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19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0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1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2.xml" ContentType="application/vnd.openxmlformats-officedocument.drawingml.chart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4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5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26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28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30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1.xml" ContentType="application/vnd.openxmlformats-officedocument.drawingml.chart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2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33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35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36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37.xml" ContentType="application/vnd.openxmlformats-officedocument.drawingml.chart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38.xml" ContentType="application/vnd.openxmlformats-officedocument.drawingml.chart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39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0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41.xml" ContentType="application/vnd.openxmlformats-officedocument.drawingml.chart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42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44.xml" ContentType="application/vnd.openxmlformats-officedocument.drawingml.chart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45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46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47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48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49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50.xml" ContentType="application/vnd.openxmlformats-officedocument.drawingml.chart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51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53.xml" ContentType="application/vnd.openxmlformats-officedocument.drawingml.chart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54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5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6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57.xml" ContentType="application/vnd.openxmlformats-officedocument.drawingml.chart+xml"/>
  <Override PartName="/xl/drawings/drawing11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210" windowWidth="20730" windowHeight="11760" tabRatio="774"/>
  </bookViews>
  <sheets>
    <sheet name="Notes" sheetId="67" r:id="rId1"/>
    <sheet name="Month.Ditch.Diversions" sheetId="68" r:id="rId2"/>
    <sheet name="Reference Template" sheetId="2" r:id="rId3"/>
    <sheet name="BURLINGTON CANAL" sheetId="59" r:id="rId4"/>
    <sheet name="GARDENERS DITCH" sheetId="18" r:id="rId5"/>
    <sheet name="FULTON DITCH" sheetId="19" r:id="rId6"/>
    <sheet name="BRANTNER DITCH" sheetId="20" r:id="rId7"/>
    <sheet name="BRIGHTON DITCH" sheetId="21" r:id="rId8"/>
    <sheet name="LUPTON BOTTOM DITCH" sheetId="22" r:id="rId9"/>
    <sheet name="PLATTEVILLE DITCH" sheetId="23" r:id="rId10"/>
    <sheet name="MEADOW ISLAND 1 DITCH" sheetId="25" r:id="rId11"/>
    <sheet name="EVANS NO 2 DITCH" sheetId="24" r:id="rId12"/>
    <sheet name="MEADOW ISLAND DITCH" sheetId="26" r:id="rId13"/>
    <sheet name="FARMERS INDEPENDENT DITCH" sheetId="27" r:id="rId14"/>
    <sheet name="HEWES COOK DITCH" sheetId="28" r:id="rId15"/>
    <sheet name="JAY THOMAS DITCH" sheetId="29" r:id="rId16"/>
    <sheet name="UNION DITCH (0200828)" sheetId="30" r:id="rId17"/>
    <sheet name="SECTION NO 3 DITCH" sheetId="31" r:id="rId18"/>
    <sheet name="LOWER LATHAM DITCH" sheetId="42" r:id="rId19"/>
    <sheet name="PATTERSON DITCH" sheetId="33" r:id="rId20"/>
    <sheet name="HIGHLAND DITCH" sheetId="34" r:id="rId21"/>
    <sheet name="EMPIRE DITCH" sheetId="3" r:id="rId22"/>
    <sheet name="RIVERSIDE CANAL" sheetId="4" r:id="rId23"/>
    <sheet name="BIJOU CANAL" sheetId="5" r:id="rId24"/>
    <sheet name="JACKSON LAKE INLET DITCH" sheetId="7" r:id="rId25"/>
    <sheet name="WELDON VALLEY DITCH" sheetId="6" r:id="rId26"/>
    <sheet name="FT MORGAN CANAL" sheetId="8" r:id="rId27"/>
    <sheet name="DEUEL SNYDER CANAL" sheetId="10" r:id="rId28"/>
    <sheet name="UPPER PLATTE BEAVER CANAL" sheetId="9" r:id="rId29"/>
    <sheet name="LOWER PLATTE BEAVER DITCH" sheetId="11" r:id="rId30"/>
    <sheet name="TREMONT DITCH" sheetId="12" r:id="rId31"/>
    <sheet name="NORTH STERLING CANAL" sheetId="15" r:id="rId32"/>
    <sheet name="UNION DITCH (0100688)" sheetId="16" r:id="rId33"/>
    <sheet name="TETSEL DITCH" sheetId="13" r:id="rId34"/>
    <sheet name="PREWITT INLET CANAL" sheetId="17" r:id="rId35"/>
    <sheet name="JOHNSON EDWARDS DITCH" sheetId="14" r:id="rId36"/>
    <sheet name="SOUTH PLATTE DITCH" sheetId="32" r:id="rId37"/>
    <sheet name="FARMERS PAWNEE DITCH" sheetId="57" r:id="rId38"/>
    <sheet name="DAVIS BROS DITCH" sheetId="56" r:id="rId39"/>
    <sheet name="SCHNEIDER DITCH" sheetId="55" r:id="rId40"/>
    <sheet name="SPRINGDALE DITCH" sheetId="54" r:id="rId41"/>
    <sheet name="STERLING IRR CO DITCH 1" sheetId="53" r:id="rId42"/>
    <sheet name="HENDERSON SMITH DITCH" sheetId="51" r:id="rId43"/>
    <sheet name="STERLING IRR CO DITCH 2" sheetId="52" r:id="rId44"/>
    <sheet name="LOWLINE DITCH" sheetId="50" r:id="rId45"/>
    <sheet name="BRAVO DITCH" sheetId="49" r:id="rId46"/>
    <sheet name="ILIFF PLATTE VALLEY DITCH" sheetId="47" r:id="rId47"/>
    <sheet name="JUD BRUSH" sheetId="46" r:id="rId48"/>
    <sheet name="LONE TREE DITCH" sheetId="45" r:id="rId49"/>
    <sheet name="POWELL BLAIR DITCH" sheetId="44" r:id="rId50"/>
    <sheet name="RAMSEY DITCH" sheetId="43" r:id="rId51"/>
    <sheet name="CHAMBERS DITCH" sheetId="41" r:id="rId52"/>
    <sheet name="HARMONY DITCH 1" sheetId="40" r:id="rId53"/>
    <sheet name="RED LION SUPPLY DITCH" sheetId="38" r:id="rId54"/>
    <sheet name="HIGHLINE DITCH" sheetId="60" r:id="rId55"/>
    <sheet name="SETTLERS DITCH" sheetId="39" r:id="rId56"/>
    <sheet name="PETERSON DITCH" sheetId="37" r:id="rId57"/>
    <sheet name="SOUTH RESERVATION DITCH" sheetId="36" r:id="rId58"/>
    <sheet name="LIDDLE DITCH" sheetId="35" r:id="rId59"/>
    <sheet name="JULESBURG RES" sheetId="58" r:id="rId60"/>
    <sheet name="MEANS - OFF SEASON" sheetId="64" r:id="rId61"/>
    <sheet name="MEANS - ON SEASON" sheetId="65" r:id="rId62"/>
    <sheet name="MEANS - TOTAL" sheetId="63" r:id="rId63"/>
    <sheet name="ALL MEANS" sheetId="66" r:id="rId64"/>
  </sheets>
  <definedNames>
    <definedName name="_xlnm.Print_Titles" localSheetId="23">'BIJOU CANAL'!$2:$2</definedName>
    <definedName name="_xlnm.Print_Titles" localSheetId="6">'BRANTNER DITCH'!$1:$2</definedName>
    <definedName name="_xlnm.Print_Titles" localSheetId="45">'BRAVO DITCH'!$1:$2</definedName>
    <definedName name="_xlnm.Print_Titles" localSheetId="7">'BRIGHTON DITCH'!$1:$2</definedName>
    <definedName name="_xlnm.Print_Titles" localSheetId="51">'CHAMBERS DITCH'!$1:$2</definedName>
    <definedName name="_xlnm.Print_Titles" localSheetId="38">'DAVIS BROS DITCH'!$1:$2</definedName>
    <definedName name="_xlnm.Print_Titles" localSheetId="27">'DEUEL SNYDER CANAL'!$2:$2</definedName>
    <definedName name="_xlnm.Print_Titles" localSheetId="21">'EMPIRE DITCH'!$2:$2</definedName>
    <definedName name="_xlnm.Print_Titles" localSheetId="11">'EVANS NO 2 DITCH'!$1:$2</definedName>
    <definedName name="_xlnm.Print_Titles" localSheetId="13">'FARMERS INDEPENDENT DITCH'!$1:$2</definedName>
    <definedName name="_xlnm.Print_Titles" localSheetId="37">'FARMERS PAWNEE DITCH'!$1:$2</definedName>
    <definedName name="_xlnm.Print_Titles" localSheetId="26">'FT MORGAN CANAL'!$2:$2</definedName>
    <definedName name="_xlnm.Print_Titles" localSheetId="5">'FULTON DITCH'!$1:$2</definedName>
    <definedName name="_xlnm.Print_Titles" localSheetId="4">'GARDENERS DITCH'!$1:$2</definedName>
    <definedName name="_xlnm.Print_Titles" localSheetId="52">'HARMONY DITCH 1'!$1:$2</definedName>
    <definedName name="_xlnm.Print_Titles" localSheetId="42">'HENDERSON SMITH DITCH'!$1:$2</definedName>
    <definedName name="_xlnm.Print_Titles" localSheetId="14">'HEWES COOK DITCH'!$1:$2</definedName>
    <definedName name="_xlnm.Print_Titles" localSheetId="20">'HIGHLAND DITCH'!$1:$2</definedName>
    <definedName name="_xlnm.Print_Titles" localSheetId="46">'ILIFF PLATTE VALLEY DITCH'!$1:$2</definedName>
    <definedName name="_xlnm.Print_Titles" localSheetId="24">'JACKSON LAKE INLET DITCH'!$2:$2</definedName>
    <definedName name="_xlnm.Print_Titles" localSheetId="15">'JAY THOMAS DITCH'!$1:$2</definedName>
    <definedName name="_xlnm.Print_Titles" localSheetId="35">'JOHNSON EDWARDS DITCH'!$2:$2</definedName>
    <definedName name="_xlnm.Print_Titles" localSheetId="47">'JUD BRUSH'!$1:$2</definedName>
    <definedName name="_xlnm.Print_Titles" localSheetId="59">'JULESBURG RES'!$1:$2</definedName>
    <definedName name="_xlnm.Print_Titles" localSheetId="58">'LIDDLE DITCH'!$1:$2</definedName>
    <definedName name="_xlnm.Print_Titles" localSheetId="48">'LONE TREE DITCH'!$1:$2</definedName>
    <definedName name="_xlnm.Print_Titles" localSheetId="18">'LOWER LATHAM DITCH'!$1:$2</definedName>
    <definedName name="_xlnm.Print_Titles" localSheetId="29">'LOWER PLATTE BEAVER DITCH'!$2:$2</definedName>
    <definedName name="_xlnm.Print_Titles" localSheetId="44">'LOWLINE DITCH'!$1:$2</definedName>
    <definedName name="_xlnm.Print_Titles" localSheetId="8">'LUPTON BOTTOM DITCH'!$1:$2</definedName>
    <definedName name="_xlnm.Print_Titles" localSheetId="10">'MEADOW ISLAND 1 DITCH'!$1:$2</definedName>
    <definedName name="_xlnm.Print_Titles" localSheetId="12">'MEADOW ISLAND DITCH'!$1:$2</definedName>
    <definedName name="_xlnm.Print_Titles" localSheetId="31">'NORTH STERLING CANAL'!$1:$2</definedName>
    <definedName name="_xlnm.Print_Titles" localSheetId="19">'PATTERSON DITCH'!$1:$2</definedName>
    <definedName name="_xlnm.Print_Titles" localSheetId="56">'PETERSON DITCH'!$1:$2</definedName>
    <definedName name="_xlnm.Print_Titles" localSheetId="9">'PLATTEVILLE DITCH'!$1:$2</definedName>
    <definedName name="_xlnm.Print_Titles" localSheetId="49">'POWELL BLAIR DITCH'!$1:$2</definedName>
    <definedName name="_xlnm.Print_Titles" localSheetId="34">'PREWITT INLET CANAL'!$1:$2</definedName>
    <definedName name="_xlnm.Print_Titles" localSheetId="50">'RAMSEY DITCH'!$1:$2</definedName>
    <definedName name="_xlnm.Print_Titles" localSheetId="53">'RED LION SUPPLY DITCH'!$1:$2</definedName>
    <definedName name="_xlnm.Print_Titles" localSheetId="22">'RIVERSIDE CANAL'!$2:$2</definedName>
    <definedName name="_xlnm.Print_Titles" localSheetId="39">'SCHNEIDER DITCH'!$1:$2</definedName>
    <definedName name="_xlnm.Print_Titles" localSheetId="17">'SECTION NO 3 DITCH'!$1:$2</definedName>
    <definedName name="_xlnm.Print_Titles" localSheetId="55">'SETTLERS DITCH'!$1:$2</definedName>
    <definedName name="_xlnm.Print_Titles" localSheetId="36">'SOUTH PLATTE DITCH'!$2:$2</definedName>
    <definedName name="_xlnm.Print_Titles" localSheetId="57">'SOUTH RESERVATION DITCH'!$1:$2</definedName>
    <definedName name="_xlnm.Print_Titles" localSheetId="40">'SPRINGDALE DITCH'!$1:$2</definedName>
    <definedName name="_xlnm.Print_Titles" localSheetId="41">'STERLING IRR CO DITCH 1'!$1:$2</definedName>
    <definedName name="_xlnm.Print_Titles" localSheetId="43">'STERLING IRR CO DITCH 2'!$1:$2</definedName>
    <definedName name="_xlnm.Print_Titles" localSheetId="33">'TETSEL DITCH'!$2:$2</definedName>
    <definedName name="_xlnm.Print_Titles" localSheetId="30">'TREMONT DITCH'!$2:$2</definedName>
    <definedName name="_xlnm.Print_Titles" localSheetId="32">'UNION DITCH (0100688)'!$1:$2</definedName>
    <definedName name="_xlnm.Print_Titles" localSheetId="16">'UNION DITCH (0200828)'!$1:$2</definedName>
    <definedName name="_xlnm.Print_Titles" localSheetId="28">'UPPER PLATTE BEAVER CANAL'!$2:$2</definedName>
    <definedName name="_xlnm.Print_Titles" localSheetId="25">'WELDON VALLEY DITCH'!$2:$2</definedName>
  </definedNames>
  <calcPr calcId="145621"/>
  <pivotCaches>
    <pivotCache cacheId="0" r:id="rId65"/>
  </pivotCaches>
</workbook>
</file>

<file path=xl/calcChain.xml><?xml version="1.0" encoding="utf-8"?>
<calcChain xmlns="http://schemas.openxmlformats.org/spreadsheetml/2006/main">
  <c r="B757" i="68" l="1"/>
  <c r="A757" i="68"/>
  <c r="B756" i="68"/>
  <c r="A756" i="68"/>
  <c r="B755" i="68"/>
  <c r="A755" i="68"/>
  <c r="B754" i="68"/>
  <c r="A754" i="68"/>
  <c r="B753" i="68"/>
  <c r="A753" i="68"/>
  <c r="B752" i="68"/>
  <c r="A752" i="68"/>
  <c r="B751" i="68"/>
  <c r="A751" i="68"/>
  <c r="B750" i="68"/>
  <c r="A750" i="68"/>
  <c r="B749" i="68"/>
  <c r="A749" i="68"/>
  <c r="B748" i="68"/>
  <c r="A748" i="68"/>
  <c r="B747" i="68"/>
  <c r="A747" i="68"/>
  <c r="B746" i="68"/>
  <c r="A746" i="68"/>
  <c r="B745" i="68"/>
  <c r="A745" i="68"/>
  <c r="B744" i="68"/>
  <c r="A744" i="68"/>
  <c r="B743" i="68"/>
  <c r="A743" i="68"/>
  <c r="B742" i="68"/>
  <c r="A742" i="68"/>
  <c r="B741" i="68"/>
  <c r="A741" i="68"/>
  <c r="B740" i="68"/>
  <c r="A740" i="68"/>
  <c r="B739" i="68"/>
  <c r="A739" i="68"/>
  <c r="B738" i="68"/>
  <c r="A738" i="68"/>
  <c r="B737" i="68"/>
  <c r="A737" i="68"/>
  <c r="B736" i="68"/>
  <c r="A736" i="68"/>
  <c r="B735" i="68"/>
  <c r="A735" i="68"/>
  <c r="B734" i="68"/>
  <c r="A734" i="68"/>
  <c r="B733" i="68"/>
  <c r="A733" i="68"/>
  <c r="B732" i="68"/>
  <c r="A732" i="68"/>
  <c r="B731" i="68"/>
  <c r="A731" i="68"/>
  <c r="B730" i="68"/>
  <c r="A730" i="68"/>
  <c r="B729" i="68"/>
  <c r="A729" i="68"/>
  <c r="B728" i="68"/>
  <c r="A728" i="68"/>
  <c r="B727" i="68"/>
  <c r="A727" i="68"/>
  <c r="B726" i="68"/>
  <c r="A726" i="68"/>
  <c r="B725" i="68"/>
  <c r="A725" i="68"/>
  <c r="B724" i="68"/>
  <c r="A724" i="68"/>
  <c r="B723" i="68"/>
  <c r="A723" i="68"/>
  <c r="B722" i="68"/>
  <c r="A722" i="68"/>
  <c r="B721" i="68"/>
  <c r="A721" i="68"/>
  <c r="B720" i="68"/>
  <c r="A720" i="68"/>
  <c r="B719" i="68"/>
  <c r="A719" i="68"/>
  <c r="B718" i="68"/>
  <c r="A718" i="68"/>
  <c r="B717" i="68"/>
  <c r="A717" i="68"/>
  <c r="B716" i="68"/>
  <c r="A716" i="68"/>
  <c r="B715" i="68"/>
  <c r="A715" i="68"/>
  <c r="B714" i="68"/>
  <c r="A714" i="68"/>
  <c r="B713" i="68"/>
  <c r="A713" i="68"/>
  <c r="B712" i="68"/>
  <c r="A712" i="68"/>
  <c r="B711" i="68"/>
  <c r="A711" i="68"/>
  <c r="B710" i="68"/>
  <c r="A710" i="68"/>
  <c r="B709" i="68"/>
  <c r="A709" i="68"/>
  <c r="B708" i="68"/>
  <c r="A708" i="68"/>
  <c r="B707" i="68"/>
  <c r="A707" i="68"/>
  <c r="B706" i="68"/>
  <c r="A706" i="68"/>
  <c r="B705" i="68"/>
  <c r="A705" i="68"/>
  <c r="B704" i="68"/>
  <c r="A704" i="68"/>
  <c r="B703" i="68"/>
  <c r="A703" i="68"/>
  <c r="B702" i="68"/>
  <c r="A702" i="68"/>
  <c r="B701" i="68"/>
  <c r="A701" i="68"/>
  <c r="B700" i="68"/>
  <c r="A700" i="68"/>
  <c r="B699" i="68"/>
  <c r="A699" i="68"/>
  <c r="B698" i="68"/>
  <c r="A698" i="68"/>
  <c r="B697" i="68"/>
  <c r="A697" i="68"/>
  <c r="B696" i="68"/>
  <c r="A696" i="68"/>
  <c r="B695" i="68"/>
  <c r="A695" i="68"/>
  <c r="B694" i="68"/>
  <c r="A694" i="68"/>
  <c r="B693" i="68"/>
  <c r="A693" i="68"/>
  <c r="B692" i="68"/>
  <c r="A692" i="68"/>
  <c r="B691" i="68"/>
  <c r="A691" i="68"/>
  <c r="B690" i="68"/>
  <c r="A690" i="68"/>
  <c r="B689" i="68"/>
  <c r="A689" i="68"/>
  <c r="B688" i="68"/>
  <c r="A688" i="68"/>
  <c r="B687" i="68"/>
  <c r="A687" i="68"/>
  <c r="B686" i="68"/>
  <c r="A686" i="68"/>
  <c r="B685" i="68"/>
  <c r="A685" i="68"/>
  <c r="B684" i="68"/>
  <c r="A684" i="68"/>
  <c r="B683" i="68"/>
  <c r="A683" i="68"/>
  <c r="B682" i="68"/>
  <c r="A682" i="68"/>
  <c r="B681" i="68"/>
  <c r="A681" i="68"/>
  <c r="B680" i="68"/>
  <c r="A680" i="68"/>
  <c r="B679" i="68"/>
  <c r="A679" i="68"/>
  <c r="B678" i="68"/>
  <c r="A678" i="68"/>
  <c r="B677" i="68"/>
  <c r="A677" i="68"/>
  <c r="B676" i="68"/>
  <c r="A676" i="68"/>
  <c r="B675" i="68"/>
  <c r="A675" i="68"/>
  <c r="B674" i="68"/>
  <c r="A674" i="68"/>
  <c r="B673" i="68"/>
  <c r="A673" i="68"/>
  <c r="B672" i="68"/>
  <c r="A672" i="68"/>
  <c r="B671" i="68"/>
  <c r="A671" i="68"/>
  <c r="B670" i="68"/>
  <c r="A670" i="68"/>
  <c r="B669" i="68"/>
  <c r="A669" i="68"/>
  <c r="B668" i="68"/>
  <c r="A668" i="68"/>
  <c r="B667" i="68"/>
  <c r="A667" i="68"/>
  <c r="B666" i="68"/>
  <c r="A666" i="68"/>
  <c r="B665" i="68"/>
  <c r="A665" i="68"/>
  <c r="B664" i="68"/>
  <c r="A664" i="68"/>
  <c r="B663" i="68"/>
  <c r="A663" i="68"/>
  <c r="B662" i="68"/>
  <c r="A662" i="68"/>
  <c r="B661" i="68"/>
  <c r="A661" i="68"/>
  <c r="B660" i="68"/>
  <c r="A660" i="68"/>
  <c r="B659" i="68"/>
  <c r="A659" i="68"/>
  <c r="B658" i="68"/>
  <c r="A658" i="68"/>
  <c r="B657" i="68"/>
  <c r="A657" i="68"/>
  <c r="B656" i="68"/>
  <c r="A656" i="68"/>
  <c r="B655" i="68"/>
  <c r="A655" i="68"/>
  <c r="B654" i="68"/>
  <c r="A654" i="68"/>
  <c r="B653" i="68"/>
  <c r="A653" i="68"/>
  <c r="B652" i="68"/>
  <c r="A652" i="68"/>
  <c r="B651" i="68"/>
  <c r="A651" i="68"/>
  <c r="B650" i="68"/>
  <c r="A650" i="68"/>
  <c r="B649" i="68"/>
  <c r="A649" i="68"/>
  <c r="B648" i="68"/>
  <c r="A648" i="68"/>
  <c r="B647" i="68"/>
  <c r="A647" i="68"/>
  <c r="B646" i="68"/>
  <c r="A646" i="68"/>
  <c r="B645" i="68"/>
  <c r="A645" i="68"/>
  <c r="B644" i="68"/>
  <c r="A644" i="68"/>
  <c r="B643" i="68"/>
  <c r="A643" i="68"/>
  <c r="B642" i="68"/>
  <c r="A642" i="68"/>
  <c r="B641" i="68"/>
  <c r="A641" i="68"/>
  <c r="B640" i="68"/>
  <c r="A640" i="68"/>
  <c r="B639" i="68"/>
  <c r="A639" i="68"/>
  <c r="B638" i="68"/>
  <c r="A638" i="68"/>
  <c r="B637" i="68"/>
  <c r="A637" i="68"/>
  <c r="B636" i="68"/>
  <c r="A636" i="68"/>
  <c r="B635" i="68"/>
  <c r="A635" i="68"/>
  <c r="B634" i="68"/>
  <c r="A634" i="68"/>
  <c r="B633" i="68"/>
  <c r="A633" i="68"/>
  <c r="B632" i="68"/>
  <c r="A632" i="68"/>
  <c r="B631" i="68"/>
  <c r="A631" i="68"/>
  <c r="B630" i="68"/>
  <c r="A630" i="68"/>
  <c r="B629" i="68"/>
  <c r="A629" i="68"/>
  <c r="B628" i="68"/>
  <c r="A628" i="68"/>
  <c r="B627" i="68"/>
  <c r="A627" i="68"/>
  <c r="B626" i="68"/>
  <c r="A626" i="68"/>
  <c r="B625" i="68"/>
  <c r="A625" i="68"/>
  <c r="B624" i="68"/>
  <c r="A624" i="68"/>
  <c r="B623" i="68"/>
  <c r="A623" i="68"/>
  <c r="B622" i="68"/>
  <c r="A622" i="68"/>
  <c r="B621" i="68"/>
  <c r="A621" i="68"/>
  <c r="B620" i="68"/>
  <c r="A620" i="68"/>
  <c r="B619" i="68"/>
  <c r="A619" i="68"/>
  <c r="B618" i="68"/>
  <c r="A618" i="68"/>
  <c r="B617" i="68"/>
  <c r="A617" i="68"/>
  <c r="B616" i="68"/>
  <c r="A616" i="68"/>
  <c r="B615" i="68"/>
  <c r="A615" i="68"/>
  <c r="B614" i="68"/>
  <c r="A614" i="68"/>
  <c r="B613" i="68"/>
  <c r="A613" i="68"/>
  <c r="B612" i="68"/>
  <c r="A612" i="68"/>
  <c r="B611" i="68"/>
  <c r="A611" i="68"/>
  <c r="B610" i="68"/>
  <c r="A610" i="68"/>
  <c r="B609" i="68"/>
  <c r="A609" i="68"/>
  <c r="B608" i="68"/>
  <c r="A608" i="68"/>
  <c r="B607" i="68"/>
  <c r="A607" i="68"/>
  <c r="B606" i="68"/>
  <c r="A606" i="68"/>
  <c r="B605" i="68"/>
  <c r="A605" i="68"/>
  <c r="B604" i="68"/>
  <c r="A604" i="68"/>
  <c r="B603" i="68"/>
  <c r="A603" i="68"/>
  <c r="B602" i="68"/>
  <c r="A602" i="68"/>
  <c r="B601" i="68"/>
  <c r="A601" i="68"/>
  <c r="B600" i="68"/>
  <c r="A600" i="68"/>
  <c r="B599" i="68"/>
  <c r="A599" i="68"/>
  <c r="B598" i="68"/>
  <c r="A598" i="68"/>
  <c r="B597" i="68"/>
  <c r="A597" i="68"/>
  <c r="B596" i="68"/>
  <c r="A596" i="68"/>
  <c r="B595" i="68"/>
  <c r="A595" i="68"/>
  <c r="B594" i="68"/>
  <c r="A594" i="68"/>
  <c r="B593" i="68"/>
  <c r="A593" i="68"/>
  <c r="B592" i="68"/>
  <c r="A592" i="68"/>
  <c r="B591" i="68"/>
  <c r="A591" i="68"/>
  <c r="B590" i="68"/>
  <c r="A590" i="68"/>
  <c r="B589" i="68"/>
  <c r="A589" i="68"/>
  <c r="B588" i="68"/>
  <c r="A588" i="68"/>
  <c r="B587" i="68"/>
  <c r="A587" i="68"/>
  <c r="B586" i="68"/>
  <c r="A586" i="68"/>
  <c r="B585" i="68"/>
  <c r="A585" i="68"/>
  <c r="B584" i="68"/>
  <c r="A584" i="68"/>
  <c r="B583" i="68"/>
  <c r="A583" i="68"/>
  <c r="B582" i="68"/>
  <c r="A582" i="68"/>
  <c r="B581" i="68"/>
  <c r="A581" i="68"/>
  <c r="B580" i="68"/>
  <c r="A580" i="68"/>
  <c r="B579" i="68"/>
  <c r="A579" i="68"/>
  <c r="B578" i="68"/>
  <c r="A578" i="68"/>
  <c r="B577" i="68"/>
  <c r="A577" i="68"/>
  <c r="B576" i="68"/>
  <c r="A576" i="68"/>
  <c r="B575" i="68"/>
  <c r="A575" i="68"/>
  <c r="B574" i="68"/>
  <c r="A574" i="68"/>
  <c r="B573" i="68"/>
  <c r="A573" i="68"/>
  <c r="B572" i="68"/>
  <c r="A572" i="68"/>
  <c r="B571" i="68"/>
  <c r="A571" i="68"/>
  <c r="B570" i="68"/>
  <c r="A570" i="68"/>
  <c r="B569" i="68"/>
  <c r="A569" i="68"/>
  <c r="B568" i="68"/>
  <c r="A568" i="68"/>
  <c r="B567" i="68"/>
  <c r="A567" i="68"/>
  <c r="B566" i="68"/>
  <c r="A566" i="68"/>
  <c r="B565" i="68"/>
  <c r="A565" i="68"/>
  <c r="B564" i="68"/>
  <c r="A564" i="68"/>
  <c r="B563" i="68"/>
  <c r="A563" i="68"/>
  <c r="B562" i="68"/>
  <c r="A562" i="68"/>
  <c r="B561" i="68"/>
  <c r="A561" i="68"/>
  <c r="B560" i="68"/>
  <c r="A560" i="68"/>
  <c r="B559" i="68"/>
  <c r="A559" i="68"/>
  <c r="B558" i="68"/>
  <c r="A558" i="68"/>
  <c r="B557" i="68"/>
  <c r="A557" i="68"/>
  <c r="B556" i="68"/>
  <c r="A556" i="68"/>
  <c r="B555" i="68"/>
  <c r="A555" i="68"/>
  <c r="B554" i="68"/>
  <c r="A554" i="68"/>
  <c r="B553" i="68"/>
  <c r="A553" i="68"/>
  <c r="B552" i="68"/>
  <c r="A552" i="68"/>
  <c r="B551" i="68"/>
  <c r="A551" i="68"/>
  <c r="B550" i="68"/>
  <c r="A550" i="68"/>
  <c r="B549" i="68"/>
  <c r="A549" i="68"/>
  <c r="B548" i="68"/>
  <c r="A548" i="68"/>
  <c r="B547" i="68"/>
  <c r="A547" i="68"/>
  <c r="B546" i="68"/>
  <c r="A546" i="68"/>
  <c r="B545" i="68"/>
  <c r="A545" i="68"/>
  <c r="B544" i="68"/>
  <c r="A544" i="68"/>
  <c r="B543" i="68"/>
  <c r="A543" i="68"/>
  <c r="B542" i="68"/>
  <c r="A542" i="68"/>
  <c r="B541" i="68"/>
  <c r="A541" i="68"/>
  <c r="B540" i="68"/>
  <c r="A540" i="68"/>
  <c r="B539" i="68"/>
  <c r="A539" i="68"/>
  <c r="B538" i="68"/>
  <c r="A538" i="68"/>
  <c r="B537" i="68"/>
  <c r="A537" i="68"/>
  <c r="B536" i="68"/>
  <c r="A536" i="68"/>
  <c r="B535" i="68"/>
  <c r="A535" i="68"/>
  <c r="B534" i="68"/>
  <c r="A534" i="68"/>
  <c r="B533" i="68"/>
  <c r="A533" i="68"/>
  <c r="B532" i="68"/>
  <c r="A532" i="68"/>
  <c r="B531" i="68"/>
  <c r="A531" i="68"/>
  <c r="B530" i="68"/>
  <c r="A530" i="68"/>
  <c r="B529" i="68"/>
  <c r="A529" i="68"/>
  <c r="B528" i="68"/>
  <c r="A528" i="68"/>
  <c r="B527" i="68"/>
  <c r="A527" i="68"/>
  <c r="B526" i="68"/>
  <c r="A526" i="68"/>
  <c r="B525" i="68"/>
  <c r="A525" i="68"/>
  <c r="B524" i="68"/>
  <c r="A524" i="68"/>
  <c r="B523" i="68"/>
  <c r="A523" i="68"/>
  <c r="B522" i="68"/>
  <c r="A522" i="68"/>
  <c r="B521" i="68"/>
  <c r="A521" i="68"/>
  <c r="B520" i="68"/>
  <c r="A520" i="68"/>
  <c r="B519" i="68"/>
  <c r="A519" i="68"/>
  <c r="B518" i="68"/>
  <c r="A518" i="68"/>
  <c r="B517" i="68"/>
  <c r="A517" i="68"/>
  <c r="B516" i="68"/>
  <c r="A516" i="68"/>
  <c r="B515" i="68"/>
  <c r="A515" i="68"/>
  <c r="B514" i="68"/>
  <c r="A514" i="68"/>
  <c r="B513" i="68"/>
  <c r="A513" i="68"/>
  <c r="B512" i="68"/>
  <c r="A512" i="68"/>
  <c r="B511" i="68"/>
  <c r="A511" i="68"/>
  <c r="B510" i="68"/>
  <c r="A510" i="68"/>
  <c r="B509" i="68"/>
  <c r="A509" i="68"/>
  <c r="B508" i="68"/>
  <c r="A508" i="68"/>
  <c r="B507" i="68"/>
  <c r="A507" i="68"/>
  <c r="B506" i="68"/>
  <c r="A506" i="68"/>
  <c r="B505" i="68"/>
  <c r="A505" i="68"/>
  <c r="B504" i="68"/>
  <c r="A504" i="68"/>
  <c r="B503" i="68"/>
  <c r="A503" i="68"/>
  <c r="B502" i="68"/>
  <c r="A502" i="68"/>
  <c r="B501" i="68"/>
  <c r="A501" i="68"/>
  <c r="B500" i="68"/>
  <c r="A500" i="68"/>
  <c r="B499" i="68"/>
  <c r="A499" i="68"/>
  <c r="B498" i="68"/>
  <c r="A498" i="68"/>
  <c r="B497" i="68"/>
  <c r="A497" i="68"/>
  <c r="B496" i="68"/>
  <c r="A496" i="68"/>
  <c r="B495" i="68"/>
  <c r="A495" i="68"/>
  <c r="B494" i="68"/>
  <c r="A494" i="68"/>
  <c r="B493" i="68"/>
  <c r="A493" i="68"/>
  <c r="B492" i="68"/>
  <c r="A492" i="68"/>
  <c r="B491" i="68"/>
  <c r="A491" i="68"/>
  <c r="B490" i="68"/>
  <c r="A490" i="68"/>
  <c r="B489" i="68"/>
  <c r="A489" i="68"/>
  <c r="B488" i="68"/>
  <c r="A488" i="68"/>
  <c r="B487" i="68"/>
  <c r="A487" i="68"/>
  <c r="B486" i="68"/>
  <c r="A486" i="68"/>
  <c r="B485" i="68"/>
  <c r="A485" i="68"/>
  <c r="B484" i="68"/>
  <c r="A484" i="68"/>
  <c r="B483" i="68"/>
  <c r="A483" i="68"/>
  <c r="B482" i="68"/>
  <c r="A482" i="68"/>
  <c r="B481" i="68"/>
  <c r="A481" i="68"/>
  <c r="B480" i="68"/>
  <c r="A480" i="68"/>
  <c r="B479" i="68"/>
  <c r="A479" i="68"/>
  <c r="B478" i="68"/>
  <c r="A478" i="68"/>
  <c r="B477" i="68"/>
  <c r="A477" i="68"/>
  <c r="B476" i="68"/>
  <c r="A476" i="68"/>
  <c r="B475" i="68"/>
  <c r="A475" i="68"/>
  <c r="B474" i="68"/>
  <c r="A474" i="68"/>
  <c r="B473" i="68"/>
  <c r="A473" i="68"/>
  <c r="B472" i="68"/>
  <c r="A472" i="68"/>
  <c r="B471" i="68"/>
  <c r="A471" i="68"/>
  <c r="B470" i="68"/>
  <c r="A470" i="68"/>
  <c r="B469" i="68"/>
  <c r="A469" i="68"/>
  <c r="B468" i="68"/>
  <c r="A468" i="68"/>
  <c r="B467" i="68"/>
  <c r="A467" i="68"/>
  <c r="B466" i="68"/>
  <c r="A466" i="68"/>
  <c r="B465" i="68"/>
  <c r="A465" i="68"/>
  <c r="B464" i="68"/>
  <c r="A464" i="68"/>
  <c r="B463" i="68"/>
  <c r="A463" i="68"/>
  <c r="B462" i="68"/>
  <c r="A462" i="68"/>
  <c r="B461" i="68"/>
  <c r="A461" i="68"/>
  <c r="B460" i="68"/>
  <c r="A460" i="68"/>
  <c r="B459" i="68"/>
  <c r="A459" i="68"/>
  <c r="B458" i="68"/>
  <c r="A458" i="68"/>
  <c r="B457" i="68"/>
  <c r="A457" i="68"/>
  <c r="B456" i="68"/>
  <c r="A456" i="68"/>
  <c r="B455" i="68"/>
  <c r="A455" i="68"/>
  <c r="B454" i="68"/>
  <c r="A454" i="68"/>
  <c r="B453" i="68"/>
  <c r="A453" i="68"/>
  <c r="B452" i="68"/>
  <c r="A452" i="68"/>
  <c r="B451" i="68"/>
  <c r="A451" i="68"/>
  <c r="B450" i="68"/>
  <c r="A450" i="68"/>
  <c r="B449" i="68"/>
  <c r="A449" i="68"/>
  <c r="B448" i="68"/>
  <c r="A448" i="68"/>
  <c r="B447" i="68"/>
  <c r="A447" i="68"/>
  <c r="B446" i="68"/>
  <c r="A446" i="68"/>
  <c r="B445" i="68"/>
  <c r="A445" i="68"/>
  <c r="B444" i="68"/>
  <c r="A444" i="68"/>
  <c r="B443" i="68"/>
  <c r="A443" i="68"/>
  <c r="B442" i="68"/>
  <c r="A442" i="68"/>
  <c r="B441" i="68"/>
  <c r="A441" i="68"/>
  <c r="B440" i="68"/>
  <c r="A440" i="68"/>
  <c r="B439" i="68"/>
  <c r="A439" i="68"/>
  <c r="B438" i="68"/>
  <c r="A438" i="68"/>
  <c r="B437" i="68"/>
  <c r="A437" i="68"/>
  <c r="B436" i="68"/>
  <c r="A436" i="68"/>
  <c r="B435" i="68"/>
  <c r="A435" i="68"/>
  <c r="B434" i="68"/>
  <c r="A434" i="68"/>
  <c r="B433" i="68"/>
  <c r="A433" i="68"/>
  <c r="B432" i="68"/>
  <c r="A432" i="68"/>
  <c r="B431" i="68"/>
  <c r="A431" i="68"/>
  <c r="B430" i="68"/>
  <c r="A430" i="68"/>
  <c r="B429" i="68"/>
  <c r="A429" i="68"/>
  <c r="B428" i="68"/>
  <c r="A428" i="68"/>
  <c r="B427" i="68"/>
  <c r="A427" i="68"/>
  <c r="B426" i="68"/>
  <c r="A426" i="68"/>
  <c r="B425" i="68"/>
  <c r="A425" i="68"/>
  <c r="B424" i="68"/>
  <c r="A424" i="68"/>
  <c r="B423" i="68"/>
  <c r="A423" i="68"/>
  <c r="B422" i="68"/>
  <c r="A422" i="68"/>
  <c r="B421" i="68"/>
  <c r="A421" i="68"/>
  <c r="B420" i="68"/>
  <c r="A420" i="68"/>
  <c r="B419" i="68"/>
  <c r="A419" i="68"/>
  <c r="B418" i="68"/>
  <c r="A418" i="68"/>
  <c r="B417" i="68"/>
  <c r="A417" i="68"/>
  <c r="B416" i="68"/>
  <c r="A416" i="68"/>
  <c r="B415" i="68"/>
  <c r="A415" i="68"/>
  <c r="B414" i="68"/>
  <c r="A414" i="68"/>
  <c r="B413" i="68"/>
  <c r="A413" i="68"/>
  <c r="B412" i="68"/>
  <c r="A412" i="68"/>
  <c r="B411" i="68"/>
  <c r="A411" i="68"/>
  <c r="B410" i="68"/>
  <c r="A410" i="68"/>
  <c r="B409" i="68"/>
  <c r="A409" i="68"/>
  <c r="B408" i="68"/>
  <c r="A408" i="68"/>
  <c r="B407" i="68"/>
  <c r="A407" i="68"/>
  <c r="B406" i="68"/>
  <c r="A406" i="68"/>
  <c r="B405" i="68"/>
  <c r="A405" i="68"/>
  <c r="B404" i="68"/>
  <c r="A404" i="68"/>
  <c r="B403" i="68"/>
  <c r="A403" i="68"/>
  <c r="B402" i="68"/>
  <c r="A402" i="68"/>
  <c r="B401" i="68"/>
  <c r="A401" i="68"/>
  <c r="B400" i="68"/>
  <c r="A400" i="68"/>
  <c r="B399" i="68"/>
  <c r="A399" i="68"/>
  <c r="B398" i="68"/>
  <c r="A398" i="68"/>
  <c r="B397" i="68"/>
  <c r="A397" i="68"/>
  <c r="B396" i="68"/>
  <c r="A396" i="68"/>
  <c r="B395" i="68"/>
  <c r="A395" i="68"/>
  <c r="B394" i="68"/>
  <c r="A394" i="68"/>
  <c r="B393" i="68"/>
  <c r="A393" i="68"/>
  <c r="B392" i="68"/>
  <c r="A392" i="68"/>
  <c r="B391" i="68"/>
  <c r="A391" i="68"/>
  <c r="B390" i="68"/>
  <c r="A390" i="68"/>
  <c r="B389" i="68"/>
  <c r="A389" i="68"/>
  <c r="B388" i="68"/>
  <c r="A388" i="68"/>
  <c r="B387" i="68"/>
  <c r="A387" i="68"/>
  <c r="B386" i="68"/>
  <c r="A386" i="68"/>
  <c r="B385" i="68"/>
  <c r="A385" i="68"/>
  <c r="B384" i="68"/>
  <c r="A384" i="68"/>
  <c r="B383" i="68"/>
  <c r="A383" i="68"/>
  <c r="B382" i="68"/>
  <c r="A382" i="68"/>
  <c r="B381" i="68"/>
  <c r="A381" i="68"/>
  <c r="B380" i="68"/>
  <c r="A380" i="68"/>
  <c r="B379" i="68"/>
  <c r="A379" i="68"/>
  <c r="B378" i="68"/>
  <c r="A378" i="68"/>
  <c r="B377" i="68"/>
  <c r="A377" i="68"/>
  <c r="B376" i="68"/>
  <c r="A376" i="68"/>
  <c r="B375" i="68"/>
  <c r="A375" i="68"/>
  <c r="B374" i="68"/>
  <c r="A374" i="68"/>
  <c r="B373" i="68"/>
  <c r="A373" i="68"/>
  <c r="B372" i="68"/>
  <c r="A372" i="68"/>
  <c r="B371" i="68"/>
  <c r="A371" i="68"/>
  <c r="B370" i="68"/>
  <c r="A370" i="68"/>
  <c r="B369" i="68"/>
  <c r="A369" i="68"/>
  <c r="B368" i="68"/>
  <c r="A368" i="68"/>
  <c r="B367" i="68"/>
  <c r="A367" i="68"/>
  <c r="B366" i="68"/>
  <c r="A366" i="68"/>
  <c r="B365" i="68"/>
  <c r="A365" i="68"/>
  <c r="B364" i="68"/>
  <c r="A364" i="68"/>
  <c r="B363" i="68"/>
  <c r="A363" i="68"/>
  <c r="B362" i="68"/>
  <c r="A362" i="68"/>
  <c r="B361" i="68"/>
  <c r="A361" i="68"/>
  <c r="B360" i="68"/>
  <c r="A360" i="68"/>
  <c r="B359" i="68"/>
  <c r="A359" i="68"/>
  <c r="B358" i="68"/>
  <c r="A358" i="68"/>
  <c r="B357" i="68"/>
  <c r="A357" i="68"/>
  <c r="B356" i="68"/>
  <c r="A356" i="68"/>
  <c r="B355" i="68"/>
  <c r="A355" i="68"/>
  <c r="B354" i="68"/>
  <c r="A354" i="68"/>
  <c r="B353" i="68"/>
  <c r="A353" i="68"/>
  <c r="B352" i="68"/>
  <c r="A352" i="68"/>
  <c r="B351" i="68"/>
  <c r="A351" i="68"/>
  <c r="B350" i="68"/>
  <c r="A350" i="68"/>
  <c r="B349" i="68"/>
  <c r="A349" i="68"/>
  <c r="B348" i="68"/>
  <c r="A348" i="68"/>
  <c r="B347" i="68"/>
  <c r="A347" i="68"/>
  <c r="B346" i="68"/>
  <c r="A346" i="68"/>
  <c r="B345" i="68"/>
  <c r="A345" i="68"/>
  <c r="B344" i="68"/>
  <c r="A344" i="68"/>
  <c r="B343" i="68"/>
  <c r="A343" i="68"/>
  <c r="B342" i="68"/>
  <c r="A342" i="68"/>
  <c r="B341" i="68"/>
  <c r="A341" i="68"/>
  <c r="B340" i="68"/>
  <c r="A340" i="68"/>
  <c r="B339" i="68"/>
  <c r="A339" i="68"/>
  <c r="B338" i="68"/>
  <c r="A338" i="68"/>
  <c r="B337" i="68"/>
  <c r="A337" i="68"/>
  <c r="B336" i="68"/>
  <c r="A336" i="68"/>
  <c r="B335" i="68"/>
  <c r="A335" i="68"/>
  <c r="B334" i="68"/>
  <c r="A334" i="68"/>
  <c r="B333" i="68"/>
  <c r="A333" i="68"/>
  <c r="B332" i="68"/>
  <c r="A332" i="68"/>
  <c r="B331" i="68"/>
  <c r="A331" i="68"/>
  <c r="B330" i="68"/>
  <c r="A330" i="68"/>
  <c r="B329" i="68"/>
  <c r="A329" i="68"/>
  <c r="B328" i="68"/>
  <c r="A328" i="68"/>
  <c r="B327" i="68"/>
  <c r="A327" i="68"/>
  <c r="B326" i="68"/>
  <c r="A326" i="68"/>
  <c r="B325" i="68"/>
  <c r="A325" i="68"/>
  <c r="B324" i="68"/>
  <c r="A324" i="68"/>
  <c r="B323" i="68"/>
  <c r="A323" i="68"/>
  <c r="B322" i="68"/>
  <c r="A322" i="68"/>
  <c r="B321" i="68"/>
  <c r="A321" i="68"/>
  <c r="B320" i="68"/>
  <c r="A320" i="68"/>
  <c r="B319" i="68"/>
  <c r="A319" i="68"/>
  <c r="B318" i="68"/>
  <c r="A318" i="68"/>
  <c r="B317" i="68"/>
  <c r="A317" i="68"/>
  <c r="B316" i="68"/>
  <c r="A316" i="68"/>
  <c r="B315" i="68"/>
  <c r="A315" i="68"/>
  <c r="B314" i="68"/>
  <c r="A314" i="68"/>
  <c r="B313" i="68"/>
  <c r="A313" i="68"/>
  <c r="B312" i="68"/>
  <c r="A312" i="68"/>
  <c r="B311" i="68"/>
  <c r="A311" i="68"/>
  <c r="B310" i="68"/>
  <c r="A310" i="68"/>
  <c r="B309" i="68"/>
  <c r="A309" i="68"/>
  <c r="B308" i="68"/>
  <c r="A308" i="68"/>
  <c r="B307" i="68"/>
  <c r="A307" i="68"/>
  <c r="B306" i="68"/>
  <c r="A306" i="68"/>
  <c r="B305" i="68"/>
  <c r="A305" i="68"/>
  <c r="B304" i="68"/>
  <c r="A304" i="68"/>
  <c r="B303" i="68"/>
  <c r="A303" i="68"/>
  <c r="B302" i="68"/>
  <c r="A302" i="68"/>
  <c r="B301" i="68"/>
  <c r="A301" i="68"/>
  <c r="B300" i="68"/>
  <c r="A300" i="68"/>
  <c r="B299" i="68"/>
  <c r="A299" i="68"/>
  <c r="B298" i="68"/>
  <c r="A298" i="68"/>
  <c r="B297" i="68"/>
  <c r="A297" i="68"/>
  <c r="B296" i="68"/>
  <c r="A296" i="68"/>
  <c r="B295" i="68"/>
  <c r="A295" i="68"/>
  <c r="B294" i="68"/>
  <c r="A294" i="68"/>
  <c r="B293" i="68"/>
  <c r="A293" i="68"/>
  <c r="B292" i="68"/>
  <c r="A292" i="68"/>
  <c r="B291" i="68"/>
  <c r="A291" i="68"/>
  <c r="B290" i="68"/>
  <c r="A290" i="68"/>
  <c r="B289" i="68"/>
  <c r="A289" i="68"/>
  <c r="B288" i="68"/>
  <c r="A288" i="68"/>
  <c r="B287" i="68"/>
  <c r="A287" i="68"/>
  <c r="B286" i="68"/>
  <c r="A286" i="68"/>
  <c r="B285" i="68"/>
  <c r="A285" i="68"/>
  <c r="B284" i="68"/>
  <c r="A284" i="68"/>
  <c r="B283" i="68"/>
  <c r="A283" i="68"/>
  <c r="B282" i="68"/>
  <c r="A282" i="68"/>
  <c r="B281" i="68"/>
  <c r="A281" i="68"/>
  <c r="B280" i="68"/>
  <c r="A280" i="68"/>
  <c r="B279" i="68"/>
  <c r="A279" i="68"/>
  <c r="B278" i="68"/>
  <c r="A278" i="68"/>
  <c r="B277" i="68"/>
  <c r="A277" i="68"/>
  <c r="B276" i="68"/>
  <c r="A276" i="68"/>
  <c r="B275" i="68"/>
  <c r="A275" i="68"/>
  <c r="B274" i="68"/>
  <c r="A274" i="68"/>
  <c r="B273" i="68"/>
  <c r="A273" i="68"/>
  <c r="B272" i="68"/>
  <c r="A272" i="68"/>
  <c r="B271" i="68"/>
  <c r="A271" i="68"/>
  <c r="B270" i="68"/>
  <c r="A270" i="68"/>
  <c r="B269" i="68"/>
  <c r="A269" i="68"/>
  <c r="B268" i="68"/>
  <c r="A268" i="68"/>
  <c r="B267" i="68"/>
  <c r="A267" i="68"/>
  <c r="B266" i="68"/>
  <c r="A266" i="68"/>
  <c r="B265" i="68"/>
  <c r="A265" i="68"/>
  <c r="B264" i="68"/>
  <c r="A264" i="68"/>
  <c r="B263" i="68"/>
  <c r="A263" i="68"/>
  <c r="B262" i="68"/>
  <c r="A262" i="68"/>
  <c r="B261" i="68"/>
  <c r="A261" i="68"/>
  <c r="B260" i="68"/>
  <c r="A260" i="68"/>
  <c r="B259" i="68"/>
  <c r="A259" i="68"/>
  <c r="B258" i="68"/>
  <c r="A258" i="68"/>
  <c r="B257" i="68"/>
  <c r="A257" i="68"/>
  <c r="B256" i="68"/>
  <c r="A256" i="68"/>
  <c r="B255" i="68"/>
  <c r="A255" i="68"/>
  <c r="B254" i="68"/>
  <c r="A254" i="68"/>
  <c r="B253" i="68"/>
  <c r="A253" i="68"/>
  <c r="B252" i="68"/>
  <c r="A252" i="68"/>
  <c r="B251" i="68"/>
  <c r="A251" i="68"/>
  <c r="B250" i="68"/>
  <c r="A250" i="68"/>
  <c r="B249" i="68"/>
  <c r="A249" i="68"/>
  <c r="B248" i="68"/>
  <c r="A248" i="68"/>
  <c r="B247" i="68"/>
  <c r="A247" i="68"/>
  <c r="B246" i="68"/>
  <c r="A246" i="68"/>
  <c r="B245" i="68"/>
  <c r="A245" i="68"/>
  <c r="B244" i="68"/>
  <c r="A244" i="68"/>
  <c r="B243" i="68"/>
  <c r="A243" i="68"/>
  <c r="B242" i="68"/>
  <c r="A242" i="68"/>
  <c r="B241" i="68"/>
  <c r="A241" i="68"/>
  <c r="B240" i="68"/>
  <c r="A240" i="68"/>
  <c r="B239" i="68"/>
  <c r="A239" i="68"/>
  <c r="B238" i="68"/>
  <c r="A238" i="68"/>
  <c r="B237" i="68"/>
  <c r="A237" i="68"/>
  <c r="B236" i="68"/>
  <c r="A236" i="68"/>
  <c r="B235" i="68"/>
  <c r="A235" i="68"/>
  <c r="B234" i="68"/>
  <c r="A234" i="68"/>
  <c r="B233" i="68"/>
  <c r="A233" i="68"/>
  <c r="B232" i="68"/>
  <c r="A232" i="68"/>
  <c r="B231" i="68"/>
  <c r="A231" i="68"/>
  <c r="B230" i="68"/>
  <c r="A230" i="68"/>
  <c r="B229" i="68"/>
  <c r="A229" i="68"/>
  <c r="B228" i="68"/>
  <c r="A228" i="68"/>
  <c r="B227" i="68"/>
  <c r="A227" i="68"/>
  <c r="B226" i="68"/>
  <c r="A226" i="68"/>
  <c r="B225" i="68"/>
  <c r="A225" i="68"/>
  <c r="B224" i="68"/>
  <c r="A224" i="68"/>
  <c r="B223" i="68"/>
  <c r="A223" i="68"/>
  <c r="B222" i="68"/>
  <c r="A222" i="68"/>
  <c r="B221" i="68"/>
  <c r="A221" i="68"/>
  <c r="B220" i="68"/>
  <c r="A220" i="68"/>
  <c r="B219" i="68"/>
  <c r="A219" i="68"/>
  <c r="B218" i="68"/>
  <c r="A218" i="68"/>
  <c r="B217" i="68"/>
  <c r="A217" i="68"/>
  <c r="B216" i="68"/>
  <c r="A216" i="68"/>
  <c r="B215" i="68"/>
  <c r="A215" i="68"/>
  <c r="B214" i="68"/>
  <c r="A214" i="68"/>
  <c r="B213" i="68"/>
  <c r="A213" i="68"/>
  <c r="B212" i="68"/>
  <c r="A212" i="68"/>
  <c r="B211" i="68"/>
  <c r="A211" i="68"/>
  <c r="B210" i="68"/>
  <c r="A210" i="68"/>
  <c r="B209" i="68"/>
  <c r="A209" i="68"/>
  <c r="B208" i="68"/>
  <c r="A208" i="68"/>
  <c r="B207" i="68"/>
  <c r="A207" i="68"/>
  <c r="B206" i="68"/>
  <c r="A206" i="68"/>
  <c r="B205" i="68"/>
  <c r="A205" i="68"/>
  <c r="B204" i="68"/>
  <c r="A204" i="68"/>
  <c r="B203" i="68"/>
  <c r="A203" i="68"/>
  <c r="B202" i="68"/>
  <c r="A202" i="68"/>
  <c r="B201" i="68"/>
  <c r="A201" i="68"/>
  <c r="B200" i="68"/>
  <c r="A200" i="68"/>
  <c r="B199" i="68"/>
  <c r="A199" i="68"/>
  <c r="B198" i="68"/>
  <c r="A198" i="68"/>
  <c r="B197" i="68"/>
  <c r="A197" i="68"/>
  <c r="B196" i="68"/>
  <c r="A196" i="68"/>
  <c r="B195" i="68"/>
  <c r="A195" i="68"/>
  <c r="B194" i="68"/>
  <c r="A194" i="68"/>
  <c r="B193" i="68"/>
  <c r="A193" i="68"/>
  <c r="B192" i="68"/>
  <c r="A192" i="68"/>
  <c r="B191" i="68"/>
  <c r="A191" i="68"/>
  <c r="B190" i="68"/>
  <c r="A190" i="68"/>
  <c r="B189" i="68"/>
  <c r="A189" i="68"/>
  <c r="B188" i="68"/>
  <c r="A188" i="68"/>
  <c r="B187" i="68"/>
  <c r="A187" i="68"/>
  <c r="B186" i="68"/>
  <c r="A186" i="68"/>
  <c r="B185" i="68"/>
  <c r="A185" i="68"/>
  <c r="B184" i="68"/>
  <c r="A184" i="68"/>
  <c r="B183" i="68"/>
  <c r="A183" i="68"/>
  <c r="B182" i="68"/>
  <c r="A182" i="68"/>
  <c r="B181" i="68"/>
  <c r="A181" i="68"/>
  <c r="B180" i="68"/>
  <c r="A180" i="68"/>
  <c r="B179" i="68"/>
  <c r="A179" i="68"/>
  <c r="B178" i="68"/>
  <c r="A178" i="68"/>
  <c r="B177" i="68"/>
  <c r="A177" i="68"/>
  <c r="B176" i="68"/>
  <c r="A176" i="68"/>
  <c r="B175" i="68"/>
  <c r="A175" i="68"/>
  <c r="B174" i="68"/>
  <c r="A174" i="68"/>
  <c r="B173" i="68"/>
  <c r="A173" i="68"/>
  <c r="B172" i="68"/>
  <c r="A172" i="68"/>
  <c r="B171" i="68"/>
  <c r="A171" i="68"/>
  <c r="B170" i="68"/>
  <c r="A170" i="68"/>
  <c r="B169" i="68"/>
  <c r="A169" i="68"/>
  <c r="B168" i="68"/>
  <c r="A168" i="68"/>
  <c r="B167" i="68"/>
  <c r="A167" i="68"/>
  <c r="B166" i="68"/>
  <c r="A166" i="68"/>
  <c r="B165" i="68"/>
  <c r="A165" i="68"/>
  <c r="B164" i="68"/>
  <c r="A164" i="68"/>
  <c r="B163" i="68"/>
  <c r="A163" i="68"/>
  <c r="B162" i="68"/>
  <c r="A162" i="68"/>
  <c r="B161" i="68"/>
  <c r="A161" i="68"/>
  <c r="B160" i="68"/>
  <c r="A160" i="68"/>
  <c r="B159" i="68"/>
  <c r="A159" i="68"/>
  <c r="B158" i="68"/>
  <c r="A158" i="68"/>
  <c r="B157" i="68"/>
  <c r="A157" i="68"/>
  <c r="B156" i="68"/>
  <c r="A156" i="68"/>
  <c r="B155" i="68"/>
  <c r="A155" i="68"/>
  <c r="B154" i="68"/>
  <c r="A154" i="68"/>
  <c r="B153" i="68"/>
  <c r="A153" i="68"/>
  <c r="B152" i="68"/>
  <c r="A152" i="68"/>
  <c r="B151" i="68"/>
  <c r="A151" i="68"/>
  <c r="B150" i="68"/>
  <c r="A150" i="68"/>
  <c r="B149" i="68"/>
  <c r="A149" i="68"/>
  <c r="B148" i="68"/>
  <c r="A148" i="68"/>
  <c r="B147" i="68"/>
  <c r="A147" i="68"/>
  <c r="B146" i="68"/>
  <c r="A146" i="68"/>
  <c r="B145" i="68"/>
  <c r="A145" i="68"/>
  <c r="B144" i="68"/>
  <c r="A144" i="68"/>
  <c r="B143" i="68"/>
  <c r="A143" i="68"/>
  <c r="B142" i="68"/>
  <c r="A142" i="68"/>
  <c r="B141" i="68"/>
  <c r="A141" i="68"/>
  <c r="B140" i="68"/>
  <c r="A140" i="68"/>
  <c r="B139" i="68"/>
  <c r="A139" i="68"/>
  <c r="B138" i="68"/>
  <c r="A138" i="68"/>
  <c r="B137" i="68"/>
  <c r="A137" i="68"/>
  <c r="B136" i="68"/>
  <c r="A136" i="68"/>
  <c r="B135" i="68"/>
  <c r="A135" i="68"/>
  <c r="B134" i="68"/>
  <c r="A134" i="68"/>
  <c r="B133" i="68"/>
  <c r="A133" i="68"/>
  <c r="B132" i="68"/>
  <c r="A132" i="68"/>
  <c r="B131" i="68"/>
  <c r="A131" i="68"/>
  <c r="B130" i="68"/>
  <c r="A130" i="68"/>
  <c r="B129" i="68"/>
  <c r="A129" i="68"/>
  <c r="B128" i="68"/>
  <c r="A128" i="68"/>
  <c r="B127" i="68"/>
  <c r="A127" i="68"/>
  <c r="B126" i="68"/>
  <c r="A126" i="68"/>
  <c r="B125" i="68"/>
  <c r="A125" i="68"/>
  <c r="B124" i="68"/>
  <c r="A124" i="68"/>
  <c r="B123" i="68"/>
  <c r="A123" i="68"/>
  <c r="B122" i="68"/>
  <c r="A122" i="68"/>
  <c r="B121" i="68"/>
  <c r="A121" i="68"/>
  <c r="B120" i="68"/>
  <c r="A120" i="68"/>
  <c r="B119" i="68"/>
  <c r="A119" i="68"/>
  <c r="B118" i="68"/>
  <c r="A118" i="68"/>
  <c r="B117" i="68"/>
  <c r="A117" i="68"/>
  <c r="B116" i="68"/>
  <c r="A116" i="68"/>
  <c r="B115" i="68"/>
  <c r="A115" i="68"/>
  <c r="B114" i="68"/>
  <c r="A114" i="68"/>
  <c r="B113" i="68"/>
  <c r="A113" i="68"/>
  <c r="B112" i="68"/>
  <c r="A112" i="68"/>
  <c r="B111" i="68"/>
  <c r="A111" i="68"/>
  <c r="B110" i="68"/>
  <c r="A110" i="68"/>
  <c r="B109" i="68"/>
  <c r="A109" i="68"/>
  <c r="B108" i="68"/>
  <c r="A108" i="68"/>
  <c r="B107" i="68"/>
  <c r="A107" i="68"/>
  <c r="B106" i="68"/>
  <c r="A106" i="68"/>
  <c r="B105" i="68"/>
  <c r="A105" i="68"/>
  <c r="B104" i="68"/>
  <c r="A104" i="68"/>
  <c r="B103" i="68"/>
  <c r="A103" i="68"/>
  <c r="B102" i="68"/>
  <c r="A102" i="68"/>
  <c r="B101" i="68"/>
  <c r="A101" i="68"/>
  <c r="B100" i="68"/>
  <c r="A100" i="68"/>
  <c r="B99" i="68"/>
  <c r="A99" i="68"/>
  <c r="B98" i="68"/>
  <c r="A98" i="68"/>
  <c r="B97" i="68"/>
  <c r="A97" i="68"/>
  <c r="B96" i="68"/>
  <c r="A96" i="68"/>
  <c r="B95" i="68"/>
  <c r="A95" i="68"/>
  <c r="B94" i="68"/>
  <c r="A94" i="68"/>
  <c r="B93" i="68"/>
  <c r="A93" i="68"/>
  <c r="B92" i="68"/>
  <c r="A92" i="68"/>
  <c r="B91" i="68"/>
  <c r="A91" i="68"/>
  <c r="B90" i="68"/>
  <c r="A90" i="68"/>
  <c r="B89" i="68"/>
  <c r="A89" i="68"/>
  <c r="B88" i="68"/>
  <c r="A88" i="68"/>
  <c r="B87" i="68"/>
  <c r="A87" i="68"/>
  <c r="B86" i="68"/>
  <c r="A86" i="68"/>
  <c r="B85" i="68"/>
  <c r="A85" i="68"/>
  <c r="B84" i="68"/>
  <c r="A84" i="68"/>
  <c r="B83" i="68"/>
  <c r="A83" i="68"/>
  <c r="B82" i="68"/>
  <c r="A82" i="68"/>
  <c r="B81" i="68"/>
  <c r="A81" i="68"/>
  <c r="B80" i="68"/>
  <c r="A80" i="68"/>
  <c r="B79" i="68"/>
  <c r="A79" i="68"/>
  <c r="B78" i="68"/>
  <c r="A78" i="68"/>
  <c r="B77" i="68"/>
  <c r="A77" i="68"/>
  <c r="B76" i="68"/>
  <c r="A76" i="68"/>
  <c r="B75" i="68"/>
  <c r="A75" i="68"/>
  <c r="B74" i="68"/>
  <c r="A74" i="68"/>
  <c r="B73" i="68"/>
  <c r="A73" i="68"/>
  <c r="B72" i="68"/>
  <c r="A72" i="68"/>
  <c r="B71" i="68"/>
  <c r="A71" i="68"/>
  <c r="B70" i="68"/>
  <c r="A70" i="68"/>
  <c r="B69" i="68"/>
  <c r="A69" i="68"/>
  <c r="B68" i="68"/>
  <c r="A68" i="68"/>
  <c r="B67" i="68"/>
  <c r="A67" i="68"/>
  <c r="B66" i="68"/>
  <c r="A66" i="68"/>
  <c r="B65" i="68"/>
  <c r="A65" i="68"/>
  <c r="B64" i="68"/>
  <c r="A64" i="68"/>
  <c r="B63" i="68"/>
  <c r="A63" i="68"/>
  <c r="B62" i="68"/>
  <c r="A62" i="68"/>
  <c r="B61" i="68"/>
  <c r="A61" i="68"/>
  <c r="B60" i="68"/>
  <c r="A60" i="68"/>
  <c r="B59" i="68"/>
  <c r="A59" i="68"/>
  <c r="B58" i="68"/>
  <c r="A58" i="68"/>
  <c r="B57" i="68"/>
  <c r="A57" i="68"/>
  <c r="B56" i="68"/>
  <c r="A56" i="68"/>
  <c r="B55" i="68"/>
  <c r="A55" i="68"/>
  <c r="B54" i="68"/>
  <c r="A54" i="68"/>
  <c r="B53" i="68"/>
  <c r="A53" i="68"/>
  <c r="B52" i="68"/>
  <c r="A52" i="68"/>
  <c r="B51" i="68"/>
  <c r="A51" i="68"/>
  <c r="B50" i="68"/>
  <c r="A50" i="68"/>
  <c r="B49" i="68"/>
  <c r="A49" i="68"/>
  <c r="B48" i="68"/>
  <c r="A48" i="68"/>
  <c r="B47" i="68"/>
  <c r="A47" i="68"/>
  <c r="B46" i="68"/>
  <c r="A46" i="68"/>
  <c r="B45" i="68"/>
  <c r="A45" i="68"/>
  <c r="B44" i="68"/>
  <c r="A44" i="68"/>
  <c r="B43" i="68"/>
  <c r="A43" i="68"/>
  <c r="B42" i="68"/>
  <c r="A42" i="68"/>
  <c r="B41" i="68"/>
  <c r="A41" i="68"/>
  <c r="B40" i="68"/>
  <c r="A40" i="68"/>
  <c r="B39" i="68"/>
  <c r="A39" i="68"/>
  <c r="B38" i="68"/>
  <c r="A38" i="68"/>
  <c r="B37" i="68"/>
  <c r="A37" i="68"/>
  <c r="B36" i="68"/>
  <c r="A36" i="68"/>
  <c r="B35" i="68"/>
  <c r="A35" i="68"/>
  <c r="B34" i="68"/>
  <c r="A34" i="68"/>
  <c r="B33" i="68"/>
  <c r="A33" i="68"/>
  <c r="B32" i="68"/>
  <c r="A32" i="68"/>
  <c r="B31" i="68"/>
  <c r="A31" i="68"/>
  <c r="B30" i="68"/>
  <c r="A30" i="68"/>
  <c r="B29" i="68"/>
  <c r="A29" i="68"/>
  <c r="B28" i="68"/>
  <c r="A28" i="68"/>
  <c r="B27" i="68"/>
  <c r="A27" i="68"/>
  <c r="B26" i="68"/>
  <c r="A26" i="68"/>
  <c r="B25" i="68"/>
  <c r="A25" i="68"/>
  <c r="B24" i="68"/>
  <c r="A24" i="68"/>
  <c r="B23" i="68"/>
  <c r="A23" i="68"/>
  <c r="B22" i="68"/>
  <c r="A22" i="68"/>
  <c r="B21" i="68"/>
  <c r="A21" i="68"/>
  <c r="B20" i="68"/>
  <c r="A20" i="68"/>
  <c r="B19" i="68"/>
  <c r="A19" i="68"/>
  <c r="B18" i="68"/>
  <c r="A18" i="68"/>
  <c r="B17" i="68"/>
  <c r="A17" i="68"/>
  <c r="B16" i="68"/>
  <c r="A16" i="68"/>
  <c r="B15" i="68"/>
  <c r="A15" i="68"/>
  <c r="B14" i="68"/>
  <c r="A14" i="68"/>
  <c r="B13" i="68"/>
  <c r="A13" i="68"/>
  <c r="B12" i="68"/>
  <c r="A12" i="68"/>
  <c r="B11" i="68"/>
  <c r="A11" i="68"/>
  <c r="B10" i="68"/>
  <c r="A10" i="68"/>
  <c r="B9" i="68"/>
  <c r="A9" i="68"/>
  <c r="B8" i="68"/>
  <c r="A8" i="68"/>
  <c r="B7" i="68"/>
  <c r="A7" i="68"/>
  <c r="B6" i="68"/>
  <c r="A6" i="68"/>
  <c r="B5" i="68"/>
  <c r="A5" i="68"/>
  <c r="B4" i="68"/>
  <c r="A4" i="68"/>
  <c r="B3" i="68"/>
  <c r="A3" i="68"/>
  <c r="B2" i="68"/>
  <c r="A2" i="68"/>
  <c r="G69" i="14" l="1" a="1"/>
  <c r="G69" i="14" s="1"/>
  <c r="H69" i="14" a="1"/>
  <c r="H69" i="14" s="1"/>
  <c r="I69" i="14" a="1"/>
  <c r="I69" i="14" s="1"/>
  <c r="J69" i="14" a="1"/>
  <c r="J69" i="14" s="1"/>
  <c r="K69" i="14" a="1"/>
  <c r="K69" i="14" s="1"/>
  <c r="L69" i="14" a="1"/>
  <c r="L69" i="14" s="1"/>
  <c r="M69" i="14" a="1"/>
  <c r="M69" i="14" s="1"/>
  <c r="B69" i="14" a="1"/>
  <c r="B69" i="14" s="1"/>
  <c r="G69" i="13" a="1"/>
  <c r="G69" i="13" s="1"/>
  <c r="H69" i="13" a="1"/>
  <c r="H69" i="13" s="1"/>
  <c r="I69" i="13" a="1"/>
  <c r="I69" i="13" s="1"/>
  <c r="J69" i="13" a="1"/>
  <c r="J69" i="13" s="1"/>
  <c r="K69" i="13" a="1"/>
  <c r="K69" i="13" s="1"/>
  <c r="L69" i="13" a="1"/>
  <c r="L69" i="13" s="1"/>
  <c r="M69" i="13" a="1"/>
  <c r="M69" i="13" s="1"/>
  <c r="G69" i="12" a="1"/>
  <c r="G69" i="12" s="1"/>
  <c r="H69" i="12" a="1"/>
  <c r="H69" i="12" s="1"/>
  <c r="I69" i="12" a="1"/>
  <c r="I69" i="12" s="1"/>
  <c r="J69" i="12" a="1"/>
  <c r="J69" i="12" s="1"/>
  <c r="K69" i="12" a="1"/>
  <c r="K69" i="12" s="1"/>
  <c r="L69" i="12" a="1"/>
  <c r="L69" i="12" s="1"/>
  <c r="M69" i="12" a="1"/>
  <c r="M69" i="12" s="1"/>
  <c r="B69" i="12" a="1"/>
  <c r="B69" i="12" s="1"/>
  <c r="G69" i="11" a="1"/>
  <c r="G69" i="11" s="1"/>
  <c r="H69" i="11" a="1"/>
  <c r="H69" i="11" s="1"/>
  <c r="I69" i="11" a="1"/>
  <c r="I69" i="11" s="1"/>
  <c r="J69" i="11" a="1"/>
  <c r="J69" i="11" s="1"/>
  <c r="K69" i="11" a="1"/>
  <c r="K69" i="11" s="1"/>
  <c r="L69" i="11" a="1"/>
  <c r="L69" i="11" s="1"/>
  <c r="M69" i="11" a="1"/>
  <c r="M69" i="11" s="1"/>
  <c r="B69" i="11" a="1"/>
  <c r="B69" i="11" s="1"/>
  <c r="G69" i="10" a="1"/>
  <c r="G69" i="10" s="1"/>
  <c r="H69" i="10" a="1"/>
  <c r="H69" i="10" s="1"/>
  <c r="I69" i="10" a="1"/>
  <c r="I69" i="10" s="1"/>
  <c r="J69" i="10" a="1"/>
  <c r="J69" i="10" s="1"/>
  <c r="K69" i="10" a="1"/>
  <c r="K69" i="10" s="1"/>
  <c r="L69" i="10" a="1"/>
  <c r="L69" i="10" s="1"/>
  <c r="M69" i="10" a="1"/>
  <c r="M69" i="10" s="1"/>
  <c r="B69" i="8" a="1"/>
  <c r="B69" i="8" s="1"/>
  <c r="B52" i="7" a="1"/>
  <c r="B52" i="7" s="1"/>
  <c r="E73" i="28" a="1"/>
  <c r="E73" i="28" s="1"/>
  <c r="C67" i="33"/>
  <c r="D67" i="33"/>
  <c r="E67" i="33"/>
  <c r="F67" i="33"/>
  <c r="G67" i="33"/>
  <c r="H67" i="33"/>
  <c r="I67" i="33"/>
  <c r="J67" i="33"/>
  <c r="K67" i="33"/>
  <c r="L67" i="33"/>
  <c r="M67" i="33"/>
  <c r="B67" i="33"/>
  <c r="H66" i="33"/>
  <c r="I66" i="33"/>
  <c r="J66" i="33"/>
  <c r="K66" i="33"/>
  <c r="L66" i="33"/>
  <c r="M66" i="33"/>
  <c r="G66" i="33"/>
  <c r="B66" i="33"/>
  <c r="C67" i="42"/>
  <c r="D67" i="42"/>
  <c r="E67" i="42"/>
  <c r="F67" i="42"/>
  <c r="G67" i="42"/>
  <c r="H67" i="42"/>
  <c r="I67" i="42"/>
  <c r="J67" i="42"/>
  <c r="K67" i="42"/>
  <c r="L67" i="42"/>
  <c r="M67" i="42"/>
  <c r="B67" i="42"/>
  <c r="G66" i="42"/>
  <c r="H66" i="42"/>
  <c r="I66" i="42"/>
  <c r="J66" i="42"/>
  <c r="K66" i="42"/>
  <c r="L66" i="42"/>
  <c r="M66" i="42"/>
  <c r="F66" i="42"/>
  <c r="B66" i="42"/>
  <c r="P64" i="42"/>
  <c r="O64" i="42"/>
  <c r="N64" i="42"/>
  <c r="C67" i="30"/>
  <c r="D67" i="30"/>
  <c r="E67" i="30"/>
  <c r="F67" i="30"/>
  <c r="G67" i="30"/>
  <c r="H67" i="30"/>
  <c r="I67" i="30"/>
  <c r="J67" i="30"/>
  <c r="K67" i="30"/>
  <c r="L67" i="30"/>
  <c r="M67" i="30"/>
  <c r="B67" i="30"/>
  <c r="C66" i="30"/>
  <c r="D66" i="30"/>
  <c r="E66" i="30"/>
  <c r="F66" i="30"/>
  <c r="G66" i="30"/>
  <c r="H66" i="30"/>
  <c r="I66" i="30"/>
  <c r="J66" i="30"/>
  <c r="K66" i="30"/>
  <c r="L66" i="30"/>
  <c r="M66" i="30"/>
  <c r="B66" i="30"/>
  <c r="C67" i="29"/>
  <c r="D67" i="29"/>
  <c r="E67" i="29"/>
  <c r="F67" i="29"/>
  <c r="G67" i="29"/>
  <c r="H67" i="29"/>
  <c r="I67" i="29"/>
  <c r="J67" i="29"/>
  <c r="K67" i="29"/>
  <c r="L67" i="29"/>
  <c r="M67" i="29"/>
  <c r="B67" i="29"/>
  <c r="C66" i="29"/>
  <c r="D66" i="29"/>
  <c r="E66" i="29"/>
  <c r="F66" i="29"/>
  <c r="G66" i="29"/>
  <c r="H66" i="29"/>
  <c r="I66" i="29"/>
  <c r="J66" i="29"/>
  <c r="K66" i="29"/>
  <c r="L66" i="29"/>
  <c r="M66" i="29"/>
  <c r="B66" i="29"/>
  <c r="P64" i="29"/>
  <c r="O64" i="29"/>
  <c r="N64" i="29"/>
  <c r="F70" i="28"/>
  <c r="C67" i="28"/>
  <c r="D67" i="28"/>
  <c r="E67" i="28"/>
  <c r="F67" i="28"/>
  <c r="G67" i="28"/>
  <c r="H67" i="28"/>
  <c r="I67" i="28"/>
  <c r="J67" i="28"/>
  <c r="K67" i="28"/>
  <c r="L67" i="28"/>
  <c r="M67" i="28"/>
  <c r="B67" i="28"/>
  <c r="C66" i="28"/>
  <c r="D66" i="28"/>
  <c r="E66" i="28"/>
  <c r="F66" i="28"/>
  <c r="G66" i="28"/>
  <c r="H66" i="28"/>
  <c r="I66" i="28"/>
  <c r="J66" i="28"/>
  <c r="K66" i="28"/>
  <c r="L66" i="28"/>
  <c r="M66" i="28"/>
  <c r="B66" i="28"/>
  <c r="P64" i="28"/>
  <c r="O64" i="28"/>
  <c r="N64" i="28"/>
  <c r="E67" i="27"/>
  <c r="F67" i="27"/>
  <c r="G67" i="27"/>
  <c r="H67" i="27"/>
  <c r="I67" i="27"/>
  <c r="J67" i="27"/>
  <c r="K67" i="27"/>
  <c r="L67" i="27"/>
  <c r="M67" i="27"/>
  <c r="C67" i="27"/>
  <c r="D67" i="27"/>
  <c r="B67" i="27"/>
  <c r="D66" i="27"/>
  <c r="E66" i="27"/>
  <c r="G66" i="27"/>
  <c r="H66" i="27"/>
  <c r="I66" i="27"/>
  <c r="J66" i="27"/>
  <c r="K66" i="27"/>
  <c r="L66" i="27"/>
  <c r="M66" i="27"/>
  <c r="F66" i="27"/>
  <c r="B66" i="27"/>
  <c r="P64" i="27"/>
  <c r="O64" i="27"/>
  <c r="N64" i="27"/>
  <c r="G67" i="26"/>
  <c r="H67" i="26"/>
  <c r="I67" i="26"/>
  <c r="J67" i="26"/>
  <c r="K67" i="26"/>
  <c r="L67" i="26"/>
  <c r="M67" i="26"/>
  <c r="F67" i="26"/>
  <c r="C67" i="26"/>
  <c r="B67" i="26"/>
  <c r="G66" i="26"/>
  <c r="H66" i="26"/>
  <c r="I66" i="26"/>
  <c r="J66" i="26"/>
  <c r="K66" i="26"/>
  <c r="L66" i="26"/>
  <c r="M66" i="26"/>
  <c r="F66" i="26"/>
  <c r="C66" i="26"/>
  <c r="B66" i="26"/>
  <c r="P64" i="26"/>
  <c r="O64" i="26"/>
  <c r="N64" i="26"/>
  <c r="C67" i="24"/>
  <c r="D67" i="24"/>
  <c r="E67" i="24"/>
  <c r="F67" i="24"/>
  <c r="G67" i="24"/>
  <c r="H67" i="24"/>
  <c r="I67" i="24"/>
  <c r="J67" i="24"/>
  <c r="K67" i="24"/>
  <c r="L67" i="24"/>
  <c r="M67" i="24"/>
  <c r="B67" i="24"/>
  <c r="C66" i="24"/>
  <c r="D66" i="24"/>
  <c r="E66" i="24"/>
  <c r="F66" i="24"/>
  <c r="G66" i="24"/>
  <c r="H66" i="24"/>
  <c r="I66" i="24"/>
  <c r="J66" i="24"/>
  <c r="K66" i="24"/>
  <c r="L66" i="24"/>
  <c r="M66" i="24"/>
  <c r="B66" i="24"/>
  <c r="P64" i="24"/>
  <c r="O64" i="24"/>
  <c r="N64" i="24"/>
  <c r="G67" i="25"/>
  <c r="H67" i="25"/>
  <c r="I67" i="25"/>
  <c r="J67" i="25"/>
  <c r="K67" i="25"/>
  <c r="L67" i="25"/>
  <c r="M67" i="25"/>
  <c r="F67" i="25"/>
  <c r="G66" i="25"/>
  <c r="H66" i="25"/>
  <c r="I66" i="25"/>
  <c r="J66" i="25"/>
  <c r="K66" i="25"/>
  <c r="L66" i="25"/>
  <c r="M66" i="25"/>
  <c r="F66" i="25"/>
  <c r="B66" i="25"/>
  <c r="P64" i="22"/>
  <c r="O64" i="22"/>
  <c r="N64" i="22"/>
  <c r="G67" i="22"/>
  <c r="H67" i="22"/>
  <c r="I67" i="22"/>
  <c r="J67" i="22"/>
  <c r="K67" i="22"/>
  <c r="L67" i="22"/>
  <c r="M67" i="22"/>
  <c r="F67" i="22"/>
  <c r="C67" i="22"/>
  <c r="B67" i="22"/>
  <c r="G66" i="22"/>
  <c r="H66" i="22"/>
  <c r="I66" i="22"/>
  <c r="J66" i="22"/>
  <c r="K66" i="22"/>
  <c r="L66" i="22"/>
  <c r="M66" i="22"/>
  <c r="F66" i="22"/>
  <c r="C66" i="22"/>
  <c r="B66" i="22"/>
  <c r="S65" i="19"/>
  <c r="R65" i="19"/>
  <c r="Q65" i="19"/>
  <c r="F74" i="19" a="1"/>
  <c r="F74" i="19" s="1"/>
  <c r="G74" i="19" a="1"/>
  <c r="G74" i="19" s="1"/>
  <c r="H74" i="19" a="1"/>
  <c r="H74" i="19" s="1"/>
  <c r="I74" i="19" a="1"/>
  <c r="I74" i="19" s="1"/>
  <c r="J74" i="19" a="1"/>
  <c r="J74" i="19" s="1"/>
  <c r="K74" i="19" a="1"/>
  <c r="K74" i="19" s="1"/>
  <c r="L74" i="19" a="1"/>
  <c r="L74" i="19" s="1"/>
  <c r="M74" i="19" a="1"/>
  <c r="M74" i="19" s="1"/>
  <c r="E74" i="19" a="1"/>
  <c r="E74" i="19" s="1"/>
  <c r="B74" i="19" a="1"/>
  <c r="B74" i="19" s="1"/>
  <c r="F73" i="19" a="1"/>
  <c r="F73" i="19" s="1"/>
  <c r="G73" i="19" a="1"/>
  <c r="G73" i="19" s="1"/>
  <c r="H73" i="19" a="1"/>
  <c r="H73" i="19" s="1"/>
  <c r="I73" i="19" a="1"/>
  <c r="I73" i="19" s="1"/>
  <c r="J73" i="19" a="1"/>
  <c r="J73" i="19" s="1"/>
  <c r="K73" i="19" a="1"/>
  <c r="K73" i="19" s="1"/>
  <c r="L73" i="19" a="1"/>
  <c r="L73" i="19" s="1"/>
  <c r="M73" i="19" a="1"/>
  <c r="M73" i="19" s="1"/>
  <c r="E73" i="19" a="1"/>
  <c r="E73" i="19" s="1"/>
  <c r="B73" i="19" a="1"/>
  <c r="B73" i="19" s="1"/>
  <c r="E72" i="19"/>
  <c r="B72" i="19"/>
  <c r="F71" i="19"/>
  <c r="G71" i="19"/>
  <c r="H71" i="19"/>
  <c r="I71" i="19"/>
  <c r="J71" i="19"/>
  <c r="K71" i="19"/>
  <c r="L71" i="19"/>
  <c r="M71" i="19"/>
  <c r="E71" i="19"/>
  <c r="B71" i="19"/>
  <c r="F68" i="19"/>
  <c r="G68" i="19"/>
  <c r="H68" i="19"/>
  <c r="I68" i="19"/>
  <c r="J68" i="19"/>
  <c r="K68" i="19"/>
  <c r="L68" i="19"/>
  <c r="M68" i="19"/>
  <c r="E68" i="19"/>
  <c r="B68" i="19"/>
  <c r="C67" i="19"/>
  <c r="D67" i="19"/>
  <c r="E67" i="19"/>
  <c r="F67" i="19"/>
  <c r="G67" i="19"/>
  <c r="H67" i="19"/>
  <c r="I67" i="19"/>
  <c r="J67" i="19"/>
  <c r="K67" i="19"/>
  <c r="L67" i="19"/>
  <c r="M67" i="19"/>
  <c r="B67" i="19"/>
  <c r="G66" i="19"/>
  <c r="H66" i="19"/>
  <c r="I66" i="19"/>
  <c r="J66" i="19"/>
  <c r="K66" i="19"/>
  <c r="L66" i="19"/>
  <c r="M66" i="19"/>
  <c r="F66" i="19"/>
  <c r="B66" i="19"/>
  <c r="P65" i="19"/>
  <c r="O65" i="19"/>
  <c r="N65" i="19"/>
  <c r="N64" i="18"/>
  <c r="S65" i="18"/>
  <c r="Q65" i="18"/>
  <c r="R65" i="18"/>
  <c r="D67" i="59"/>
  <c r="E67" i="59"/>
  <c r="F67" i="59"/>
  <c r="G67" i="59"/>
  <c r="H67" i="59"/>
  <c r="I67" i="59"/>
  <c r="J67" i="59"/>
  <c r="K67" i="59"/>
  <c r="L67" i="59"/>
  <c r="M67" i="59"/>
  <c r="C67" i="59"/>
  <c r="B67" i="59"/>
  <c r="E66" i="59"/>
  <c r="F66" i="59"/>
  <c r="G66" i="59"/>
  <c r="H66" i="59"/>
  <c r="I66" i="59"/>
  <c r="J66" i="59"/>
  <c r="K66" i="59"/>
  <c r="L66" i="59"/>
  <c r="M66" i="59"/>
  <c r="D66" i="59"/>
  <c r="C66" i="59"/>
  <c r="B66" i="59"/>
  <c r="P38" i="3" l="1"/>
  <c r="P39" i="3"/>
  <c r="P40" i="3"/>
  <c r="P41" i="3"/>
  <c r="P42" i="3"/>
  <c r="P43" i="3"/>
  <c r="P44" i="3"/>
  <c r="P45" i="3"/>
  <c r="P46" i="3"/>
  <c r="P37" i="3"/>
  <c r="C60" i="65" l="1"/>
  <c r="D60" i="65"/>
  <c r="E60" i="65"/>
  <c r="F60" i="65"/>
  <c r="G60" i="65"/>
  <c r="H60" i="65"/>
  <c r="I60" i="65"/>
  <c r="J60" i="65"/>
  <c r="K60" i="65"/>
  <c r="L60" i="65"/>
  <c r="M60" i="65"/>
  <c r="N60" i="65"/>
  <c r="O60" i="65"/>
  <c r="P60" i="65"/>
  <c r="Q60" i="65"/>
  <c r="R60" i="65"/>
  <c r="S60" i="65"/>
  <c r="T60" i="65"/>
  <c r="U60" i="65"/>
  <c r="V60" i="65"/>
  <c r="W60" i="65"/>
  <c r="X60" i="65"/>
  <c r="Y60" i="65"/>
  <c r="Z60" i="65"/>
  <c r="AA60" i="65"/>
  <c r="AB60" i="65"/>
  <c r="AC60" i="65"/>
  <c r="AD60" i="65"/>
  <c r="AE60" i="65"/>
  <c r="AF60" i="65"/>
  <c r="AG60" i="65"/>
  <c r="AH60" i="65"/>
  <c r="AI60" i="65"/>
  <c r="AJ60" i="65"/>
  <c r="AK60" i="65"/>
  <c r="AL60" i="65"/>
  <c r="AM60" i="65"/>
  <c r="AN60" i="65"/>
  <c r="AO60" i="65"/>
  <c r="AP60" i="65"/>
  <c r="AQ60" i="65"/>
  <c r="AR60" i="65"/>
  <c r="AS60" i="65"/>
  <c r="AT60" i="65"/>
  <c r="AU60" i="65"/>
  <c r="AV60" i="65"/>
  <c r="AW60" i="65"/>
  <c r="AX60" i="65"/>
  <c r="AY60" i="65"/>
  <c r="AZ60" i="65"/>
  <c r="BA60" i="65"/>
  <c r="BB60" i="65"/>
  <c r="BC60" i="65"/>
  <c r="BD60" i="65"/>
  <c r="BE60" i="65"/>
  <c r="BF60" i="65"/>
  <c r="BG60" i="65"/>
  <c r="BH60" i="65"/>
  <c r="BI60" i="65"/>
  <c r="BJ60" i="65"/>
  <c r="BK60" i="65"/>
  <c r="BL60" i="65"/>
  <c r="B60" i="65"/>
  <c r="B64" i="65" l="1"/>
  <c r="B65" i="65"/>
  <c r="B67" i="65"/>
  <c r="B63" i="65"/>
  <c r="B66" i="65"/>
  <c r="C60" i="64"/>
  <c r="D60" i="64"/>
  <c r="E60" i="64"/>
  <c r="F60" i="64"/>
  <c r="G60" i="64"/>
  <c r="H60" i="64"/>
  <c r="I60" i="64"/>
  <c r="J60" i="64"/>
  <c r="K60" i="64"/>
  <c r="L60" i="64"/>
  <c r="M60" i="64"/>
  <c r="N60" i="64"/>
  <c r="O60" i="64"/>
  <c r="P60" i="64"/>
  <c r="Q60" i="64"/>
  <c r="R60" i="64"/>
  <c r="S60" i="64"/>
  <c r="T60" i="64"/>
  <c r="U60" i="64"/>
  <c r="V60" i="64"/>
  <c r="W60" i="64"/>
  <c r="X60" i="64"/>
  <c r="Y60" i="64"/>
  <c r="Z60" i="64"/>
  <c r="AA60" i="64"/>
  <c r="AB60" i="64"/>
  <c r="AC60" i="64"/>
  <c r="AD60" i="64"/>
  <c r="AE60" i="64"/>
  <c r="AF60" i="64"/>
  <c r="AG60" i="64"/>
  <c r="AH60" i="64"/>
  <c r="AI60" i="64"/>
  <c r="AJ60" i="64"/>
  <c r="AK60" i="64"/>
  <c r="AL60" i="64"/>
  <c r="AM60" i="64"/>
  <c r="AN60" i="64"/>
  <c r="AO60" i="64"/>
  <c r="AP60" i="64"/>
  <c r="AQ60" i="64"/>
  <c r="AR60" i="64"/>
  <c r="AS60" i="64"/>
  <c r="AT60" i="64"/>
  <c r="AU60" i="64"/>
  <c r="AV60" i="64"/>
  <c r="AW60" i="64"/>
  <c r="AX60" i="64"/>
  <c r="AY60" i="64"/>
  <c r="AZ60" i="64"/>
  <c r="BA60" i="64"/>
  <c r="BB60" i="64"/>
  <c r="BC60" i="64"/>
  <c r="BD60" i="64"/>
  <c r="BE60" i="64"/>
  <c r="BF60" i="64"/>
  <c r="BG60" i="64"/>
  <c r="BH60" i="64"/>
  <c r="BI60" i="64"/>
  <c r="BJ60" i="64"/>
  <c r="BK60" i="64"/>
  <c r="BL60" i="64"/>
  <c r="B60" i="64"/>
  <c r="C60" i="63"/>
  <c r="D60" i="63"/>
  <c r="E60" i="63"/>
  <c r="F60" i="63"/>
  <c r="G60" i="63"/>
  <c r="H60" i="63"/>
  <c r="I60" i="63"/>
  <c r="J60" i="63"/>
  <c r="K60" i="63"/>
  <c r="L60" i="63"/>
  <c r="M60" i="63"/>
  <c r="N60" i="63"/>
  <c r="O60" i="63"/>
  <c r="P60" i="63"/>
  <c r="Q60" i="63"/>
  <c r="R60" i="63"/>
  <c r="S60" i="63"/>
  <c r="T60" i="63"/>
  <c r="U60" i="63"/>
  <c r="V60" i="63"/>
  <c r="W60" i="63"/>
  <c r="X60" i="63"/>
  <c r="Y60" i="63"/>
  <c r="Z60" i="63"/>
  <c r="AA60" i="63"/>
  <c r="AB60" i="63"/>
  <c r="AC60" i="63"/>
  <c r="AD60" i="63"/>
  <c r="AE60" i="63"/>
  <c r="AF60" i="63"/>
  <c r="AG60" i="63"/>
  <c r="AH60" i="63"/>
  <c r="AI60" i="63"/>
  <c r="AJ60" i="63"/>
  <c r="AK60" i="63"/>
  <c r="AL60" i="63"/>
  <c r="AM60" i="63"/>
  <c r="AN60" i="63"/>
  <c r="AO60" i="63"/>
  <c r="AP60" i="63"/>
  <c r="AQ60" i="63"/>
  <c r="AR60" i="63"/>
  <c r="AS60" i="63"/>
  <c r="AT60" i="63"/>
  <c r="AU60" i="63"/>
  <c r="AV60" i="63"/>
  <c r="AW60" i="63"/>
  <c r="AX60" i="63"/>
  <c r="AY60" i="63"/>
  <c r="AZ60" i="63"/>
  <c r="BA60" i="63"/>
  <c r="BB60" i="63"/>
  <c r="BC60" i="63"/>
  <c r="BD60" i="63"/>
  <c r="BE60" i="63"/>
  <c r="BF60" i="63"/>
  <c r="BG60" i="63"/>
  <c r="BH60" i="63"/>
  <c r="BI60" i="63"/>
  <c r="BJ60" i="63"/>
  <c r="BK60" i="63"/>
  <c r="BL60" i="63"/>
  <c r="B60" i="63"/>
  <c r="P3" i="18"/>
  <c r="Q4" i="35"/>
  <c r="R4" i="35"/>
  <c r="S4" i="35"/>
  <c r="Q5" i="35"/>
  <c r="R5" i="35"/>
  <c r="S5" i="35"/>
  <c r="Q6" i="35"/>
  <c r="R6" i="35"/>
  <c r="S6" i="35"/>
  <c r="Q7" i="35"/>
  <c r="R7" i="35"/>
  <c r="S7" i="35"/>
  <c r="Q8" i="35"/>
  <c r="R8" i="35"/>
  <c r="S8" i="35"/>
  <c r="Q9" i="35"/>
  <c r="R9" i="35"/>
  <c r="S9" i="35"/>
  <c r="Q10" i="35"/>
  <c r="R10" i="35"/>
  <c r="S10" i="35"/>
  <c r="Q11" i="35"/>
  <c r="R11" i="35"/>
  <c r="S11" i="35"/>
  <c r="Q12" i="35"/>
  <c r="R12" i="35"/>
  <c r="S12" i="35"/>
  <c r="Q13" i="35"/>
  <c r="R13" i="35"/>
  <c r="S13" i="35"/>
  <c r="Q14" i="35"/>
  <c r="R14" i="35"/>
  <c r="S14" i="35"/>
  <c r="Q15" i="35"/>
  <c r="R15" i="35"/>
  <c r="S15" i="35"/>
  <c r="Q16" i="35"/>
  <c r="R16" i="35"/>
  <c r="S16" i="35"/>
  <c r="Q17" i="35"/>
  <c r="R17" i="35"/>
  <c r="S17" i="35"/>
  <c r="Q18" i="35"/>
  <c r="R18" i="35"/>
  <c r="S18" i="35"/>
  <c r="Q19" i="35"/>
  <c r="R19" i="35"/>
  <c r="S19" i="35"/>
  <c r="Q20" i="35"/>
  <c r="R20" i="35"/>
  <c r="S20" i="35"/>
  <c r="Q21" i="35"/>
  <c r="R21" i="35"/>
  <c r="S21" i="35"/>
  <c r="Q22" i="35"/>
  <c r="R22" i="35"/>
  <c r="S22" i="35"/>
  <c r="Q23" i="35"/>
  <c r="R23" i="35"/>
  <c r="S23" i="35"/>
  <c r="Q24" i="35"/>
  <c r="R24" i="35"/>
  <c r="S24" i="35"/>
  <c r="Q25" i="35"/>
  <c r="R25" i="35"/>
  <c r="S25" i="35"/>
  <c r="Q26" i="35"/>
  <c r="R26" i="35"/>
  <c r="S26" i="35"/>
  <c r="Q27" i="35"/>
  <c r="R27" i="35"/>
  <c r="S27" i="35"/>
  <c r="Q28" i="35"/>
  <c r="R28" i="35"/>
  <c r="S28" i="35"/>
  <c r="Q29" i="35"/>
  <c r="R29" i="35"/>
  <c r="S29" i="35"/>
  <c r="Q30" i="35"/>
  <c r="R30" i="35"/>
  <c r="S30" i="35"/>
  <c r="Q31" i="35"/>
  <c r="R31" i="35"/>
  <c r="S31" i="35"/>
  <c r="Q32" i="35"/>
  <c r="R32" i="35"/>
  <c r="S32" i="35"/>
  <c r="Q33" i="35"/>
  <c r="R33" i="35"/>
  <c r="S33" i="35"/>
  <c r="Q34" i="35"/>
  <c r="R34" i="35"/>
  <c r="S34" i="35"/>
  <c r="Q35" i="35"/>
  <c r="R35" i="35"/>
  <c r="S35" i="35"/>
  <c r="Q36" i="35"/>
  <c r="R36" i="35"/>
  <c r="S36" i="35"/>
  <c r="Q37" i="35"/>
  <c r="R37" i="35"/>
  <c r="S37" i="35"/>
  <c r="Q38" i="35"/>
  <c r="R38" i="35"/>
  <c r="S38" i="35"/>
  <c r="Q39" i="35"/>
  <c r="R39" i="35"/>
  <c r="S39" i="35"/>
  <c r="Q40" i="35"/>
  <c r="R40" i="35"/>
  <c r="S40" i="35"/>
  <c r="Q41" i="35"/>
  <c r="R41" i="35"/>
  <c r="S41" i="35"/>
  <c r="Q42" i="35"/>
  <c r="R42" i="35"/>
  <c r="S42" i="35"/>
  <c r="Q43" i="35"/>
  <c r="R43" i="35"/>
  <c r="S43" i="35"/>
  <c r="Q44" i="35"/>
  <c r="R44" i="35"/>
  <c r="S44" i="35"/>
  <c r="Q45" i="35"/>
  <c r="R45" i="35"/>
  <c r="S45" i="35"/>
  <c r="Q46" i="35"/>
  <c r="R46" i="35"/>
  <c r="S46" i="35"/>
  <c r="Q47" i="35"/>
  <c r="R47" i="35"/>
  <c r="S47" i="35"/>
  <c r="Q48" i="35"/>
  <c r="R48" i="35"/>
  <c r="S48" i="35"/>
  <c r="Q49" i="35"/>
  <c r="R49" i="35"/>
  <c r="S49" i="35"/>
  <c r="Q50" i="35"/>
  <c r="R50" i="35"/>
  <c r="S50" i="35"/>
  <c r="Q51" i="35"/>
  <c r="R51" i="35"/>
  <c r="S51" i="35"/>
  <c r="Q52" i="35"/>
  <c r="R52" i="35"/>
  <c r="S52" i="35"/>
  <c r="Q53" i="35"/>
  <c r="R53" i="35"/>
  <c r="S53" i="35"/>
  <c r="Q54" i="35"/>
  <c r="R54" i="35"/>
  <c r="S54" i="35"/>
  <c r="Q55" i="35"/>
  <c r="R55" i="35"/>
  <c r="S55" i="35"/>
  <c r="Q56" i="35"/>
  <c r="R56" i="35"/>
  <c r="S56" i="35"/>
  <c r="Q57" i="35"/>
  <c r="R57" i="35"/>
  <c r="S57" i="35"/>
  <c r="Q58" i="35"/>
  <c r="R58" i="35"/>
  <c r="S58" i="35"/>
  <c r="Q59" i="35"/>
  <c r="R59" i="35"/>
  <c r="S59" i="35"/>
  <c r="Q60" i="35"/>
  <c r="R60" i="35"/>
  <c r="S60" i="35"/>
  <c r="Q61" i="35"/>
  <c r="R61" i="35"/>
  <c r="S61" i="35"/>
  <c r="Q62" i="35"/>
  <c r="R62" i="35"/>
  <c r="S62" i="35"/>
  <c r="Q63" i="35"/>
  <c r="R63" i="35"/>
  <c r="S63" i="35"/>
  <c r="Q64" i="35"/>
  <c r="R64" i="35"/>
  <c r="S64" i="35"/>
  <c r="Q65" i="35"/>
  <c r="R65" i="35"/>
  <c r="S65" i="35"/>
  <c r="S3" i="35"/>
  <c r="R3" i="35"/>
  <c r="Q3" i="35"/>
  <c r="Q4" i="36"/>
  <c r="R4" i="36"/>
  <c r="S4" i="36"/>
  <c r="Q5" i="36"/>
  <c r="R5" i="36"/>
  <c r="S5" i="36"/>
  <c r="Q6" i="36"/>
  <c r="R6" i="36"/>
  <c r="S6" i="36"/>
  <c r="Q7" i="36"/>
  <c r="R7" i="36"/>
  <c r="S7" i="36"/>
  <c r="Q8" i="36"/>
  <c r="R8" i="36"/>
  <c r="S8" i="36"/>
  <c r="Q9" i="36"/>
  <c r="R9" i="36"/>
  <c r="S9" i="36"/>
  <c r="Q10" i="36"/>
  <c r="R10" i="36"/>
  <c r="S10" i="36"/>
  <c r="Q11" i="36"/>
  <c r="R11" i="36"/>
  <c r="S11" i="36"/>
  <c r="Q12" i="36"/>
  <c r="R12" i="36"/>
  <c r="S12" i="36"/>
  <c r="Q13" i="36"/>
  <c r="R13" i="36"/>
  <c r="S13" i="36"/>
  <c r="Q14" i="36"/>
  <c r="R14" i="36"/>
  <c r="S14" i="36"/>
  <c r="Q15" i="36"/>
  <c r="R15" i="36"/>
  <c r="S15" i="36"/>
  <c r="Q16" i="36"/>
  <c r="R16" i="36"/>
  <c r="S16" i="36"/>
  <c r="Q17" i="36"/>
  <c r="R17" i="36"/>
  <c r="S17" i="36"/>
  <c r="Q18" i="36"/>
  <c r="R18" i="36"/>
  <c r="S18" i="36"/>
  <c r="Q19" i="36"/>
  <c r="R19" i="36"/>
  <c r="S19" i="36"/>
  <c r="Q20" i="36"/>
  <c r="R20" i="36"/>
  <c r="S20" i="36"/>
  <c r="Q21" i="36"/>
  <c r="R21" i="36"/>
  <c r="S21" i="36"/>
  <c r="Q22" i="36"/>
  <c r="R22" i="36"/>
  <c r="S22" i="36"/>
  <c r="Q23" i="36"/>
  <c r="R23" i="36"/>
  <c r="S23" i="36"/>
  <c r="Q24" i="36"/>
  <c r="R24" i="36"/>
  <c r="S24" i="36"/>
  <c r="Q25" i="36"/>
  <c r="R25" i="36"/>
  <c r="S25" i="36"/>
  <c r="Q26" i="36"/>
  <c r="R26" i="36"/>
  <c r="S26" i="36"/>
  <c r="Q27" i="36"/>
  <c r="R27" i="36"/>
  <c r="S27" i="36"/>
  <c r="Q28" i="36"/>
  <c r="R28" i="36"/>
  <c r="S28" i="36"/>
  <c r="Q29" i="36"/>
  <c r="R29" i="36"/>
  <c r="S29" i="36"/>
  <c r="Q30" i="36"/>
  <c r="R30" i="36"/>
  <c r="S30" i="36"/>
  <c r="Q31" i="36"/>
  <c r="R31" i="36"/>
  <c r="S31" i="36"/>
  <c r="Q32" i="36"/>
  <c r="R32" i="36"/>
  <c r="S32" i="36"/>
  <c r="Q33" i="36"/>
  <c r="R33" i="36"/>
  <c r="S33" i="36"/>
  <c r="Q34" i="36"/>
  <c r="R34" i="36"/>
  <c r="S34" i="36"/>
  <c r="Q35" i="36"/>
  <c r="R35" i="36"/>
  <c r="S35" i="36"/>
  <c r="Q36" i="36"/>
  <c r="R36" i="36"/>
  <c r="S36" i="36"/>
  <c r="Q37" i="36"/>
  <c r="R37" i="36"/>
  <c r="S37" i="36"/>
  <c r="Q38" i="36"/>
  <c r="R38" i="36"/>
  <c r="S38" i="36"/>
  <c r="Q39" i="36"/>
  <c r="R39" i="36"/>
  <c r="S39" i="36"/>
  <c r="Q40" i="36"/>
  <c r="R40" i="36"/>
  <c r="S40" i="36"/>
  <c r="Q41" i="36"/>
  <c r="R41" i="36"/>
  <c r="S41" i="36"/>
  <c r="Q42" i="36"/>
  <c r="R42" i="36"/>
  <c r="S42" i="36"/>
  <c r="Q43" i="36"/>
  <c r="R43" i="36"/>
  <c r="S43" i="36"/>
  <c r="Q44" i="36"/>
  <c r="R44" i="36"/>
  <c r="S44" i="36"/>
  <c r="Q45" i="36"/>
  <c r="R45" i="36"/>
  <c r="S45" i="36"/>
  <c r="Q46" i="36"/>
  <c r="R46" i="36"/>
  <c r="S46" i="36"/>
  <c r="Q47" i="36"/>
  <c r="R47" i="36"/>
  <c r="S47" i="36"/>
  <c r="Q48" i="36"/>
  <c r="R48" i="36"/>
  <c r="S48" i="36"/>
  <c r="Q49" i="36"/>
  <c r="R49" i="36"/>
  <c r="S49" i="36"/>
  <c r="Q50" i="36"/>
  <c r="R50" i="36"/>
  <c r="S50" i="36"/>
  <c r="Q51" i="36"/>
  <c r="R51" i="36"/>
  <c r="S51" i="36"/>
  <c r="Q52" i="36"/>
  <c r="R52" i="36"/>
  <c r="S52" i="36"/>
  <c r="Q53" i="36"/>
  <c r="R53" i="36"/>
  <c r="S53" i="36"/>
  <c r="Q54" i="36"/>
  <c r="R54" i="36"/>
  <c r="S54" i="36"/>
  <c r="Q55" i="36"/>
  <c r="R55" i="36"/>
  <c r="S55" i="36"/>
  <c r="Q56" i="36"/>
  <c r="R56" i="36"/>
  <c r="S56" i="36"/>
  <c r="Q57" i="36"/>
  <c r="R57" i="36"/>
  <c r="S57" i="36"/>
  <c r="Q58" i="36"/>
  <c r="R58" i="36"/>
  <c r="S58" i="36"/>
  <c r="Q59" i="36"/>
  <c r="R59" i="36"/>
  <c r="S59" i="36"/>
  <c r="Q60" i="36"/>
  <c r="R60" i="36"/>
  <c r="S60" i="36"/>
  <c r="Q61" i="36"/>
  <c r="R61" i="36"/>
  <c r="S61" i="36"/>
  <c r="Q62" i="36"/>
  <c r="R62" i="36"/>
  <c r="S62" i="36"/>
  <c r="Q63" i="36"/>
  <c r="R63" i="36"/>
  <c r="S63" i="36"/>
  <c r="Q64" i="36"/>
  <c r="R64" i="36"/>
  <c r="S64" i="36"/>
  <c r="Q65" i="36"/>
  <c r="R65" i="36"/>
  <c r="S65" i="36"/>
  <c r="S3" i="36"/>
  <c r="R3" i="36"/>
  <c r="Q3" i="36"/>
  <c r="Q4" i="37"/>
  <c r="R4" i="37"/>
  <c r="S4" i="37"/>
  <c r="Q5" i="37"/>
  <c r="R5" i="37"/>
  <c r="S5" i="37"/>
  <c r="Q6" i="37"/>
  <c r="R6" i="37"/>
  <c r="S6" i="37"/>
  <c r="Q7" i="37"/>
  <c r="R7" i="37"/>
  <c r="S7" i="37"/>
  <c r="Q8" i="37"/>
  <c r="R8" i="37"/>
  <c r="S8" i="37"/>
  <c r="Q9" i="37"/>
  <c r="R9" i="37"/>
  <c r="S9" i="37"/>
  <c r="Q10" i="37"/>
  <c r="R10" i="37"/>
  <c r="S10" i="37"/>
  <c r="Q11" i="37"/>
  <c r="R11" i="37"/>
  <c r="S11" i="37"/>
  <c r="Q12" i="37"/>
  <c r="R12" i="37"/>
  <c r="S12" i="37"/>
  <c r="Q13" i="37"/>
  <c r="R13" i="37"/>
  <c r="S13" i="37"/>
  <c r="Q14" i="37"/>
  <c r="R14" i="37"/>
  <c r="S14" i="37"/>
  <c r="Q15" i="37"/>
  <c r="R15" i="37"/>
  <c r="S15" i="37"/>
  <c r="Q16" i="37"/>
  <c r="R16" i="37"/>
  <c r="S16" i="37"/>
  <c r="Q17" i="37"/>
  <c r="R17" i="37"/>
  <c r="S17" i="37"/>
  <c r="Q18" i="37"/>
  <c r="R18" i="37"/>
  <c r="S18" i="37"/>
  <c r="Q19" i="37"/>
  <c r="R19" i="37"/>
  <c r="S19" i="37"/>
  <c r="Q20" i="37"/>
  <c r="R20" i="37"/>
  <c r="S20" i="37"/>
  <c r="Q21" i="37"/>
  <c r="R21" i="37"/>
  <c r="S21" i="37"/>
  <c r="Q22" i="37"/>
  <c r="R22" i="37"/>
  <c r="S22" i="37"/>
  <c r="Q23" i="37"/>
  <c r="R23" i="37"/>
  <c r="S23" i="37"/>
  <c r="Q24" i="37"/>
  <c r="R24" i="37"/>
  <c r="S24" i="37"/>
  <c r="Q25" i="37"/>
  <c r="R25" i="37"/>
  <c r="S25" i="37"/>
  <c r="Q26" i="37"/>
  <c r="R26" i="37"/>
  <c r="S26" i="37"/>
  <c r="Q27" i="37"/>
  <c r="R27" i="37"/>
  <c r="S27" i="37"/>
  <c r="Q28" i="37"/>
  <c r="R28" i="37"/>
  <c r="S28" i="37"/>
  <c r="Q29" i="37"/>
  <c r="R29" i="37"/>
  <c r="S29" i="37"/>
  <c r="Q30" i="37"/>
  <c r="R30" i="37"/>
  <c r="S30" i="37"/>
  <c r="Q31" i="37"/>
  <c r="R31" i="37"/>
  <c r="S31" i="37"/>
  <c r="Q32" i="37"/>
  <c r="R32" i="37"/>
  <c r="S32" i="37"/>
  <c r="Q33" i="37"/>
  <c r="R33" i="37"/>
  <c r="S33" i="37"/>
  <c r="Q34" i="37"/>
  <c r="R34" i="37"/>
  <c r="S34" i="37"/>
  <c r="Q35" i="37"/>
  <c r="R35" i="37"/>
  <c r="S35" i="37"/>
  <c r="Q36" i="37"/>
  <c r="R36" i="37"/>
  <c r="S36" i="37"/>
  <c r="Q37" i="37"/>
  <c r="R37" i="37"/>
  <c r="S37" i="37"/>
  <c r="Q38" i="37"/>
  <c r="R38" i="37"/>
  <c r="S38" i="37"/>
  <c r="Q39" i="37"/>
  <c r="R39" i="37"/>
  <c r="S39" i="37"/>
  <c r="Q40" i="37"/>
  <c r="R40" i="37"/>
  <c r="S40" i="37"/>
  <c r="Q41" i="37"/>
  <c r="R41" i="37"/>
  <c r="S41" i="37"/>
  <c r="Q42" i="37"/>
  <c r="R42" i="37"/>
  <c r="S42" i="37"/>
  <c r="Q43" i="37"/>
  <c r="R43" i="37"/>
  <c r="S43" i="37"/>
  <c r="Q44" i="37"/>
  <c r="R44" i="37"/>
  <c r="S44" i="37"/>
  <c r="Q45" i="37"/>
  <c r="R45" i="37"/>
  <c r="S45" i="37"/>
  <c r="Q46" i="37"/>
  <c r="R46" i="37"/>
  <c r="S46" i="37"/>
  <c r="Q47" i="37"/>
  <c r="R47" i="37"/>
  <c r="S47" i="37"/>
  <c r="Q48" i="37"/>
  <c r="R48" i="37"/>
  <c r="S48" i="37"/>
  <c r="Q49" i="37"/>
  <c r="R49" i="37"/>
  <c r="S49" i="37"/>
  <c r="Q50" i="37"/>
  <c r="R50" i="37"/>
  <c r="S50" i="37"/>
  <c r="Q51" i="37"/>
  <c r="R51" i="37"/>
  <c r="S51" i="37"/>
  <c r="Q52" i="37"/>
  <c r="R52" i="37"/>
  <c r="S52" i="37"/>
  <c r="Q53" i="37"/>
  <c r="R53" i="37"/>
  <c r="S53" i="37"/>
  <c r="Q54" i="37"/>
  <c r="R54" i="37"/>
  <c r="S54" i="37"/>
  <c r="Q55" i="37"/>
  <c r="R55" i="37"/>
  <c r="S55" i="37"/>
  <c r="Q56" i="37"/>
  <c r="R56" i="37"/>
  <c r="S56" i="37"/>
  <c r="Q57" i="37"/>
  <c r="R57" i="37"/>
  <c r="S57" i="37"/>
  <c r="Q58" i="37"/>
  <c r="R58" i="37"/>
  <c r="S58" i="37"/>
  <c r="Q59" i="37"/>
  <c r="R59" i="37"/>
  <c r="S59" i="37"/>
  <c r="Q60" i="37"/>
  <c r="R60" i="37"/>
  <c r="S60" i="37"/>
  <c r="Q61" i="37"/>
  <c r="R61" i="37"/>
  <c r="S61" i="37"/>
  <c r="Q62" i="37"/>
  <c r="R62" i="37"/>
  <c r="S62" i="37"/>
  <c r="Q63" i="37"/>
  <c r="R63" i="37"/>
  <c r="S63" i="37"/>
  <c r="Q64" i="37"/>
  <c r="R64" i="37"/>
  <c r="S64" i="37"/>
  <c r="Q65" i="37"/>
  <c r="R65" i="37"/>
  <c r="S65" i="37"/>
  <c r="S3" i="37"/>
  <c r="R3" i="37"/>
  <c r="Q3" i="37"/>
  <c r="Q4" i="39"/>
  <c r="R4" i="39"/>
  <c r="S4" i="39"/>
  <c r="Q5" i="39"/>
  <c r="R5" i="39"/>
  <c r="S5" i="39"/>
  <c r="Q6" i="39"/>
  <c r="R6" i="39"/>
  <c r="S6" i="39"/>
  <c r="Q7" i="39"/>
  <c r="R7" i="39"/>
  <c r="S7" i="39"/>
  <c r="Q8" i="39"/>
  <c r="R8" i="39"/>
  <c r="S8" i="39"/>
  <c r="Q9" i="39"/>
  <c r="R9" i="39"/>
  <c r="S9" i="39"/>
  <c r="Q10" i="39"/>
  <c r="R10" i="39"/>
  <c r="S10" i="39"/>
  <c r="Q11" i="39"/>
  <c r="R11" i="39"/>
  <c r="S11" i="39"/>
  <c r="Q12" i="39"/>
  <c r="R12" i="39"/>
  <c r="S12" i="39"/>
  <c r="Q13" i="39"/>
  <c r="R13" i="39"/>
  <c r="S13" i="39"/>
  <c r="Q14" i="39"/>
  <c r="R14" i="39"/>
  <c r="S14" i="39"/>
  <c r="Q43" i="39"/>
  <c r="R43" i="39"/>
  <c r="S43" i="39"/>
  <c r="Q44" i="39"/>
  <c r="R44" i="39"/>
  <c r="S44" i="39"/>
  <c r="Q48" i="39"/>
  <c r="R48" i="39"/>
  <c r="S48" i="39"/>
  <c r="Q49" i="39"/>
  <c r="R49" i="39"/>
  <c r="S49" i="39"/>
  <c r="Q50" i="39"/>
  <c r="R50" i="39"/>
  <c r="S50" i="39"/>
  <c r="Q51" i="39"/>
  <c r="R51" i="39"/>
  <c r="S51" i="39"/>
  <c r="Q52" i="39"/>
  <c r="R52" i="39"/>
  <c r="S52" i="39"/>
  <c r="Q53" i="39"/>
  <c r="R53" i="39"/>
  <c r="S53" i="39"/>
  <c r="Q54" i="39"/>
  <c r="R54" i="39"/>
  <c r="S54" i="39"/>
  <c r="Q55" i="39"/>
  <c r="R55" i="39"/>
  <c r="S55" i="39"/>
  <c r="Q56" i="39"/>
  <c r="R56" i="39"/>
  <c r="S56" i="39"/>
  <c r="Q57" i="39"/>
  <c r="R57" i="39"/>
  <c r="S57" i="39"/>
  <c r="Q59" i="39"/>
  <c r="R59" i="39"/>
  <c r="S59" i="39"/>
  <c r="Q60" i="39"/>
  <c r="R60" i="39"/>
  <c r="S60" i="39"/>
  <c r="Q61" i="39"/>
  <c r="R61" i="39"/>
  <c r="S61" i="39"/>
  <c r="Q62" i="39"/>
  <c r="R62" i="39"/>
  <c r="S62" i="39"/>
  <c r="Q63" i="39"/>
  <c r="R63" i="39"/>
  <c r="S63" i="39"/>
  <c r="Q64" i="39"/>
  <c r="R64" i="39"/>
  <c r="S64" i="39"/>
  <c r="Q65" i="39"/>
  <c r="R65" i="39"/>
  <c r="S65" i="39"/>
  <c r="S3" i="39"/>
  <c r="R3" i="39"/>
  <c r="Q3" i="39"/>
  <c r="Q4" i="60"/>
  <c r="R4" i="60"/>
  <c r="S4" i="60"/>
  <c r="Q5" i="60"/>
  <c r="R5" i="60"/>
  <c r="S5" i="60"/>
  <c r="Q6" i="60"/>
  <c r="R6" i="60"/>
  <c r="S6" i="60"/>
  <c r="Q7" i="60"/>
  <c r="R7" i="60"/>
  <c r="S7" i="60"/>
  <c r="Q8" i="60"/>
  <c r="R8" i="60"/>
  <c r="S8" i="60"/>
  <c r="Q9" i="60"/>
  <c r="R9" i="60"/>
  <c r="S9" i="60"/>
  <c r="Q11" i="60"/>
  <c r="R11" i="60"/>
  <c r="S11" i="60"/>
  <c r="S3" i="60"/>
  <c r="R3" i="60"/>
  <c r="Q3" i="60"/>
  <c r="Q4" i="38"/>
  <c r="R4" i="38"/>
  <c r="S4" i="38"/>
  <c r="Q5" i="38"/>
  <c r="R5" i="38"/>
  <c r="S5" i="38"/>
  <c r="Q6" i="38"/>
  <c r="R6" i="38"/>
  <c r="S6" i="38"/>
  <c r="Q7" i="38"/>
  <c r="R7" i="38"/>
  <c r="S7" i="38"/>
  <c r="Q8" i="38"/>
  <c r="R8" i="38"/>
  <c r="S8" i="38"/>
  <c r="Q9" i="38"/>
  <c r="R9" i="38"/>
  <c r="S9" i="38"/>
  <c r="Q10" i="38"/>
  <c r="R10" i="38"/>
  <c r="S10" i="38"/>
  <c r="Q11" i="38"/>
  <c r="R11" i="38"/>
  <c r="S11" i="38"/>
  <c r="Q12" i="38"/>
  <c r="R12" i="38"/>
  <c r="S12" i="38"/>
  <c r="Q13" i="38"/>
  <c r="R13" i="38"/>
  <c r="S13" i="38"/>
  <c r="Q14" i="38"/>
  <c r="R14" i="38"/>
  <c r="S14" i="38"/>
  <c r="Q15" i="38"/>
  <c r="R15" i="38"/>
  <c r="S15" i="38"/>
  <c r="Q17" i="38"/>
  <c r="R17" i="38"/>
  <c r="S17" i="38"/>
  <c r="Q18" i="38"/>
  <c r="R18" i="38"/>
  <c r="S18" i="38"/>
  <c r="Q20" i="38"/>
  <c r="R20" i="38"/>
  <c r="S20" i="38"/>
  <c r="Q21" i="38"/>
  <c r="R21" i="38"/>
  <c r="S21" i="38"/>
  <c r="Q22" i="38"/>
  <c r="R22" i="38"/>
  <c r="S22" i="38"/>
  <c r="Q23" i="38"/>
  <c r="R23" i="38"/>
  <c r="S23" i="38"/>
  <c r="Q25" i="38"/>
  <c r="R25" i="38"/>
  <c r="S25" i="38"/>
  <c r="Q26" i="38"/>
  <c r="R26" i="38"/>
  <c r="S26" i="38"/>
  <c r="Q27" i="38"/>
  <c r="R27" i="38"/>
  <c r="S27" i="38"/>
  <c r="Q28" i="38"/>
  <c r="R28" i="38"/>
  <c r="S28" i="38"/>
  <c r="Q29" i="38"/>
  <c r="R29" i="38"/>
  <c r="S29" i="38"/>
  <c r="Q30" i="38"/>
  <c r="R30" i="38"/>
  <c r="S30" i="38"/>
  <c r="Q31" i="38"/>
  <c r="R31" i="38"/>
  <c r="S31" i="38"/>
  <c r="Q32" i="38"/>
  <c r="R32" i="38"/>
  <c r="S32" i="38"/>
  <c r="Q33" i="38"/>
  <c r="R33" i="38"/>
  <c r="S33" i="38"/>
  <c r="Q37" i="38"/>
  <c r="R37" i="38"/>
  <c r="S37" i="38"/>
  <c r="Q38" i="38"/>
  <c r="R38" i="38"/>
  <c r="S38" i="38"/>
  <c r="S3" i="38"/>
  <c r="R3" i="38"/>
  <c r="Q3" i="38"/>
  <c r="Q4" i="40"/>
  <c r="R4" i="40"/>
  <c r="S4" i="40"/>
  <c r="Q5" i="40"/>
  <c r="R5" i="40"/>
  <c r="S5" i="40"/>
  <c r="Q6" i="40"/>
  <c r="R6" i="40"/>
  <c r="S6" i="40"/>
  <c r="Q7" i="40"/>
  <c r="R7" i="40"/>
  <c r="S7" i="40"/>
  <c r="Q8" i="40"/>
  <c r="R8" i="40"/>
  <c r="S8" i="40"/>
  <c r="Q9" i="40"/>
  <c r="R9" i="40"/>
  <c r="S9" i="40"/>
  <c r="Q10" i="40"/>
  <c r="R10" i="40"/>
  <c r="S10" i="40"/>
  <c r="Q11" i="40"/>
  <c r="R11" i="40"/>
  <c r="S11" i="40"/>
  <c r="Q12" i="40"/>
  <c r="R12" i="40"/>
  <c r="S12" i="40"/>
  <c r="Q13" i="40"/>
  <c r="R13" i="40"/>
  <c r="S13" i="40"/>
  <c r="Q14" i="40"/>
  <c r="R14" i="40"/>
  <c r="S14" i="40"/>
  <c r="Q15" i="40"/>
  <c r="R15" i="40"/>
  <c r="S15" i="40"/>
  <c r="Q16" i="40"/>
  <c r="R16" i="40"/>
  <c r="S16" i="40"/>
  <c r="Q17" i="40"/>
  <c r="R17" i="40"/>
  <c r="S17" i="40"/>
  <c r="Q18" i="40"/>
  <c r="R18" i="40"/>
  <c r="S18" i="40"/>
  <c r="Q19" i="40"/>
  <c r="R19" i="40"/>
  <c r="S19" i="40"/>
  <c r="Q20" i="40"/>
  <c r="R20" i="40"/>
  <c r="S20" i="40"/>
  <c r="Q21" i="40"/>
  <c r="R21" i="40"/>
  <c r="S21" i="40"/>
  <c r="Q22" i="40"/>
  <c r="R22" i="40"/>
  <c r="S22" i="40"/>
  <c r="Q23" i="40"/>
  <c r="R23" i="40"/>
  <c r="S23" i="40"/>
  <c r="Q24" i="40"/>
  <c r="R24" i="40"/>
  <c r="S24" i="40"/>
  <c r="Q25" i="40"/>
  <c r="R25" i="40"/>
  <c r="S25" i="40"/>
  <c r="Q26" i="40"/>
  <c r="R26" i="40"/>
  <c r="S26" i="40"/>
  <c r="Q27" i="40"/>
  <c r="R27" i="40"/>
  <c r="S27" i="40"/>
  <c r="Q28" i="40"/>
  <c r="R28" i="40"/>
  <c r="S28" i="40"/>
  <c r="Q29" i="40"/>
  <c r="R29" i="40"/>
  <c r="S29" i="40"/>
  <c r="Q30" i="40"/>
  <c r="R30" i="40"/>
  <c r="S30" i="40"/>
  <c r="Q31" i="40"/>
  <c r="R31" i="40"/>
  <c r="S31" i="40"/>
  <c r="Q32" i="40"/>
  <c r="R32" i="40"/>
  <c r="S32" i="40"/>
  <c r="Q33" i="40"/>
  <c r="R33" i="40"/>
  <c r="S33" i="40"/>
  <c r="Q34" i="40"/>
  <c r="R34" i="40"/>
  <c r="S34" i="40"/>
  <c r="Q35" i="40"/>
  <c r="R35" i="40"/>
  <c r="S35" i="40"/>
  <c r="Q36" i="40"/>
  <c r="R36" i="40"/>
  <c r="S36" i="40"/>
  <c r="Q37" i="40"/>
  <c r="R37" i="40"/>
  <c r="S37" i="40"/>
  <c r="Q38" i="40"/>
  <c r="R38" i="40"/>
  <c r="S38" i="40"/>
  <c r="Q39" i="40"/>
  <c r="R39" i="40"/>
  <c r="S39" i="40"/>
  <c r="Q40" i="40"/>
  <c r="R40" i="40"/>
  <c r="S40" i="40"/>
  <c r="Q41" i="40"/>
  <c r="R41" i="40"/>
  <c r="S41" i="40"/>
  <c r="Q42" i="40"/>
  <c r="R42" i="40"/>
  <c r="S42" i="40"/>
  <c r="Q43" i="40"/>
  <c r="R43" i="40"/>
  <c r="S43" i="40"/>
  <c r="Q44" i="40"/>
  <c r="R44" i="40"/>
  <c r="S44" i="40"/>
  <c r="Q45" i="40"/>
  <c r="R45" i="40"/>
  <c r="S45" i="40"/>
  <c r="Q46" i="40"/>
  <c r="R46" i="40"/>
  <c r="S46" i="40"/>
  <c r="Q47" i="40"/>
  <c r="R47" i="40"/>
  <c r="S47" i="40"/>
  <c r="Q48" i="40"/>
  <c r="R48" i="40"/>
  <c r="S48" i="40"/>
  <c r="Q49" i="40"/>
  <c r="R49" i="40"/>
  <c r="S49" i="40"/>
  <c r="Q50" i="40"/>
  <c r="R50" i="40"/>
  <c r="S50" i="40"/>
  <c r="Q51" i="40"/>
  <c r="R51" i="40"/>
  <c r="S51" i="40"/>
  <c r="Q52" i="40"/>
  <c r="R52" i="40"/>
  <c r="S52" i="40"/>
  <c r="Q53" i="40"/>
  <c r="R53" i="40"/>
  <c r="S53" i="40"/>
  <c r="Q54" i="40"/>
  <c r="R54" i="40"/>
  <c r="S54" i="40"/>
  <c r="Q55" i="40"/>
  <c r="R55" i="40"/>
  <c r="S55" i="40"/>
  <c r="Q56" i="40"/>
  <c r="R56" i="40"/>
  <c r="S56" i="40"/>
  <c r="Q57" i="40"/>
  <c r="R57" i="40"/>
  <c r="S57" i="40"/>
  <c r="Q58" i="40"/>
  <c r="R58" i="40"/>
  <c r="S58" i="40"/>
  <c r="Q59" i="40"/>
  <c r="R59" i="40"/>
  <c r="S59" i="40"/>
  <c r="Q60" i="40"/>
  <c r="R60" i="40"/>
  <c r="S60" i="40"/>
  <c r="Q61" i="40"/>
  <c r="R61" i="40"/>
  <c r="S61" i="40"/>
  <c r="Q62" i="40"/>
  <c r="R62" i="40"/>
  <c r="S62" i="40"/>
  <c r="Q63" i="40"/>
  <c r="R63" i="40"/>
  <c r="S63" i="40"/>
  <c r="Q64" i="40"/>
  <c r="R64" i="40"/>
  <c r="S64" i="40"/>
  <c r="Q65" i="40"/>
  <c r="R65" i="40"/>
  <c r="S65" i="40"/>
  <c r="S3" i="40"/>
  <c r="R3" i="40"/>
  <c r="Q3" i="40"/>
  <c r="Q4" i="41"/>
  <c r="R4" i="41"/>
  <c r="S4" i="41"/>
  <c r="Q6" i="41"/>
  <c r="R6" i="41"/>
  <c r="S6" i="41"/>
  <c r="Q7" i="41"/>
  <c r="R7" i="41"/>
  <c r="S7" i="41"/>
  <c r="Q8" i="41"/>
  <c r="R8" i="41"/>
  <c r="S8" i="41"/>
  <c r="Q9" i="41"/>
  <c r="R9" i="41"/>
  <c r="S9" i="41"/>
  <c r="Q10" i="41"/>
  <c r="R10" i="41"/>
  <c r="S10" i="41"/>
  <c r="Q11" i="41"/>
  <c r="R11" i="41"/>
  <c r="S11" i="41"/>
  <c r="Q12" i="41"/>
  <c r="R12" i="41"/>
  <c r="S12" i="41"/>
  <c r="Q18" i="41"/>
  <c r="R18" i="41"/>
  <c r="S18" i="41"/>
  <c r="Q19" i="41"/>
  <c r="R19" i="41"/>
  <c r="S19" i="41"/>
  <c r="Q20" i="41"/>
  <c r="R20" i="41"/>
  <c r="S20" i="41"/>
  <c r="Q21" i="41"/>
  <c r="R21" i="41"/>
  <c r="S21" i="41"/>
  <c r="Q22" i="41"/>
  <c r="R22" i="41"/>
  <c r="S22" i="41"/>
  <c r="Q23" i="41"/>
  <c r="R23" i="41"/>
  <c r="S23" i="41"/>
  <c r="Q24" i="41"/>
  <c r="R24" i="41"/>
  <c r="S24" i="41"/>
  <c r="Q25" i="41"/>
  <c r="R25" i="41"/>
  <c r="S25" i="41"/>
  <c r="Q26" i="41"/>
  <c r="R26" i="41"/>
  <c r="S26" i="41"/>
  <c r="Q27" i="41"/>
  <c r="R27" i="41"/>
  <c r="S27" i="41"/>
  <c r="Q28" i="41"/>
  <c r="R28" i="41"/>
  <c r="S28" i="41"/>
  <c r="Q33" i="41"/>
  <c r="R33" i="41"/>
  <c r="S33" i="41"/>
  <c r="Q41" i="41"/>
  <c r="R41" i="41"/>
  <c r="S41" i="41"/>
  <c r="Q42" i="41"/>
  <c r="R42" i="41"/>
  <c r="S42" i="41"/>
  <c r="Q43" i="41"/>
  <c r="R43" i="41"/>
  <c r="S43" i="41"/>
  <c r="Q44" i="41"/>
  <c r="R44" i="41"/>
  <c r="S44" i="41"/>
  <c r="Q45" i="41"/>
  <c r="R45" i="41"/>
  <c r="S45" i="41"/>
  <c r="Q46" i="41"/>
  <c r="R46" i="41"/>
  <c r="S46" i="41"/>
  <c r="Q47" i="41"/>
  <c r="R47" i="41"/>
  <c r="S47" i="41"/>
  <c r="Q48" i="41"/>
  <c r="R48" i="41"/>
  <c r="S48" i="41"/>
  <c r="S3" i="41"/>
  <c r="R3" i="41"/>
  <c r="Q3" i="41"/>
  <c r="Q4" i="43"/>
  <c r="R4" i="43"/>
  <c r="S4" i="43"/>
  <c r="Q5" i="43"/>
  <c r="R5" i="43"/>
  <c r="S5" i="43"/>
  <c r="Q6" i="43"/>
  <c r="R6" i="43"/>
  <c r="S6" i="43"/>
  <c r="Q7" i="43"/>
  <c r="R7" i="43"/>
  <c r="S7" i="43"/>
  <c r="Q8" i="43"/>
  <c r="R8" i="43"/>
  <c r="S8" i="43"/>
  <c r="Q9" i="43"/>
  <c r="R9" i="43"/>
  <c r="S9" i="43"/>
  <c r="Q10" i="43"/>
  <c r="R10" i="43"/>
  <c r="S10" i="43"/>
  <c r="Q11" i="43"/>
  <c r="R11" i="43"/>
  <c r="S11" i="43"/>
  <c r="Q12" i="43"/>
  <c r="R12" i="43"/>
  <c r="S12" i="43"/>
  <c r="Q13" i="43"/>
  <c r="R13" i="43"/>
  <c r="S13" i="43"/>
  <c r="Q14" i="43"/>
  <c r="R14" i="43"/>
  <c r="S14" i="43"/>
  <c r="Q15" i="43"/>
  <c r="R15" i="43"/>
  <c r="S15" i="43"/>
  <c r="Q16" i="43"/>
  <c r="R16" i="43"/>
  <c r="S16" i="43"/>
  <c r="Q17" i="43"/>
  <c r="R17" i="43"/>
  <c r="S17" i="43"/>
  <c r="Q18" i="43"/>
  <c r="R18" i="43"/>
  <c r="S18" i="43"/>
  <c r="Q19" i="43"/>
  <c r="R19" i="43"/>
  <c r="S19" i="43"/>
  <c r="Q20" i="43"/>
  <c r="R20" i="43"/>
  <c r="S20" i="43"/>
  <c r="Q21" i="43"/>
  <c r="R21" i="43"/>
  <c r="S21" i="43"/>
  <c r="Q22" i="43"/>
  <c r="R22" i="43"/>
  <c r="S22" i="43"/>
  <c r="Q23" i="43"/>
  <c r="R23" i="43"/>
  <c r="S23" i="43"/>
  <c r="Q24" i="43"/>
  <c r="R24" i="43"/>
  <c r="S24" i="43"/>
  <c r="Q25" i="43"/>
  <c r="R25" i="43"/>
  <c r="S25" i="43"/>
  <c r="Q26" i="43"/>
  <c r="R26" i="43"/>
  <c r="S26" i="43"/>
  <c r="Q27" i="43"/>
  <c r="R27" i="43"/>
  <c r="S27" i="43"/>
  <c r="Q28" i="43"/>
  <c r="R28" i="43"/>
  <c r="S28" i="43"/>
  <c r="Q29" i="43"/>
  <c r="R29" i="43"/>
  <c r="S29" i="43"/>
  <c r="Q30" i="43"/>
  <c r="R30" i="43"/>
  <c r="S30" i="43"/>
  <c r="Q31" i="43"/>
  <c r="R31" i="43"/>
  <c r="S31" i="43"/>
  <c r="Q32" i="43"/>
  <c r="R32" i="43"/>
  <c r="S32" i="43"/>
  <c r="Q33" i="43"/>
  <c r="R33" i="43"/>
  <c r="S33" i="43"/>
  <c r="Q34" i="43"/>
  <c r="R34" i="43"/>
  <c r="S34" i="43"/>
  <c r="Q35" i="43"/>
  <c r="R35" i="43"/>
  <c r="S35" i="43"/>
  <c r="Q37" i="43"/>
  <c r="R37" i="43"/>
  <c r="S37" i="43"/>
  <c r="Q38" i="43"/>
  <c r="R38" i="43"/>
  <c r="S38" i="43"/>
  <c r="Q39" i="43"/>
  <c r="R39" i="43"/>
  <c r="S39" i="43"/>
  <c r="Q40" i="43"/>
  <c r="R40" i="43"/>
  <c r="S40" i="43"/>
  <c r="Q41" i="43"/>
  <c r="R41" i="43"/>
  <c r="S41" i="43"/>
  <c r="Q42" i="43"/>
  <c r="R42" i="43"/>
  <c r="S42" i="43"/>
  <c r="Q43" i="43"/>
  <c r="R43" i="43"/>
  <c r="S43" i="43"/>
  <c r="Q44" i="43"/>
  <c r="R44" i="43"/>
  <c r="S44" i="43"/>
  <c r="Q45" i="43"/>
  <c r="R45" i="43"/>
  <c r="S45" i="43"/>
  <c r="Q46" i="43"/>
  <c r="R46" i="43"/>
  <c r="S46" i="43"/>
  <c r="Q47" i="43"/>
  <c r="R47" i="43"/>
  <c r="S47" i="43"/>
  <c r="Q48" i="43"/>
  <c r="R48" i="43"/>
  <c r="S48" i="43"/>
  <c r="Q49" i="43"/>
  <c r="R49" i="43"/>
  <c r="S49" i="43"/>
  <c r="Q50" i="43"/>
  <c r="R50" i="43"/>
  <c r="S50" i="43"/>
  <c r="Q51" i="43"/>
  <c r="R51" i="43"/>
  <c r="S51" i="43"/>
  <c r="Q54" i="43"/>
  <c r="R54" i="43"/>
  <c r="S54" i="43"/>
  <c r="Q55" i="43"/>
  <c r="R55" i="43"/>
  <c r="S55" i="43"/>
  <c r="Q56" i="43"/>
  <c r="R56" i="43"/>
  <c r="S56" i="43"/>
  <c r="Q57" i="43"/>
  <c r="R57" i="43"/>
  <c r="S57" i="43"/>
  <c r="Q58" i="43"/>
  <c r="R58" i="43"/>
  <c r="S58" i="43"/>
  <c r="Q59" i="43"/>
  <c r="R59" i="43"/>
  <c r="S59" i="43"/>
  <c r="Q60" i="43"/>
  <c r="R60" i="43"/>
  <c r="S60" i="43"/>
  <c r="Q61" i="43"/>
  <c r="R61" i="43"/>
  <c r="S61" i="43"/>
  <c r="Q62" i="43"/>
  <c r="R62" i="43"/>
  <c r="S62" i="43"/>
  <c r="Q63" i="43"/>
  <c r="R63" i="43"/>
  <c r="S63" i="43"/>
  <c r="Q64" i="43"/>
  <c r="R64" i="43"/>
  <c r="S64" i="43"/>
  <c r="Q65" i="43"/>
  <c r="R65" i="43"/>
  <c r="S65" i="43"/>
  <c r="S3" i="43"/>
  <c r="R3" i="43"/>
  <c r="Q3" i="43"/>
  <c r="Q4" i="44"/>
  <c r="R4" i="44"/>
  <c r="S4" i="44"/>
  <c r="Q5" i="44"/>
  <c r="R5" i="44"/>
  <c r="S5" i="44"/>
  <c r="Q6" i="44"/>
  <c r="R6" i="44"/>
  <c r="S6" i="44"/>
  <c r="Q7" i="44"/>
  <c r="R7" i="44"/>
  <c r="S7" i="44"/>
  <c r="Q8" i="44"/>
  <c r="R8" i="44"/>
  <c r="S8" i="44"/>
  <c r="Q9" i="44"/>
  <c r="R9" i="44"/>
  <c r="S9" i="44"/>
  <c r="Q10" i="44"/>
  <c r="R10" i="44"/>
  <c r="S10" i="44"/>
  <c r="Q11" i="44"/>
  <c r="R11" i="44"/>
  <c r="S11" i="44"/>
  <c r="Q12" i="44"/>
  <c r="R12" i="44"/>
  <c r="S12" i="44"/>
  <c r="Q13" i="44"/>
  <c r="R13" i="44"/>
  <c r="S13" i="44"/>
  <c r="Q14" i="44"/>
  <c r="R14" i="44"/>
  <c r="S14" i="44"/>
  <c r="Q15" i="44"/>
  <c r="R15" i="44"/>
  <c r="S15" i="44"/>
  <c r="Q16" i="44"/>
  <c r="R16" i="44"/>
  <c r="S16" i="44"/>
  <c r="Q17" i="44"/>
  <c r="R17" i="44"/>
  <c r="S17" i="44"/>
  <c r="Q18" i="44"/>
  <c r="R18" i="44"/>
  <c r="S18" i="44"/>
  <c r="Q19" i="44"/>
  <c r="R19" i="44"/>
  <c r="S19" i="44"/>
  <c r="Q20" i="44"/>
  <c r="R20" i="44"/>
  <c r="S20" i="44"/>
  <c r="Q21" i="44"/>
  <c r="R21" i="44"/>
  <c r="S21" i="44"/>
  <c r="Q22" i="44"/>
  <c r="R22" i="44"/>
  <c r="S22" i="44"/>
  <c r="Q23" i="44"/>
  <c r="R23" i="44"/>
  <c r="S23" i="44"/>
  <c r="Q24" i="44"/>
  <c r="R24" i="44"/>
  <c r="S24" i="44"/>
  <c r="Q25" i="44"/>
  <c r="R25" i="44"/>
  <c r="S25" i="44"/>
  <c r="Q26" i="44"/>
  <c r="R26" i="44"/>
  <c r="S26" i="44"/>
  <c r="Q27" i="44"/>
  <c r="R27" i="44"/>
  <c r="S27" i="44"/>
  <c r="Q28" i="44"/>
  <c r="R28" i="44"/>
  <c r="S28" i="44"/>
  <c r="Q29" i="44"/>
  <c r="R29" i="44"/>
  <c r="S29" i="44"/>
  <c r="Q30" i="44"/>
  <c r="R30" i="44"/>
  <c r="S30" i="44"/>
  <c r="Q31" i="44"/>
  <c r="R31" i="44"/>
  <c r="S31" i="44"/>
  <c r="Q32" i="44"/>
  <c r="R32" i="44"/>
  <c r="S32" i="44"/>
  <c r="Q33" i="44"/>
  <c r="R33" i="44"/>
  <c r="S33" i="44"/>
  <c r="Q34" i="44"/>
  <c r="R34" i="44"/>
  <c r="S34" i="44"/>
  <c r="Q35" i="44"/>
  <c r="R35" i="44"/>
  <c r="S35" i="44"/>
  <c r="Q36" i="44"/>
  <c r="R36" i="44"/>
  <c r="S36" i="44"/>
  <c r="Q37" i="44"/>
  <c r="R37" i="44"/>
  <c r="S37" i="44"/>
  <c r="Q38" i="44"/>
  <c r="R38" i="44"/>
  <c r="S38" i="44"/>
  <c r="Q39" i="44"/>
  <c r="R39" i="44"/>
  <c r="S39" i="44"/>
  <c r="Q40" i="44"/>
  <c r="R40" i="44"/>
  <c r="S40" i="44"/>
  <c r="Q41" i="44"/>
  <c r="R41" i="44"/>
  <c r="S41" i="44"/>
  <c r="Q42" i="44"/>
  <c r="R42" i="44"/>
  <c r="S42" i="44"/>
  <c r="Q43" i="44"/>
  <c r="R43" i="44"/>
  <c r="S43" i="44"/>
  <c r="Q44" i="44"/>
  <c r="R44" i="44"/>
  <c r="S44" i="44"/>
  <c r="Q45" i="44"/>
  <c r="R45" i="44"/>
  <c r="S45" i="44"/>
  <c r="Q46" i="44"/>
  <c r="R46" i="44"/>
  <c r="S46" i="44"/>
  <c r="Q47" i="44"/>
  <c r="R47" i="44"/>
  <c r="S47" i="44"/>
  <c r="Q48" i="44"/>
  <c r="R48" i="44"/>
  <c r="S48" i="44"/>
  <c r="Q49" i="44"/>
  <c r="R49" i="44"/>
  <c r="S49" i="44"/>
  <c r="Q50" i="44"/>
  <c r="R50" i="44"/>
  <c r="S50" i="44"/>
  <c r="Q51" i="44"/>
  <c r="R51" i="44"/>
  <c r="S51" i="44"/>
  <c r="Q52" i="44"/>
  <c r="R52" i="44"/>
  <c r="S52" i="44"/>
  <c r="Q53" i="44"/>
  <c r="R53" i="44"/>
  <c r="S53" i="44"/>
  <c r="Q54" i="44"/>
  <c r="R54" i="44"/>
  <c r="S54" i="44"/>
  <c r="Q55" i="44"/>
  <c r="R55" i="44"/>
  <c r="S55" i="44"/>
  <c r="Q56" i="44"/>
  <c r="R56" i="44"/>
  <c r="S56" i="44"/>
  <c r="Q57" i="44"/>
  <c r="R57" i="44"/>
  <c r="S57" i="44"/>
  <c r="Q58" i="44"/>
  <c r="R58" i="44"/>
  <c r="S58" i="44"/>
  <c r="Q59" i="44"/>
  <c r="R59" i="44"/>
  <c r="S59" i="44"/>
  <c r="Q60" i="44"/>
  <c r="R60" i="44"/>
  <c r="S60" i="44"/>
  <c r="Q61" i="44"/>
  <c r="R61" i="44"/>
  <c r="S61" i="44"/>
  <c r="Q62" i="44"/>
  <c r="R62" i="44"/>
  <c r="S62" i="44"/>
  <c r="Q63" i="44"/>
  <c r="R63" i="44"/>
  <c r="S63" i="44"/>
  <c r="Q64" i="44"/>
  <c r="R64" i="44"/>
  <c r="S64" i="44"/>
  <c r="Q65" i="44"/>
  <c r="R65" i="44"/>
  <c r="S65" i="44"/>
  <c r="S3" i="44"/>
  <c r="R3" i="44"/>
  <c r="Q3" i="44"/>
  <c r="Q4" i="45"/>
  <c r="R4" i="45"/>
  <c r="S4" i="45"/>
  <c r="Q5" i="45"/>
  <c r="R5" i="45"/>
  <c r="S5" i="45"/>
  <c r="Q6" i="45"/>
  <c r="R6" i="45"/>
  <c r="S6" i="45"/>
  <c r="Q7" i="45"/>
  <c r="R7" i="45"/>
  <c r="S7" i="45"/>
  <c r="Q8" i="45"/>
  <c r="R8" i="45"/>
  <c r="S8" i="45"/>
  <c r="Q9" i="45"/>
  <c r="R9" i="45"/>
  <c r="S9" i="45"/>
  <c r="Q10" i="45"/>
  <c r="R10" i="45"/>
  <c r="S10" i="45"/>
  <c r="Q11" i="45"/>
  <c r="R11" i="45"/>
  <c r="S11" i="45"/>
  <c r="Q12" i="45"/>
  <c r="R12" i="45"/>
  <c r="S12" i="45"/>
  <c r="Q13" i="45"/>
  <c r="R13" i="45"/>
  <c r="S13" i="45"/>
  <c r="Q14" i="45"/>
  <c r="R14" i="45"/>
  <c r="S14" i="45"/>
  <c r="Q15" i="45"/>
  <c r="R15" i="45"/>
  <c r="S15" i="45"/>
  <c r="Q16" i="45"/>
  <c r="R16" i="45"/>
  <c r="S16" i="45"/>
  <c r="Q17" i="45"/>
  <c r="R17" i="45"/>
  <c r="S17" i="45"/>
  <c r="Q18" i="45"/>
  <c r="R18" i="45"/>
  <c r="S18" i="45"/>
  <c r="Q19" i="45"/>
  <c r="R19" i="45"/>
  <c r="S19" i="45"/>
  <c r="Q20" i="45"/>
  <c r="R20" i="45"/>
  <c r="S20" i="45"/>
  <c r="Q21" i="45"/>
  <c r="R21" i="45"/>
  <c r="S21" i="45"/>
  <c r="Q22" i="45"/>
  <c r="R22" i="45"/>
  <c r="S22" i="45"/>
  <c r="Q23" i="45"/>
  <c r="R23" i="45"/>
  <c r="S23" i="45"/>
  <c r="Q24" i="45"/>
  <c r="R24" i="45"/>
  <c r="S24" i="45"/>
  <c r="Q25" i="45"/>
  <c r="R25" i="45"/>
  <c r="S25" i="45"/>
  <c r="Q26" i="45"/>
  <c r="R26" i="45"/>
  <c r="S26" i="45"/>
  <c r="Q27" i="45"/>
  <c r="R27" i="45"/>
  <c r="S27" i="45"/>
  <c r="Q28" i="45"/>
  <c r="R28" i="45"/>
  <c r="S28" i="45"/>
  <c r="Q29" i="45"/>
  <c r="R29" i="45"/>
  <c r="S29" i="45"/>
  <c r="Q32" i="45"/>
  <c r="R32" i="45"/>
  <c r="S32" i="45"/>
  <c r="Q33" i="45"/>
  <c r="R33" i="45"/>
  <c r="S33" i="45"/>
  <c r="Q34" i="45"/>
  <c r="R34" i="45"/>
  <c r="S34" i="45"/>
  <c r="Q35" i="45"/>
  <c r="R35" i="45"/>
  <c r="S35" i="45"/>
  <c r="Q36" i="45"/>
  <c r="R36" i="45"/>
  <c r="S36" i="45"/>
  <c r="Q37" i="45"/>
  <c r="R37" i="45"/>
  <c r="S37" i="45"/>
  <c r="Q38" i="45"/>
  <c r="R38" i="45"/>
  <c r="S38" i="45"/>
  <c r="Q39" i="45"/>
  <c r="R39" i="45"/>
  <c r="S39" i="45"/>
  <c r="Q40" i="45"/>
  <c r="R40" i="45"/>
  <c r="S40" i="45"/>
  <c r="Q42" i="45"/>
  <c r="R42" i="45"/>
  <c r="S42" i="45"/>
  <c r="Q43" i="45"/>
  <c r="R43" i="45"/>
  <c r="S43" i="45"/>
  <c r="Q44" i="45"/>
  <c r="R44" i="45"/>
  <c r="S44" i="45"/>
  <c r="Q45" i="45"/>
  <c r="R45" i="45"/>
  <c r="S45" i="45"/>
  <c r="Q46" i="45"/>
  <c r="R46" i="45"/>
  <c r="S46" i="45"/>
  <c r="Q47" i="45"/>
  <c r="R47" i="45"/>
  <c r="S47" i="45"/>
  <c r="Q48" i="45"/>
  <c r="R48" i="45"/>
  <c r="S48" i="45"/>
  <c r="R59" i="45"/>
  <c r="S59" i="45"/>
  <c r="S3" i="45"/>
  <c r="R3" i="45"/>
  <c r="Q3" i="45"/>
  <c r="Q8" i="46"/>
  <c r="R8" i="46"/>
  <c r="S8" i="46"/>
  <c r="Q10" i="46"/>
  <c r="R10" i="46"/>
  <c r="S10" i="46"/>
  <c r="Q11" i="46"/>
  <c r="R11" i="46"/>
  <c r="S11" i="46"/>
  <c r="Q14" i="46"/>
  <c r="R14" i="46"/>
  <c r="S14" i="46"/>
  <c r="Q17" i="46"/>
  <c r="R17" i="46"/>
  <c r="S17" i="46"/>
  <c r="Q20" i="46"/>
  <c r="R20" i="46"/>
  <c r="S20" i="46"/>
  <c r="Q21" i="46"/>
  <c r="R21" i="46"/>
  <c r="S21" i="46"/>
  <c r="Q25" i="46"/>
  <c r="R25" i="46"/>
  <c r="S25" i="46"/>
  <c r="Q26" i="46"/>
  <c r="R26" i="46"/>
  <c r="S26" i="46"/>
  <c r="S3" i="46"/>
  <c r="R3" i="46"/>
  <c r="Q3" i="46"/>
  <c r="Q4" i="47"/>
  <c r="R4" i="47"/>
  <c r="S4" i="47"/>
  <c r="Q5" i="47"/>
  <c r="R5" i="47"/>
  <c r="S5" i="47"/>
  <c r="Q6" i="47"/>
  <c r="R6" i="47"/>
  <c r="S6" i="47"/>
  <c r="Q7" i="47"/>
  <c r="R7" i="47"/>
  <c r="S7" i="47"/>
  <c r="Q8" i="47"/>
  <c r="R8" i="47"/>
  <c r="S8" i="47"/>
  <c r="Q9" i="47"/>
  <c r="R9" i="47"/>
  <c r="S9" i="47"/>
  <c r="Q10" i="47"/>
  <c r="R10" i="47"/>
  <c r="S10" i="47"/>
  <c r="Q11" i="47"/>
  <c r="R11" i="47"/>
  <c r="S11" i="47"/>
  <c r="Q12" i="47"/>
  <c r="R12" i="47"/>
  <c r="S12" i="47"/>
  <c r="Q13" i="47"/>
  <c r="R13" i="47"/>
  <c r="S13" i="47"/>
  <c r="Q14" i="47"/>
  <c r="R14" i="47"/>
  <c r="S14" i="47"/>
  <c r="Q15" i="47"/>
  <c r="R15" i="47"/>
  <c r="S15" i="47"/>
  <c r="Q16" i="47"/>
  <c r="R16" i="47"/>
  <c r="S16" i="47"/>
  <c r="Q17" i="47"/>
  <c r="R17" i="47"/>
  <c r="S17" i="47"/>
  <c r="Q18" i="47"/>
  <c r="R18" i="47"/>
  <c r="S18" i="47"/>
  <c r="Q19" i="47"/>
  <c r="R19" i="47"/>
  <c r="S19" i="47"/>
  <c r="Q20" i="47"/>
  <c r="R20" i="47"/>
  <c r="S20" i="47"/>
  <c r="Q21" i="47"/>
  <c r="R21" i="47"/>
  <c r="S21" i="47"/>
  <c r="Q22" i="47"/>
  <c r="R22" i="47"/>
  <c r="S22" i="47"/>
  <c r="Q23" i="47"/>
  <c r="R23" i="47"/>
  <c r="S23" i="47"/>
  <c r="Q24" i="47"/>
  <c r="R24" i="47"/>
  <c r="S24" i="47"/>
  <c r="Q25" i="47"/>
  <c r="R25" i="47"/>
  <c r="S25" i="47"/>
  <c r="Q26" i="47"/>
  <c r="R26" i="47"/>
  <c r="S26" i="47"/>
  <c r="Q27" i="47"/>
  <c r="R27" i="47"/>
  <c r="S27" i="47"/>
  <c r="Q28" i="47"/>
  <c r="R28" i="47"/>
  <c r="S28" i="47"/>
  <c r="Q29" i="47"/>
  <c r="R29" i="47"/>
  <c r="S29" i="47"/>
  <c r="Q30" i="47"/>
  <c r="R30" i="47"/>
  <c r="S30" i="47"/>
  <c r="Q31" i="47"/>
  <c r="R31" i="47"/>
  <c r="S31" i="47"/>
  <c r="Q32" i="47"/>
  <c r="R32" i="47"/>
  <c r="S32" i="47"/>
  <c r="Q33" i="47"/>
  <c r="R33" i="47"/>
  <c r="S33" i="47"/>
  <c r="Q34" i="47"/>
  <c r="R34" i="47"/>
  <c r="S34" i="47"/>
  <c r="Q35" i="47"/>
  <c r="R35" i="47"/>
  <c r="S35" i="47"/>
  <c r="Q36" i="47"/>
  <c r="R36" i="47"/>
  <c r="S36" i="47"/>
  <c r="Q37" i="47"/>
  <c r="R37" i="47"/>
  <c r="S37" i="47"/>
  <c r="Q38" i="47"/>
  <c r="R38" i="47"/>
  <c r="S38" i="47"/>
  <c r="Q39" i="47"/>
  <c r="R39" i="47"/>
  <c r="S39" i="47"/>
  <c r="Q40" i="47"/>
  <c r="R40" i="47"/>
  <c r="S40" i="47"/>
  <c r="Q41" i="47"/>
  <c r="R41" i="47"/>
  <c r="S41" i="47"/>
  <c r="Q42" i="47"/>
  <c r="R42" i="47"/>
  <c r="S42" i="47"/>
  <c r="Q43" i="47"/>
  <c r="R43" i="47"/>
  <c r="S43" i="47"/>
  <c r="Q44" i="47"/>
  <c r="R44" i="47"/>
  <c r="S44" i="47"/>
  <c r="Q45" i="47"/>
  <c r="R45" i="47"/>
  <c r="S45" i="47"/>
  <c r="Q46" i="47"/>
  <c r="R46" i="47"/>
  <c r="S46" i="47"/>
  <c r="Q47" i="47"/>
  <c r="R47" i="47"/>
  <c r="S47" i="47"/>
  <c r="Q48" i="47"/>
  <c r="R48" i="47"/>
  <c r="S48" i="47"/>
  <c r="Q49" i="47"/>
  <c r="R49" i="47"/>
  <c r="S49" i="47"/>
  <c r="Q50" i="47"/>
  <c r="R50" i="47"/>
  <c r="S50" i="47"/>
  <c r="Q51" i="47"/>
  <c r="R51" i="47"/>
  <c r="S51" i="47"/>
  <c r="Q52" i="47"/>
  <c r="R52" i="47"/>
  <c r="S52" i="47"/>
  <c r="Q53" i="47"/>
  <c r="R53" i="47"/>
  <c r="S53" i="47"/>
  <c r="Q54" i="47"/>
  <c r="R54" i="47"/>
  <c r="S54" i="47"/>
  <c r="Q55" i="47"/>
  <c r="R55" i="47"/>
  <c r="S55" i="47"/>
  <c r="Q56" i="47"/>
  <c r="R56" i="47"/>
  <c r="S56" i="47"/>
  <c r="Q57" i="47"/>
  <c r="R57" i="47"/>
  <c r="S57" i="47"/>
  <c r="Q58" i="47"/>
  <c r="R58" i="47"/>
  <c r="S58" i="47"/>
  <c r="Q59" i="47"/>
  <c r="R59" i="47"/>
  <c r="S59" i="47"/>
  <c r="Q60" i="47"/>
  <c r="R60" i="47"/>
  <c r="S60" i="47"/>
  <c r="Q61" i="47"/>
  <c r="R61" i="47"/>
  <c r="S61" i="47"/>
  <c r="Q62" i="47"/>
  <c r="R62" i="47"/>
  <c r="S62" i="47"/>
  <c r="Q63" i="47"/>
  <c r="R63" i="47"/>
  <c r="S63" i="47"/>
  <c r="Q64" i="47"/>
  <c r="R64" i="47"/>
  <c r="S64" i="47"/>
  <c r="Q65" i="47"/>
  <c r="R65" i="47"/>
  <c r="S65" i="47"/>
  <c r="S3" i="47"/>
  <c r="R3" i="47"/>
  <c r="Q3" i="47"/>
  <c r="Q4" i="49"/>
  <c r="R4" i="49"/>
  <c r="S4" i="49"/>
  <c r="Q5" i="49"/>
  <c r="R5" i="49"/>
  <c r="S5" i="49"/>
  <c r="Q6" i="49"/>
  <c r="R6" i="49"/>
  <c r="S6" i="49"/>
  <c r="Q7" i="49"/>
  <c r="R7" i="49"/>
  <c r="S7" i="49"/>
  <c r="Q8" i="49"/>
  <c r="R8" i="49"/>
  <c r="S8" i="49"/>
  <c r="Q9" i="49"/>
  <c r="R9" i="49"/>
  <c r="S9" i="49"/>
  <c r="Q10" i="49"/>
  <c r="R10" i="49"/>
  <c r="S10" i="49"/>
  <c r="Q11" i="49"/>
  <c r="R11" i="49"/>
  <c r="S11" i="49"/>
  <c r="Q12" i="49"/>
  <c r="R12" i="49"/>
  <c r="S12" i="49"/>
  <c r="Q13" i="49"/>
  <c r="R13" i="49"/>
  <c r="S13" i="49"/>
  <c r="Q14" i="49"/>
  <c r="R14" i="49"/>
  <c r="S14" i="49"/>
  <c r="Q15" i="49"/>
  <c r="R15" i="49"/>
  <c r="S15" i="49"/>
  <c r="Q16" i="49"/>
  <c r="R16" i="49"/>
  <c r="S16" i="49"/>
  <c r="Q17" i="49"/>
  <c r="R17" i="49"/>
  <c r="S17" i="49"/>
  <c r="Q18" i="49"/>
  <c r="R18" i="49"/>
  <c r="S18" i="49"/>
  <c r="Q19" i="49"/>
  <c r="R19" i="49"/>
  <c r="S19" i="49"/>
  <c r="Q20" i="49"/>
  <c r="R20" i="49"/>
  <c r="S20" i="49"/>
  <c r="Q21" i="49"/>
  <c r="R21" i="49"/>
  <c r="S21" i="49"/>
  <c r="Q22" i="49"/>
  <c r="R22" i="49"/>
  <c r="S22" i="49"/>
  <c r="Q23" i="49"/>
  <c r="R23" i="49"/>
  <c r="S23" i="49"/>
  <c r="Q24" i="49"/>
  <c r="R24" i="49"/>
  <c r="S24" i="49"/>
  <c r="Q25" i="49"/>
  <c r="R25" i="49"/>
  <c r="S25" i="49"/>
  <c r="Q26" i="49"/>
  <c r="R26" i="49"/>
  <c r="S26" i="49"/>
  <c r="Q27" i="49"/>
  <c r="R27" i="49"/>
  <c r="S27" i="49"/>
  <c r="Q28" i="49"/>
  <c r="R28" i="49"/>
  <c r="S28" i="49"/>
  <c r="Q29" i="49"/>
  <c r="R29" i="49"/>
  <c r="S29" i="49"/>
  <c r="Q30" i="49"/>
  <c r="R30" i="49"/>
  <c r="S30" i="49"/>
  <c r="Q31" i="49"/>
  <c r="R31" i="49"/>
  <c r="S31" i="49"/>
  <c r="Q32" i="49"/>
  <c r="R32" i="49"/>
  <c r="S32" i="49"/>
  <c r="Q33" i="49"/>
  <c r="R33" i="49"/>
  <c r="S33" i="49"/>
  <c r="Q34" i="49"/>
  <c r="R34" i="49"/>
  <c r="S34" i="49"/>
  <c r="Q35" i="49"/>
  <c r="R35" i="49"/>
  <c r="S35" i="49"/>
  <c r="Q36" i="49"/>
  <c r="R36" i="49"/>
  <c r="S36" i="49"/>
  <c r="Q37" i="49"/>
  <c r="R37" i="49"/>
  <c r="S37" i="49"/>
  <c r="Q38" i="49"/>
  <c r="R38" i="49"/>
  <c r="S38" i="49"/>
  <c r="Q39" i="49"/>
  <c r="R39" i="49"/>
  <c r="S39" i="49"/>
  <c r="Q40" i="49"/>
  <c r="R40" i="49"/>
  <c r="S40" i="49"/>
  <c r="Q41" i="49"/>
  <c r="R41" i="49"/>
  <c r="S41" i="49"/>
  <c r="Q42" i="49"/>
  <c r="R42" i="49"/>
  <c r="S42" i="49"/>
  <c r="Q43" i="49"/>
  <c r="R43" i="49"/>
  <c r="S43" i="49"/>
  <c r="Q44" i="49"/>
  <c r="R44" i="49"/>
  <c r="S44" i="49"/>
  <c r="Q45" i="49"/>
  <c r="R45" i="49"/>
  <c r="S45" i="49"/>
  <c r="Q46" i="49"/>
  <c r="R46" i="49"/>
  <c r="S46" i="49"/>
  <c r="Q47" i="49"/>
  <c r="R47" i="49"/>
  <c r="S47" i="49"/>
  <c r="Q48" i="49"/>
  <c r="R48" i="49"/>
  <c r="S48" i="49"/>
  <c r="Q49" i="49"/>
  <c r="R49" i="49"/>
  <c r="S49" i="49"/>
  <c r="Q50" i="49"/>
  <c r="R50" i="49"/>
  <c r="S50" i="49"/>
  <c r="Q51" i="49"/>
  <c r="R51" i="49"/>
  <c r="S51" i="49"/>
  <c r="Q52" i="49"/>
  <c r="R52" i="49"/>
  <c r="S52" i="49"/>
  <c r="Q53" i="49"/>
  <c r="R53" i="49"/>
  <c r="S53" i="49"/>
  <c r="Q54" i="49"/>
  <c r="R54" i="49"/>
  <c r="S54" i="49"/>
  <c r="Q55" i="49"/>
  <c r="R55" i="49"/>
  <c r="S55" i="49"/>
  <c r="Q56" i="49"/>
  <c r="R56" i="49"/>
  <c r="S56" i="49"/>
  <c r="Q57" i="49"/>
  <c r="R57" i="49"/>
  <c r="S57" i="49"/>
  <c r="Q58" i="49"/>
  <c r="R58" i="49"/>
  <c r="S58" i="49"/>
  <c r="Q59" i="49"/>
  <c r="R59" i="49"/>
  <c r="S59" i="49"/>
  <c r="Q60" i="49"/>
  <c r="R60" i="49"/>
  <c r="S60" i="49"/>
  <c r="Q61" i="49"/>
  <c r="R61" i="49"/>
  <c r="S61" i="49"/>
  <c r="Q62" i="49"/>
  <c r="R62" i="49"/>
  <c r="S62" i="49"/>
  <c r="Q63" i="49"/>
  <c r="R63" i="49"/>
  <c r="S63" i="49"/>
  <c r="Q64" i="49"/>
  <c r="R64" i="49"/>
  <c r="S64" i="49"/>
  <c r="Q65" i="49"/>
  <c r="R65" i="49"/>
  <c r="S65" i="49"/>
  <c r="S3" i="49"/>
  <c r="R3" i="49"/>
  <c r="Q3" i="49"/>
  <c r="Q4" i="50"/>
  <c r="R4" i="50"/>
  <c r="S4" i="50"/>
  <c r="Q5" i="50"/>
  <c r="R5" i="50"/>
  <c r="S5" i="50"/>
  <c r="Q6" i="50"/>
  <c r="R6" i="50"/>
  <c r="S6" i="50"/>
  <c r="Q7" i="50"/>
  <c r="R7" i="50"/>
  <c r="S7" i="50"/>
  <c r="Q8" i="50"/>
  <c r="R8" i="50"/>
  <c r="S8" i="50"/>
  <c r="Q9" i="50"/>
  <c r="R9" i="50"/>
  <c r="S9" i="50"/>
  <c r="Q10" i="50"/>
  <c r="R10" i="50"/>
  <c r="S10" i="50"/>
  <c r="Q11" i="50"/>
  <c r="R11" i="50"/>
  <c r="S11" i="50"/>
  <c r="Q12" i="50"/>
  <c r="R12" i="50"/>
  <c r="S12" i="50"/>
  <c r="Q13" i="50"/>
  <c r="R13" i="50"/>
  <c r="S13" i="50"/>
  <c r="Q14" i="50"/>
  <c r="R14" i="50"/>
  <c r="S14" i="50"/>
  <c r="Q15" i="50"/>
  <c r="R15" i="50"/>
  <c r="S15" i="50"/>
  <c r="Q16" i="50"/>
  <c r="R16" i="50"/>
  <c r="S16" i="50"/>
  <c r="Q17" i="50"/>
  <c r="R17" i="50"/>
  <c r="S17" i="50"/>
  <c r="Q18" i="50"/>
  <c r="R18" i="50"/>
  <c r="S18" i="50"/>
  <c r="Q19" i="50"/>
  <c r="R19" i="50"/>
  <c r="S19" i="50"/>
  <c r="Q20" i="50"/>
  <c r="R20" i="50"/>
  <c r="S20" i="50"/>
  <c r="Q21" i="50"/>
  <c r="R21" i="50"/>
  <c r="S21" i="50"/>
  <c r="Q22" i="50"/>
  <c r="R22" i="50"/>
  <c r="S22" i="50"/>
  <c r="Q23" i="50"/>
  <c r="R23" i="50"/>
  <c r="S23" i="50"/>
  <c r="Q24" i="50"/>
  <c r="R24" i="50"/>
  <c r="S24" i="50"/>
  <c r="Q25" i="50"/>
  <c r="R25" i="50"/>
  <c r="S25" i="50"/>
  <c r="Q26" i="50"/>
  <c r="R26" i="50"/>
  <c r="S26" i="50"/>
  <c r="Q27" i="50"/>
  <c r="R27" i="50"/>
  <c r="S27" i="50"/>
  <c r="Q28" i="50"/>
  <c r="R28" i="50"/>
  <c r="S28" i="50"/>
  <c r="Q29" i="50"/>
  <c r="R29" i="50"/>
  <c r="S29" i="50"/>
  <c r="Q30" i="50"/>
  <c r="R30" i="50"/>
  <c r="S30" i="50"/>
  <c r="Q31" i="50"/>
  <c r="R31" i="50"/>
  <c r="S31" i="50"/>
  <c r="Q32" i="50"/>
  <c r="R32" i="50"/>
  <c r="S32" i="50"/>
  <c r="Q33" i="50"/>
  <c r="R33" i="50"/>
  <c r="S33" i="50"/>
  <c r="Q34" i="50"/>
  <c r="R34" i="50"/>
  <c r="S34" i="50"/>
  <c r="Q35" i="50"/>
  <c r="R35" i="50"/>
  <c r="S35" i="50"/>
  <c r="Q36" i="50"/>
  <c r="R36" i="50"/>
  <c r="S36" i="50"/>
  <c r="Q37" i="50"/>
  <c r="R37" i="50"/>
  <c r="S37" i="50"/>
  <c r="Q38" i="50"/>
  <c r="R38" i="50"/>
  <c r="S38" i="50"/>
  <c r="Q39" i="50"/>
  <c r="R39" i="50"/>
  <c r="S39" i="50"/>
  <c r="Q40" i="50"/>
  <c r="R40" i="50"/>
  <c r="S40" i="50"/>
  <c r="Q41" i="50"/>
  <c r="R41" i="50"/>
  <c r="S41" i="50"/>
  <c r="Q42" i="50"/>
  <c r="R42" i="50"/>
  <c r="S42" i="50"/>
  <c r="Q43" i="50"/>
  <c r="R43" i="50"/>
  <c r="S43" i="50"/>
  <c r="Q44" i="50"/>
  <c r="R44" i="50"/>
  <c r="S44" i="50"/>
  <c r="Q45" i="50"/>
  <c r="R45" i="50"/>
  <c r="S45" i="50"/>
  <c r="Q46" i="50"/>
  <c r="R46" i="50"/>
  <c r="S46" i="50"/>
  <c r="Q47" i="50"/>
  <c r="R47" i="50"/>
  <c r="S47" i="50"/>
  <c r="Q48" i="50"/>
  <c r="R48" i="50"/>
  <c r="S48" i="50"/>
  <c r="Q49" i="50"/>
  <c r="R49" i="50"/>
  <c r="S49" i="50"/>
  <c r="Q50" i="50"/>
  <c r="R50" i="50"/>
  <c r="S50" i="50"/>
  <c r="Q51" i="50"/>
  <c r="R51" i="50"/>
  <c r="S51" i="50"/>
  <c r="Q52" i="50"/>
  <c r="R52" i="50"/>
  <c r="S52" i="50"/>
  <c r="Q53" i="50"/>
  <c r="R53" i="50"/>
  <c r="S53" i="50"/>
  <c r="Q54" i="50"/>
  <c r="R54" i="50"/>
  <c r="S54" i="50"/>
  <c r="Q55" i="50"/>
  <c r="R55" i="50"/>
  <c r="S55" i="50"/>
  <c r="Q56" i="50"/>
  <c r="R56" i="50"/>
  <c r="S56" i="50"/>
  <c r="Q57" i="50"/>
  <c r="R57" i="50"/>
  <c r="S57" i="50"/>
  <c r="Q58" i="50"/>
  <c r="R58" i="50"/>
  <c r="S58" i="50"/>
  <c r="Q59" i="50"/>
  <c r="R59" i="50"/>
  <c r="S59" i="50"/>
  <c r="Q60" i="50"/>
  <c r="R60" i="50"/>
  <c r="S60" i="50"/>
  <c r="Q61" i="50"/>
  <c r="R61" i="50"/>
  <c r="S61" i="50"/>
  <c r="Q62" i="50"/>
  <c r="R62" i="50"/>
  <c r="S62" i="50"/>
  <c r="Q63" i="50"/>
  <c r="R63" i="50"/>
  <c r="S63" i="50"/>
  <c r="Q64" i="50"/>
  <c r="R64" i="50"/>
  <c r="S64" i="50"/>
  <c r="Q65" i="50"/>
  <c r="R65" i="50"/>
  <c r="S65" i="50"/>
  <c r="Q3" i="50"/>
  <c r="S3" i="50"/>
  <c r="R3" i="50"/>
  <c r="Q4" i="52"/>
  <c r="R4" i="52"/>
  <c r="S4" i="52"/>
  <c r="Q5" i="52"/>
  <c r="R5" i="52"/>
  <c r="S5" i="52"/>
  <c r="Q6" i="52"/>
  <c r="R6" i="52"/>
  <c r="S6" i="52"/>
  <c r="Q7" i="52"/>
  <c r="R7" i="52"/>
  <c r="S7" i="52"/>
  <c r="Q8" i="52"/>
  <c r="R8" i="52"/>
  <c r="S8" i="52"/>
  <c r="Q9" i="52"/>
  <c r="R9" i="52"/>
  <c r="S9" i="52"/>
  <c r="Q10" i="52"/>
  <c r="R10" i="52"/>
  <c r="S10" i="52"/>
  <c r="Q11" i="52"/>
  <c r="R11" i="52"/>
  <c r="S11" i="52"/>
  <c r="Q12" i="52"/>
  <c r="R12" i="52"/>
  <c r="S12" i="52"/>
  <c r="Q13" i="52"/>
  <c r="R13" i="52"/>
  <c r="S13" i="52"/>
  <c r="Q14" i="52"/>
  <c r="R14" i="52"/>
  <c r="S14" i="52"/>
  <c r="Q15" i="52"/>
  <c r="R15" i="52"/>
  <c r="S15" i="52"/>
  <c r="Q23" i="52"/>
  <c r="R23" i="52"/>
  <c r="S23" i="52"/>
  <c r="Q24" i="52"/>
  <c r="R24" i="52"/>
  <c r="S24" i="52"/>
  <c r="Q27" i="52"/>
  <c r="R27" i="52"/>
  <c r="S27" i="52"/>
  <c r="Q28" i="52"/>
  <c r="R28" i="52"/>
  <c r="S28" i="52"/>
  <c r="Q29" i="52"/>
  <c r="R29" i="52"/>
  <c r="S29" i="52"/>
  <c r="Q33" i="52"/>
  <c r="R33" i="52"/>
  <c r="S33" i="52"/>
  <c r="Q34" i="52"/>
  <c r="R34" i="52"/>
  <c r="S34" i="52"/>
  <c r="Q35" i="52"/>
  <c r="R35" i="52"/>
  <c r="S35" i="52"/>
  <c r="Q36" i="52"/>
  <c r="R36" i="52"/>
  <c r="S36" i="52"/>
  <c r="Q37" i="52"/>
  <c r="R37" i="52"/>
  <c r="S37" i="52"/>
  <c r="Q38" i="52"/>
  <c r="R38" i="52"/>
  <c r="S38" i="52"/>
  <c r="Q39" i="52"/>
  <c r="R39" i="52"/>
  <c r="S39" i="52"/>
  <c r="Q40" i="52"/>
  <c r="R40" i="52"/>
  <c r="S40" i="52"/>
  <c r="Q41" i="52"/>
  <c r="R41" i="52"/>
  <c r="S41" i="52"/>
  <c r="Q42" i="52"/>
  <c r="R42" i="52"/>
  <c r="S42" i="52"/>
  <c r="Q43" i="52"/>
  <c r="R43" i="52"/>
  <c r="S43" i="52"/>
  <c r="Q44" i="52"/>
  <c r="R44" i="52"/>
  <c r="S44" i="52"/>
  <c r="Q46" i="52"/>
  <c r="R46" i="52"/>
  <c r="S46" i="52"/>
  <c r="Q47" i="52"/>
  <c r="R47" i="52"/>
  <c r="S47" i="52"/>
  <c r="Q48" i="52"/>
  <c r="R48" i="52"/>
  <c r="S48" i="52"/>
  <c r="Q49" i="52"/>
  <c r="R49" i="52"/>
  <c r="S49" i="52"/>
  <c r="Q50" i="52"/>
  <c r="R50" i="52"/>
  <c r="S50" i="52"/>
  <c r="Q51" i="52"/>
  <c r="R51" i="52"/>
  <c r="S51" i="52"/>
  <c r="S3" i="52"/>
  <c r="R3" i="52"/>
  <c r="Q3" i="52"/>
  <c r="Q4" i="51"/>
  <c r="R4" i="51"/>
  <c r="S4" i="51"/>
  <c r="Q5" i="51"/>
  <c r="R5" i="51"/>
  <c r="S5" i="51"/>
  <c r="Q6" i="51"/>
  <c r="R6" i="51"/>
  <c r="S6" i="51"/>
  <c r="Q7" i="51"/>
  <c r="R7" i="51"/>
  <c r="S7" i="51"/>
  <c r="Q8" i="51"/>
  <c r="R8" i="51"/>
  <c r="S8" i="51"/>
  <c r="Q9" i="51"/>
  <c r="R9" i="51"/>
  <c r="S9" i="51"/>
  <c r="Q10" i="51"/>
  <c r="R10" i="51"/>
  <c r="S10" i="51"/>
  <c r="Q11" i="51"/>
  <c r="R11" i="51"/>
  <c r="S11" i="51"/>
  <c r="Q12" i="51"/>
  <c r="R12" i="51"/>
  <c r="S12" i="51"/>
  <c r="Q13" i="51"/>
  <c r="R13" i="51"/>
  <c r="S13" i="51"/>
  <c r="Q14" i="51"/>
  <c r="R14" i="51"/>
  <c r="S14" i="51"/>
  <c r="Q15" i="51"/>
  <c r="R15" i="51"/>
  <c r="S15" i="51"/>
  <c r="Q16" i="51"/>
  <c r="R16" i="51"/>
  <c r="S16" i="51"/>
  <c r="Q17" i="51"/>
  <c r="R17" i="51"/>
  <c r="S17" i="51"/>
  <c r="Q18" i="51"/>
  <c r="R18" i="51"/>
  <c r="S18" i="51"/>
  <c r="Q19" i="51"/>
  <c r="R19" i="51"/>
  <c r="S19" i="51"/>
  <c r="Q20" i="51"/>
  <c r="R20" i="51"/>
  <c r="S20" i="51"/>
  <c r="Q21" i="51"/>
  <c r="R21" i="51"/>
  <c r="S21" i="51"/>
  <c r="Q22" i="51"/>
  <c r="R22" i="51"/>
  <c r="S22" i="51"/>
  <c r="Q23" i="51"/>
  <c r="R23" i="51"/>
  <c r="S23" i="51"/>
  <c r="Q24" i="51"/>
  <c r="R24" i="51"/>
  <c r="S24" i="51"/>
  <c r="Q25" i="51"/>
  <c r="R25" i="51"/>
  <c r="S25" i="51"/>
  <c r="Q26" i="51"/>
  <c r="R26" i="51"/>
  <c r="S26" i="51"/>
  <c r="Q27" i="51"/>
  <c r="R27" i="51"/>
  <c r="S27" i="51"/>
  <c r="Q28" i="51"/>
  <c r="R28" i="51"/>
  <c r="S28" i="51"/>
  <c r="Q29" i="51"/>
  <c r="R29" i="51"/>
  <c r="S29" i="51"/>
  <c r="Q30" i="51"/>
  <c r="R30" i="51"/>
  <c r="S30" i="51"/>
  <c r="Q31" i="51"/>
  <c r="R31" i="51"/>
  <c r="S31" i="51"/>
  <c r="Q32" i="51"/>
  <c r="R32" i="51"/>
  <c r="S32" i="51"/>
  <c r="Q33" i="51"/>
  <c r="R33" i="51"/>
  <c r="S33" i="51"/>
  <c r="Q34" i="51"/>
  <c r="R34" i="51"/>
  <c r="S34" i="51"/>
  <c r="Q35" i="51"/>
  <c r="R35" i="51"/>
  <c r="S35" i="51"/>
  <c r="Q36" i="51"/>
  <c r="R36" i="51"/>
  <c r="S36" i="51"/>
  <c r="Q37" i="51"/>
  <c r="R37" i="51"/>
  <c r="S37" i="51"/>
  <c r="Q38" i="51"/>
  <c r="R38" i="51"/>
  <c r="S38" i="51"/>
  <c r="Q39" i="51"/>
  <c r="R39" i="51"/>
  <c r="S39" i="51"/>
  <c r="Q40" i="51"/>
  <c r="R40" i="51"/>
  <c r="S40" i="51"/>
  <c r="Q41" i="51"/>
  <c r="R41" i="51"/>
  <c r="S41" i="51"/>
  <c r="Q42" i="51"/>
  <c r="R42" i="51"/>
  <c r="S42" i="51"/>
  <c r="Q43" i="51"/>
  <c r="R43" i="51"/>
  <c r="S43" i="51"/>
  <c r="Q44" i="51"/>
  <c r="R44" i="51"/>
  <c r="S44" i="51"/>
  <c r="Q45" i="51"/>
  <c r="R45" i="51"/>
  <c r="S45" i="51"/>
  <c r="Q46" i="51"/>
  <c r="R46" i="51"/>
  <c r="S46" i="51"/>
  <c r="Q47" i="51"/>
  <c r="R47" i="51"/>
  <c r="S47" i="51"/>
  <c r="Q48" i="51"/>
  <c r="R48" i="51"/>
  <c r="S48" i="51"/>
  <c r="Q49" i="51"/>
  <c r="R49" i="51"/>
  <c r="S49" i="51"/>
  <c r="Q50" i="51"/>
  <c r="R50" i="51"/>
  <c r="S50" i="51"/>
  <c r="Q51" i="51"/>
  <c r="R51" i="51"/>
  <c r="S51" i="51"/>
  <c r="Q52" i="51"/>
  <c r="R52" i="51"/>
  <c r="S52" i="51"/>
  <c r="Q53" i="51"/>
  <c r="R53" i="51"/>
  <c r="S53" i="51"/>
  <c r="Q54" i="51"/>
  <c r="R54" i="51"/>
  <c r="S54" i="51"/>
  <c r="Q55" i="51"/>
  <c r="R55" i="51"/>
  <c r="S55" i="51"/>
  <c r="Q56" i="51"/>
  <c r="R56" i="51"/>
  <c r="S56" i="51"/>
  <c r="Q57" i="51"/>
  <c r="R57" i="51"/>
  <c r="S57" i="51"/>
  <c r="Q58" i="51"/>
  <c r="R58" i="51"/>
  <c r="S58" i="51"/>
  <c r="Q59" i="51"/>
  <c r="R59" i="51"/>
  <c r="S59" i="51"/>
  <c r="Q60" i="51"/>
  <c r="R60" i="51"/>
  <c r="S60" i="51"/>
  <c r="Q61" i="51"/>
  <c r="R61" i="51"/>
  <c r="S61" i="51"/>
  <c r="Q62" i="51"/>
  <c r="R62" i="51"/>
  <c r="S62" i="51"/>
  <c r="Q63" i="51"/>
  <c r="R63" i="51"/>
  <c r="S63" i="51"/>
  <c r="Q64" i="51"/>
  <c r="R64" i="51"/>
  <c r="S64" i="51"/>
  <c r="Q65" i="51"/>
  <c r="R65" i="51"/>
  <c r="S65" i="51"/>
  <c r="S3" i="51"/>
  <c r="R3" i="51"/>
  <c r="Q3" i="51"/>
  <c r="Q4" i="53"/>
  <c r="R4" i="53"/>
  <c r="S4" i="53"/>
  <c r="Q5" i="53"/>
  <c r="R5" i="53"/>
  <c r="S5" i="53"/>
  <c r="Q6" i="53"/>
  <c r="R6" i="53"/>
  <c r="S6" i="53"/>
  <c r="Q7" i="53"/>
  <c r="R7" i="53"/>
  <c r="S7" i="53"/>
  <c r="Q8" i="53"/>
  <c r="R8" i="53"/>
  <c r="S8" i="53"/>
  <c r="Q9" i="53"/>
  <c r="R9" i="53"/>
  <c r="S9" i="53"/>
  <c r="Q10" i="53"/>
  <c r="R10" i="53"/>
  <c r="S10" i="53"/>
  <c r="Q11" i="53"/>
  <c r="R11" i="53"/>
  <c r="S11" i="53"/>
  <c r="Q12" i="53"/>
  <c r="R12" i="53"/>
  <c r="S12" i="53"/>
  <c r="Q13" i="53"/>
  <c r="R13" i="53"/>
  <c r="S13" i="53"/>
  <c r="Q14" i="53"/>
  <c r="R14" i="53"/>
  <c r="S14" i="53"/>
  <c r="Q15" i="53"/>
  <c r="R15" i="53"/>
  <c r="S15" i="53"/>
  <c r="Q16" i="53"/>
  <c r="R16" i="53"/>
  <c r="S16" i="53"/>
  <c r="Q17" i="53"/>
  <c r="R17" i="53"/>
  <c r="S17" i="53"/>
  <c r="Q18" i="53"/>
  <c r="R18" i="53"/>
  <c r="S18" i="53"/>
  <c r="Q19" i="53"/>
  <c r="R19" i="53"/>
  <c r="S19" i="53"/>
  <c r="Q20" i="53"/>
  <c r="R20" i="53"/>
  <c r="S20" i="53"/>
  <c r="Q21" i="53"/>
  <c r="R21" i="53"/>
  <c r="S21" i="53"/>
  <c r="Q22" i="53"/>
  <c r="R22" i="53"/>
  <c r="S22" i="53"/>
  <c r="Q23" i="53"/>
  <c r="R23" i="53"/>
  <c r="S23" i="53"/>
  <c r="Q24" i="53"/>
  <c r="R24" i="53"/>
  <c r="S24" i="53"/>
  <c r="Q25" i="53"/>
  <c r="R25" i="53"/>
  <c r="S25" i="53"/>
  <c r="Q26" i="53"/>
  <c r="R26" i="53"/>
  <c r="S26" i="53"/>
  <c r="Q27" i="53"/>
  <c r="R27" i="53"/>
  <c r="S27" i="53"/>
  <c r="Q28" i="53"/>
  <c r="R28" i="53"/>
  <c r="S28" i="53"/>
  <c r="Q29" i="53"/>
  <c r="R29" i="53"/>
  <c r="S29" i="53"/>
  <c r="Q30" i="53"/>
  <c r="R30" i="53"/>
  <c r="S30" i="53"/>
  <c r="Q31" i="53"/>
  <c r="R31" i="53"/>
  <c r="S31" i="53"/>
  <c r="Q32" i="53"/>
  <c r="R32" i="53"/>
  <c r="S32" i="53"/>
  <c r="Q33" i="53"/>
  <c r="R33" i="53"/>
  <c r="S33" i="53"/>
  <c r="Q34" i="53"/>
  <c r="R34" i="53"/>
  <c r="S34" i="53"/>
  <c r="Q35" i="53"/>
  <c r="R35" i="53"/>
  <c r="S35" i="53"/>
  <c r="Q36" i="53"/>
  <c r="R36" i="53"/>
  <c r="S36" i="53"/>
  <c r="Q37" i="53"/>
  <c r="R37" i="53"/>
  <c r="S37" i="53"/>
  <c r="Q38" i="53"/>
  <c r="R38" i="53"/>
  <c r="S38" i="53"/>
  <c r="Q39" i="53"/>
  <c r="R39" i="53"/>
  <c r="S39" i="53"/>
  <c r="Q40" i="53"/>
  <c r="R40" i="53"/>
  <c r="S40" i="53"/>
  <c r="Q41" i="53"/>
  <c r="R41" i="53"/>
  <c r="S41" i="53"/>
  <c r="Q42" i="53"/>
  <c r="R42" i="53"/>
  <c r="S42" i="53"/>
  <c r="Q43" i="53"/>
  <c r="R43" i="53"/>
  <c r="S43" i="53"/>
  <c r="Q44" i="53"/>
  <c r="R44" i="53"/>
  <c r="S44" i="53"/>
  <c r="Q45" i="53"/>
  <c r="R45" i="53"/>
  <c r="S45" i="53"/>
  <c r="Q46" i="53"/>
  <c r="R46" i="53"/>
  <c r="S46" i="53"/>
  <c r="Q47" i="53"/>
  <c r="R47" i="53"/>
  <c r="S47" i="53"/>
  <c r="Q48" i="53"/>
  <c r="R48" i="53"/>
  <c r="S48" i="53"/>
  <c r="Q49" i="53"/>
  <c r="R49" i="53"/>
  <c r="S49" i="53"/>
  <c r="Q50" i="53"/>
  <c r="R50" i="53"/>
  <c r="S50" i="53"/>
  <c r="Q51" i="53"/>
  <c r="R51" i="53"/>
  <c r="S51" i="53"/>
  <c r="Q52" i="53"/>
  <c r="R52" i="53"/>
  <c r="S52" i="53"/>
  <c r="Q53" i="53"/>
  <c r="R53" i="53"/>
  <c r="S53" i="53"/>
  <c r="Q54" i="53"/>
  <c r="R54" i="53"/>
  <c r="S54" i="53"/>
  <c r="Q55" i="53"/>
  <c r="R55" i="53"/>
  <c r="S55" i="53"/>
  <c r="Q56" i="53"/>
  <c r="R56" i="53"/>
  <c r="S56" i="53"/>
  <c r="Q57" i="53"/>
  <c r="R57" i="53"/>
  <c r="S57" i="53"/>
  <c r="Q58" i="53"/>
  <c r="R58" i="53"/>
  <c r="S58" i="53"/>
  <c r="Q59" i="53"/>
  <c r="R59" i="53"/>
  <c r="S59" i="53"/>
  <c r="Q60" i="53"/>
  <c r="R60" i="53"/>
  <c r="S60" i="53"/>
  <c r="Q61" i="53"/>
  <c r="R61" i="53"/>
  <c r="S61" i="53"/>
  <c r="Q62" i="53"/>
  <c r="R62" i="53"/>
  <c r="S62" i="53"/>
  <c r="Q63" i="53"/>
  <c r="R63" i="53"/>
  <c r="S63" i="53"/>
  <c r="Q64" i="53"/>
  <c r="R64" i="53"/>
  <c r="S64" i="53"/>
  <c r="Q65" i="53"/>
  <c r="R65" i="53"/>
  <c r="S65" i="53"/>
  <c r="S3" i="53"/>
  <c r="R3" i="53"/>
  <c r="Q3" i="53"/>
  <c r="Q4" i="54"/>
  <c r="R4" i="54"/>
  <c r="S4" i="54"/>
  <c r="Q5" i="54"/>
  <c r="R5" i="54"/>
  <c r="S5" i="54"/>
  <c r="Q6" i="54"/>
  <c r="R6" i="54"/>
  <c r="S6" i="54"/>
  <c r="Q7" i="54"/>
  <c r="R7" i="54"/>
  <c r="S7" i="54"/>
  <c r="Q8" i="54"/>
  <c r="R8" i="54"/>
  <c r="S8" i="54"/>
  <c r="Q9" i="54"/>
  <c r="R9" i="54"/>
  <c r="S9" i="54"/>
  <c r="Q10" i="54"/>
  <c r="R10" i="54"/>
  <c r="S10" i="54"/>
  <c r="Q11" i="54"/>
  <c r="R11" i="54"/>
  <c r="S11" i="54"/>
  <c r="Q12" i="54"/>
  <c r="R12" i="54"/>
  <c r="S12" i="54"/>
  <c r="Q13" i="54"/>
  <c r="R13" i="54"/>
  <c r="S13" i="54"/>
  <c r="Q14" i="54"/>
  <c r="R14" i="54"/>
  <c r="S14" i="54"/>
  <c r="Q15" i="54"/>
  <c r="R15" i="54"/>
  <c r="S15" i="54"/>
  <c r="Q16" i="54"/>
  <c r="R16" i="54"/>
  <c r="S16" i="54"/>
  <c r="Q17" i="54"/>
  <c r="R17" i="54"/>
  <c r="S17" i="54"/>
  <c r="Q18" i="54"/>
  <c r="R18" i="54"/>
  <c r="S18" i="54"/>
  <c r="Q19" i="54"/>
  <c r="R19" i="54"/>
  <c r="S19" i="54"/>
  <c r="Q20" i="54"/>
  <c r="R20" i="54"/>
  <c r="S20" i="54"/>
  <c r="Q21" i="54"/>
  <c r="R21" i="54"/>
  <c r="S21" i="54"/>
  <c r="Q22" i="54"/>
  <c r="R22" i="54"/>
  <c r="S22" i="54"/>
  <c r="Q23" i="54"/>
  <c r="R23" i="54"/>
  <c r="S23" i="54"/>
  <c r="Q24" i="54"/>
  <c r="R24" i="54"/>
  <c r="S24" i="54"/>
  <c r="Q25" i="54"/>
  <c r="R25" i="54"/>
  <c r="S25" i="54"/>
  <c r="Q26" i="54"/>
  <c r="R26" i="54"/>
  <c r="S26" i="54"/>
  <c r="Q27" i="54"/>
  <c r="R27" i="54"/>
  <c r="S27" i="54"/>
  <c r="Q28" i="54"/>
  <c r="R28" i="54"/>
  <c r="S28" i="54"/>
  <c r="Q29" i="54"/>
  <c r="R29" i="54"/>
  <c r="S29" i="54"/>
  <c r="Q30" i="54"/>
  <c r="R30" i="54"/>
  <c r="S30" i="54"/>
  <c r="Q31" i="54"/>
  <c r="R31" i="54"/>
  <c r="S31" i="54"/>
  <c r="Q32" i="54"/>
  <c r="R32" i="54"/>
  <c r="S32" i="54"/>
  <c r="Q33" i="54"/>
  <c r="R33" i="54"/>
  <c r="S33" i="54"/>
  <c r="Q34" i="54"/>
  <c r="R34" i="54"/>
  <c r="S34" i="54"/>
  <c r="Q35" i="54"/>
  <c r="R35" i="54"/>
  <c r="S35" i="54"/>
  <c r="Q36" i="54"/>
  <c r="R36" i="54"/>
  <c r="S36" i="54"/>
  <c r="Q37" i="54"/>
  <c r="R37" i="54"/>
  <c r="S37" i="54"/>
  <c r="Q38" i="54"/>
  <c r="R38" i="54"/>
  <c r="S38" i="54"/>
  <c r="Q39" i="54"/>
  <c r="R39" i="54"/>
  <c r="S39" i="54"/>
  <c r="Q40" i="54"/>
  <c r="R40" i="54"/>
  <c r="S40" i="54"/>
  <c r="Q41" i="54"/>
  <c r="R41" i="54"/>
  <c r="S41" i="54"/>
  <c r="Q42" i="54"/>
  <c r="R42" i="54"/>
  <c r="S42" i="54"/>
  <c r="Q43" i="54"/>
  <c r="R43" i="54"/>
  <c r="S43" i="54"/>
  <c r="Q44" i="54"/>
  <c r="R44" i="54"/>
  <c r="S44" i="54"/>
  <c r="Q45" i="54"/>
  <c r="R45" i="54"/>
  <c r="S45" i="54"/>
  <c r="Q46" i="54"/>
  <c r="R46" i="54"/>
  <c r="S46" i="54"/>
  <c r="Q47" i="54"/>
  <c r="R47" i="54"/>
  <c r="S47" i="54"/>
  <c r="Q48" i="54"/>
  <c r="R48" i="54"/>
  <c r="S48" i="54"/>
  <c r="Q49" i="54"/>
  <c r="R49" i="54"/>
  <c r="S49" i="54"/>
  <c r="Q50" i="54"/>
  <c r="R50" i="54"/>
  <c r="S50" i="54"/>
  <c r="Q51" i="54"/>
  <c r="R51" i="54"/>
  <c r="S51" i="54"/>
  <c r="Q52" i="54"/>
  <c r="R52" i="54"/>
  <c r="S52" i="54"/>
  <c r="Q53" i="54"/>
  <c r="R53" i="54"/>
  <c r="S53" i="54"/>
  <c r="Q54" i="54"/>
  <c r="R54" i="54"/>
  <c r="S54" i="54"/>
  <c r="Q55" i="54"/>
  <c r="R55" i="54"/>
  <c r="S55" i="54"/>
  <c r="Q56" i="54"/>
  <c r="R56" i="54"/>
  <c r="S56" i="54"/>
  <c r="Q57" i="54"/>
  <c r="R57" i="54"/>
  <c r="S57" i="54"/>
  <c r="Q58" i="54"/>
  <c r="R58" i="54"/>
  <c r="S58" i="54"/>
  <c r="Q59" i="54"/>
  <c r="R59" i="54"/>
  <c r="S59" i="54"/>
  <c r="Q60" i="54"/>
  <c r="R60" i="54"/>
  <c r="S60" i="54"/>
  <c r="Q61" i="54"/>
  <c r="R61" i="54"/>
  <c r="S61" i="54"/>
  <c r="Q62" i="54"/>
  <c r="R62" i="54"/>
  <c r="S62" i="54"/>
  <c r="Q63" i="54"/>
  <c r="R63" i="54"/>
  <c r="S63" i="54"/>
  <c r="Q64" i="54"/>
  <c r="R64" i="54"/>
  <c r="S64" i="54"/>
  <c r="Q65" i="54"/>
  <c r="R65" i="54"/>
  <c r="S65" i="54"/>
  <c r="S3" i="54"/>
  <c r="R3" i="54"/>
  <c r="Q3" i="54"/>
  <c r="Q4" i="55"/>
  <c r="R4" i="55"/>
  <c r="S4" i="55"/>
  <c r="Q5" i="55"/>
  <c r="R5" i="55"/>
  <c r="S5" i="55"/>
  <c r="Q6" i="55"/>
  <c r="R6" i="55"/>
  <c r="S6" i="55"/>
  <c r="Q7" i="55"/>
  <c r="R7" i="55"/>
  <c r="S7" i="55"/>
  <c r="Q8" i="55"/>
  <c r="R8" i="55"/>
  <c r="S8" i="55"/>
  <c r="Q9" i="55"/>
  <c r="R9" i="55"/>
  <c r="S9" i="55"/>
  <c r="Q10" i="55"/>
  <c r="R10" i="55"/>
  <c r="S10" i="55"/>
  <c r="Q11" i="55"/>
  <c r="R11" i="55"/>
  <c r="S11" i="55"/>
  <c r="Q12" i="55"/>
  <c r="R12" i="55"/>
  <c r="S12" i="55"/>
  <c r="Q13" i="55"/>
  <c r="R13" i="55"/>
  <c r="S13" i="55"/>
  <c r="Q14" i="55"/>
  <c r="R14" i="55"/>
  <c r="S14" i="55"/>
  <c r="Q15" i="55"/>
  <c r="R15" i="55"/>
  <c r="S15" i="55"/>
  <c r="Q16" i="55"/>
  <c r="R16" i="55"/>
  <c r="S16" i="55"/>
  <c r="Q17" i="55"/>
  <c r="R17" i="55"/>
  <c r="S17" i="55"/>
  <c r="Q18" i="55"/>
  <c r="R18" i="55"/>
  <c r="S18" i="55"/>
  <c r="Q19" i="55"/>
  <c r="R19" i="55"/>
  <c r="S19" i="55"/>
  <c r="Q20" i="55"/>
  <c r="R20" i="55"/>
  <c r="S20" i="55"/>
  <c r="Q21" i="55"/>
  <c r="R21" i="55"/>
  <c r="S21" i="55"/>
  <c r="Q22" i="55"/>
  <c r="R22" i="55"/>
  <c r="S22" i="55"/>
  <c r="Q23" i="55"/>
  <c r="R23" i="55"/>
  <c r="S23" i="55"/>
  <c r="Q24" i="55"/>
  <c r="R24" i="55"/>
  <c r="S24" i="55"/>
  <c r="Q25" i="55"/>
  <c r="R25" i="55"/>
  <c r="S25" i="55"/>
  <c r="Q26" i="55"/>
  <c r="R26" i="55"/>
  <c r="S26" i="55"/>
  <c r="Q27" i="55"/>
  <c r="R27" i="55"/>
  <c r="S27" i="55"/>
  <c r="Q28" i="55"/>
  <c r="R28" i="55"/>
  <c r="S28" i="55"/>
  <c r="Q29" i="55"/>
  <c r="R29" i="55"/>
  <c r="S29" i="55"/>
  <c r="Q30" i="55"/>
  <c r="R30" i="55"/>
  <c r="S30" i="55"/>
  <c r="Q31" i="55"/>
  <c r="R31" i="55"/>
  <c r="S31" i="55"/>
  <c r="Q32" i="55"/>
  <c r="R32" i="55"/>
  <c r="S32" i="55"/>
  <c r="Q33" i="55"/>
  <c r="R33" i="55"/>
  <c r="S33" i="55"/>
  <c r="Q34" i="55"/>
  <c r="R34" i="55"/>
  <c r="S34" i="55"/>
  <c r="Q35" i="55"/>
  <c r="R35" i="55"/>
  <c r="S35" i="55"/>
  <c r="Q36" i="55"/>
  <c r="R36" i="55"/>
  <c r="S36" i="55"/>
  <c r="Q37" i="55"/>
  <c r="R37" i="55"/>
  <c r="S37" i="55"/>
  <c r="Q38" i="55"/>
  <c r="R38" i="55"/>
  <c r="S38" i="55"/>
  <c r="Q39" i="55"/>
  <c r="R39" i="55"/>
  <c r="S39" i="55"/>
  <c r="Q40" i="55"/>
  <c r="R40" i="55"/>
  <c r="S40" i="55"/>
  <c r="Q41" i="55"/>
  <c r="R41" i="55"/>
  <c r="S41" i="55"/>
  <c r="Q42" i="55"/>
  <c r="R42" i="55"/>
  <c r="S42" i="55"/>
  <c r="Q43" i="55"/>
  <c r="R43" i="55"/>
  <c r="S43" i="55"/>
  <c r="Q44" i="55"/>
  <c r="R44" i="55"/>
  <c r="S44" i="55"/>
  <c r="Q45" i="55"/>
  <c r="R45" i="55"/>
  <c r="S45" i="55"/>
  <c r="Q46" i="55"/>
  <c r="R46" i="55"/>
  <c r="S46" i="55"/>
  <c r="Q47" i="55"/>
  <c r="R47" i="55"/>
  <c r="S47" i="55"/>
  <c r="Q48" i="55"/>
  <c r="R48" i="55"/>
  <c r="S48" i="55"/>
  <c r="Q49" i="55"/>
  <c r="R49" i="55"/>
  <c r="S49" i="55"/>
  <c r="Q50" i="55"/>
  <c r="R50" i="55"/>
  <c r="S50" i="55"/>
  <c r="Q51" i="55"/>
  <c r="R51" i="55"/>
  <c r="S51" i="55"/>
  <c r="Q52" i="55"/>
  <c r="R52" i="55"/>
  <c r="S52" i="55"/>
  <c r="Q53" i="55"/>
  <c r="R53" i="55"/>
  <c r="S53" i="55"/>
  <c r="Q54" i="55"/>
  <c r="R54" i="55"/>
  <c r="S54" i="55"/>
  <c r="Q55" i="55"/>
  <c r="R55" i="55"/>
  <c r="S55" i="55"/>
  <c r="Q56" i="55"/>
  <c r="R56" i="55"/>
  <c r="S56" i="55"/>
  <c r="Q57" i="55"/>
  <c r="R57" i="55"/>
  <c r="S57" i="55"/>
  <c r="Q58" i="55"/>
  <c r="R58" i="55"/>
  <c r="S58" i="55"/>
  <c r="Q59" i="55"/>
  <c r="R59" i="55"/>
  <c r="S59" i="55"/>
  <c r="Q60" i="55"/>
  <c r="R60" i="55"/>
  <c r="S60" i="55"/>
  <c r="Q61" i="55"/>
  <c r="R61" i="55"/>
  <c r="S61" i="55"/>
  <c r="Q62" i="55"/>
  <c r="R62" i="55"/>
  <c r="S62" i="55"/>
  <c r="Q63" i="55"/>
  <c r="R63" i="55"/>
  <c r="S63" i="55"/>
  <c r="Q64" i="55"/>
  <c r="R64" i="55"/>
  <c r="S64" i="55"/>
  <c r="Q65" i="55"/>
  <c r="R65" i="55"/>
  <c r="S65" i="55"/>
  <c r="S3" i="55"/>
  <c r="R3" i="55"/>
  <c r="Q3" i="55"/>
  <c r="Q4" i="56"/>
  <c r="R4" i="56"/>
  <c r="S4" i="56"/>
  <c r="Q5" i="56"/>
  <c r="R5" i="56"/>
  <c r="S5" i="56"/>
  <c r="Q6" i="56"/>
  <c r="R6" i="56"/>
  <c r="S6" i="56"/>
  <c r="Q7" i="56"/>
  <c r="R7" i="56"/>
  <c r="S7" i="56"/>
  <c r="Q8" i="56"/>
  <c r="R8" i="56"/>
  <c r="S8" i="56"/>
  <c r="Q9" i="56"/>
  <c r="R9" i="56"/>
  <c r="S9" i="56"/>
  <c r="Q10" i="56"/>
  <c r="R10" i="56"/>
  <c r="S10" i="56"/>
  <c r="Q11" i="56"/>
  <c r="R11" i="56"/>
  <c r="S11" i="56"/>
  <c r="Q12" i="56"/>
  <c r="R12" i="56"/>
  <c r="S12" i="56"/>
  <c r="Q13" i="56"/>
  <c r="R13" i="56"/>
  <c r="S13" i="56"/>
  <c r="Q14" i="56"/>
  <c r="R14" i="56"/>
  <c r="S14" i="56"/>
  <c r="Q15" i="56"/>
  <c r="R15" i="56"/>
  <c r="S15" i="56"/>
  <c r="Q16" i="56"/>
  <c r="R16" i="56"/>
  <c r="S16" i="56"/>
  <c r="Q17" i="56"/>
  <c r="R17" i="56"/>
  <c r="S17" i="56"/>
  <c r="Q18" i="56"/>
  <c r="R18" i="56"/>
  <c r="S18" i="56"/>
  <c r="Q19" i="56"/>
  <c r="R19" i="56"/>
  <c r="S19" i="56"/>
  <c r="Q20" i="56"/>
  <c r="R20" i="56"/>
  <c r="S20" i="56"/>
  <c r="Q21" i="56"/>
  <c r="R21" i="56"/>
  <c r="S21" i="56"/>
  <c r="Q22" i="56"/>
  <c r="R22" i="56"/>
  <c r="S22" i="56"/>
  <c r="Q23" i="56"/>
  <c r="R23" i="56"/>
  <c r="S23" i="56"/>
  <c r="Q24" i="56"/>
  <c r="R24" i="56"/>
  <c r="S24" i="56"/>
  <c r="Q25" i="56"/>
  <c r="R25" i="56"/>
  <c r="S25" i="56"/>
  <c r="Q26" i="56"/>
  <c r="R26" i="56"/>
  <c r="S26" i="56"/>
  <c r="Q27" i="56"/>
  <c r="R27" i="56"/>
  <c r="S27" i="56"/>
  <c r="Q28" i="56"/>
  <c r="R28" i="56"/>
  <c r="S28" i="56"/>
  <c r="Q29" i="56"/>
  <c r="R29" i="56"/>
  <c r="S29" i="56"/>
  <c r="Q30" i="56"/>
  <c r="R30" i="56"/>
  <c r="S30" i="56"/>
  <c r="Q31" i="56"/>
  <c r="R31" i="56"/>
  <c r="S31" i="56"/>
  <c r="Q32" i="56"/>
  <c r="R32" i="56"/>
  <c r="S32" i="56"/>
  <c r="Q33" i="56"/>
  <c r="R33" i="56"/>
  <c r="S33" i="56"/>
  <c r="Q34" i="56"/>
  <c r="R34" i="56"/>
  <c r="S34" i="56"/>
  <c r="Q35" i="56"/>
  <c r="R35" i="56"/>
  <c r="S35" i="56"/>
  <c r="Q36" i="56"/>
  <c r="R36" i="56"/>
  <c r="S36" i="56"/>
  <c r="Q37" i="56"/>
  <c r="R37" i="56"/>
  <c r="S37" i="56"/>
  <c r="Q38" i="56"/>
  <c r="R38" i="56"/>
  <c r="S38" i="56"/>
  <c r="Q39" i="56"/>
  <c r="R39" i="56"/>
  <c r="S39" i="56"/>
  <c r="Q40" i="56"/>
  <c r="R40" i="56"/>
  <c r="S40" i="56"/>
  <c r="Q41" i="56"/>
  <c r="R41" i="56"/>
  <c r="S41" i="56"/>
  <c r="Q42" i="56"/>
  <c r="R42" i="56"/>
  <c r="S42" i="56"/>
  <c r="Q43" i="56"/>
  <c r="R43" i="56"/>
  <c r="S43" i="56"/>
  <c r="Q44" i="56"/>
  <c r="R44" i="56"/>
  <c r="S44" i="56"/>
  <c r="S3" i="56"/>
  <c r="R3" i="56"/>
  <c r="Q3" i="56"/>
  <c r="Q4" i="57"/>
  <c r="R4" i="57"/>
  <c r="S4" i="57"/>
  <c r="Q5" i="57"/>
  <c r="R5" i="57"/>
  <c r="S5" i="57"/>
  <c r="Q6" i="57"/>
  <c r="R6" i="57"/>
  <c r="S6" i="57"/>
  <c r="Q7" i="57"/>
  <c r="R7" i="57"/>
  <c r="S7" i="57"/>
  <c r="Q8" i="57"/>
  <c r="R8" i="57"/>
  <c r="S8" i="57"/>
  <c r="Q9" i="57"/>
  <c r="R9" i="57"/>
  <c r="S9" i="57"/>
  <c r="Q10" i="57"/>
  <c r="R10" i="57"/>
  <c r="S10" i="57"/>
  <c r="Q11" i="57"/>
  <c r="R11" i="57"/>
  <c r="S11" i="57"/>
  <c r="Q12" i="57"/>
  <c r="R12" i="57"/>
  <c r="S12" i="57"/>
  <c r="Q13" i="57"/>
  <c r="R13" i="57"/>
  <c r="S13" i="57"/>
  <c r="Q14" i="57"/>
  <c r="R14" i="57"/>
  <c r="S14" i="57"/>
  <c r="Q15" i="57"/>
  <c r="R15" i="57"/>
  <c r="S15" i="57"/>
  <c r="Q16" i="57"/>
  <c r="R16" i="57"/>
  <c r="S16" i="57"/>
  <c r="Q17" i="57"/>
  <c r="R17" i="57"/>
  <c r="S17" i="57"/>
  <c r="Q18" i="57"/>
  <c r="R18" i="57"/>
  <c r="S18" i="57"/>
  <c r="Q19" i="57"/>
  <c r="R19" i="57"/>
  <c r="S19" i="57"/>
  <c r="Q20" i="57"/>
  <c r="R20" i="57"/>
  <c r="S20" i="57"/>
  <c r="Q21" i="57"/>
  <c r="R21" i="57"/>
  <c r="S21" i="57"/>
  <c r="Q22" i="57"/>
  <c r="R22" i="57"/>
  <c r="S22" i="57"/>
  <c r="Q23" i="57"/>
  <c r="R23" i="57"/>
  <c r="S23" i="57"/>
  <c r="Q24" i="57"/>
  <c r="R24" i="57"/>
  <c r="S24" i="57"/>
  <c r="Q25" i="57"/>
  <c r="R25" i="57"/>
  <c r="S25" i="57"/>
  <c r="Q26" i="57"/>
  <c r="R26" i="57"/>
  <c r="S26" i="57"/>
  <c r="Q27" i="57"/>
  <c r="R27" i="57"/>
  <c r="S27" i="57"/>
  <c r="Q28" i="57"/>
  <c r="R28" i="57"/>
  <c r="S28" i="57"/>
  <c r="Q29" i="57"/>
  <c r="R29" i="57"/>
  <c r="S29" i="57"/>
  <c r="Q30" i="57"/>
  <c r="R30" i="57"/>
  <c r="S30" i="57"/>
  <c r="Q31" i="57"/>
  <c r="R31" i="57"/>
  <c r="S31" i="57"/>
  <c r="Q32" i="57"/>
  <c r="R32" i="57"/>
  <c r="S32" i="57"/>
  <c r="Q33" i="57"/>
  <c r="R33" i="57"/>
  <c r="S33" i="57"/>
  <c r="Q34" i="57"/>
  <c r="R34" i="57"/>
  <c r="S34" i="57"/>
  <c r="Q35" i="57"/>
  <c r="R35" i="57"/>
  <c r="S35" i="57"/>
  <c r="Q36" i="57"/>
  <c r="R36" i="57"/>
  <c r="S36" i="57"/>
  <c r="Q37" i="57"/>
  <c r="R37" i="57"/>
  <c r="S37" i="57"/>
  <c r="Q38" i="57"/>
  <c r="R38" i="57"/>
  <c r="S38" i="57"/>
  <c r="Q39" i="57"/>
  <c r="R39" i="57"/>
  <c r="S39" i="57"/>
  <c r="Q40" i="57"/>
  <c r="R40" i="57"/>
  <c r="S40" i="57"/>
  <c r="Q41" i="57"/>
  <c r="R41" i="57"/>
  <c r="S41" i="57"/>
  <c r="Q42" i="57"/>
  <c r="R42" i="57"/>
  <c r="S42" i="57"/>
  <c r="Q43" i="57"/>
  <c r="R43" i="57"/>
  <c r="S43" i="57"/>
  <c r="Q44" i="57"/>
  <c r="R44" i="57"/>
  <c r="S44" i="57"/>
  <c r="Q45" i="57"/>
  <c r="R45" i="57"/>
  <c r="S45" i="57"/>
  <c r="Q46" i="57"/>
  <c r="R46" i="57"/>
  <c r="S46" i="57"/>
  <c r="Q47" i="57"/>
  <c r="R47" i="57"/>
  <c r="S47" i="57"/>
  <c r="Q48" i="57"/>
  <c r="R48" i="57"/>
  <c r="S48" i="57"/>
  <c r="Q49" i="57"/>
  <c r="R49" i="57"/>
  <c r="S49" i="57"/>
  <c r="Q50" i="57"/>
  <c r="R50" i="57"/>
  <c r="S50" i="57"/>
  <c r="Q51" i="57"/>
  <c r="R51" i="57"/>
  <c r="S51" i="57"/>
  <c r="Q52" i="57"/>
  <c r="R52" i="57"/>
  <c r="S52" i="57"/>
  <c r="Q53" i="57"/>
  <c r="R53" i="57"/>
  <c r="S53" i="57"/>
  <c r="Q54" i="57"/>
  <c r="R54" i="57"/>
  <c r="S54" i="57"/>
  <c r="Q55" i="57"/>
  <c r="R55" i="57"/>
  <c r="S55" i="57"/>
  <c r="Q56" i="57"/>
  <c r="R56" i="57"/>
  <c r="S56" i="57"/>
  <c r="Q57" i="57"/>
  <c r="R57" i="57"/>
  <c r="S57" i="57"/>
  <c r="Q58" i="57"/>
  <c r="R58" i="57"/>
  <c r="S58" i="57"/>
  <c r="Q59" i="57"/>
  <c r="R59" i="57"/>
  <c r="S59" i="57"/>
  <c r="Q60" i="57"/>
  <c r="R60" i="57"/>
  <c r="S60" i="57"/>
  <c r="Q61" i="57"/>
  <c r="R61" i="57"/>
  <c r="S61" i="57"/>
  <c r="Q62" i="57"/>
  <c r="R62" i="57"/>
  <c r="S62" i="57"/>
  <c r="Q63" i="57"/>
  <c r="R63" i="57"/>
  <c r="S63" i="57"/>
  <c r="Q64" i="57"/>
  <c r="R64" i="57"/>
  <c r="S64" i="57"/>
  <c r="Q65" i="57"/>
  <c r="R65" i="57"/>
  <c r="S65" i="57"/>
  <c r="S3" i="57"/>
  <c r="R3" i="57"/>
  <c r="Q3" i="57"/>
  <c r="Q4" i="32"/>
  <c r="R4" i="32"/>
  <c r="S4" i="32"/>
  <c r="Q5" i="32"/>
  <c r="R5" i="32"/>
  <c r="S5" i="32"/>
  <c r="Q6" i="32"/>
  <c r="R6" i="32"/>
  <c r="S6" i="32"/>
  <c r="Q7" i="32"/>
  <c r="R7" i="32"/>
  <c r="S7" i="32"/>
  <c r="Q8" i="32"/>
  <c r="R8" i="32"/>
  <c r="S8" i="32"/>
  <c r="Q9" i="32"/>
  <c r="R9" i="32"/>
  <c r="S9" i="32"/>
  <c r="Q10" i="32"/>
  <c r="R10" i="32"/>
  <c r="S10" i="32"/>
  <c r="Q11" i="32"/>
  <c r="R11" i="32"/>
  <c r="S11" i="32"/>
  <c r="Q12" i="32"/>
  <c r="R12" i="32"/>
  <c r="S12" i="32"/>
  <c r="Q13" i="32"/>
  <c r="R13" i="32"/>
  <c r="S13" i="32"/>
  <c r="Q14" i="32"/>
  <c r="R14" i="32"/>
  <c r="S14" i="32"/>
  <c r="Q15" i="32"/>
  <c r="R15" i="32"/>
  <c r="S15" i="32"/>
  <c r="Q16" i="32"/>
  <c r="R16" i="32"/>
  <c r="S16" i="32"/>
  <c r="Q17" i="32"/>
  <c r="R17" i="32"/>
  <c r="S17" i="32"/>
  <c r="Q18" i="32"/>
  <c r="R18" i="32"/>
  <c r="S18" i="32"/>
  <c r="Q19" i="32"/>
  <c r="R19" i="32"/>
  <c r="S19" i="32"/>
  <c r="Q20" i="32"/>
  <c r="R20" i="32"/>
  <c r="S20" i="32"/>
  <c r="Q21" i="32"/>
  <c r="R21" i="32"/>
  <c r="S21" i="32"/>
  <c r="Q22" i="32"/>
  <c r="R22" i="32"/>
  <c r="S22" i="32"/>
  <c r="Q23" i="32"/>
  <c r="R23" i="32"/>
  <c r="S23" i="32"/>
  <c r="Q24" i="32"/>
  <c r="R24" i="32"/>
  <c r="S24" i="32"/>
  <c r="Q25" i="32"/>
  <c r="R25" i="32"/>
  <c r="S25" i="32"/>
  <c r="Q26" i="32"/>
  <c r="R26" i="32"/>
  <c r="S26" i="32"/>
  <c r="Q27" i="32"/>
  <c r="R27" i="32"/>
  <c r="S27" i="32"/>
  <c r="Q28" i="32"/>
  <c r="R28" i="32"/>
  <c r="S28" i="32"/>
  <c r="Q29" i="32"/>
  <c r="R29" i="32"/>
  <c r="S29" i="32"/>
  <c r="Q30" i="32"/>
  <c r="R30" i="32"/>
  <c r="S30" i="32"/>
  <c r="Q31" i="32"/>
  <c r="R31" i="32"/>
  <c r="S31" i="32"/>
  <c r="Q32" i="32"/>
  <c r="R32" i="32"/>
  <c r="S32" i="32"/>
  <c r="Q33" i="32"/>
  <c r="R33" i="32"/>
  <c r="S33" i="32"/>
  <c r="Q34" i="32"/>
  <c r="R34" i="32"/>
  <c r="S34" i="32"/>
  <c r="Q35" i="32"/>
  <c r="R35" i="32"/>
  <c r="S35" i="32"/>
  <c r="Q36" i="32"/>
  <c r="R36" i="32"/>
  <c r="S36" i="32"/>
  <c r="Q37" i="32"/>
  <c r="R37" i="32"/>
  <c r="S37" i="32"/>
  <c r="Q38" i="32"/>
  <c r="R38" i="32"/>
  <c r="S38" i="32"/>
  <c r="Q39" i="32"/>
  <c r="R39" i="32"/>
  <c r="S39" i="32"/>
  <c r="Q40" i="32"/>
  <c r="R40" i="32"/>
  <c r="S40" i="32"/>
  <c r="Q41" i="32"/>
  <c r="R41" i="32"/>
  <c r="S41" i="32"/>
  <c r="Q42" i="32"/>
  <c r="R42" i="32"/>
  <c r="S42" i="32"/>
  <c r="Q43" i="32"/>
  <c r="R43" i="32"/>
  <c r="S43" i="32"/>
  <c r="Q44" i="32"/>
  <c r="R44" i="32"/>
  <c r="S44" i="32"/>
  <c r="Q45" i="32"/>
  <c r="R45" i="32"/>
  <c r="S45" i="32"/>
  <c r="Q46" i="32"/>
  <c r="R46" i="32"/>
  <c r="S46" i="32"/>
  <c r="Q47" i="32"/>
  <c r="R47" i="32"/>
  <c r="S47" i="32"/>
  <c r="Q48" i="32"/>
  <c r="R48" i="32"/>
  <c r="S48" i="32"/>
  <c r="Q49" i="32"/>
  <c r="R49" i="32"/>
  <c r="S49" i="32"/>
  <c r="Q50" i="32"/>
  <c r="R50" i="32"/>
  <c r="S50" i="32"/>
  <c r="Q51" i="32"/>
  <c r="R51" i="32"/>
  <c r="S51" i="32"/>
  <c r="Q52" i="32"/>
  <c r="R52" i="32"/>
  <c r="S52" i="32"/>
  <c r="Q53" i="32"/>
  <c r="R53" i="32"/>
  <c r="S53" i="32"/>
  <c r="Q54" i="32"/>
  <c r="R54" i="32"/>
  <c r="S54" i="32"/>
  <c r="Q55" i="32"/>
  <c r="R55" i="32"/>
  <c r="S55" i="32"/>
  <c r="Q56" i="32"/>
  <c r="R56" i="32"/>
  <c r="S56" i="32"/>
  <c r="Q57" i="32"/>
  <c r="R57" i="32"/>
  <c r="S57" i="32"/>
  <c r="Q58" i="32"/>
  <c r="R58" i="32"/>
  <c r="S58" i="32"/>
  <c r="Q59" i="32"/>
  <c r="R59" i="32"/>
  <c r="S59" i="32"/>
  <c r="Q60" i="32"/>
  <c r="R60" i="32"/>
  <c r="S60" i="32"/>
  <c r="Q61" i="32"/>
  <c r="R61" i="32"/>
  <c r="S61" i="32"/>
  <c r="Q62" i="32"/>
  <c r="R62" i="32"/>
  <c r="S62" i="32"/>
  <c r="Q63" i="32"/>
  <c r="R63" i="32"/>
  <c r="S63" i="32"/>
  <c r="Q64" i="32"/>
  <c r="R64" i="32"/>
  <c r="S64" i="32"/>
  <c r="Q65" i="32"/>
  <c r="R65" i="32"/>
  <c r="S65" i="32"/>
  <c r="S3" i="32"/>
  <c r="R3" i="32"/>
  <c r="Q3" i="32"/>
  <c r="Q4" i="14"/>
  <c r="R4" i="14"/>
  <c r="S4" i="14"/>
  <c r="Q5" i="14"/>
  <c r="R5" i="14"/>
  <c r="S5" i="14"/>
  <c r="Q6" i="14"/>
  <c r="R6" i="14"/>
  <c r="S6" i="14"/>
  <c r="Q7" i="14"/>
  <c r="R7" i="14"/>
  <c r="S7" i="14"/>
  <c r="Q8" i="14"/>
  <c r="R8" i="14"/>
  <c r="S8" i="14"/>
  <c r="Q9" i="14"/>
  <c r="R9" i="14"/>
  <c r="S9" i="14"/>
  <c r="Q10" i="14"/>
  <c r="R10" i="14"/>
  <c r="S10" i="14"/>
  <c r="Q11" i="14"/>
  <c r="R11" i="14"/>
  <c r="S11" i="14"/>
  <c r="Q12" i="14"/>
  <c r="R12" i="14"/>
  <c r="S12" i="14"/>
  <c r="Q13" i="14"/>
  <c r="R13" i="14"/>
  <c r="S13" i="14"/>
  <c r="Q14" i="14"/>
  <c r="R14" i="14"/>
  <c r="S14" i="14"/>
  <c r="Q15" i="14"/>
  <c r="R15" i="14"/>
  <c r="S15" i="14"/>
  <c r="Q16" i="14"/>
  <c r="R16" i="14"/>
  <c r="S16" i="14"/>
  <c r="Q17" i="14"/>
  <c r="R17" i="14"/>
  <c r="S17" i="14"/>
  <c r="Q18" i="14"/>
  <c r="R18" i="14"/>
  <c r="S18" i="14"/>
  <c r="Q19" i="14"/>
  <c r="R19" i="14"/>
  <c r="S19" i="14"/>
  <c r="Q20" i="14"/>
  <c r="R20" i="14"/>
  <c r="S20" i="14"/>
  <c r="Q21" i="14"/>
  <c r="R21" i="14"/>
  <c r="S21" i="14"/>
  <c r="Q22" i="14"/>
  <c r="R22" i="14"/>
  <c r="S22" i="14"/>
  <c r="Q23" i="14"/>
  <c r="R23" i="14"/>
  <c r="S23" i="14"/>
  <c r="Q24" i="14"/>
  <c r="R24" i="14"/>
  <c r="S24" i="14"/>
  <c r="Q25" i="14"/>
  <c r="R25" i="14"/>
  <c r="S25" i="14"/>
  <c r="Q26" i="14"/>
  <c r="R26" i="14"/>
  <c r="S26" i="14"/>
  <c r="Q27" i="14"/>
  <c r="R27" i="14"/>
  <c r="S27" i="14"/>
  <c r="Q28" i="14"/>
  <c r="R28" i="14"/>
  <c r="S28" i="14"/>
  <c r="Q29" i="14"/>
  <c r="R29" i="14"/>
  <c r="S29" i="14"/>
  <c r="Q30" i="14"/>
  <c r="R30" i="14"/>
  <c r="S30" i="14"/>
  <c r="Q31" i="14"/>
  <c r="R31" i="14"/>
  <c r="S31" i="14"/>
  <c r="Q32" i="14"/>
  <c r="R32" i="14"/>
  <c r="S32" i="14"/>
  <c r="Q33" i="14"/>
  <c r="R33" i="14"/>
  <c r="S33" i="14"/>
  <c r="Q34" i="14"/>
  <c r="R34" i="14"/>
  <c r="S34" i="14"/>
  <c r="Q35" i="14"/>
  <c r="R35" i="14"/>
  <c r="S35" i="14"/>
  <c r="Q36" i="14"/>
  <c r="R36" i="14"/>
  <c r="S36" i="14"/>
  <c r="Q37" i="14"/>
  <c r="R37" i="14"/>
  <c r="S37" i="14"/>
  <c r="Q38" i="14"/>
  <c r="R38" i="14"/>
  <c r="S38" i="14"/>
  <c r="Q39" i="14"/>
  <c r="R39" i="14"/>
  <c r="S39" i="14"/>
  <c r="Q40" i="14"/>
  <c r="R40" i="14"/>
  <c r="S40" i="14"/>
  <c r="Q41" i="14"/>
  <c r="R41" i="14"/>
  <c r="S41" i="14"/>
  <c r="Q42" i="14"/>
  <c r="R42" i="14"/>
  <c r="S42" i="14"/>
  <c r="Q43" i="14"/>
  <c r="R43" i="14"/>
  <c r="S43" i="14"/>
  <c r="Q44" i="14"/>
  <c r="R44" i="14"/>
  <c r="S44" i="14"/>
  <c r="Q45" i="14"/>
  <c r="R45" i="14"/>
  <c r="S45" i="14"/>
  <c r="Q46" i="14"/>
  <c r="R46" i="14"/>
  <c r="S46" i="14"/>
  <c r="Q47" i="14"/>
  <c r="R47" i="14"/>
  <c r="S47" i="14"/>
  <c r="Q48" i="14"/>
  <c r="R48" i="14"/>
  <c r="S48" i="14"/>
  <c r="Q49" i="14"/>
  <c r="R49" i="14"/>
  <c r="S49" i="14"/>
  <c r="Q50" i="14"/>
  <c r="R50" i="14"/>
  <c r="S50" i="14"/>
  <c r="Q51" i="14"/>
  <c r="R51" i="14"/>
  <c r="S51" i="14"/>
  <c r="Q52" i="14"/>
  <c r="R52" i="14"/>
  <c r="S52" i="14"/>
  <c r="Q53" i="14"/>
  <c r="R53" i="14"/>
  <c r="S53" i="14"/>
  <c r="Q54" i="14"/>
  <c r="R54" i="14"/>
  <c r="S54" i="14"/>
  <c r="Q55" i="14"/>
  <c r="R55" i="14"/>
  <c r="S55" i="14"/>
  <c r="Q57" i="14"/>
  <c r="R57" i="14"/>
  <c r="S57" i="14"/>
  <c r="Q58" i="14"/>
  <c r="R58" i="14"/>
  <c r="S58" i="14"/>
  <c r="Q59" i="14"/>
  <c r="R59" i="14"/>
  <c r="S59" i="14"/>
  <c r="Q60" i="14"/>
  <c r="R60" i="14"/>
  <c r="S60" i="14"/>
  <c r="Q61" i="14"/>
  <c r="R61" i="14"/>
  <c r="S61" i="14"/>
  <c r="Q62" i="14"/>
  <c r="R62" i="14"/>
  <c r="S62" i="14"/>
  <c r="Q63" i="14"/>
  <c r="R63" i="14"/>
  <c r="S63" i="14"/>
  <c r="Q64" i="14"/>
  <c r="R64" i="14"/>
  <c r="S64" i="14"/>
  <c r="Q65" i="14"/>
  <c r="R65" i="14"/>
  <c r="S65" i="14"/>
  <c r="S3" i="14"/>
  <c r="R3" i="14"/>
  <c r="Q3" i="14"/>
  <c r="Q4" i="17"/>
  <c r="R4" i="17"/>
  <c r="S4" i="17"/>
  <c r="Q5" i="17"/>
  <c r="R5" i="17"/>
  <c r="S5" i="17"/>
  <c r="Q6" i="17"/>
  <c r="R6" i="17"/>
  <c r="S6" i="17"/>
  <c r="Q7" i="17"/>
  <c r="R7" i="17"/>
  <c r="S7" i="17"/>
  <c r="Q8" i="17"/>
  <c r="R8" i="17"/>
  <c r="S8" i="17"/>
  <c r="Q9" i="17"/>
  <c r="R9" i="17"/>
  <c r="S9" i="17"/>
  <c r="Q10" i="17"/>
  <c r="R10" i="17"/>
  <c r="S10" i="17"/>
  <c r="Q11" i="17"/>
  <c r="R11" i="17"/>
  <c r="S11" i="17"/>
  <c r="Q12" i="17"/>
  <c r="R12" i="17"/>
  <c r="S12" i="17"/>
  <c r="Q13" i="17"/>
  <c r="R13" i="17"/>
  <c r="S13" i="17"/>
  <c r="Q14" i="17"/>
  <c r="R14" i="17"/>
  <c r="S14" i="17"/>
  <c r="Q15" i="17"/>
  <c r="R15" i="17"/>
  <c r="S15" i="17"/>
  <c r="Q16" i="17"/>
  <c r="R16" i="17"/>
  <c r="S16" i="17"/>
  <c r="Q17" i="17"/>
  <c r="R17" i="17"/>
  <c r="S17" i="17"/>
  <c r="Q18" i="17"/>
  <c r="R18" i="17"/>
  <c r="S18" i="17"/>
  <c r="Q19" i="17"/>
  <c r="R19" i="17"/>
  <c r="S19" i="17"/>
  <c r="S3" i="17"/>
  <c r="R3" i="17"/>
  <c r="Q3" i="17"/>
  <c r="Q4" i="13"/>
  <c r="R4" i="13"/>
  <c r="S4" i="13"/>
  <c r="Q5" i="13"/>
  <c r="R5" i="13"/>
  <c r="S5" i="13"/>
  <c r="Q6" i="13"/>
  <c r="R6" i="13"/>
  <c r="S6" i="13"/>
  <c r="Q7" i="13"/>
  <c r="R7" i="13"/>
  <c r="S7" i="13"/>
  <c r="Q8" i="13"/>
  <c r="R8" i="13"/>
  <c r="S8" i="13"/>
  <c r="Q9" i="13"/>
  <c r="R9" i="13"/>
  <c r="S9" i="13"/>
  <c r="Q10" i="13"/>
  <c r="R10" i="13"/>
  <c r="S10" i="13"/>
  <c r="Q11" i="13"/>
  <c r="R11" i="13"/>
  <c r="S11" i="13"/>
  <c r="Q12" i="13"/>
  <c r="R12" i="13"/>
  <c r="S12" i="13"/>
  <c r="Q13" i="13"/>
  <c r="R13" i="13"/>
  <c r="S13" i="13"/>
  <c r="Q14" i="13"/>
  <c r="R14" i="13"/>
  <c r="S14" i="13"/>
  <c r="Q15" i="13"/>
  <c r="R15" i="13"/>
  <c r="S15" i="13"/>
  <c r="Q16" i="13"/>
  <c r="R16" i="13"/>
  <c r="S16" i="13"/>
  <c r="Q17" i="13"/>
  <c r="R17" i="13"/>
  <c r="S17" i="13"/>
  <c r="Q18" i="13"/>
  <c r="R18" i="13"/>
  <c r="S18" i="13"/>
  <c r="Q19" i="13"/>
  <c r="R19" i="13"/>
  <c r="S19" i="13"/>
  <c r="Q20" i="13"/>
  <c r="R20" i="13"/>
  <c r="S20" i="13"/>
  <c r="Q21" i="13"/>
  <c r="R21" i="13"/>
  <c r="S21" i="13"/>
  <c r="Q22" i="13"/>
  <c r="R22" i="13"/>
  <c r="S22" i="13"/>
  <c r="Q23" i="13"/>
  <c r="R23" i="13"/>
  <c r="S23" i="13"/>
  <c r="Q24" i="13"/>
  <c r="R24" i="13"/>
  <c r="S24" i="13"/>
  <c r="Q25" i="13"/>
  <c r="R25" i="13"/>
  <c r="S25" i="13"/>
  <c r="Q26" i="13"/>
  <c r="R26" i="13"/>
  <c r="S26" i="13"/>
  <c r="Q27" i="13"/>
  <c r="R27" i="13"/>
  <c r="S27" i="13"/>
  <c r="Q28" i="13"/>
  <c r="R28" i="13"/>
  <c r="S28" i="13"/>
  <c r="Q29" i="13"/>
  <c r="R29" i="13"/>
  <c r="S29" i="13"/>
  <c r="Q30" i="13"/>
  <c r="R30" i="13"/>
  <c r="S30" i="13"/>
  <c r="Q31" i="13"/>
  <c r="R31" i="13"/>
  <c r="S31" i="13"/>
  <c r="Q32" i="13"/>
  <c r="R32" i="13"/>
  <c r="S32" i="13"/>
  <c r="Q33" i="13"/>
  <c r="R33" i="13"/>
  <c r="S33" i="13"/>
  <c r="Q34" i="13"/>
  <c r="R34" i="13"/>
  <c r="S34" i="13"/>
  <c r="Q35" i="13"/>
  <c r="R35" i="13"/>
  <c r="S35" i="13"/>
  <c r="Q36" i="13"/>
  <c r="R36" i="13"/>
  <c r="S36" i="13"/>
  <c r="Q37" i="13"/>
  <c r="R37" i="13"/>
  <c r="S37" i="13"/>
  <c r="Q38" i="13"/>
  <c r="R38" i="13"/>
  <c r="S38" i="13"/>
  <c r="Q39" i="13"/>
  <c r="R39" i="13"/>
  <c r="S39" i="13"/>
  <c r="Q40" i="13"/>
  <c r="R40" i="13"/>
  <c r="S40" i="13"/>
  <c r="Q41" i="13"/>
  <c r="R41" i="13"/>
  <c r="S41" i="13"/>
  <c r="Q42" i="13"/>
  <c r="R42" i="13"/>
  <c r="S42" i="13"/>
  <c r="Q43" i="13"/>
  <c r="R43" i="13"/>
  <c r="S43" i="13"/>
  <c r="Q44" i="13"/>
  <c r="R44" i="13"/>
  <c r="S44" i="13"/>
  <c r="Q45" i="13"/>
  <c r="R45" i="13"/>
  <c r="S45" i="13"/>
  <c r="Q46" i="13"/>
  <c r="R46" i="13"/>
  <c r="S46" i="13"/>
  <c r="Q47" i="13"/>
  <c r="R47" i="13"/>
  <c r="S47" i="13"/>
  <c r="Q48" i="13"/>
  <c r="R48" i="13"/>
  <c r="S48" i="13"/>
  <c r="Q49" i="13"/>
  <c r="R49" i="13"/>
  <c r="S49" i="13"/>
  <c r="Q50" i="13"/>
  <c r="R50" i="13"/>
  <c r="S50" i="13"/>
  <c r="Q51" i="13"/>
  <c r="R51" i="13"/>
  <c r="S51" i="13"/>
  <c r="Q52" i="13"/>
  <c r="R52" i="13"/>
  <c r="S52" i="13"/>
  <c r="Q53" i="13"/>
  <c r="R53" i="13"/>
  <c r="S53" i="13"/>
  <c r="Q54" i="13"/>
  <c r="R54" i="13"/>
  <c r="S54" i="13"/>
  <c r="Q55" i="13"/>
  <c r="R55" i="13"/>
  <c r="S55" i="13"/>
  <c r="Q56" i="13"/>
  <c r="R56" i="13"/>
  <c r="S56" i="13"/>
  <c r="Q57" i="13"/>
  <c r="R57" i="13"/>
  <c r="S57" i="13"/>
  <c r="Q58" i="13"/>
  <c r="R58" i="13"/>
  <c r="S58" i="13"/>
  <c r="Q59" i="13"/>
  <c r="R59" i="13"/>
  <c r="S59" i="13"/>
  <c r="Q60" i="13"/>
  <c r="R60" i="13"/>
  <c r="S60" i="13"/>
  <c r="Q61" i="13"/>
  <c r="R61" i="13"/>
  <c r="S61" i="13"/>
  <c r="Q62" i="13"/>
  <c r="R62" i="13"/>
  <c r="S62" i="13"/>
  <c r="Q63" i="13"/>
  <c r="R63" i="13"/>
  <c r="S63" i="13"/>
  <c r="Q64" i="13"/>
  <c r="R64" i="13"/>
  <c r="S64" i="13"/>
  <c r="Q65" i="13"/>
  <c r="R65" i="13"/>
  <c r="S65" i="13"/>
  <c r="S3" i="13"/>
  <c r="R3" i="13"/>
  <c r="Q3" i="13"/>
  <c r="Q4" i="16"/>
  <c r="R4" i="16"/>
  <c r="S4" i="16"/>
  <c r="Q5" i="16"/>
  <c r="R5" i="16"/>
  <c r="S5" i="16"/>
  <c r="Q6" i="16"/>
  <c r="R6" i="16"/>
  <c r="S6" i="16"/>
  <c r="Q7" i="16"/>
  <c r="R7" i="16"/>
  <c r="S7" i="16"/>
  <c r="Q8" i="16"/>
  <c r="R8" i="16"/>
  <c r="S8" i="16"/>
  <c r="Q9" i="16"/>
  <c r="R9" i="16"/>
  <c r="S9" i="16"/>
  <c r="Q10" i="16"/>
  <c r="R10" i="16"/>
  <c r="S10" i="16"/>
  <c r="Q11" i="16"/>
  <c r="R11" i="16"/>
  <c r="S11" i="16"/>
  <c r="Q12" i="16"/>
  <c r="R12" i="16"/>
  <c r="S12" i="16"/>
  <c r="Q13" i="16"/>
  <c r="R13" i="16"/>
  <c r="S13" i="16"/>
  <c r="Q14" i="16"/>
  <c r="R14" i="16"/>
  <c r="S14" i="16"/>
  <c r="Q15" i="16"/>
  <c r="R15" i="16"/>
  <c r="S15" i="16"/>
  <c r="Q16" i="16"/>
  <c r="R16" i="16"/>
  <c r="S16" i="16"/>
  <c r="Q17" i="16"/>
  <c r="R17" i="16"/>
  <c r="S17" i="16"/>
  <c r="Q18" i="16"/>
  <c r="R18" i="16"/>
  <c r="S18" i="16"/>
  <c r="Q19" i="16"/>
  <c r="R19" i="16"/>
  <c r="S19" i="16"/>
  <c r="Q20" i="16"/>
  <c r="R20" i="16"/>
  <c r="S20" i="16"/>
  <c r="Q21" i="16"/>
  <c r="R21" i="16"/>
  <c r="S21" i="16"/>
  <c r="Q22" i="16"/>
  <c r="R22" i="16"/>
  <c r="S22" i="16"/>
  <c r="Q23" i="16"/>
  <c r="R23" i="16"/>
  <c r="S23" i="16"/>
  <c r="Q24" i="16"/>
  <c r="R24" i="16"/>
  <c r="S24" i="16"/>
  <c r="S3" i="16"/>
  <c r="R3" i="16"/>
  <c r="Q3" i="16"/>
  <c r="Q20" i="15"/>
  <c r="R20" i="15"/>
  <c r="S20" i="15"/>
  <c r="Q21" i="15"/>
  <c r="R21" i="15"/>
  <c r="S21" i="15"/>
  <c r="Q22" i="15"/>
  <c r="R22" i="15"/>
  <c r="S22" i="15"/>
  <c r="Q23" i="15"/>
  <c r="R23" i="15"/>
  <c r="S23" i="15"/>
  <c r="Q25" i="15"/>
  <c r="R25" i="15"/>
  <c r="S25" i="15"/>
  <c r="Q26" i="15"/>
  <c r="R26" i="15"/>
  <c r="S26" i="15"/>
  <c r="Q27" i="15"/>
  <c r="R27" i="15"/>
  <c r="S27" i="15"/>
  <c r="Q28" i="15"/>
  <c r="R28" i="15"/>
  <c r="S28" i="15"/>
  <c r="Q30" i="15"/>
  <c r="R30" i="15"/>
  <c r="S30" i="15"/>
  <c r="Q31" i="15"/>
  <c r="R31" i="15"/>
  <c r="S31" i="15"/>
  <c r="Q32" i="15"/>
  <c r="R32" i="15"/>
  <c r="S32" i="15"/>
  <c r="Q33" i="15"/>
  <c r="R33" i="15"/>
  <c r="S33" i="15"/>
  <c r="Q34" i="15"/>
  <c r="R34" i="15"/>
  <c r="S34" i="15"/>
  <c r="Q35" i="15"/>
  <c r="R35" i="15"/>
  <c r="S35" i="15"/>
  <c r="Q36" i="15"/>
  <c r="R36" i="15"/>
  <c r="S36" i="15"/>
  <c r="Q38" i="15"/>
  <c r="R38" i="15"/>
  <c r="S38" i="15"/>
  <c r="Q39" i="15"/>
  <c r="R39" i="15"/>
  <c r="S39" i="15"/>
  <c r="Q40" i="15"/>
  <c r="R40" i="15"/>
  <c r="S40" i="15"/>
  <c r="Q41" i="15"/>
  <c r="R41" i="15"/>
  <c r="S41" i="15"/>
  <c r="Q42" i="15"/>
  <c r="R42" i="15"/>
  <c r="S42" i="15"/>
  <c r="Q43" i="15"/>
  <c r="R43" i="15"/>
  <c r="S43" i="15"/>
  <c r="Q44" i="15"/>
  <c r="R44" i="15"/>
  <c r="S44" i="15"/>
  <c r="Q45" i="15"/>
  <c r="R45" i="15"/>
  <c r="S45" i="15"/>
  <c r="Q46" i="15"/>
  <c r="R46" i="15"/>
  <c r="S46" i="15"/>
  <c r="Q47" i="15"/>
  <c r="R47" i="15"/>
  <c r="S47" i="15"/>
  <c r="Q48" i="15"/>
  <c r="R48" i="15"/>
  <c r="S48" i="15"/>
  <c r="Q49" i="15"/>
  <c r="R49" i="15"/>
  <c r="S49" i="15"/>
  <c r="Q50" i="15"/>
  <c r="R50" i="15"/>
  <c r="S50" i="15"/>
  <c r="Q51" i="15"/>
  <c r="R51" i="15"/>
  <c r="S51" i="15"/>
  <c r="Q52" i="15"/>
  <c r="R52" i="15"/>
  <c r="S52" i="15"/>
  <c r="Q53" i="15"/>
  <c r="R53" i="15"/>
  <c r="S53" i="15"/>
  <c r="Q54" i="15"/>
  <c r="R54" i="15"/>
  <c r="S54" i="15"/>
  <c r="Q55" i="15"/>
  <c r="R55" i="15"/>
  <c r="S55" i="15"/>
  <c r="Q56" i="15"/>
  <c r="R56" i="15"/>
  <c r="S56" i="15"/>
  <c r="Q57" i="15"/>
  <c r="R57" i="15"/>
  <c r="S57" i="15"/>
  <c r="Q58" i="15"/>
  <c r="R58" i="15"/>
  <c r="S58" i="15"/>
  <c r="Q59" i="15"/>
  <c r="R59" i="15"/>
  <c r="S59" i="15"/>
  <c r="Q60" i="15"/>
  <c r="R60" i="15"/>
  <c r="S60" i="15"/>
  <c r="Q61" i="15"/>
  <c r="R61" i="15"/>
  <c r="S61" i="15"/>
  <c r="Q62" i="15"/>
  <c r="R62" i="15"/>
  <c r="S62" i="15"/>
  <c r="Q63" i="15"/>
  <c r="R63" i="15"/>
  <c r="S63" i="15"/>
  <c r="S3" i="15"/>
  <c r="R3" i="15"/>
  <c r="Q3" i="15"/>
  <c r="Q4" i="12"/>
  <c r="R4" i="12"/>
  <c r="S4" i="12"/>
  <c r="Q5" i="12"/>
  <c r="R5" i="12"/>
  <c r="S5" i="12"/>
  <c r="Q6" i="12"/>
  <c r="R6" i="12"/>
  <c r="S6" i="12"/>
  <c r="Q7" i="12"/>
  <c r="R7" i="12"/>
  <c r="S7" i="12"/>
  <c r="Q8" i="12"/>
  <c r="R8" i="12"/>
  <c r="S8" i="12"/>
  <c r="Q9" i="12"/>
  <c r="R9" i="12"/>
  <c r="S9" i="12"/>
  <c r="Q10" i="12"/>
  <c r="R10" i="12"/>
  <c r="S10" i="12"/>
  <c r="Q11" i="12"/>
  <c r="R11" i="12"/>
  <c r="S11" i="12"/>
  <c r="Q12" i="12"/>
  <c r="R12" i="12"/>
  <c r="S12" i="12"/>
  <c r="Q13" i="12"/>
  <c r="R13" i="12"/>
  <c r="S13" i="12"/>
  <c r="Q14" i="12"/>
  <c r="R14" i="12"/>
  <c r="S14" i="12"/>
  <c r="Q15" i="12"/>
  <c r="R15" i="12"/>
  <c r="S15" i="12"/>
  <c r="Q16" i="12"/>
  <c r="R16" i="12"/>
  <c r="S16" i="12"/>
  <c r="Q18" i="12"/>
  <c r="R18" i="12"/>
  <c r="S18" i="12"/>
  <c r="Q19" i="12"/>
  <c r="R19" i="12"/>
  <c r="S19" i="12"/>
  <c r="Q20" i="12"/>
  <c r="R20" i="12"/>
  <c r="S20" i="12"/>
  <c r="Q21" i="12"/>
  <c r="R21" i="12"/>
  <c r="S21" i="12"/>
  <c r="Q22" i="12"/>
  <c r="R22" i="12"/>
  <c r="S22" i="12"/>
  <c r="Q23" i="12"/>
  <c r="R23" i="12"/>
  <c r="S23" i="12"/>
  <c r="Q24" i="12"/>
  <c r="R24" i="12"/>
  <c r="S24" i="12"/>
  <c r="Q25" i="12"/>
  <c r="R25" i="12"/>
  <c r="S25" i="12"/>
  <c r="Q26" i="12"/>
  <c r="R26" i="12"/>
  <c r="S26" i="12"/>
  <c r="Q27" i="12"/>
  <c r="R27" i="12"/>
  <c r="S27" i="12"/>
  <c r="Q28" i="12"/>
  <c r="R28" i="12"/>
  <c r="S28" i="12"/>
  <c r="Q29" i="12"/>
  <c r="R29" i="12"/>
  <c r="S29" i="12"/>
  <c r="Q30" i="12"/>
  <c r="R30" i="12"/>
  <c r="S30" i="12"/>
  <c r="Q31" i="12"/>
  <c r="R31" i="12"/>
  <c r="S31" i="12"/>
  <c r="Q32" i="12"/>
  <c r="R32" i="12"/>
  <c r="S32" i="12"/>
  <c r="Q33" i="12"/>
  <c r="R33" i="12"/>
  <c r="S33" i="12"/>
  <c r="Q34" i="12"/>
  <c r="R34" i="12"/>
  <c r="S34" i="12"/>
  <c r="Q35" i="12"/>
  <c r="R35" i="12"/>
  <c r="S35" i="12"/>
  <c r="Q36" i="12"/>
  <c r="R36" i="12"/>
  <c r="S36" i="12"/>
  <c r="Q37" i="12"/>
  <c r="R37" i="12"/>
  <c r="S37" i="12"/>
  <c r="Q38" i="12"/>
  <c r="R38" i="12"/>
  <c r="S38" i="12"/>
  <c r="Q39" i="12"/>
  <c r="R39" i="12"/>
  <c r="S39" i="12"/>
  <c r="Q40" i="12"/>
  <c r="R40" i="12"/>
  <c r="S40" i="12"/>
  <c r="Q41" i="12"/>
  <c r="R41" i="12"/>
  <c r="S41" i="12"/>
  <c r="Q42" i="12"/>
  <c r="R42" i="12"/>
  <c r="S42" i="12"/>
  <c r="Q43" i="12"/>
  <c r="R43" i="12"/>
  <c r="S43" i="12"/>
  <c r="Q44" i="12"/>
  <c r="R44" i="12"/>
  <c r="S44" i="12"/>
  <c r="Q45" i="12"/>
  <c r="R45" i="12"/>
  <c r="S45" i="12"/>
  <c r="Q46" i="12"/>
  <c r="R46" i="12"/>
  <c r="S46" i="12"/>
  <c r="Q47" i="12"/>
  <c r="R47" i="12"/>
  <c r="S47" i="12"/>
  <c r="Q48" i="12"/>
  <c r="R48" i="12"/>
  <c r="S48" i="12"/>
  <c r="Q49" i="12"/>
  <c r="R49" i="12"/>
  <c r="S49" i="12"/>
  <c r="Q50" i="12"/>
  <c r="R50" i="12"/>
  <c r="S50" i="12"/>
  <c r="Q51" i="12"/>
  <c r="R51" i="12"/>
  <c r="S51" i="12"/>
  <c r="Q52" i="12"/>
  <c r="R52" i="12"/>
  <c r="S52" i="12"/>
  <c r="Q53" i="12"/>
  <c r="R53" i="12"/>
  <c r="S53" i="12"/>
  <c r="Q54" i="12"/>
  <c r="R54" i="12"/>
  <c r="S54" i="12"/>
  <c r="Q55" i="12"/>
  <c r="R55" i="12"/>
  <c r="S55" i="12"/>
  <c r="Q56" i="12"/>
  <c r="R56" i="12"/>
  <c r="S56" i="12"/>
  <c r="Q57" i="12"/>
  <c r="R57" i="12"/>
  <c r="S57" i="12"/>
  <c r="Q58" i="12"/>
  <c r="R58" i="12"/>
  <c r="S58" i="12"/>
  <c r="Q59" i="12"/>
  <c r="R59" i="12"/>
  <c r="S59" i="12"/>
  <c r="Q60" i="12"/>
  <c r="R60" i="12"/>
  <c r="S60" i="12"/>
  <c r="Q61" i="12"/>
  <c r="R61" i="12"/>
  <c r="S61" i="12"/>
  <c r="Q62" i="12"/>
  <c r="R62" i="12"/>
  <c r="S62" i="12"/>
  <c r="Q63" i="12"/>
  <c r="R63" i="12"/>
  <c r="S63" i="12"/>
  <c r="Q64" i="12"/>
  <c r="R64" i="12"/>
  <c r="S64" i="12"/>
  <c r="Q65" i="12"/>
  <c r="R65" i="12"/>
  <c r="S65" i="12"/>
  <c r="S3" i="12"/>
  <c r="R3" i="12"/>
  <c r="Q3" i="12"/>
  <c r="Q4" i="11"/>
  <c r="R4" i="11"/>
  <c r="S4" i="11"/>
  <c r="Q5" i="11"/>
  <c r="R5" i="11"/>
  <c r="S5" i="11"/>
  <c r="Q6" i="11"/>
  <c r="R6" i="11"/>
  <c r="S6" i="11"/>
  <c r="Q7" i="11"/>
  <c r="R7" i="11"/>
  <c r="S7" i="11"/>
  <c r="Q8" i="11"/>
  <c r="R8" i="11"/>
  <c r="S8" i="11"/>
  <c r="Q9" i="11"/>
  <c r="R9" i="11"/>
  <c r="S9" i="11"/>
  <c r="Q10" i="11"/>
  <c r="R10" i="11"/>
  <c r="S10" i="11"/>
  <c r="Q11" i="11"/>
  <c r="R11" i="11"/>
  <c r="S11" i="11"/>
  <c r="Q12" i="11"/>
  <c r="R12" i="11"/>
  <c r="S12" i="11"/>
  <c r="Q13" i="11"/>
  <c r="R13" i="11"/>
  <c r="S13" i="11"/>
  <c r="Q14" i="11"/>
  <c r="R14" i="11"/>
  <c r="S14" i="11"/>
  <c r="Q15" i="11"/>
  <c r="R15" i="11"/>
  <c r="S15" i="11"/>
  <c r="Q16" i="11"/>
  <c r="R16" i="11"/>
  <c r="S16" i="11"/>
  <c r="Q17" i="11"/>
  <c r="R17" i="11"/>
  <c r="S17" i="11"/>
  <c r="Q18" i="11"/>
  <c r="R18" i="11"/>
  <c r="S18" i="11"/>
  <c r="Q19" i="11"/>
  <c r="R19" i="11"/>
  <c r="S19" i="11"/>
  <c r="Q20" i="11"/>
  <c r="R20" i="11"/>
  <c r="S20" i="11"/>
  <c r="Q21" i="11"/>
  <c r="R21" i="11"/>
  <c r="S21" i="11"/>
  <c r="Q22" i="11"/>
  <c r="R22" i="11"/>
  <c r="S22" i="11"/>
  <c r="Q23" i="11"/>
  <c r="R23" i="11"/>
  <c r="S23" i="11"/>
  <c r="Q24" i="11"/>
  <c r="R24" i="11"/>
  <c r="S24" i="11"/>
  <c r="Q25" i="11"/>
  <c r="R25" i="11"/>
  <c r="S25" i="11"/>
  <c r="Q26" i="11"/>
  <c r="R26" i="11"/>
  <c r="S26" i="11"/>
  <c r="Q27" i="11"/>
  <c r="R27" i="11"/>
  <c r="S27" i="11"/>
  <c r="Q28" i="11"/>
  <c r="R28" i="11"/>
  <c r="S28" i="11"/>
  <c r="Q29" i="11"/>
  <c r="R29" i="11"/>
  <c r="S29" i="11"/>
  <c r="Q30" i="11"/>
  <c r="R30" i="11"/>
  <c r="S30" i="11"/>
  <c r="Q31" i="11"/>
  <c r="R31" i="11"/>
  <c r="S31" i="11"/>
  <c r="Q32" i="11"/>
  <c r="R32" i="11"/>
  <c r="S32" i="11"/>
  <c r="Q33" i="11"/>
  <c r="R33" i="11"/>
  <c r="S33" i="11"/>
  <c r="Q34" i="11"/>
  <c r="R34" i="11"/>
  <c r="S34" i="11"/>
  <c r="Q35" i="11"/>
  <c r="R35" i="11"/>
  <c r="S35" i="11"/>
  <c r="Q36" i="11"/>
  <c r="R36" i="11"/>
  <c r="S36" i="11"/>
  <c r="Q37" i="11"/>
  <c r="R37" i="11"/>
  <c r="S37" i="11"/>
  <c r="Q38" i="11"/>
  <c r="R38" i="11"/>
  <c r="S38" i="11"/>
  <c r="Q39" i="11"/>
  <c r="R39" i="11"/>
  <c r="S39" i="11"/>
  <c r="Q40" i="11"/>
  <c r="R40" i="11"/>
  <c r="S40" i="11"/>
  <c r="Q41" i="11"/>
  <c r="R41" i="11"/>
  <c r="S41" i="11"/>
  <c r="Q42" i="11"/>
  <c r="R42" i="11"/>
  <c r="S42" i="11"/>
  <c r="Q43" i="11"/>
  <c r="R43" i="11"/>
  <c r="S43" i="11"/>
  <c r="Q44" i="11"/>
  <c r="R44" i="11"/>
  <c r="S44" i="11"/>
  <c r="Q45" i="11"/>
  <c r="R45" i="11"/>
  <c r="S45" i="11"/>
  <c r="Q46" i="11"/>
  <c r="R46" i="11"/>
  <c r="S46" i="11"/>
  <c r="Q47" i="11"/>
  <c r="R47" i="11"/>
  <c r="S47" i="11"/>
  <c r="Q48" i="11"/>
  <c r="R48" i="11"/>
  <c r="S48" i="11"/>
  <c r="Q49" i="11"/>
  <c r="R49" i="11"/>
  <c r="S49" i="11"/>
  <c r="Q50" i="11"/>
  <c r="R50" i="11"/>
  <c r="S50" i="11"/>
  <c r="Q51" i="11"/>
  <c r="R51" i="11"/>
  <c r="S51" i="11"/>
  <c r="Q52" i="11"/>
  <c r="R52" i="11"/>
  <c r="S52" i="11"/>
  <c r="Q53" i="11"/>
  <c r="R53" i="11"/>
  <c r="S53" i="11"/>
  <c r="Q54" i="11"/>
  <c r="R54" i="11"/>
  <c r="S54" i="11"/>
  <c r="Q55" i="11"/>
  <c r="R55" i="11"/>
  <c r="S55" i="11"/>
  <c r="Q56" i="11"/>
  <c r="R56" i="11"/>
  <c r="S56" i="11"/>
  <c r="Q57" i="11"/>
  <c r="R57" i="11"/>
  <c r="S57" i="11"/>
  <c r="Q58" i="11"/>
  <c r="R58" i="11"/>
  <c r="S58" i="11"/>
  <c r="Q59" i="11"/>
  <c r="R59" i="11"/>
  <c r="S59" i="11"/>
  <c r="Q60" i="11"/>
  <c r="R60" i="11"/>
  <c r="S60" i="11"/>
  <c r="Q61" i="11"/>
  <c r="R61" i="11"/>
  <c r="S61" i="11"/>
  <c r="Q62" i="11"/>
  <c r="R62" i="11"/>
  <c r="S62" i="11"/>
  <c r="Q63" i="11"/>
  <c r="R63" i="11"/>
  <c r="S63" i="11"/>
  <c r="Q64" i="11"/>
  <c r="R64" i="11"/>
  <c r="S64" i="11"/>
  <c r="Q65" i="11"/>
  <c r="R65" i="11"/>
  <c r="S65" i="11"/>
  <c r="S3" i="11"/>
  <c r="R3" i="11"/>
  <c r="Q3" i="11"/>
  <c r="Q4" i="9"/>
  <c r="R4" i="9"/>
  <c r="S4" i="9"/>
  <c r="Q5" i="9"/>
  <c r="R5" i="9"/>
  <c r="S5" i="9"/>
  <c r="Q6" i="9"/>
  <c r="R6" i="9"/>
  <c r="S6" i="9"/>
  <c r="Q7" i="9"/>
  <c r="R7" i="9"/>
  <c r="S7" i="9"/>
  <c r="Q8" i="9"/>
  <c r="R8" i="9"/>
  <c r="S8" i="9"/>
  <c r="Q9" i="9"/>
  <c r="R9" i="9"/>
  <c r="S9" i="9"/>
  <c r="Q10" i="9"/>
  <c r="R10" i="9"/>
  <c r="S10" i="9"/>
  <c r="Q11" i="9"/>
  <c r="R11" i="9"/>
  <c r="S11" i="9"/>
  <c r="Q12" i="9"/>
  <c r="R12" i="9"/>
  <c r="S12" i="9"/>
  <c r="Q13" i="9"/>
  <c r="R13" i="9"/>
  <c r="S13" i="9"/>
  <c r="Q14" i="9"/>
  <c r="R14" i="9"/>
  <c r="S14" i="9"/>
  <c r="Q15" i="9"/>
  <c r="R15" i="9"/>
  <c r="S15" i="9"/>
  <c r="Q16" i="9"/>
  <c r="R16" i="9"/>
  <c r="S16" i="9"/>
  <c r="Q17" i="9"/>
  <c r="R17" i="9"/>
  <c r="S17" i="9"/>
  <c r="Q18" i="9"/>
  <c r="R18" i="9"/>
  <c r="S18" i="9"/>
  <c r="Q19" i="9"/>
  <c r="R19" i="9"/>
  <c r="S19" i="9"/>
  <c r="Q20" i="9"/>
  <c r="R20" i="9"/>
  <c r="S20" i="9"/>
  <c r="Q21" i="9"/>
  <c r="R21" i="9"/>
  <c r="S21" i="9"/>
  <c r="Q22" i="9"/>
  <c r="R22" i="9"/>
  <c r="S22" i="9"/>
  <c r="Q23" i="9"/>
  <c r="R23" i="9"/>
  <c r="S23" i="9"/>
  <c r="Q24" i="9"/>
  <c r="R24" i="9"/>
  <c r="S24" i="9"/>
  <c r="Q25" i="9"/>
  <c r="R25" i="9"/>
  <c r="S25" i="9"/>
  <c r="Q26" i="9"/>
  <c r="R26" i="9"/>
  <c r="S26" i="9"/>
  <c r="Q27" i="9"/>
  <c r="R27" i="9"/>
  <c r="S27" i="9"/>
  <c r="Q28" i="9"/>
  <c r="R28" i="9"/>
  <c r="S28" i="9"/>
  <c r="Q29" i="9"/>
  <c r="R29" i="9"/>
  <c r="S29" i="9"/>
  <c r="Q30" i="9"/>
  <c r="R30" i="9"/>
  <c r="S30" i="9"/>
  <c r="Q31" i="9"/>
  <c r="R31" i="9"/>
  <c r="S31" i="9"/>
  <c r="Q32" i="9"/>
  <c r="R32" i="9"/>
  <c r="S32" i="9"/>
  <c r="Q33" i="9"/>
  <c r="R33" i="9"/>
  <c r="S33" i="9"/>
  <c r="Q34" i="9"/>
  <c r="R34" i="9"/>
  <c r="S34" i="9"/>
  <c r="Q35" i="9"/>
  <c r="R35" i="9"/>
  <c r="S35" i="9"/>
  <c r="Q36" i="9"/>
  <c r="R36" i="9"/>
  <c r="S36" i="9"/>
  <c r="Q37" i="9"/>
  <c r="R37" i="9"/>
  <c r="S37" i="9"/>
  <c r="Q38" i="9"/>
  <c r="R38" i="9"/>
  <c r="S38" i="9"/>
  <c r="Q39" i="9"/>
  <c r="R39" i="9"/>
  <c r="S39" i="9"/>
  <c r="Q40" i="9"/>
  <c r="R40" i="9"/>
  <c r="S40" i="9"/>
  <c r="Q41" i="9"/>
  <c r="R41" i="9"/>
  <c r="S41" i="9"/>
  <c r="Q42" i="9"/>
  <c r="R42" i="9"/>
  <c r="S42" i="9"/>
  <c r="Q43" i="9"/>
  <c r="R43" i="9"/>
  <c r="S43" i="9"/>
  <c r="Q44" i="9"/>
  <c r="R44" i="9"/>
  <c r="S44" i="9"/>
  <c r="Q45" i="9"/>
  <c r="R45" i="9"/>
  <c r="S45" i="9"/>
  <c r="Q46" i="9"/>
  <c r="R46" i="9"/>
  <c r="S46" i="9"/>
  <c r="Q47" i="9"/>
  <c r="R47" i="9"/>
  <c r="S47" i="9"/>
  <c r="Q48" i="9"/>
  <c r="R48" i="9"/>
  <c r="S48" i="9"/>
  <c r="Q49" i="9"/>
  <c r="R49" i="9"/>
  <c r="S49" i="9"/>
  <c r="Q50" i="9"/>
  <c r="R50" i="9"/>
  <c r="S50" i="9"/>
  <c r="Q51" i="9"/>
  <c r="R51" i="9"/>
  <c r="S51" i="9"/>
  <c r="Q52" i="9"/>
  <c r="R52" i="9"/>
  <c r="S52" i="9"/>
  <c r="Q53" i="9"/>
  <c r="R53" i="9"/>
  <c r="S53" i="9"/>
  <c r="Q54" i="9"/>
  <c r="R54" i="9"/>
  <c r="S54" i="9"/>
  <c r="Q55" i="9"/>
  <c r="R55" i="9"/>
  <c r="S55" i="9"/>
  <c r="Q56" i="9"/>
  <c r="R56" i="9"/>
  <c r="S56" i="9"/>
  <c r="Q57" i="9"/>
  <c r="R57" i="9"/>
  <c r="S57" i="9"/>
  <c r="Q58" i="9"/>
  <c r="R58" i="9"/>
  <c r="S58" i="9"/>
  <c r="Q59" i="9"/>
  <c r="R59" i="9"/>
  <c r="S59" i="9"/>
  <c r="Q60" i="9"/>
  <c r="R60" i="9"/>
  <c r="S60" i="9"/>
  <c r="Q61" i="9"/>
  <c r="R61" i="9"/>
  <c r="S61" i="9"/>
  <c r="Q62" i="9"/>
  <c r="R62" i="9"/>
  <c r="S62" i="9"/>
  <c r="Q63" i="9"/>
  <c r="R63" i="9"/>
  <c r="S63" i="9"/>
  <c r="Q64" i="9"/>
  <c r="R64" i="9"/>
  <c r="S64" i="9"/>
  <c r="Q65" i="9"/>
  <c r="R65" i="9"/>
  <c r="S65" i="9"/>
  <c r="S3" i="9"/>
  <c r="R3" i="9"/>
  <c r="Q3" i="9"/>
  <c r="Q4" i="10"/>
  <c r="R4" i="10"/>
  <c r="S4" i="10"/>
  <c r="Q5" i="10"/>
  <c r="R5" i="10"/>
  <c r="S5" i="10"/>
  <c r="Q6" i="10"/>
  <c r="R6" i="10"/>
  <c r="S6" i="10"/>
  <c r="Q7" i="10"/>
  <c r="R7" i="10"/>
  <c r="S7" i="10"/>
  <c r="Q8" i="10"/>
  <c r="R8" i="10"/>
  <c r="S8" i="10"/>
  <c r="Q9" i="10"/>
  <c r="R9" i="10"/>
  <c r="S9" i="10"/>
  <c r="Q10" i="10"/>
  <c r="R10" i="10"/>
  <c r="S10" i="10"/>
  <c r="Q11" i="10"/>
  <c r="R11" i="10"/>
  <c r="S11" i="10"/>
  <c r="Q12" i="10"/>
  <c r="R12" i="10"/>
  <c r="S12" i="10"/>
  <c r="Q13" i="10"/>
  <c r="R13" i="10"/>
  <c r="S13" i="10"/>
  <c r="Q14" i="10"/>
  <c r="R14" i="10"/>
  <c r="S14" i="10"/>
  <c r="Q15" i="10"/>
  <c r="R15" i="10"/>
  <c r="S15" i="10"/>
  <c r="Q16" i="10"/>
  <c r="R16" i="10"/>
  <c r="S16" i="10"/>
  <c r="Q17" i="10"/>
  <c r="R17" i="10"/>
  <c r="S17" i="10"/>
  <c r="Q18" i="10"/>
  <c r="R18" i="10"/>
  <c r="S18" i="10"/>
  <c r="Q19" i="10"/>
  <c r="R19" i="10"/>
  <c r="S19" i="10"/>
  <c r="Q20" i="10"/>
  <c r="R20" i="10"/>
  <c r="S20" i="10"/>
  <c r="Q21" i="10"/>
  <c r="R21" i="10"/>
  <c r="S21" i="10"/>
  <c r="Q22" i="10"/>
  <c r="R22" i="10"/>
  <c r="S22" i="10"/>
  <c r="Q23" i="10"/>
  <c r="R23" i="10"/>
  <c r="S23" i="10"/>
  <c r="Q24" i="10"/>
  <c r="R24" i="10"/>
  <c r="S24" i="10"/>
  <c r="Q25" i="10"/>
  <c r="R25" i="10"/>
  <c r="S25" i="10"/>
  <c r="Q26" i="10"/>
  <c r="R26" i="10"/>
  <c r="S26" i="10"/>
  <c r="Q27" i="10"/>
  <c r="R27" i="10"/>
  <c r="S27" i="10"/>
  <c r="Q28" i="10"/>
  <c r="R28" i="10"/>
  <c r="S28" i="10"/>
  <c r="Q29" i="10"/>
  <c r="R29" i="10"/>
  <c r="S29" i="10"/>
  <c r="Q30" i="10"/>
  <c r="R30" i="10"/>
  <c r="S30" i="10"/>
  <c r="Q31" i="10"/>
  <c r="R31" i="10"/>
  <c r="S31" i="10"/>
  <c r="Q32" i="10"/>
  <c r="R32" i="10"/>
  <c r="S32" i="10"/>
  <c r="Q33" i="10"/>
  <c r="R33" i="10"/>
  <c r="S33" i="10"/>
  <c r="Q34" i="10"/>
  <c r="R34" i="10"/>
  <c r="S34" i="10"/>
  <c r="Q35" i="10"/>
  <c r="R35" i="10"/>
  <c r="S35" i="10"/>
  <c r="Q36" i="10"/>
  <c r="R36" i="10"/>
  <c r="S36" i="10"/>
  <c r="Q37" i="10"/>
  <c r="R37" i="10"/>
  <c r="S37" i="10"/>
  <c r="Q38" i="10"/>
  <c r="R38" i="10"/>
  <c r="S38" i="10"/>
  <c r="Q39" i="10"/>
  <c r="R39" i="10"/>
  <c r="S39" i="10"/>
  <c r="Q40" i="10"/>
  <c r="R40" i="10"/>
  <c r="S40" i="10"/>
  <c r="Q41" i="10"/>
  <c r="R41" i="10"/>
  <c r="S41" i="10"/>
  <c r="Q42" i="10"/>
  <c r="R42" i="10"/>
  <c r="S42" i="10"/>
  <c r="Q43" i="10"/>
  <c r="R43" i="10"/>
  <c r="S43" i="10"/>
  <c r="Q44" i="10"/>
  <c r="R44" i="10"/>
  <c r="S44" i="10"/>
  <c r="Q45" i="10"/>
  <c r="R45" i="10"/>
  <c r="S45" i="10"/>
  <c r="Q46" i="10"/>
  <c r="R46" i="10"/>
  <c r="S46" i="10"/>
  <c r="Q47" i="10"/>
  <c r="R47" i="10"/>
  <c r="S47" i="10"/>
  <c r="Q48" i="10"/>
  <c r="R48" i="10"/>
  <c r="S48" i="10"/>
  <c r="Q49" i="10"/>
  <c r="R49" i="10"/>
  <c r="S49" i="10"/>
  <c r="Q50" i="10"/>
  <c r="R50" i="10"/>
  <c r="S50" i="10"/>
  <c r="Q51" i="10"/>
  <c r="R51" i="10"/>
  <c r="S51" i="10"/>
  <c r="Q52" i="10"/>
  <c r="R52" i="10"/>
  <c r="S52" i="10"/>
  <c r="Q53" i="10"/>
  <c r="R53" i="10"/>
  <c r="S53" i="10"/>
  <c r="Q54" i="10"/>
  <c r="R54" i="10"/>
  <c r="S54" i="10"/>
  <c r="Q55" i="10"/>
  <c r="R55" i="10"/>
  <c r="S55" i="10"/>
  <c r="Q56" i="10"/>
  <c r="R56" i="10"/>
  <c r="S56" i="10"/>
  <c r="Q57" i="10"/>
  <c r="R57" i="10"/>
  <c r="S57" i="10"/>
  <c r="Q58" i="10"/>
  <c r="R58" i="10"/>
  <c r="S58" i="10"/>
  <c r="Q59" i="10"/>
  <c r="R59" i="10"/>
  <c r="S59" i="10"/>
  <c r="Q60" i="10"/>
  <c r="R60" i="10"/>
  <c r="S60" i="10"/>
  <c r="Q61" i="10"/>
  <c r="R61" i="10"/>
  <c r="S61" i="10"/>
  <c r="Q62" i="10"/>
  <c r="R62" i="10"/>
  <c r="S62" i="10"/>
  <c r="Q63" i="10"/>
  <c r="R63" i="10"/>
  <c r="S63" i="10"/>
  <c r="Q64" i="10"/>
  <c r="R64" i="10"/>
  <c r="S64" i="10"/>
  <c r="Q65" i="10"/>
  <c r="R65" i="10"/>
  <c r="S65" i="10"/>
  <c r="S3" i="10"/>
  <c r="R3" i="10"/>
  <c r="Q3" i="10"/>
  <c r="Q4" i="8"/>
  <c r="R4" i="8"/>
  <c r="S4" i="8"/>
  <c r="Q5" i="8"/>
  <c r="R5" i="8"/>
  <c r="S5" i="8"/>
  <c r="Q6" i="8"/>
  <c r="R6" i="8"/>
  <c r="S6" i="8"/>
  <c r="Q7" i="8"/>
  <c r="R7" i="8"/>
  <c r="S7" i="8"/>
  <c r="Q8" i="8"/>
  <c r="R8" i="8"/>
  <c r="S8" i="8"/>
  <c r="Q9" i="8"/>
  <c r="R9" i="8"/>
  <c r="S9" i="8"/>
  <c r="Q10" i="8"/>
  <c r="R10" i="8"/>
  <c r="S10" i="8"/>
  <c r="Q11" i="8"/>
  <c r="R11" i="8"/>
  <c r="S11" i="8"/>
  <c r="Q12" i="8"/>
  <c r="R12" i="8"/>
  <c r="S12" i="8"/>
  <c r="Q13" i="8"/>
  <c r="R13" i="8"/>
  <c r="S13" i="8"/>
  <c r="Q14" i="8"/>
  <c r="R14" i="8"/>
  <c r="S14" i="8"/>
  <c r="Q15" i="8"/>
  <c r="R15" i="8"/>
  <c r="S15" i="8"/>
  <c r="Q16" i="8"/>
  <c r="R16" i="8"/>
  <c r="S16" i="8"/>
  <c r="Q17" i="8"/>
  <c r="R17" i="8"/>
  <c r="S17" i="8"/>
  <c r="Q18" i="8"/>
  <c r="R18" i="8"/>
  <c r="S18" i="8"/>
  <c r="Q19" i="8"/>
  <c r="R19" i="8"/>
  <c r="S19" i="8"/>
  <c r="Q20" i="8"/>
  <c r="R20" i="8"/>
  <c r="S20" i="8"/>
  <c r="Q21" i="8"/>
  <c r="R21" i="8"/>
  <c r="S21" i="8"/>
  <c r="Q22" i="8"/>
  <c r="R22" i="8"/>
  <c r="S22" i="8"/>
  <c r="Q23" i="8"/>
  <c r="R23" i="8"/>
  <c r="S23" i="8"/>
  <c r="Q24" i="8"/>
  <c r="R24" i="8"/>
  <c r="S24" i="8"/>
  <c r="Q25" i="8"/>
  <c r="R25" i="8"/>
  <c r="S25" i="8"/>
  <c r="Q26" i="8"/>
  <c r="R26" i="8"/>
  <c r="S26" i="8"/>
  <c r="Q27" i="8"/>
  <c r="R27" i="8"/>
  <c r="S27" i="8"/>
  <c r="Q28" i="8"/>
  <c r="R28" i="8"/>
  <c r="S28" i="8"/>
  <c r="Q29" i="8"/>
  <c r="R29" i="8"/>
  <c r="S29" i="8"/>
  <c r="Q30" i="8"/>
  <c r="R30" i="8"/>
  <c r="S30" i="8"/>
  <c r="Q31" i="8"/>
  <c r="R31" i="8"/>
  <c r="S31" i="8"/>
  <c r="Q32" i="8"/>
  <c r="R32" i="8"/>
  <c r="S32" i="8"/>
  <c r="Q33" i="8"/>
  <c r="R33" i="8"/>
  <c r="S33" i="8"/>
  <c r="Q34" i="8"/>
  <c r="R34" i="8"/>
  <c r="S34" i="8"/>
  <c r="Q35" i="8"/>
  <c r="R35" i="8"/>
  <c r="S35" i="8"/>
  <c r="Q36" i="8"/>
  <c r="R36" i="8"/>
  <c r="S36" i="8"/>
  <c r="Q37" i="8"/>
  <c r="R37" i="8"/>
  <c r="S37" i="8"/>
  <c r="Q38" i="8"/>
  <c r="R38" i="8"/>
  <c r="S38" i="8"/>
  <c r="Q39" i="8"/>
  <c r="R39" i="8"/>
  <c r="S39" i="8"/>
  <c r="Q40" i="8"/>
  <c r="R40" i="8"/>
  <c r="S40" i="8"/>
  <c r="Q41" i="8"/>
  <c r="R41" i="8"/>
  <c r="S41" i="8"/>
  <c r="Q42" i="8"/>
  <c r="R42" i="8"/>
  <c r="S42" i="8"/>
  <c r="Q43" i="8"/>
  <c r="R43" i="8"/>
  <c r="S43" i="8"/>
  <c r="Q44" i="8"/>
  <c r="R44" i="8"/>
  <c r="S44" i="8"/>
  <c r="Q45" i="8"/>
  <c r="R45" i="8"/>
  <c r="S45" i="8"/>
  <c r="Q46" i="8"/>
  <c r="R46" i="8"/>
  <c r="S46" i="8"/>
  <c r="Q47" i="8"/>
  <c r="R47" i="8"/>
  <c r="S47" i="8"/>
  <c r="Q48" i="8"/>
  <c r="R48" i="8"/>
  <c r="S48" i="8"/>
  <c r="Q49" i="8"/>
  <c r="R49" i="8"/>
  <c r="S49" i="8"/>
  <c r="Q50" i="8"/>
  <c r="R50" i="8"/>
  <c r="S50" i="8"/>
  <c r="Q51" i="8"/>
  <c r="R51" i="8"/>
  <c r="S51" i="8"/>
  <c r="Q52" i="8"/>
  <c r="R52" i="8"/>
  <c r="S52" i="8"/>
  <c r="Q53" i="8"/>
  <c r="R53" i="8"/>
  <c r="S53" i="8"/>
  <c r="Q54" i="8"/>
  <c r="R54" i="8"/>
  <c r="S54" i="8"/>
  <c r="Q55" i="8"/>
  <c r="R55" i="8"/>
  <c r="S55" i="8"/>
  <c r="Q56" i="8"/>
  <c r="R56" i="8"/>
  <c r="S56" i="8"/>
  <c r="Q57" i="8"/>
  <c r="R57" i="8"/>
  <c r="S57" i="8"/>
  <c r="Q58" i="8"/>
  <c r="R58" i="8"/>
  <c r="S58" i="8"/>
  <c r="Q59" i="8"/>
  <c r="R59" i="8"/>
  <c r="S59" i="8"/>
  <c r="Q60" i="8"/>
  <c r="R60" i="8"/>
  <c r="S60" i="8"/>
  <c r="Q61" i="8"/>
  <c r="R61" i="8"/>
  <c r="S61" i="8"/>
  <c r="Q62" i="8"/>
  <c r="R62" i="8"/>
  <c r="S62" i="8"/>
  <c r="Q63" i="8"/>
  <c r="R63" i="8"/>
  <c r="S63" i="8"/>
  <c r="Q64" i="8"/>
  <c r="R64" i="8"/>
  <c r="S64" i="8"/>
  <c r="Q65" i="8"/>
  <c r="R65" i="8"/>
  <c r="S65" i="8"/>
  <c r="S3" i="8"/>
  <c r="R3" i="8"/>
  <c r="Q3" i="8"/>
  <c r="Q4" i="6"/>
  <c r="R4" i="6"/>
  <c r="S4" i="6"/>
  <c r="Q5" i="6"/>
  <c r="R5" i="6"/>
  <c r="S5" i="6"/>
  <c r="Q6" i="6"/>
  <c r="R6" i="6"/>
  <c r="S6" i="6"/>
  <c r="Q7" i="6"/>
  <c r="R7" i="6"/>
  <c r="S7" i="6"/>
  <c r="Q8" i="6"/>
  <c r="R8" i="6"/>
  <c r="S8" i="6"/>
  <c r="Q9" i="6"/>
  <c r="R9" i="6"/>
  <c r="S9" i="6"/>
  <c r="Q10" i="6"/>
  <c r="R10" i="6"/>
  <c r="S10" i="6"/>
  <c r="Q11" i="6"/>
  <c r="R11" i="6"/>
  <c r="S11" i="6"/>
  <c r="Q12" i="6"/>
  <c r="R12" i="6"/>
  <c r="S12" i="6"/>
  <c r="Q13" i="6"/>
  <c r="R13" i="6"/>
  <c r="S13" i="6"/>
  <c r="Q14" i="6"/>
  <c r="R14" i="6"/>
  <c r="S14" i="6"/>
  <c r="Q15" i="6"/>
  <c r="R15" i="6"/>
  <c r="S15" i="6"/>
  <c r="Q16" i="6"/>
  <c r="R16" i="6"/>
  <c r="S16" i="6"/>
  <c r="Q17" i="6"/>
  <c r="R17" i="6"/>
  <c r="S17" i="6"/>
  <c r="Q18" i="6"/>
  <c r="R18" i="6"/>
  <c r="S18" i="6"/>
  <c r="Q19" i="6"/>
  <c r="R19" i="6"/>
  <c r="S19" i="6"/>
  <c r="Q20" i="6"/>
  <c r="R20" i="6"/>
  <c r="S20" i="6"/>
  <c r="Q21" i="6"/>
  <c r="R21" i="6"/>
  <c r="S21" i="6"/>
  <c r="Q22" i="6"/>
  <c r="R22" i="6"/>
  <c r="S22" i="6"/>
  <c r="Q23" i="6"/>
  <c r="R23" i="6"/>
  <c r="S23" i="6"/>
  <c r="Q24" i="6"/>
  <c r="R24" i="6"/>
  <c r="S24" i="6"/>
  <c r="Q25" i="6"/>
  <c r="R25" i="6"/>
  <c r="S25" i="6"/>
  <c r="Q26" i="6"/>
  <c r="R26" i="6"/>
  <c r="S26" i="6"/>
  <c r="Q27" i="6"/>
  <c r="R27" i="6"/>
  <c r="S27" i="6"/>
  <c r="Q28" i="6"/>
  <c r="R28" i="6"/>
  <c r="S28" i="6"/>
  <c r="Q29" i="6"/>
  <c r="R29" i="6"/>
  <c r="S29" i="6"/>
  <c r="Q30" i="6"/>
  <c r="R30" i="6"/>
  <c r="S30" i="6"/>
  <c r="Q31" i="6"/>
  <c r="R31" i="6"/>
  <c r="S31" i="6"/>
  <c r="Q32" i="6"/>
  <c r="R32" i="6"/>
  <c r="S32" i="6"/>
  <c r="Q33" i="6"/>
  <c r="R33" i="6"/>
  <c r="S33" i="6"/>
  <c r="Q34" i="6"/>
  <c r="R34" i="6"/>
  <c r="S34" i="6"/>
  <c r="Q35" i="6"/>
  <c r="R35" i="6"/>
  <c r="S35" i="6"/>
  <c r="Q36" i="6"/>
  <c r="R36" i="6"/>
  <c r="S36" i="6"/>
  <c r="Q37" i="6"/>
  <c r="R37" i="6"/>
  <c r="S37" i="6"/>
  <c r="Q38" i="6"/>
  <c r="R38" i="6"/>
  <c r="S38" i="6"/>
  <c r="Q39" i="6"/>
  <c r="R39" i="6"/>
  <c r="S39" i="6"/>
  <c r="Q40" i="6"/>
  <c r="R40" i="6"/>
  <c r="S40" i="6"/>
  <c r="Q41" i="6"/>
  <c r="R41" i="6"/>
  <c r="S41" i="6"/>
  <c r="Q42" i="6"/>
  <c r="R42" i="6"/>
  <c r="S42" i="6"/>
  <c r="Q43" i="6"/>
  <c r="R43" i="6"/>
  <c r="S43" i="6"/>
  <c r="Q44" i="6"/>
  <c r="R44" i="6"/>
  <c r="S44" i="6"/>
  <c r="Q45" i="6"/>
  <c r="R45" i="6"/>
  <c r="S45" i="6"/>
  <c r="Q46" i="6"/>
  <c r="R46" i="6"/>
  <c r="S46" i="6"/>
  <c r="Q47" i="6"/>
  <c r="R47" i="6"/>
  <c r="S47" i="6"/>
  <c r="Q48" i="6"/>
  <c r="R48" i="6"/>
  <c r="S48" i="6"/>
  <c r="Q49" i="6"/>
  <c r="R49" i="6"/>
  <c r="S49" i="6"/>
  <c r="Q50" i="6"/>
  <c r="R50" i="6"/>
  <c r="S50" i="6"/>
  <c r="Q51" i="6"/>
  <c r="R51" i="6"/>
  <c r="S51" i="6"/>
  <c r="Q52" i="6"/>
  <c r="R52" i="6"/>
  <c r="S52" i="6"/>
  <c r="Q53" i="6"/>
  <c r="R53" i="6"/>
  <c r="S53" i="6"/>
  <c r="Q54" i="6"/>
  <c r="R54" i="6"/>
  <c r="S54" i="6"/>
  <c r="Q55" i="6"/>
  <c r="R55" i="6"/>
  <c r="S55" i="6"/>
  <c r="Q56" i="6"/>
  <c r="R56" i="6"/>
  <c r="S56" i="6"/>
  <c r="Q57" i="6"/>
  <c r="R57" i="6"/>
  <c r="S57" i="6"/>
  <c r="Q58" i="6"/>
  <c r="R58" i="6"/>
  <c r="S58" i="6"/>
  <c r="Q59" i="6"/>
  <c r="R59" i="6"/>
  <c r="S59" i="6"/>
  <c r="Q60" i="6"/>
  <c r="R60" i="6"/>
  <c r="S60" i="6"/>
  <c r="Q61" i="6"/>
  <c r="R61" i="6"/>
  <c r="S61" i="6"/>
  <c r="Q62" i="6"/>
  <c r="R62" i="6"/>
  <c r="S62" i="6"/>
  <c r="Q63" i="6"/>
  <c r="R63" i="6"/>
  <c r="S63" i="6"/>
  <c r="Q64" i="6"/>
  <c r="R64" i="6"/>
  <c r="S64" i="6"/>
  <c r="Q65" i="6"/>
  <c r="R65" i="6"/>
  <c r="S65" i="6"/>
  <c r="S3" i="6"/>
  <c r="R3" i="6"/>
  <c r="Q3" i="6"/>
  <c r="Q4" i="7"/>
  <c r="R4" i="7"/>
  <c r="S4" i="7"/>
  <c r="Q5" i="7"/>
  <c r="R5" i="7"/>
  <c r="S5" i="7"/>
  <c r="Q21" i="7"/>
  <c r="R21" i="7"/>
  <c r="S21" i="7"/>
  <c r="Q22" i="7"/>
  <c r="R22" i="7"/>
  <c r="S22" i="7"/>
  <c r="Q23" i="7"/>
  <c r="R23" i="7"/>
  <c r="S23" i="7"/>
  <c r="Q24" i="7"/>
  <c r="R24" i="7"/>
  <c r="S24" i="7"/>
  <c r="Q25" i="7"/>
  <c r="R25" i="7"/>
  <c r="S25" i="7"/>
  <c r="Q26" i="7"/>
  <c r="R26" i="7"/>
  <c r="S26" i="7"/>
  <c r="Q27" i="7"/>
  <c r="R27" i="7"/>
  <c r="S27" i="7"/>
  <c r="Q28" i="7"/>
  <c r="R28" i="7"/>
  <c r="S28" i="7"/>
  <c r="Q29" i="7"/>
  <c r="R29" i="7"/>
  <c r="S29" i="7"/>
  <c r="Q30" i="7"/>
  <c r="R30" i="7"/>
  <c r="S30" i="7"/>
  <c r="Q31" i="7"/>
  <c r="R31" i="7"/>
  <c r="S31" i="7"/>
  <c r="Q32" i="7"/>
  <c r="R32" i="7"/>
  <c r="S32" i="7"/>
  <c r="Q33" i="7"/>
  <c r="R33" i="7"/>
  <c r="S33" i="7"/>
  <c r="Q34" i="7"/>
  <c r="R34" i="7"/>
  <c r="S34" i="7"/>
  <c r="Q35" i="7"/>
  <c r="R35" i="7"/>
  <c r="S35" i="7"/>
  <c r="Q36" i="7"/>
  <c r="R36" i="7"/>
  <c r="S36" i="7"/>
  <c r="Q37" i="7"/>
  <c r="R37" i="7"/>
  <c r="S37" i="7"/>
  <c r="Q38" i="7"/>
  <c r="R38" i="7"/>
  <c r="S38" i="7"/>
  <c r="Q39" i="7"/>
  <c r="R39" i="7"/>
  <c r="S39" i="7"/>
  <c r="Q40" i="7"/>
  <c r="R40" i="7"/>
  <c r="S40" i="7"/>
  <c r="Q41" i="7"/>
  <c r="R41" i="7"/>
  <c r="S41" i="7"/>
  <c r="Q42" i="7"/>
  <c r="R42" i="7"/>
  <c r="S42" i="7"/>
  <c r="Q43" i="7"/>
  <c r="R43" i="7"/>
  <c r="S43" i="7"/>
  <c r="Q44" i="7"/>
  <c r="R44" i="7"/>
  <c r="S44" i="7"/>
  <c r="Q45" i="7"/>
  <c r="R45" i="7"/>
  <c r="S45" i="7"/>
  <c r="S3" i="7"/>
  <c r="R3" i="7"/>
  <c r="Q3" i="7"/>
  <c r="Q4" i="5"/>
  <c r="R4" i="5"/>
  <c r="S4" i="5"/>
  <c r="Q5" i="5"/>
  <c r="R5" i="5"/>
  <c r="S5" i="5"/>
  <c r="Q6" i="5"/>
  <c r="R6" i="5"/>
  <c r="S6" i="5"/>
  <c r="Q7" i="5"/>
  <c r="R7" i="5"/>
  <c r="S7" i="5"/>
  <c r="Q8" i="5"/>
  <c r="R8" i="5"/>
  <c r="S8" i="5"/>
  <c r="Q9" i="5"/>
  <c r="R9" i="5"/>
  <c r="S9" i="5"/>
  <c r="Q10" i="5"/>
  <c r="R10" i="5"/>
  <c r="S10" i="5"/>
  <c r="Q11" i="5"/>
  <c r="R11" i="5"/>
  <c r="S11" i="5"/>
  <c r="Q12" i="5"/>
  <c r="R12" i="5"/>
  <c r="S12" i="5"/>
  <c r="Q13" i="5"/>
  <c r="R13" i="5"/>
  <c r="S13" i="5"/>
  <c r="Q14" i="5"/>
  <c r="R14" i="5"/>
  <c r="S14" i="5"/>
  <c r="Q15" i="5"/>
  <c r="R15" i="5"/>
  <c r="S15" i="5"/>
  <c r="Q16" i="5"/>
  <c r="R16" i="5"/>
  <c r="S16" i="5"/>
  <c r="Q17" i="5"/>
  <c r="R17" i="5"/>
  <c r="S17" i="5"/>
  <c r="Q18" i="5"/>
  <c r="R18" i="5"/>
  <c r="S18" i="5"/>
  <c r="Q19" i="5"/>
  <c r="R19" i="5"/>
  <c r="S19" i="5"/>
  <c r="Q20" i="5"/>
  <c r="R20" i="5"/>
  <c r="S20" i="5"/>
  <c r="Q21" i="5"/>
  <c r="R21" i="5"/>
  <c r="S21" i="5"/>
  <c r="Q22" i="5"/>
  <c r="R22" i="5"/>
  <c r="S22" i="5"/>
  <c r="Q23" i="5"/>
  <c r="R23" i="5"/>
  <c r="S23" i="5"/>
  <c r="Q24" i="5"/>
  <c r="R24" i="5"/>
  <c r="S24" i="5"/>
  <c r="Q25" i="5"/>
  <c r="R25" i="5"/>
  <c r="S25" i="5"/>
  <c r="Q26" i="5"/>
  <c r="R26" i="5"/>
  <c r="S26" i="5"/>
  <c r="Q27" i="5"/>
  <c r="R27" i="5"/>
  <c r="S27" i="5"/>
  <c r="Q28" i="5"/>
  <c r="R28" i="5"/>
  <c r="S28" i="5"/>
  <c r="Q29" i="5"/>
  <c r="R29" i="5"/>
  <c r="S29" i="5"/>
  <c r="Q30" i="5"/>
  <c r="R30" i="5"/>
  <c r="S30" i="5"/>
  <c r="Q31" i="5"/>
  <c r="R31" i="5"/>
  <c r="S31" i="5"/>
  <c r="Q32" i="5"/>
  <c r="R32" i="5"/>
  <c r="S32" i="5"/>
  <c r="Q33" i="5"/>
  <c r="R33" i="5"/>
  <c r="S33" i="5"/>
  <c r="Q34" i="5"/>
  <c r="R34" i="5"/>
  <c r="S34" i="5"/>
  <c r="Q35" i="5"/>
  <c r="R35" i="5"/>
  <c r="S35" i="5"/>
  <c r="Q36" i="5"/>
  <c r="R36" i="5"/>
  <c r="S36" i="5"/>
  <c r="Q37" i="5"/>
  <c r="R37" i="5"/>
  <c r="S37" i="5"/>
  <c r="Q38" i="5"/>
  <c r="R38" i="5"/>
  <c r="S38" i="5"/>
  <c r="Q39" i="5"/>
  <c r="R39" i="5"/>
  <c r="S39" i="5"/>
  <c r="Q40" i="5"/>
  <c r="R40" i="5"/>
  <c r="S40" i="5"/>
  <c r="Q41" i="5"/>
  <c r="R41" i="5"/>
  <c r="S41" i="5"/>
  <c r="Q42" i="5"/>
  <c r="R42" i="5"/>
  <c r="S42" i="5"/>
  <c r="Q43" i="5"/>
  <c r="R43" i="5"/>
  <c r="S43" i="5"/>
  <c r="Q44" i="5"/>
  <c r="R44" i="5"/>
  <c r="S44" i="5"/>
  <c r="Q45" i="5"/>
  <c r="R45" i="5"/>
  <c r="S45" i="5"/>
  <c r="Q46" i="5"/>
  <c r="R46" i="5"/>
  <c r="S46" i="5"/>
  <c r="Q47" i="5"/>
  <c r="R47" i="5"/>
  <c r="S47" i="5"/>
  <c r="Q48" i="5"/>
  <c r="R48" i="5"/>
  <c r="S48" i="5"/>
  <c r="Q49" i="5"/>
  <c r="R49" i="5"/>
  <c r="S49" i="5"/>
  <c r="Q50" i="5"/>
  <c r="R50" i="5"/>
  <c r="S50" i="5"/>
  <c r="Q51" i="5"/>
  <c r="R51" i="5"/>
  <c r="S51" i="5"/>
  <c r="Q52" i="5"/>
  <c r="R52" i="5"/>
  <c r="S52" i="5"/>
  <c r="Q53" i="5"/>
  <c r="R53" i="5"/>
  <c r="S53" i="5"/>
  <c r="Q54" i="5"/>
  <c r="R54" i="5"/>
  <c r="S54" i="5"/>
  <c r="Q55" i="5"/>
  <c r="R55" i="5"/>
  <c r="S55" i="5"/>
  <c r="Q56" i="5"/>
  <c r="R56" i="5"/>
  <c r="S56" i="5"/>
  <c r="Q57" i="5"/>
  <c r="R57" i="5"/>
  <c r="S57" i="5"/>
  <c r="Q58" i="5"/>
  <c r="R58" i="5"/>
  <c r="S58" i="5"/>
  <c r="Q59" i="5"/>
  <c r="R59" i="5"/>
  <c r="S59" i="5"/>
  <c r="Q60" i="5"/>
  <c r="R60" i="5"/>
  <c r="S60" i="5"/>
  <c r="Q61" i="5"/>
  <c r="R61" i="5"/>
  <c r="S61" i="5"/>
  <c r="Q62" i="5"/>
  <c r="R62" i="5"/>
  <c r="S62" i="5"/>
  <c r="Q63" i="5"/>
  <c r="R63" i="5"/>
  <c r="S63" i="5"/>
  <c r="Q64" i="5"/>
  <c r="R64" i="5"/>
  <c r="S64" i="5"/>
  <c r="Q65" i="5"/>
  <c r="R65" i="5"/>
  <c r="S65" i="5"/>
  <c r="S3" i="5"/>
  <c r="R3" i="5"/>
  <c r="Q3" i="5"/>
  <c r="Q4" i="4"/>
  <c r="R4" i="4"/>
  <c r="S4" i="4"/>
  <c r="Q5" i="4"/>
  <c r="R5" i="4"/>
  <c r="S5" i="4"/>
  <c r="Q6" i="4"/>
  <c r="R6" i="4"/>
  <c r="S6" i="4"/>
  <c r="Q7" i="4"/>
  <c r="R7" i="4"/>
  <c r="S7" i="4"/>
  <c r="Q8" i="4"/>
  <c r="R8" i="4"/>
  <c r="S8" i="4"/>
  <c r="Q9" i="4"/>
  <c r="R9" i="4"/>
  <c r="S9" i="4"/>
  <c r="Q10" i="4"/>
  <c r="R10" i="4"/>
  <c r="S10" i="4"/>
  <c r="Q11" i="4"/>
  <c r="R11" i="4"/>
  <c r="S11" i="4"/>
  <c r="Q12" i="4"/>
  <c r="R12" i="4"/>
  <c r="S12" i="4"/>
  <c r="Q13" i="4"/>
  <c r="R13" i="4"/>
  <c r="S13" i="4"/>
  <c r="Q14" i="4"/>
  <c r="R14" i="4"/>
  <c r="S14" i="4"/>
  <c r="Q15" i="4"/>
  <c r="R15" i="4"/>
  <c r="S15" i="4"/>
  <c r="Q16" i="4"/>
  <c r="R16" i="4"/>
  <c r="S16" i="4"/>
  <c r="Q17" i="4"/>
  <c r="R17" i="4"/>
  <c r="S17" i="4"/>
  <c r="Q18" i="4"/>
  <c r="R18" i="4"/>
  <c r="S18" i="4"/>
  <c r="Q20" i="4"/>
  <c r="R20" i="4"/>
  <c r="S20" i="4"/>
  <c r="Q21" i="4"/>
  <c r="R21" i="4"/>
  <c r="S21" i="4"/>
  <c r="Q22" i="4"/>
  <c r="R22" i="4"/>
  <c r="S22" i="4"/>
  <c r="Q23" i="4"/>
  <c r="R23" i="4"/>
  <c r="S23" i="4"/>
  <c r="Q24" i="4"/>
  <c r="R24" i="4"/>
  <c r="S24" i="4"/>
  <c r="Q25" i="4"/>
  <c r="R25" i="4"/>
  <c r="S25" i="4"/>
  <c r="Q26" i="4"/>
  <c r="R26" i="4"/>
  <c r="S26" i="4"/>
  <c r="Q27" i="4"/>
  <c r="R27" i="4"/>
  <c r="S27" i="4"/>
  <c r="Q28" i="4"/>
  <c r="R28" i="4"/>
  <c r="S28" i="4"/>
  <c r="Q29" i="4"/>
  <c r="R29" i="4"/>
  <c r="S29" i="4"/>
  <c r="Q30" i="4"/>
  <c r="R30" i="4"/>
  <c r="S30" i="4"/>
  <c r="Q32" i="4"/>
  <c r="R32" i="4"/>
  <c r="S32" i="4"/>
  <c r="Q33" i="4"/>
  <c r="R33" i="4"/>
  <c r="S33" i="4"/>
  <c r="Q34" i="4"/>
  <c r="R34" i="4"/>
  <c r="S34" i="4"/>
  <c r="Q35" i="4"/>
  <c r="R35" i="4"/>
  <c r="S35" i="4"/>
  <c r="Q36" i="4"/>
  <c r="R36" i="4"/>
  <c r="S36" i="4"/>
  <c r="Q37" i="4"/>
  <c r="R37" i="4"/>
  <c r="S37" i="4"/>
  <c r="Q38" i="4"/>
  <c r="R38" i="4"/>
  <c r="S38" i="4"/>
  <c r="Q39" i="4"/>
  <c r="R39" i="4"/>
  <c r="S39" i="4"/>
  <c r="Q40" i="4"/>
  <c r="R40" i="4"/>
  <c r="S40" i="4"/>
  <c r="Q41" i="4"/>
  <c r="R41" i="4"/>
  <c r="S41" i="4"/>
  <c r="Q42" i="4"/>
  <c r="R42" i="4"/>
  <c r="S42" i="4"/>
  <c r="Q43" i="4"/>
  <c r="R43" i="4"/>
  <c r="S43" i="4"/>
  <c r="Q44" i="4"/>
  <c r="R44" i="4"/>
  <c r="S44" i="4"/>
  <c r="Q45" i="4"/>
  <c r="R45" i="4"/>
  <c r="S45" i="4"/>
  <c r="Q46" i="4"/>
  <c r="R46" i="4"/>
  <c r="S46" i="4"/>
  <c r="Q47" i="4"/>
  <c r="R47" i="4"/>
  <c r="S47" i="4"/>
  <c r="Q48" i="4"/>
  <c r="R48" i="4"/>
  <c r="S48" i="4"/>
  <c r="Q49" i="4"/>
  <c r="R49" i="4"/>
  <c r="S49" i="4"/>
  <c r="Q50" i="4"/>
  <c r="R50" i="4"/>
  <c r="S50" i="4"/>
  <c r="Q51" i="4"/>
  <c r="R51" i="4"/>
  <c r="S51" i="4"/>
  <c r="Q52" i="4"/>
  <c r="R52" i="4"/>
  <c r="S52" i="4"/>
  <c r="Q53" i="4"/>
  <c r="R53" i="4"/>
  <c r="S53" i="4"/>
  <c r="Q54" i="4"/>
  <c r="R54" i="4"/>
  <c r="S54" i="4"/>
  <c r="Q55" i="4"/>
  <c r="R55" i="4"/>
  <c r="S55" i="4"/>
  <c r="Q56" i="4"/>
  <c r="R56" i="4"/>
  <c r="S56" i="4"/>
  <c r="Q57" i="4"/>
  <c r="R57" i="4"/>
  <c r="S57" i="4"/>
  <c r="Q58" i="4"/>
  <c r="R58" i="4"/>
  <c r="S58" i="4"/>
  <c r="Q59" i="4"/>
  <c r="R59" i="4"/>
  <c r="S59" i="4"/>
  <c r="Q60" i="4"/>
  <c r="R60" i="4"/>
  <c r="S60" i="4"/>
  <c r="Q61" i="4"/>
  <c r="R61" i="4"/>
  <c r="S61" i="4"/>
  <c r="Q62" i="4"/>
  <c r="R62" i="4"/>
  <c r="S62" i="4"/>
  <c r="Q63" i="4"/>
  <c r="R63" i="4"/>
  <c r="S63" i="4"/>
  <c r="Q64" i="4"/>
  <c r="R64" i="4"/>
  <c r="S64" i="4"/>
  <c r="Q65" i="4"/>
  <c r="R65" i="4"/>
  <c r="S65" i="4"/>
  <c r="S3" i="4"/>
  <c r="R3" i="4"/>
  <c r="Q3" i="4"/>
  <c r="Q4" i="3"/>
  <c r="R4" i="3"/>
  <c r="S4" i="3"/>
  <c r="Q6" i="3"/>
  <c r="R6" i="3"/>
  <c r="S6" i="3"/>
  <c r="Q7" i="3"/>
  <c r="R7" i="3"/>
  <c r="S7" i="3"/>
  <c r="Q10" i="3"/>
  <c r="R10" i="3"/>
  <c r="S10" i="3"/>
  <c r="Q17" i="3"/>
  <c r="R17" i="3"/>
  <c r="S17" i="3"/>
  <c r="Q18" i="3"/>
  <c r="R18" i="3"/>
  <c r="S18" i="3"/>
  <c r="Q20" i="3"/>
  <c r="R20" i="3"/>
  <c r="S20" i="3"/>
  <c r="Q22" i="3"/>
  <c r="R22" i="3"/>
  <c r="S22" i="3"/>
  <c r="Q23" i="3"/>
  <c r="R23" i="3"/>
  <c r="S23" i="3"/>
  <c r="Q24" i="3"/>
  <c r="R24" i="3"/>
  <c r="S24" i="3"/>
  <c r="Q25" i="3"/>
  <c r="R25" i="3"/>
  <c r="S25" i="3"/>
  <c r="Q26" i="3"/>
  <c r="R26" i="3"/>
  <c r="S26" i="3"/>
  <c r="Q27" i="3"/>
  <c r="R27" i="3"/>
  <c r="S27" i="3"/>
  <c r="Q28" i="3"/>
  <c r="R28" i="3"/>
  <c r="S28" i="3"/>
  <c r="Q29" i="3"/>
  <c r="R29" i="3"/>
  <c r="S29" i="3"/>
  <c r="Q30" i="3"/>
  <c r="R30" i="3"/>
  <c r="S30" i="3"/>
  <c r="Q31" i="3"/>
  <c r="R31" i="3"/>
  <c r="S31" i="3"/>
  <c r="Q32" i="3"/>
  <c r="R32" i="3"/>
  <c r="S32" i="3"/>
  <c r="Q33" i="3"/>
  <c r="R33" i="3"/>
  <c r="S33" i="3"/>
  <c r="Q34" i="3"/>
  <c r="R34" i="3"/>
  <c r="S34" i="3"/>
  <c r="Q35" i="3"/>
  <c r="R35" i="3"/>
  <c r="S35" i="3"/>
  <c r="Q36" i="3"/>
  <c r="R36" i="3"/>
  <c r="S36" i="3"/>
  <c r="Q37" i="3"/>
  <c r="R37" i="3"/>
  <c r="S37" i="3"/>
  <c r="Q38" i="3"/>
  <c r="R38" i="3"/>
  <c r="S38" i="3"/>
  <c r="Q39" i="3"/>
  <c r="R39" i="3"/>
  <c r="S39" i="3"/>
  <c r="Q40" i="3"/>
  <c r="R40" i="3"/>
  <c r="S40" i="3"/>
  <c r="Q41" i="3"/>
  <c r="R41" i="3"/>
  <c r="S41" i="3"/>
  <c r="Q42" i="3"/>
  <c r="R42" i="3"/>
  <c r="S42" i="3"/>
  <c r="Q43" i="3"/>
  <c r="R43" i="3"/>
  <c r="S43" i="3"/>
  <c r="Q44" i="3"/>
  <c r="R44" i="3"/>
  <c r="S44" i="3"/>
  <c r="Q45" i="3"/>
  <c r="R45" i="3"/>
  <c r="S45" i="3"/>
  <c r="Q46" i="3"/>
  <c r="R46" i="3"/>
  <c r="S46" i="3"/>
  <c r="S3" i="3"/>
  <c r="R3" i="3"/>
  <c r="Q3" i="3"/>
  <c r="Q4" i="34"/>
  <c r="R4" i="34"/>
  <c r="S4" i="34"/>
  <c r="Q5" i="34"/>
  <c r="R5" i="34"/>
  <c r="S5" i="34"/>
  <c r="Q6" i="34"/>
  <c r="R6" i="34"/>
  <c r="S6" i="34"/>
  <c r="Q7" i="34"/>
  <c r="R7" i="34"/>
  <c r="S7" i="34"/>
  <c r="Q8" i="34"/>
  <c r="R8" i="34"/>
  <c r="S8" i="34"/>
  <c r="Q9" i="34"/>
  <c r="R9" i="34"/>
  <c r="S9" i="34"/>
  <c r="Q10" i="34"/>
  <c r="R10" i="34"/>
  <c r="S10" i="34"/>
  <c r="Q11" i="34"/>
  <c r="R11" i="34"/>
  <c r="S11" i="34"/>
  <c r="Q12" i="34"/>
  <c r="R12" i="34"/>
  <c r="S12" i="34"/>
  <c r="Q13" i="34"/>
  <c r="R13" i="34"/>
  <c r="S13" i="34"/>
  <c r="Q14" i="34"/>
  <c r="R14" i="34"/>
  <c r="S14" i="34"/>
  <c r="Q15" i="34"/>
  <c r="R15" i="34"/>
  <c r="S15" i="34"/>
  <c r="Q16" i="34"/>
  <c r="R16" i="34"/>
  <c r="S16" i="34"/>
  <c r="Q17" i="34"/>
  <c r="R17" i="34"/>
  <c r="S17" i="34"/>
  <c r="Q18" i="34"/>
  <c r="R18" i="34"/>
  <c r="S18" i="34"/>
  <c r="Q19" i="34"/>
  <c r="R19" i="34"/>
  <c r="S19" i="34"/>
  <c r="Q20" i="34"/>
  <c r="R20" i="34"/>
  <c r="S20" i="34"/>
  <c r="Q21" i="34"/>
  <c r="R21" i="34"/>
  <c r="S21" i="34"/>
  <c r="Q22" i="34"/>
  <c r="R22" i="34"/>
  <c r="S22" i="34"/>
  <c r="Q23" i="34"/>
  <c r="R23" i="34"/>
  <c r="S23" i="34"/>
  <c r="Q24" i="34"/>
  <c r="R24" i="34"/>
  <c r="S24" i="34"/>
  <c r="Q25" i="34"/>
  <c r="R25" i="34"/>
  <c r="S25" i="34"/>
  <c r="Q26" i="34"/>
  <c r="R26" i="34"/>
  <c r="S26" i="34"/>
  <c r="Q27" i="34"/>
  <c r="R27" i="34"/>
  <c r="S27" i="34"/>
  <c r="Q28" i="34"/>
  <c r="R28" i="34"/>
  <c r="S28" i="34"/>
  <c r="Q29" i="34"/>
  <c r="R29" i="34"/>
  <c r="S29" i="34"/>
  <c r="Q30" i="34"/>
  <c r="R30" i="34"/>
  <c r="S30" i="34"/>
  <c r="Q31" i="34"/>
  <c r="R31" i="34"/>
  <c r="S31" i="34"/>
  <c r="Q32" i="34"/>
  <c r="R32" i="34"/>
  <c r="S32" i="34"/>
  <c r="Q33" i="34"/>
  <c r="R33" i="34"/>
  <c r="S33" i="34"/>
  <c r="Q34" i="34"/>
  <c r="R34" i="34"/>
  <c r="S34" i="34"/>
  <c r="Q35" i="34"/>
  <c r="R35" i="34"/>
  <c r="S35" i="34"/>
  <c r="Q36" i="34"/>
  <c r="R36" i="34"/>
  <c r="S36" i="34"/>
  <c r="Q37" i="34"/>
  <c r="R37" i="34"/>
  <c r="S37" i="34"/>
  <c r="Q38" i="34"/>
  <c r="R38" i="34"/>
  <c r="S38" i="34"/>
  <c r="Q39" i="34"/>
  <c r="R39" i="34"/>
  <c r="S39" i="34"/>
  <c r="Q40" i="34"/>
  <c r="R40" i="34"/>
  <c r="S40" i="34"/>
  <c r="Q41" i="34"/>
  <c r="R41" i="34"/>
  <c r="S41" i="34"/>
  <c r="Q42" i="34"/>
  <c r="R42" i="34"/>
  <c r="S42" i="34"/>
  <c r="Q43" i="34"/>
  <c r="R43" i="34"/>
  <c r="S43" i="34"/>
  <c r="Q44" i="34"/>
  <c r="R44" i="34"/>
  <c r="S44" i="34"/>
  <c r="Q45" i="34"/>
  <c r="R45" i="34"/>
  <c r="S45" i="34"/>
  <c r="Q46" i="34"/>
  <c r="R46" i="34"/>
  <c r="S46" i="34"/>
  <c r="Q47" i="34"/>
  <c r="R47" i="34"/>
  <c r="S47" i="34"/>
  <c r="Q48" i="34"/>
  <c r="R48" i="34"/>
  <c r="S48" i="34"/>
  <c r="Q49" i="34"/>
  <c r="R49" i="34"/>
  <c r="S49" i="34"/>
  <c r="Q50" i="34"/>
  <c r="R50" i="34"/>
  <c r="S50" i="34"/>
  <c r="Q51" i="34"/>
  <c r="R51" i="34"/>
  <c r="S51" i="34"/>
  <c r="Q52" i="34"/>
  <c r="R52" i="34"/>
  <c r="S52" i="34"/>
  <c r="Q53" i="34"/>
  <c r="R53" i="34"/>
  <c r="S53" i="34"/>
  <c r="Q54" i="34"/>
  <c r="R54" i="34"/>
  <c r="S54" i="34"/>
  <c r="Q55" i="34"/>
  <c r="R55" i="34"/>
  <c r="S55" i="34"/>
  <c r="Q56" i="34"/>
  <c r="R56" i="34"/>
  <c r="S56" i="34"/>
  <c r="Q57" i="34"/>
  <c r="R57" i="34"/>
  <c r="S57" i="34"/>
  <c r="Q58" i="34"/>
  <c r="R58" i="34"/>
  <c r="S58" i="34"/>
  <c r="Q59" i="34"/>
  <c r="R59" i="34"/>
  <c r="S59" i="34"/>
  <c r="Q60" i="34"/>
  <c r="R60" i="34"/>
  <c r="S60" i="34"/>
  <c r="Q61" i="34"/>
  <c r="R61" i="34"/>
  <c r="S61" i="34"/>
  <c r="Q62" i="34"/>
  <c r="R62" i="34"/>
  <c r="S62" i="34"/>
  <c r="Q63" i="34"/>
  <c r="R63" i="34"/>
  <c r="S63" i="34"/>
  <c r="S3" i="34"/>
  <c r="R3" i="34"/>
  <c r="Q3" i="34"/>
  <c r="Q4" i="33"/>
  <c r="R4" i="33"/>
  <c r="S4" i="33"/>
  <c r="Q5" i="33"/>
  <c r="R5" i="33"/>
  <c r="S5" i="33"/>
  <c r="Q6" i="33"/>
  <c r="R6" i="33"/>
  <c r="S6" i="33"/>
  <c r="Q7" i="33"/>
  <c r="R7" i="33"/>
  <c r="S7" i="33"/>
  <c r="Q8" i="33"/>
  <c r="R8" i="33"/>
  <c r="S8" i="33"/>
  <c r="Q9" i="33"/>
  <c r="R9" i="33"/>
  <c r="S9" i="33"/>
  <c r="Q10" i="33"/>
  <c r="R10" i="33"/>
  <c r="S10" i="33"/>
  <c r="Q11" i="33"/>
  <c r="R11" i="33"/>
  <c r="S11" i="33"/>
  <c r="Q12" i="33"/>
  <c r="R12" i="33"/>
  <c r="S12" i="33"/>
  <c r="Q13" i="33"/>
  <c r="R13" i="33"/>
  <c r="S13" i="33"/>
  <c r="Q14" i="33"/>
  <c r="R14" i="33"/>
  <c r="S14" i="33"/>
  <c r="Q15" i="33"/>
  <c r="R15" i="33"/>
  <c r="S15" i="33"/>
  <c r="Q16" i="33"/>
  <c r="R16" i="33"/>
  <c r="S16" i="33"/>
  <c r="Q17" i="33"/>
  <c r="R17" i="33"/>
  <c r="S17" i="33"/>
  <c r="Q18" i="33"/>
  <c r="R18" i="33"/>
  <c r="S18" i="33"/>
  <c r="Q19" i="33"/>
  <c r="R19" i="33"/>
  <c r="S19" i="33"/>
  <c r="Q20" i="33"/>
  <c r="R20" i="33"/>
  <c r="S20" i="33"/>
  <c r="Q21" i="33"/>
  <c r="R21" i="33"/>
  <c r="S21" i="33"/>
  <c r="Q22" i="33"/>
  <c r="R22" i="33"/>
  <c r="S22" i="33"/>
  <c r="Q23" i="33"/>
  <c r="R23" i="33"/>
  <c r="S23" i="33"/>
  <c r="Q24" i="33"/>
  <c r="R24" i="33"/>
  <c r="S24" i="33"/>
  <c r="Q25" i="33"/>
  <c r="R25" i="33"/>
  <c r="S25" i="33"/>
  <c r="Q26" i="33"/>
  <c r="R26" i="33"/>
  <c r="S26" i="33"/>
  <c r="Q27" i="33"/>
  <c r="R27" i="33"/>
  <c r="S27" i="33"/>
  <c r="Q28" i="33"/>
  <c r="R28" i="33"/>
  <c r="S28" i="33"/>
  <c r="Q29" i="33"/>
  <c r="R29" i="33"/>
  <c r="S29" i="33"/>
  <c r="Q30" i="33"/>
  <c r="R30" i="33"/>
  <c r="S30" i="33"/>
  <c r="Q31" i="33"/>
  <c r="R31" i="33"/>
  <c r="S31" i="33"/>
  <c r="Q32" i="33"/>
  <c r="R32" i="33"/>
  <c r="S32" i="33"/>
  <c r="Q33" i="33"/>
  <c r="R33" i="33"/>
  <c r="S33" i="33"/>
  <c r="Q34" i="33"/>
  <c r="R34" i="33"/>
  <c r="S34" i="33"/>
  <c r="Q35" i="33"/>
  <c r="R35" i="33"/>
  <c r="S35" i="33"/>
  <c r="Q36" i="33"/>
  <c r="R36" i="33"/>
  <c r="S36" i="33"/>
  <c r="Q37" i="33"/>
  <c r="R37" i="33"/>
  <c r="S37" i="33"/>
  <c r="Q38" i="33"/>
  <c r="R38" i="33"/>
  <c r="S38" i="33"/>
  <c r="Q39" i="33"/>
  <c r="R39" i="33"/>
  <c r="S39" i="33"/>
  <c r="Q40" i="33"/>
  <c r="R40" i="33"/>
  <c r="S40" i="33"/>
  <c r="Q41" i="33"/>
  <c r="R41" i="33"/>
  <c r="S41" i="33"/>
  <c r="Q42" i="33"/>
  <c r="R42" i="33"/>
  <c r="S42" i="33"/>
  <c r="Q43" i="33"/>
  <c r="R43" i="33"/>
  <c r="S43" i="33"/>
  <c r="Q44" i="33"/>
  <c r="R44" i="33"/>
  <c r="S44" i="33"/>
  <c r="Q45" i="33"/>
  <c r="R45" i="33"/>
  <c r="S45" i="33"/>
  <c r="Q46" i="33"/>
  <c r="R46" i="33"/>
  <c r="S46" i="33"/>
  <c r="Q47" i="33"/>
  <c r="R47" i="33"/>
  <c r="S47" i="33"/>
  <c r="Q48" i="33"/>
  <c r="R48" i="33"/>
  <c r="S48" i="33"/>
  <c r="Q49" i="33"/>
  <c r="R49" i="33"/>
  <c r="S49" i="33"/>
  <c r="Q50" i="33"/>
  <c r="R50" i="33"/>
  <c r="S50" i="33"/>
  <c r="Q51" i="33"/>
  <c r="R51" i="33"/>
  <c r="S51" i="33"/>
  <c r="Q52" i="33"/>
  <c r="R52" i="33"/>
  <c r="S52" i="33"/>
  <c r="Q53" i="33"/>
  <c r="R53" i="33"/>
  <c r="S53" i="33"/>
  <c r="Q54" i="33"/>
  <c r="R54" i="33"/>
  <c r="S54" i="33"/>
  <c r="Q55" i="33"/>
  <c r="R55" i="33"/>
  <c r="S55" i="33"/>
  <c r="Q56" i="33"/>
  <c r="R56" i="33"/>
  <c r="S56" i="33"/>
  <c r="Q57" i="33"/>
  <c r="R57" i="33"/>
  <c r="S57" i="33"/>
  <c r="Q58" i="33"/>
  <c r="R58" i="33"/>
  <c r="S58" i="33"/>
  <c r="Q59" i="33"/>
  <c r="R59" i="33"/>
  <c r="S59" i="33"/>
  <c r="Q60" i="33"/>
  <c r="R60" i="33"/>
  <c r="S60" i="33"/>
  <c r="Q61" i="33"/>
  <c r="R61" i="33"/>
  <c r="S61" i="33"/>
  <c r="Q62" i="33"/>
  <c r="R62" i="33"/>
  <c r="S62" i="33"/>
  <c r="Q63" i="33"/>
  <c r="R63" i="33"/>
  <c r="S63" i="33"/>
  <c r="Q64" i="33"/>
  <c r="R64" i="33"/>
  <c r="S64" i="33"/>
  <c r="Q65" i="33"/>
  <c r="R65" i="33"/>
  <c r="S65" i="33"/>
  <c r="S3" i="33"/>
  <c r="R3" i="33"/>
  <c r="Q3" i="33"/>
  <c r="Q4" i="42"/>
  <c r="R4" i="42"/>
  <c r="S4" i="42"/>
  <c r="Q5" i="42"/>
  <c r="R5" i="42"/>
  <c r="S5" i="42"/>
  <c r="Q6" i="42"/>
  <c r="R6" i="42"/>
  <c r="S6" i="42"/>
  <c r="Q7" i="42"/>
  <c r="R7" i="42"/>
  <c r="S7" i="42"/>
  <c r="Q8" i="42"/>
  <c r="R8" i="42"/>
  <c r="S8" i="42"/>
  <c r="Q9" i="42"/>
  <c r="R9" i="42"/>
  <c r="S9" i="42"/>
  <c r="Q10" i="42"/>
  <c r="R10" i="42"/>
  <c r="S10" i="42"/>
  <c r="Q11" i="42"/>
  <c r="R11" i="42"/>
  <c r="S11" i="42"/>
  <c r="Q12" i="42"/>
  <c r="R12" i="42"/>
  <c r="S12" i="42"/>
  <c r="Q13" i="42"/>
  <c r="R13" i="42"/>
  <c r="S13" i="42"/>
  <c r="Q14" i="42"/>
  <c r="R14" i="42"/>
  <c r="S14" i="42"/>
  <c r="Q15" i="42"/>
  <c r="R15" i="42"/>
  <c r="S15" i="42"/>
  <c r="Q16" i="42"/>
  <c r="R16" i="42"/>
  <c r="S16" i="42"/>
  <c r="Q17" i="42"/>
  <c r="R17" i="42"/>
  <c r="S17" i="42"/>
  <c r="Q18" i="42"/>
  <c r="R18" i="42"/>
  <c r="S18" i="42"/>
  <c r="Q19" i="42"/>
  <c r="R19" i="42"/>
  <c r="S19" i="42"/>
  <c r="Q20" i="42"/>
  <c r="R20" i="42"/>
  <c r="S20" i="42"/>
  <c r="Q21" i="42"/>
  <c r="R21" i="42"/>
  <c r="S21" i="42"/>
  <c r="Q22" i="42"/>
  <c r="R22" i="42"/>
  <c r="S22" i="42"/>
  <c r="Q23" i="42"/>
  <c r="R23" i="42"/>
  <c r="S23" i="42"/>
  <c r="Q24" i="42"/>
  <c r="R24" i="42"/>
  <c r="S24" i="42"/>
  <c r="Q25" i="42"/>
  <c r="R25" i="42"/>
  <c r="S25" i="42"/>
  <c r="Q26" i="42"/>
  <c r="R26" i="42"/>
  <c r="S26" i="42"/>
  <c r="Q27" i="42"/>
  <c r="R27" i="42"/>
  <c r="S27" i="42"/>
  <c r="Q28" i="42"/>
  <c r="R28" i="42"/>
  <c r="S28" i="42"/>
  <c r="Q29" i="42"/>
  <c r="R29" i="42"/>
  <c r="S29" i="42"/>
  <c r="Q30" i="42"/>
  <c r="R30" i="42"/>
  <c r="S30" i="42"/>
  <c r="Q31" i="42"/>
  <c r="R31" i="42"/>
  <c r="S31" i="42"/>
  <c r="Q32" i="42"/>
  <c r="R32" i="42"/>
  <c r="S32" i="42"/>
  <c r="Q33" i="42"/>
  <c r="R33" i="42"/>
  <c r="S33" i="42"/>
  <c r="Q34" i="42"/>
  <c r="R34" i="42"/>
  <c r="S34" i="42"/>
  <c r="Q35" i="42"/>
  <c r="R35" i="42"/>
  <c r="S35" i="42"/>
  <c r="Q36" i="42"/>
  <c r="R36" i="42"/>
  <c r="S36" i="42"/>
  <c r="Q37" i="42"/>
  <c r="R37" i="42"/>
  <c r="S37" i="42"/>
  <c r="Q38" i="42"/>
  <c r="R38" i="42"/>
  <c r="S38" i="42"/>
  <c r="Q39" i="42"/>
  <c r="R39" i="42"/>
  <c r="S39" i="42"/>
  <c r="Q40" i="42"/>
  <c r="R40" i="42"/>
  <c r="S40" i="42"/>
  <c r="Q41" i="42"/>
  <c r="R41" i="42"/>
  <c r="S41" i="42"/>
  <c r="Q42" i="42"/>
  <c r="R42" i="42"/>
  <c r="S42" i="42"/>
  <c r="Q43" i="42"/>
  <c r="R43" i="42"/>
  <c r="S43" i="42"/>
  <c r="Q44" i="42"/>
  <c r="R44" i="42"/>
  <c r="S44" i="42"/>
  <c r="Q45" i="42"/>
  <c r="R45" i="42"/>
  <c r="S45" i="42"/>
  <c r="Q46" i="42"/>
  <c r="R46" i="42"/>
  <c r="S46" i="42"/>
  <c r="Q47" i="42"/>
  <c r="R47" i="42"/>
  <c r="S47" i="42"/>
  <c r="Q48" i="42"/>
  <c r="R48" i="42"/>
  <c r="S48" i="42"/>
  <c r="Q49" i="42"/>
  <c r="R49" i="42"/>
  <c r="S49" i="42"/>
  <c r="Q50" i="42"/>
  <c r="R50" i="42"/>
  <c r="S50" i="42"/>
  <c r="Q51" i="42"/>
  <c r="R51" i="42"/>
  <c r="S51" i="42"/>
  <c r="Q52" i="42"/>
  <c r="R52" i="42"/>
  <c r="S52" i="42"/>
  <c r="Q53" i="42"/>
  <c r="R53" i="42"/>
  <c r="S53" i="42"/>
  <c r="Q54" i="42"/>
  <c r="R54" i="42"/>
  <c r="S54" i="42"/>
  <c r="Q55" i="42"/>
  <c r="R55" i="42"/>
  <c r="S55" i="42"/>
  <c r="Q56" i="42"/>
  <c r="R56" i="42"/>
  <c r="S56" i="42"/>
  <c r="Q57" i="42"/>
  <c r="R57" i="42"/>
  <c r="S57" i="42"/>
  <c r="Q58" i="42"/>
  <c r="R58" i="42"/>
  <c r="S58" i="42"/>
  <c r="Q59" i="42"/>
  <c r="R59" i="42"/>
  <c r="S59" i="42"/>
  <c r="Q60" i="42"/>
  <c r="R60" i="42"/>
  <c r="S60" i="42"/>
  <c r="Q61" i="42"/>
  <c r="R61" i="42"/>
  <c r="S61" i="42"/>
  <c r="Q62" i="42"/>
  <c r="R62" i="42"/>
  <c r="S62" i="42"/>
  <c r="Q63" i="42"/>
  <c r="R63" i="42"/>
  <c r="S63" i="42"/>
  <c r="Q65" i="42"/>
  <c r="R65" i="42"/>
  <c r="S65" i="42"/>
  <c r="S3" i="42"/>
  <c r="R3" i="42"/>
  <c r="Q3" i="42"/>
  <c r="Q4" i="31"/>
  <c r="R4" i="31"/>
  <c r="S4" i="31"/>
  <c r="Q5" i="31"/>
  <c r="R5" i="31"/>
  <c r="S5" i="31"/>
  <c r="Q6" i="31"/>
  <c r="R6" i="31"/>
  <c r="S6" i="31"/>
  <c r="Q7" i="31"/>
  <c r="R7" i="31"/>
  <c r="S7" i="31"/>
  <c r="Q8" i="31"/>
  <c r="R8" i="31"/>
  <c r="S8" i="31"/>
  <c r="Q9" i="31"/>
  <c r="R9" i="31"/>
  <c r="S9" i="31"/>
  <c r="Q10" i="31"/>
  <c r="R10" i="31"/>
  <c r="S10" i="31"/>
  <c r="Q11" i="31"/>
  <c r="R11" i="31"/>
  <c r="S11" i="31"/>
  <c r="Q12" i="31"/>
  <c r="R12" i="31"/>
  <c r="S12" i="31"/>
  <c r="Q13" i="31"/>
  <c r="R13" i="31"/>
  <c r="S13" i="31"/>
  <c r="Q14" i="31"/>
  <c r="R14" i="31"/>
  <c r="S14" i="31"/>
  <c r="Q15" i="31"/>
  <c r="R15" i="31"/>
  <c r="S15" i="31"/>
  <c r="Q16" i="31"/>
  <c r="R16" i="31"/>
  <c r="S16" i="31"/>
  <c r="Q17" i="31"/>
  <c r="R17" i="31"/>
  <c r="S17" i="31"/>
  <c r="Q18" i="31"/>
  <c r="R18" i="31"/>
  <c r="S18" i="31"/>
  <c r="Q19" i="31"/>
  <c r="R19" i="31"/>
  <c r="S19" i="31"/>
  <c r="Q20" i="31"/>
  <c r="R20" i="31"/>
  <c r="S20" i="31"/>
  <c r="Q21" i="31"/>
  <c r="R21" i="31"/>
  <c r="S21" i="31"/>
  <c r="Q22" i="31"/>
  <c r="R22" i="31"/>
  <c r="S22" i="31"/>
  <c r="Q23" i="31"/>
  <c r="R23" i="31"/>
  <c r="S23" i="31"/>
  <c r="Q24" i="31"/>
  <c r="R24" i="31"/>
  <c r="S24" i="31"/>
  <c r="Q25" i="31"/>
  <c r="R25" i="31"/>
  <c r="S25" i="31"/>
  <c r="Q26" i="31"/>
  <c r="R26" i="31"/>
  <c r="S26" i="31"/>
  <c r="Q27" i="31"/>
  <c r="R27" i="31"/>
  <c r="S27" i="31"/>
  <c r="Q28" i="31"/>
  <c r="R28" i="31"/>
  <c r="S28" i="31"/>
  <c r="Q29" i="31"/>
  <c r="R29" i="31"/>
  <c r="S29" i="31"/>
  <c r="Q30" i="31"/>
  <c r="R30" i="31"/>
  <c r="S30" i="31"/>
  <c r="Q31" i="31"/>
  <c r="R31" i="31"/>
  <c r="S31" i="31"/>
  <c r="Q32" i="31"/>
  <c r="R32" i="31"/>
  <c r="S32" i="31"/>
  <c r="Q33" i="31"/>
  <c r="R33" i="31"/>
  <c r="S33" i="31"/>
  <c r="Q34" i="31"/>
  <c r="R34" i="31"/>
  <c r="S34" i="31"/>
  <c r="Q35" i="31"/>
  <c r="R35" i="31"/>
  <c r="S35" i="31"/>
  <c r="Q36" i="31"/>
  <c r="R36" i="31"/>
  <c r="S36" i="31"/>
  <c r="Q37" i="31"/>
  <c r="R37" i="31"/>
  <c r="S37" i="31"/>
  <c r="Q38" i="31"/>
  <c r="R38" i="31"/>
  <c r="S38" i="31"/>
  <c r="Q39" i="31"/>
  <c r="R39" i="31"/>
  <c r="S39" i="31"/>
  <c r="Q40" i="31"/>
  <c r="R40" i="31"/>
  <c r="S40" i="31"/>
  <c r="Q41" i="31"/>
  <c r="R41" i="31"/>
  <c r="S41" i="31"/>
  <c r="Q42" i="31"/>
  <c r="R42" i="31"/>
  <c r="S42" i="31"/>
  <c r="Q43" i="31"/>
  <c r="R43" i="31"/>
  <c r="S43" i="31"/>
  <c r="Q44" i="31"/>
  <c r="R44" i="31"/>
  <c r="S44" i="31"/>
  <c r="Q45" i="31"/>
  <c r="R45" i="31"/>
  <c r="S45" i="31"/>
  <c r="Q46" i="31"/>
  <c r="R46" i="31"/>
  <c r="S46" i="31"/>
  <c r="Q47" i="31"/>
  <c r="R47" i="31"/>
  <c r="S47" i="31"/>
  <c r="Q48" i="31"/>
  <c r="R48" i="31"/>
  <c r="S48" i="31"/>
  <c r="Q49" i="31"/>
  <c r="R49" i="31"/>
  <c r="S49" i="31"/>
  <c r="Q50" i="31"/>
  <c r="R50" i="31"/>
  <c r="S50" i="31"/>
  <c r="Q51" i="31"/>
  <c r="R51" i="31"/>
  <c r="S51" i="31"/>
  <c r="Q52" i="31"/>
  <c r="R52" i="31"/>
  <c r="S52" i="31"/>
  <c r="Q53" i="31"/>
  <c r="R53" i="31"/>
  <c r="S53" i="31"/>
  <c r="Q54" i="31"/>
  <c r="R54" i="31"/>
  <c r="S54" i="31"/>
  <c r="Q55" i="31"/>
  <c r="R55" i="31"/>
  <c r="S55" i="31"/>
  <c r="Q56" i="31"/>
  <c r="R56" i="31"/>
  <c r="S56" i="31"/>
  <c r="Q57" i="31"/>
  <c r="R57" i="31"/>
  <c r="S57" i="31"/>
  <c r="Q58" i="31"/>
  <c r="R58" i="31"/>
  <c r="S58" i="31"/>
  <c r="Q59" i="31"/>
  <c r="R59" i="31"/>
  <c r="S59" i="31"/>
  <c r="Q60" i="31"/>
  <c r="R60" i="31"/>
  <c r="S60" i="31"/>
  <c r="Q61" i="31"/>
  <c r="R61" i="31"/>
  <c r="S61" i="31"/>
  <c r="Q62" i="31"/>
  <c r="R62" i="31"/>
  <c r="S62" i="31"/>
  <c r="Q63" i="31"/>
  <c r="R63" i="31"/>
  <c r="S63" i="31"/>
  <c r="S3" i="31"/>
  <c r="R3" i="31"/>
  <c r="Q3" i="31"/>
  <c r="Q4" i="30"/>
  <c r="R4" i="30"/>
  <c r="S4" i="30"/>
  <c r="Q5" i="30"/>
  <c r="R5" i="30"/>
  <c r="S5" i="30"/>
  <c r="Q6" i="30"/>
  <c r="R6" i="30"/>
  <c r="S6" i="30"/>
  <c r="Q7" i="30"/>
  <c r="R7" i="30"/>
  <c r="S7" i="30"/>
  <c r="Q8" i="30"/>
  <c r="R8" i="30"/>
  <c r="S8" i="30"/>
  <c r="Q9" i="30"/>
  <c r="R9" i="30"/>
  <c r="S9" i="30"/>
  <c r="Q10" i="30"/>
  <c r="R10" i="30"/>
  <c r="S10" i="30"/>
  <c r="Q11" i="30"/>
  <c r="R11" i="30"/>
  <c r="S11" i="30"/>
  <c r="Q12" i="30"/>
  <c r="R12" i="30"/>
  <c r="S12" i="30"/>
  <c r="Q13" i="30"/>
  <c r="R13" i="30"/>
  <c r="S13" i="30"/>
  <c r="Q14" i="30"/>
  <c r="R14" i="30"/>
  <c r="S14" i="30"/>
  <c r="Q15" i="30"/>
  <c r="R15" i="30"/>
  <c r="S15" i="30"/>
  <c r="Q16" i="30"/>
  <c r="R16" i="30"/>
  <c r="S16" i="30"/>
  <c r="Q17" i="30"/>
  <c r="R17" i="30"/>
  <c r="S17" i="30"/>
  <c r="Q18" i="30"/>
  <c r="R18" i="30"/>
  <c r="S18" i="30"/>
  <c r="Q19" i="30"/>
  <c r="R19" i="30"/>
  <c r="S19" i="30"/>
  <c r="Q20" i="30"/>
  <c r="R20" i="30"/>
  <c r="S20" i="30"/>
  <c r="Q21" i="30"/>
  <c r="R21" i="30"/>
  <c r="S21" i="30"/>
  <c r="Q22" i="30"/>
  <c r="R22" i="30"/>
  <c r="S22" i="30"/>
  <c r="Q23" i="30"/>
  <c r="R23" i="30"/>
  <c r="S23" i="30"/>
  <c r="Q24" i="30"/>
  <c r="R24" i="30"/>
  <c r="S24" i="30"/>
  <c r="Q25" i="30"/>
  <c r="R25" i="30"/>
  <c r="S25" i="30"/>
  <c r="Q26" i="30"/>
  <c r="R26" i="30"/>
  <c r="S26" i="30"/>
  <c r="Q27" i="30"/>
  <c r="R27" i="30"/>
  <c r="S27" i="30"/>
  <c r="Q28" i="30"/>
  <c r="R28" i="30"/>
  <c r="S28" i="30"/>
  <c r="Q29" i="30"/>
  <c r="R29" i="30"/>
  <c r="S29" i="30"/>
  <c r="Q30" i="30"/>
  <c r="R30" i="30"/>
  <c r="S30" i="30"/>
  <c r="Q31" i="30"/>
  <c r="R31" i="30"/>
  <c r="S31" i="30"/>
  <c r="Q32" i="30"/>
  <c r="R32" i="30"/>
  <c r="S32" i="30"/>
  <c r="Q33" i="30"/>
  <c r="R33" i="30"/>
  <c r="S33" i="30"/>
  <c r="Q34" i="30"/>
  <c r="R34" i="30"/>
  <c r="S34" i="30"/>
  <c r="Q35" i="30"/>
  <c r="R35" i="30"/>
  <c r="S35" i="30"/>
  <c r="Q36" i="30"/>
  <c r="R36" i="30"/>
  <c r="S36" i="30"/>
  <c r="Q37" i="30"/>
  <c r="R37" i="30"/>
  <c r="S37" i="30"/>
  <c r="Q38" i="30"/>
  <c r="R38" i="30"/>
  <c r="S38" i="30"/>
  <c r="Q39" i="30"/>
  <c r="R39" i="30"/>
  <c r="S39" i="30"/>
  <c r="Q40" i="30"/>
  <c r="R40" i="30"/>
  <c r="S40" i="30"/>
  <c r="Q41" i="30"/>
  <c r="R41" i="30"/>
  <c r="S41" i="30"/>
  <c r="Q42" i="30"/>
  <c r="R42" i="30"/>
  <c r="S42" i="30"/>
  <c r="Q43" i="30"/>
  <c r="R43" i="30"/>
  <c r="S43" i="30"/>
  <c r="Q44" i="30"/>
  <c r="R44" i="30"/>
  <c r="S44" i="30"/>
  <c r="Q45" i="30"/>
  <c r="R45" i="30"/>
  <c r="S45" i="30"/>
  <c r="Q46" i="30"/>
  <c r="R46" i="30"/>
  <c r="S46" i="30"/>
  <c r="Q47" i="30"/>
  <c r="R47" i="30"/>
  <c r="S47" i="30"/>
  <c r="Q48" i="30"/>
  <c r="R48" i="30"/>
  <c r="S48" i="30"/>
  <c r="Q49" i="30"/>
  <c r="R49" i="30"/>
  <c r="S49" i="30"/>
  <c r="Q50" i="30"/>
  <c r="R50" i="30"/>
  <c r="S50" i="30"/>
  <c r="Q51" i="30"/>
  <c r="R51" i="30"/>
  <c r="S51" i="30"/>
  <c r="Q52" i="30"/>
  <c r="R52" i="30"/>
  <c r="S52" i="30"/>
  <c r="Q53" i="30"/>
  <c r="R53" i="30"/>
  <c r="S53" i="30"/>
  <c r="Q54" i="30"/>
  <c r="R54" i="30"/>
  <c r="S54" i="30"/>
  <c r="Q55" i="30"/>
  <c r="R55" i="30"/>
  <c r="S55" i="30"/>
  <c r="Q56" i="30"/>
  <c r="R56" i="30"/>
  <c r="S56" i="30"/>
  <c r="Q57" i="30"/>
  <c r="R57" i="30"/>
  <c r="S57" i="30"/>
  <c r="Q58" i="30"/>
  <c r="R58" i="30"/>
  <c r="S58" i="30"/>
  <c r="Q59" i="30"/>
  <c r="R59" i="30"/>
  <c r="S59" i="30"/>
  <c r="Q60" i="30"/>
  <c r="R60" i="30"/>
  <c r="S60" i="30"/>
  <c r="Q61" i="30"/>
  <c r="R61" i="30"/>
  <c r="S61" i="30"/>
  <c r="Q62" i="30"/>
  <c r="R62" i="30"/>
  <c r="S62" i="30"/>
  <c r="Q63" i="30"/>
  <c r="R63" i="30"/>
  <c r="S63" i="30"/>
  <c r="Q64" i="30"/>
  <c r="R64" i="30"/>
  <c r="S64" i="30"/>
  <c r="Q65" i="30"/>
  <c r="R65" i="30"/>
  <c r="S65" i="30"/>
  <c r="S3" i="30"/>
  <c r="R3" i="30"/>
  <c r="Q3" i="30"/>
  <c r="Q4" i="29"/>
  <c r="R4" i="29"/>
  <c r="S4" i="29"/>
  <c r="Q5" i="29"/>
  <c r="R5" i="29"/>
  <c r="S5" i="29"/>
  <c r="Q6" i="29"/>
  <c r="R6" i="29"/>
  <c r="S6" i="29"/>
  <c r="Q7" i="29"/>
  <c r="R7" i="29"/>
  <c r="S7" i="29"/>
  <c r="Q8" i="29"/>
  <c r="R8" i="29"/>
  <c r="S8" i="29"/>
  <c r="Q9" i="29"/>
  <c r="R9" i="29"/>
  <c r="S9" i="29"/>
  <c r="Q10" i="29"/>
  <c r="R10" i="29"/>
  <c r="S10" i="29"/>
  <c r="Q11" i="29"/>
  <c r="R11" i="29"/>
  <c r="S11" i="29"/>
  <c r="Q12" i="29"/>
  <c r="R12" i="29"/>
  <c r="S12" i="29"/>
  <c r="Q13" i="29"/>
  <c r="R13" i="29"/>
  <c r="S13" i="29"/>
  <c r="Q14" i="29"/>
  <c r="R14" i="29"/>
  <c r="S14" i="29"/>
  <c r="Q15" i="29"/>
  <c r="R15" i="29"/>
  <c r="S15" i="29"/>
  <c r="Q16" i="29"/>
  <c r="R16" i="29"/>
  <c r="S16" i="29"/>
  <c r="Q17" i="29"/>
  <c r="R17" i="29"/>
  <c r="S17" i="29"/>
  <c r="Q18" i="29"/>
  <c r="R18" i="29"/>
  <c r="S18" i="29"/>
  <c r="Q19" i="29"/>
  <c r="R19" i="29"/>
  <c r="S19" i="29"/>
  <c r="Q20" i="29"/>
  <c r="R20" i="29"/>
  <c r="S20" i="29"/>
  <c r="Q21" i="29"/>
  <c r="R21" i="29"/>
  <c r="S21" i="29"/>
  <c r="Q22" i="29"/>
  <c r="R22" i="29"/>
  <c r="S22" i="29"/>
  <c r="Q23" i="29"/>
  <c r="R23" i="29"/>
  <c r="S23" i="29"/>
  <c r="Q24" i="29"/>
  <c r="R24" i="29"/>
  <c r="S24" i="29"/>
  <c r="Q25" i="29"/>
  <c r="R25" i="29"/>
  <c r="S25" i="29"/>
  <c r="Q26" i="29"/>
  <c r="R26" i="29"/>
  <c r="S26" i="29"/>
  <c r="Q27" i="29"/>
  <c r="R27" i="29"/>
  <c r="S27" i="29"/>
  <c r="Q28" i="29"/>
  <c r="R28" i="29"/>
  <c r="S28" i="29"/>
  <c r="Q29" i="29"/>
  <c r="R29" i="29"/>
  <c r="S29" i="29"/>
  <c r="Q30" i="29"/>
  <c r="R30" i="29"/>
  <c r="S30" i="29"/>
  <c r="Q31" i="29"/>
  <c r="R31" i="29"/>
  <c r="S31" i="29"/>
  <c r="Q32" i="29"/>
  <c r="R32" i="29"/>
  <c r="S32" i="29"/>
  <c r="Q33" i="29"/>
  <c r="R33" i="29"/>
  <c r="S33" i="29"/>
  <c r="Q34" i="29"/>
  <c r="R34" i="29"/>
  <c r="S34" i="29"/>
  <c r="Q35" i="29"/>
  <c r="R35" i="29"/>
  <c r="S35" i="29"/>
  <c r="Q36" i="29"/>
  <c r="R36" i="29"/>
  <c r="S36" i="29"/>
  <c r="Q37" i="29"/>
  <c r="R37" i="29"/>
  <c r="S37" i="29"/>
  <c r="Q38" i="29"/>
  <c r="R38" i="29"/>
  <c r="S38" i="29"/>
  <c r="Q39" i="29"/>
  <c r="R39" i="29"/>
  <c r="S39" i="29"/>
  <c r="Q40" i="29"/>
  <c r="R40" i="29"/>
  <c r="S40" i="29"/>
  <c r="Q41" i="29"/>
  <c r="R41" i="29"/>
  <c r="S41" i="29"/>
  <c r="Q42" i="29"/>
  <c r="R42" i="29"/>
  <c r="S42" i="29"/>
  <c r="Q43" i="29"/>
  <c r="R43" i="29"/>
  <c r="S43" i="29"/>
  <c r="Q44" i="29"/>
  <c r="R44" i="29"/>
  <c r="S44" i="29"/>
  <c r="Q45" i="29"/>
  <c r="R45" i="29"/>
  <c r="S45" i="29"/>
  <c r="Q46" i="29"/>
  <c r="R46" i="29"/>
  <c r="S46" i="29"/>
  <c r="Q47" i="29"/>
  <c r="R47" i="29"/>
  <c r="S47" i="29"/>
  <c r="Q48" i="29"/>
  <c r="R48" i="29"/>
  <c r="S48" i="29"/>
  <c r="Q49" i="29"/>
  <c r="R49" i="29"/>
  <c r="S49" i="29"/>
  <c r="Q50" i="29"/>
  <c r="R50" i="29"/>
  <c r="S50" i="29"/>
  <c r="Q51" i="29"/>
  <c r="R51" i="29"/>
  <c r="S51" i="29"/>
  <c r="Q52" i="29"/>
  <c r="R52" i="29"/>
  <c r="S52" i="29"/>
  <c r="Q53" i="29"/>
  <c r="R53" i="29"/>
  <c r="S53" i="29"/>
  <c r="Q54" i="29"/>
  <c r="R54" i="29"/>
  <c r="S54" i="29"/>
  <c r="Q55" i="29"/>
  <c r="R55" i="29"/>
  <c r="S55" i="29"/>
  <c r="Q57" i="29"/>
  <c r="R57" i="29"/>
  <c r="S57" i="29"/>
  <c r="Q58" i="29"/>
  <c r="R58" i="29"/>
  <c r="S58" i="29"/>
  <c r="Q59" i="29"/>
  <c r="R59" i="29"/>
  <c r="S59" i="29"/>
  <c r="Q60" i="29"/>
  <c r="R60" i="29"/>
  <c r="S60" i="29"/>
  <c r="Q62" i="29"/>
  <c r="R62" i="29"/>
  <c r="S62" i="29"/>
  <c r="Q63" i="29"/>
  <c r="R63" i="29"/>
  <c r="S63" i="29"/>
  <c r="Q65" i="29"/>
  <c r="R65" i="29"/>
  <c r="S65" i="29"/>
  <c r="S3" i="29"/>
  <c r="R3" i="29"/>
  <c r="Q3" i="29"/>
  <c r="Q4" i="28"/>
  <c r="R4" i="28"/>
  <c r="S4" i="28"/>
  <c r="Q5" i="28"/>
  <c r="R5" i="28"/>
  <c r="S5" i="28"/>
  <c r="Q6" i="28"/>
  <c r="R6" i="28"/>
  <c r="S6" i="28"/>
  <c r="Q7" i="28"/>
  <c r="R7" i="28"/>
  <c r="S7" i="28"/>
  <c r="Q8" i="28"/>
  <c r="R8" i="28"/>
  <c r="S8" i="28"/>
  <c r="Q9" i="28"/>
  <c r="R9" i="28"/>
  <c r="S9" i="28"/>
  <c r="Q10" i="28"/>
  <c r="R10" i="28"/>
  <c r="S10" i="28"/>
  <c r="Q11" i="28"/>
  <c r="R11" i="28"/>
  <c r="S11" i="28"/>
  <c r="Q12" i="28"/>
  <c r="R12" i="28"/>
  <c r="S12" i="28"/>
  <c r="Q13" i="28"/>
  <c r="R13" i="28"/>
  <c r="S13" i="28"/>
  <c r="Q14" i="28"/>
  <c r="R14" i="28"/>
  <c r="S14" i="28"/>
  <c r="Q15" i="28"/>
  <c r="R15" i="28"/>
  <c r="S15" i="28"/>
  <c r="Q16" i="28"/>
  <c r="R16" i="28"/>
  <c r="S16" i="28"/>
  <c r="Q17" i="28"/>
  <c r="R17" i="28"/>
  <c r="S17" i="28"/>
  <c r="Q18" i="28"/>
  <c r="R18" i="28"/>
  <c r="S18" i="28"/>
  <c r="Q19" i="28"/>
  <c r="R19" i="28"/>
  <c r="S19" i="28"/>
  <c r="Q20" i="28"/>
  <c r="R20" i="28"/>
  <c r="S20" i="28"/>
  <c r="Q21" i="28"/>
  <c r="R21" i="28"/>
  <c r="S21" i="28"/>
  <c r="Q22" i="28"/>
  <c r="R22" i="28"/>
  <c r="S22" i="28"/>
  <c r="Q23" i="28"/>
  <c r="R23" i="28"/>
  <c r="S23" i="28"/>
  <c r="Q24" i="28"/>
  <c r="R24" i="28"/>
  <c r="S24" i="28"/>
  <c r="Q25" i="28"/>
  <c r="R25" i="28"/>
  <c r="S25" i="28"/>
  <c r="Q26" i="28"/>
  <c r="R26" i="28"/>
  <c r="S26" i="28"/>
  <c r="Q27" i="28"/>
  <c r="R27" i="28"/>
  <c r="S27" i="28"/>
  <c r="Q28" i="28"/>
  <c r="R28" i="28"/>
  <c r="S28" i="28"/>
  <c r="Q29" i="28"/>
  <c r="R29" i="28"/>
  <c r="S29" i="28"/>
  <c r="Q30" i="28"/>
  <c r="R30" i="28"/>
  <c r="S30" i="28"/>
  <c r="Q31" i="28"/>
  <c r="R31" i="28"/>
  <c r="S31" i="28"/>
  <c r="Q32" i="28"/>
  <c r="R32" i="28"/>
  <c r="S32" i="28"/>
  <c r="Q33" i="28"/>
  <c r="R33" i="28"/>
  <c r="S33" i="28"/>
  <c r="Q34" i="28"/>
  <c r="R34" i="28"/>
  <c r="S34" i="28"/>
  <c r="Q35" i="28"/>
  <c r="R35" i="28"/>
  <c r="S35" i="28"/>
  <c r="Q36" i="28"/>
  <c r="R36" i="28"/>
  <c r="S36" i="28"/>
  <c r="Q37" i="28"/>
  <c r="R37" i="28"/>
  <c r="S37" i="28"/>
  <c r="Q38" i="28"/>
  <c r="R38" i="28"/>
  <c r="S38" i="28"/>
  <c r="Q39" i="28"/>
  <c r="R39" i="28"/>
  <c r="S39" i="28"/>
  <c r="Q40" i="28"/>
  <c r="R40" i="28"/>
  <c r="S40" i="28"/>
  <c r="Q41" i="28"/>
  <c r="R41" i="28"/>
  <c r="S41" i="28"/>
  <c r="Q42" i="28"/>
  <c r="R42" i="28"/>
  <c r="S42" i="28"/>
  <c r="Q43" i="28"/>
  <c r="R43" i="28"/>
  <c r="S43" i="28"/>
  <c r="Q44" i="28"/>
  <c r="R44" i="28"/>
  <c r="S44" i="28"/>
  <c r="Q45" i="28"/>
  <c r="R45" i="28"/>
  <c r="S45" i="28"/>
  <c r="Q46" i="28"/>
  <c r="R46" i="28"/>
  <c r="S46" i="28"/>
  <c r="Q47" i="28"/>
  <c r="R47" i="28"/>
  <c r="S47" i="28"/>
  <c r="Q48" i="28"/>
  <c r="R48" i="28"/>
  <c r="S48" i="28"/>
  <c r="Q49" i="28"/>
  <c r="R49" i="28"/>
  <c r="S49" i="28"/>
  <c r="Q50" i="28"/>
  <c r="R50" i="28"/>
  <c r="S50" i="28"/>
  <c r="Q51" i="28"/>
  <c r="R51" i="28"/>
  <c r="S51" i="28"/>
  <c r="Q52" i="28"/>
  <c r="R52" i="28"/>
  <c r="S52" i="28"/>
  <c r="Q53" i="28"/>
  <c r="R53" i="28"/>
  <c r="S53" i="28"/>
  <c r="Q54" i="28"/>
  <c r="R54" i="28"/>
  <c r="S54" i="28"/>
  <c r="Q55" i="28"/>
  <c r="R55" i="28"/>
  <c r="S55" i="28"/>
  <c r="Q56" i="28"/>
  <c r="R56" i="28"/>
  <c r="S56" i="28"/>
  <c r="Q57" i="28"/>
  <c r="R57" i="28"/>
  <c r="S57" i="28"/>
  <c r="Q58" i="28"/>
  <c r="R58" i="28"/>
  <c r="S58" i="28"/>
  <c r="Q59" i="28"/>
  <c r="R59" i="28"/>
  <c r="S59" i="28"/>
  <c r="Q60" i="28"/>
  <c r="R60" i="28"/>
  <c r="S60" i="28"/>
  <c r="Q61" i="28"/>
  <c r="R61" i="28"/>
  <c r="S61" i="28"/>
  <c r="Q62" i="28"/>
  <c r="R62" i="28"/>
  <c r="S62" i="28"/>
  <c r="Q63" i="28"/>
  <c r="R63" i="28"/>
  <c r="S63" i="28"/>
  <c r="Q65" i="28"/>
  <c r="R65" i="28"/>
  <c r="S65" i="28"/>
  <c r="S3" i="28"/>
  <c r="R3" i="28"/>
  <c r="Q3" i="28"/>
  <c r="Q4" i="27"/>
  <c r="R4" i="27"/>
  <c r="S4" i="27"/>
  <c r="Q5" i="27"/>
  <c r="R5" i="27"/>
  <c r="S5" i="27"/>
  <c r="Q6" i="27"/>
  <c r="R6" i="27"/>
  <c r="S6" i="27"/>
  <c r="Q7" i="27"/>
  <c r="R7" i="27"/>
  <c r="S7" i="27"/>
  <c r="Q8" i="27"/>
  <c r="R8" i="27"/>
  <c r="S8" i="27"/>
  <c r="Q9" i="27"/>
  <c r="R9" i="27"/>
  <c r="S9" i="27"/>
  <c r="Q10" i="27"/>
  <c r="R10" i="27"/>
  <c r="S10" i="27"/>
  <c r="Q11" i="27"/>
  <c r="R11" i="27"/>
  <c r="S11" i="27"/>
  <c r="Q12" i="27"/>
  <c r="R12" i="27"/>
  <c r="S12" i="27"/>
  <c r="Q13" i="27"/>
  <c r="R13" i="27"/>
  <c r="S13" i="27"/>
  <c r="Q14" i="27"/>
  <c r="R14" i="27"/>
  <c r="S14" i="27"/>
  <c r="Q15" i="27"/>
  <c r="R15" i="27"/>
  <c r="S15" i="27"/>
  <c r="Q16" i="27"/>
  <c r="R16" i="27"/>
  <c r="S16" i="27"/>
  <c r="Q17" i="27"/>
  <c r="R17" i="27"/>
  <c r="S17" i="27"/>
  <c r="Q18" i="27"/>
  <c r="R18" i="27"/>
  <c r="S18" i="27"/>
  <c r="Q19" i="27"/>
  <c r="R19" i="27"/>
  <c r="S19" i="27"/>
  <c r="Q20" i="27"/>
  <c r="R20" i="27"/>
  <c r="S20" i="27"/>
  <c r="Q21" i="27"/>
  <c r="R21" i="27"/>
  <c r="S21" i="27"/>
  <c r="Q22" i="27"/>
  <c r="R22" i="27"/>
  <c r="S22" i="27"/>
  <c r="Q23" i="27"/>
  <c r="R23" i="27"/>
  <c r="S23" i="27"/>
  <c r="Q24" i="27"/>
  <c r="R24" i="27"/>
  <c r="S24" i="27"/>
  <c r="Q25" i="27"/>
  <c r="R25" i="27"/>
  <c r="S25" i="27"/>
  <c r="Q26" i="27"/>
  <c r="R26" i="27"/>
  <c r="S26" i="27"/>
  <c r="Q27" i="27"/>
  <c r="R27" i="27"/>
  <c r="S27" i="27"/>
  <c r="Q28" i="27"/>
  <c r="R28" i="27"/>
  <c r="S28" i="27"/>
  <c r="Q29" i="27"/>
  <c r="R29" i="27"/>
  <c r="S29" i="27"/>
  <c r="Q30" i="27"/>
  <c r="R30" i="27"/>
  <c r="S30" i="27"/>
  <c r="Q31" i="27"/>
  <c r="R31" i="27"/>
  <c r="S31" i="27"/>
  <c r="Q32" i="27"/>
  <c r="R32" i="27"/>
  <c r="S32" i="27"/>
  <c r="Q33" i="27"/>
  <c r="R33" i="27"/>
  <c r="S33" i="27"/>
  <c r="Q34" i="27"/>
  <c r="R34" i="27"/>
  <c r="S34" i="27"/>
  <c r="Q35" i="27"/>
  <c r="R35" i="27"/>
  <c r="S35" i="27"/>
  <c r="Q36" i="27"/>
  <c r="R36" i="27"/>
  <c r="S36" i="27"/>
  <c r="Q37" i="27"/>
  <c r="R37" i="27"/>
  <c r="S37" i="27"/>
  <c r="Q38" i="27"/>
  <c r="R38" i="27"/>
  <c r="S38" i="27"/>
  <c r="Q39" i="27"/>
  <c r="R39" i="27"/>
  <c r="S39" i="27"/>
  <c r="Q40" i="27"/>
  <c r="R40" i="27"/>
  <c r="S40" i="27"/>
  <c r="Q41" i="27"/>
  <c r="R41" i="27"/>
  <c r="S41" i="27"/>
  <c r="Q42" i="27"/>
  <c r="R42" i="27"/>
  <c r="S42" i="27"/>
  <c r="Q43" i="27"/>
  <c r="R43" i="27"/>
  <c r="S43" i="27"/>
  <c r="Q44" i="27"/>
  <c r="R44" i="27"/>
  <c r="S44" i="27"/>
  <c r="Q45" i="27"/>
  <c r="R45" i="27"/>
  <c r="S45" i="27"/>
  <c r="Q46" i="27"/>
  <c r="R46" i="27"/>
  <c r="S46" i="27"/>
  <c r="Q47" i="27"/>
  <c r="R47" i="27"/>
  <c r="S47" i="27"/>
  <c r="Q48" i="27"/>
  <c r="R48" i="27"/>
  <c r="S48" i="27"/>
  <c r="Q49" i="27"/>
  <c r="R49" i="27"/>
  <c r="S49" i="27"/>
  <c r="Q50" i="27"/>
  <c r="R50" i="27"/>
  <c r="S50" i="27"/>
  <c r="Q51" i="27"/>
  <c r="R51" i="27"/>
  <c r="S51" i="27"/>
  <c r="Q52" i="27"/>
  <c r="R52" i="27"/>
  <c r="S52" i="27"/>
  <c r="Q53" i="27"/>
  <c r="R53" i="27"/>
  <c r="S53" i="27"/>
  <c r="Q54" i="27"/>
  <c r="R54" i="27"/>
  <c r="S54" i="27"/>
  <c r="Q55" i="27"/>
  <c r="R55" i="27"/>
  <c r="S55" i="27"/>
  <c r="Q56" i="27"/>
  <c r="R56" i="27"/>
  <c r="S56" i="27"/>
  <c r="Q57" i="27"/>
  <c r="R57" i="27"/>
  <c r="S57" i="27"/>
  <c r="Q58" i="27"/>
  <c r="R58" i="27"/>
  <c r="S58" i="27"/>
  <c r="Q59" i="27"/>
  <c r="R59" i="27"/>
  <c r="S59" i="27"/>
  <c r="Q60" i="27"/>
  <c r="R60" i="27"/>
  <c r="S60" i="27"/>
  <c r="Q61" i="27"/>
  <c r="R61" i="27"/>
  <c r="S61" i="27"/>
  <c r="Q62" i="27"/>
  <c r="R62" i="27"/>
  <c r="S62" i="27"/>
  <c r="Q63" i="27"/>
  <c r="R63" i="27"/>
  <c r="S63" i="27"/>
  <c r="Q65" i="27"/>
  <c r="R65" i="27"/>
  <c r="S65" i="27"/>
  <c r="S3" i="27"/>
  <c r="R3" i="27"/>
  <c r="Q3" i="27"/>
  <c r="Q4" i="26"/>
  <c r="R4" i="26"/>
  <c r="S4" i="26"/>
  <c r="Q5" i="26"/>
  <c r="R5" i="26"/>
  <c r="S5" i="26"/>
  <c r="Q6" i="26"/>
  <c r="R6" i="26"/>
  <c r="S6" i="26"/>
  <c r="Q7" i="26"/>
  <c r="R7" i="26"/>
  <c r="S7" i="26"/>
  <c r="Q8" i="26"/>
  <c r="R8" i="26"/>
  <c r="S8" i="26"/>
  <c r="Q9" i="26"/>
  <c r="R9" i="26"/>
  <c r="S9" i="26"/>
  <c r="Q10" i="26"/>
  <c r="R10" i="26"/>
  <c r="S10" i="26"/>
  <c r="Q11" i="26"/>
  <c r="R11" i="26"/>
  <c r="S11" i="26"/>
  <c r="Q12" i="26"/>
  <c r="R12" i="26"/>
  <c r="S12" i="26"/>
  <c r="Q13" i="26"/>
  <c r="R13" i="26"/>
  <c r="S13" i="26"/>
  <c r="Q14" i="26"/>
  <c r="R14" i="26"/>
  <c r="S14" i="26"/>
  <c r="Q15" i="26"/>
  <c r="R15" i="26"/>
  <c r="S15" i="26"/>
  <c r="Q16" i="26"/>
  <c r="R16" i="26"/>
  <c r="S16" i="26"/>
  <c r="Q17" i="26"/>
  <c r="R17" i="26"/>
  <c r="S17" i="26"/>
  <c r="Q18" i="26"/>
  <c r="R18" i="26"/>
  <c r="S18" i="26"/>
  <c r="Q19" i="26"/>
  <c r="R19" i="26"/>
  <c r="S19" i="26"/>
  <c r="Q20" i="26"/>
  <c r="R20" i="26"/>
  <c r="S20" i="26"/>
  <c r="Q21" i="26"/>
  <c r="R21" i="26"/>
  <c r="S21" i="26"/>
  <c r="Q22" i="26"/>
  <c r="R22" i="26"/>
  <c r="S22" i="26"/>
  <c r="Q23" i="26"/>
  <c r="R23" i="26"/>
  <c r="S23" i="26"/>
  <c r="Q24" i="26"/>
  <c r="R24" i="26"/>
  <c r="S24" i="26"/>
  <c r="Q25" i="26"/>
  <c r="R25" i="26"/>
  <c r="S25" i="26"/>
  <c r="Q26" i="26"/>
  <c r="R26" i="26"/>
  <c r="S26" i="26"/>
  <c r="Q27" i="26"/>
  <c r="R27" i="26"/>
  <c r="S27" i="26"/>
  <c r="Q28" i="26"/>
  <c r="R28" i="26"/>
  <c r="S28" i="26"/>
  <c r="Q29" i="26"/>
  <c r="R29" i="26"/>
  <c r="S29" i="26"/>
  <c r="Q30" i="26"/>
  <c r="R30" i="26"/>
  <c r="S30" i="26"/>
  <c r="Q31" i="26"/>
  <c r="R31" i="26"/>
  <c r="S31" i="26"/>
  <c r="Q32" i="26"/>
  <c r="R32" i="26"/>
  <c r="S32" i="26"/>
  <c r="Q33" i="26"/>
  <c r="R33" i="26"/>
  <c r="S33" i="26"/>
  <c r="Q34" i="26"/>
  <c r="R34" i="26"/>
  <c r="S34" i="26"/>
  <c r="Q35" i="26"/>
  <c r="R35" i="26"/>
  <c r="S35" i="26"/>
  <c r="Q36" i="26"/>
  <c r="R36" i="26"/>
  <c r="S36" i="26"/>
  <c r="Q37" i="26"/>
  <c r="R37" i="26"/>
  <c r="S37" i="26"/>
  <c r="Q38" i="26"/>
  <c r="R38" i="26"/>
  <c r="S38" i="26"/>
  <c r="Q39" i="26"/>
  <c r="R39" i="26"/>
  <c r="S39" i="26"/>
  <c r="Q40" i="26"/>
  <c r="R40" i="26"/>
  <c r="S40" i="26"/>
  <c r="Q41" i="26"/>
  <c r="R41" i="26"/>
  <c r="S41" i="26"/>
  <c r="Q42" i="26"/>
  <c r="R42" i="26"/>
  <c r="S42" i="26"/>
  <c r="Q43" i="26"/>
  <c r="R43" i="26"/>
  <c r="S43" i="26"/>
  <c r="Q44" i="26"/>
  <c r="R44" i="26"/>
  <c r="S44" i="26"/>
  <c r="Q45" i="26"/>
  <c r="R45" i="26"/>
  <c r="S45" i="26"/>
  <c r="Q46" i="26"/>
  <c r="R46" i="26"/>
  <c r="S46" i="26"/>
  <c r="Q47" i="26"/>
  <c r="R47" i="26"/>
  <c r="S47" i="26"/>
  <c r="Q48" i="26"/>
  <c r="R48" i="26"/>
  <c r="S48" i="26"/>
  <c r="Q49" i="26"/>
  <c r="R49" i="26"/>
  <c r="S49" i="26"/>
  <c r="Q50" i="26"/>
  <c r="R50" i="26"/>
  <c r="S50" i="26"/>
  <c r="Q51" i="26"/>
  <c r="R51" i="26"/>
  <c r="S51" i="26"/>
  <c r="Q52" i="26"/>
  <c r="R52" i="26"/>
  <c r="S52" i="26"/>
  <c r="Q53" i="26"/>
  <c r="R53" i="26"/>
  <c r="S53" i="26"/>
  <c r="Q54" i="26"/>
  <c r="R54" i="26"/>
  <c r="S54" i="26"/>
  <c r="Q55" i="26"/>
  <c r="R55" i="26"/>
  <c r="S55" i="26"/>
  <c r="Q56" i="26"/>
  <c r="R56" i="26"/>
  <c r="S56" i="26"/>
  <c r="Q57" i="26"/>
  <c r="R57" i="26"/>
  <c r="S57" i="26"/>
  <c r="Q58" i="26"/>
  <c r="R58" i="26"/>
  <c r="S58" i="26"/>
  <c r="Q59" i="26"/>
  <c r="R59" i="26"/>
  <c r="S59" i="26"/>
  <c r="Q60" i="26"/>
  <c r="R60" i="26"/>
  <c r="S60" i="26"/>
  <c r="Q61" i="26"/>
  <c r="R61" i="26"/>
  <c r="S61" i="26"/>
  <c r="Q62" i="26"/>
  <c r="R62" i="26"/>
  <c r="S62" i="26"/>
  <c r="Q63" i="26"/>
  <c r="R63" i="26"/>
  <c r="S63" i="26"/>
  <c r="Q65" i="26"/>
  <c r="R65" i="26"/>
  <c r="S65" i="26"/>
  <c r="S3" i="26"/>
  <c r="R3" i="26"/>
  <c r="Q3" i="26"/>
  <c r="Q4" i="24"/>
  <c r="R4" i="24"/>
  <c r="S4" i="24"/>
  <c r="Q5" i="24"/>
  <c r="R5" i="24"/>
  <c r="S5" i="24"/>
  <c r="Q6" i="24"/>
  <c r="R6" i="24"/>
  <c r="S6" i="24"/>
  <c r="Q7" i="24"/>
  <c r="R7" i="24"/>
  <c r="S7" i="24"/>
  <c r="Q8" i="24"/>
  <c r="R8" i="24"/>
  <c r="S8" i="24"/>
  <c r="Q9" i="24"/>
  <c r="R9" i="24"/>
  <c r="S9" i="24"/>
  <c r="Q10" i="24"/>
  <c r="R10" i="24"/>
  <c r="S10" i="24"/>
  <c r="Q11" i="24"/>
  <c r="R11" i="24"/>
  <c r="S11" i="24"/>
  <c r="Q12" i="24"/>
  <c r="R12" i="24"/>
  <c r="S12" i="24"/>
  <c r="Q13" i="24"/>
  <c r="R13" i="24"/>
  <c r="S13" i="24"/>
  <c r="Q14" i="24"/>
  <c r="R14" i="24"/>
  <c r="S14" i="24"/>
  <c r="Q15" i="24"/>
  <c r="R15" i="24"/>
  <c r="S15" i="24"/>
  <c r="Q16" i="24"/>
  <c r="R16" i="24"/>
  <c r="S16" i="24"/>
  <c r="Q17" i="24"/>
  <c r="R17" i="24"/>
  <c r="S17" i="24"/>
  <c r="Q18" i="24"/>
  <c r="R18" i="24"/>
  <c r="S18" i="24"/>
  <c r="Q19" i="24"/>
  <c r="R19" i="24"/>
  <c r="S19" i="24"/>
  <c r="Q20" i="24"/>
  <c r="R20" i="24"/>
  <c r="S20" i="24"/>
  <c r="Q21" i="24"/>
  <c r="R21" i="24"/>
  <c r="S21" i="24"/>
  <c r="Q22" i="24"/>
  <c r="R22" i="24"/>
  <c r="S22" i="24"/>
  <c r="Q23" i="24"/>
  <c r="R23" i="24"/>
  <c r="S23" i="24"/>
  <c r="Q24" i="24"/>
  <c r="R24" i="24"/>
  <c r="S24" i="24"/>
  <c r="Q25" i="24"/>
  <c r="R25" i="24"/>
  <c r="S25" i="24"/>
  <c r="Q26" i="24"/>
  <c r="R26" i="24"/>
  <c r="S26" i="24"/>
  <c r="Q27" i="24"/>
  <c r="R27" i="24"/>
  <c r="S27" i="24"/>
  <c r="Q28" i="24"/>
  <c r="R28" i="24"/>
  <c r="S28" i="24"/>
  <c r="Q29" i="24"/>
  <c r="R29" i="24"/>
  <c r="S29" i="24"/>
  <c r="Q30" i="24"/>
  <c r="R30" i="24"/>
  <c r="S30" i="24"/>
  <c r="Q31" i="24"/>
  <c r="R31" i="24"/>
  <c r="S31" i="24"/>
  <c r="Q32" i="24"/>
  <c r="R32" i="24"/>
  <c r="S32" i="24"/>
  <c r="Q33" i="24"/>
  <c r="R33" i="24"/>
  <c r="S33" i="24"/>
  <c r="Q34" i="24"/>
  <c r="R34" i="24"/>
  <c r="S34" i="24"/>
  <c r="Q35" i="24"/>
  <c r="R35" i="24"/>
  <c r="S35" i="24"/>
  <c r="Q36" i="24"/>
  <c r="R36" i="24"/>
  <c r="S36" i="24"/>
  <c r="Q37" i="24"/>
  <c r="R37" i="24"/>
  <c r="S37" i="24"/>
  <c r="Q38" i="24"/>
  <c r="R38" i="24"/>
  <c r="S38" i="24"/>
  <c r="Q39" i="24"/>
  <c r="R39" i="24"/>
  <c r="S39" i="24"/>
  <c r="Q40" i="24"/>
  <c r="R40" i="24"/>
  <c r="S40" i="24"/>
  <c r="Q41" i="24"/>
  <c r="R41" i="24"/>
  <c r="S41" i="24"/>
  <c r="Q42" i="24"/>
  <c r="R42" i="24"/>
  <c r="S42" i="24"/>
  <c r="Q43" i="24"/>
  <c r="R43" i="24"/>
  <c r="S43" i="24"/>
  <c r="Q44" i="24"/>
  <c r="R44" i="24"/>
  <c r="S44" i="24"/>
  <c r="Q45" i="24"/>
  <c r="R45" i="24"/>
  <c r="S45" i="24"/>
  <c r="Q46" i="24"/>
  <c r="R46" i="24"/>
  <c r="S46" i="24"/>
  <c r="Q47" i="24"/>
  <c r="R47" i="24"/>
  <c r="S47" i="24"/>
  <c r="Q48" i="24"/>
  <c r="R48" i="24"/>
  <c r="S48" i="24"/>
  <c r="Q49" i="24"/>
  <c r="R49" i="24"/>
  <c r="S49" i="24"/>
  <c r="Q50" i="24"/>
  <c r="R50" i="24"/>
  <c r="S50" i="24"/>
  <c r="Q51" i="24"/>
  <c r="R51" i="24"/>
  <c r="S51" i="24"/>
  <c r="Q52" i="24"/>
  <c r="R52" i="24"/>
  <c r="S52" i="24"/>
  <c r="Q53" i="24"/>
  <c r="R53" i="24"/>
  <c r="S53" i="24"/>
  <c r="Q54" i="24"/>
  <c r="R54" i="24"/>
  <c r="S54" i="24"/>
  <c r="Q55" i="24"/>
  <c r="R55" i="24"/>
  <c r="S55" i="24"/>
  <c r="Q56" i="24"/>
  <c r="R56" i="24"/>
  <c r="S56" i="24"/>
  <c r="Q57" i="24"/>
  <c r="R57" i="24"/>
  <c r="S57" i="24"/>
  <c r="Q58" i="24"/>
  <c r="R58" i="24"/>
  <c r="S58" i="24"/>
  <c r="Q59" i="24"/>
  <c r="R59" i="24"/>
  <c r="S59" i="24"/>
  <c r="Q60" i="24"/>
  <c r="R60" i="24"/>
  <c r="S60" i="24"/>
  <c r="Q61" i="24"/>
  <c r="R61" i="24"/>
  <c r="S61" i="24"/>
  <c r="Q62" i="24"/>
  <c r="R62" i="24"/>
  <c r="S62" i="24"/>
  <c r="Q63" i="24"/>
  <c r="R63" i="24"/>
  <c r="S63" i="24"/>
  <c r="Q65" i="24"/>
  <c r="R65" i="24"/>
  <c r="S65" i="24"/>
  <c r="S3" i="24"/>
  <c r="R3" i="24"/>
  <c r="Q3" i="24"/>
  <c r="Q4" i="25"/>
  <c r="R4" i="25"/>
  <c r="S4" i="25"/>
  <c r="Q5" i="25"/>
  <c r="R5" i="25"/>
  <c r="S5" i="25"/>
  <c r="Q6" i="25"/>
  <c r="R6" i="25"/>
  <c r="S6" i="25"/>
  <c r="Q7" i="25"/>
  <c r="R7" i="25"/>
  <c r="S7" i="25"/>
  <c r="Q8" i="25"/>
  <c r="R8" i="25"/>
  <c r="S8" i="25"/>
  <c r="Q9" i="25"/>
  <c r="R9" i="25"/>
  <c r="S9" i="25"/>
  <c r="Q10" i="25"/>
  <c r="R10" i="25"/>
  <c r="S10" i="25"/>
  <c r="Q11" i="25"/>
  <c r="R11" i="25"/>
  <c r="S11" i="25"/>
  <c r="Q12" i="25"/>
  <c r="R12" i="25"/>
  <c r="S12" i="25"/>
  <c r="Q13" i="25"/>
  <c r="R13" i="25"/>
  <c r="S13" i="25"/>
  <c r="Q14" i="25"/>
  <c r="R14" i="25"/>
  <c r="S14" i="25"/>
  <c r="Q15" i="25"/>
  <c r="R15" i="25"/>
  <c r="S15" i="25"/>
  <c r="Q16" i="25"/>
  <c r="R16" i="25"/>
  <c r="S16" i="25"/>
  <c r="Q17" i="25"/>
  <c r="R17" i="25"/>
  <c r="S17" i="25"/>
  <c r="Q18" i="25"/>
  <c r="R18" i="25"/>
  <c r="S18" i="25"/>
  <c r="Q19" i="25"/>
  <c r="R19" i="25"/>
  <c r="S19" i="25"/>
  <c r="Q20" i="25"/>
  <c r="R20" i="25"/>
  <c r="S20" i="25"/>
  <c r="Q21" i="25"/>
  <c r="R21" i="25"/>
  <c r="S21" i="25"/>
  <c r="Q22" i="25"/>
  <c r="R22" i="25"/>
  <c r="S22" i="25"/>
  <c r="Q23" i="25"/>
  <c r="R23" i="25"/>
  <c r="S23" i="25"/>
  <c r="Q24" i="25"/>
  <c r="R24" i="25"/>
  <c r="S24" i="25"/>
  <c r="Q25" i="25"/>
  <c r="R25" i="25"/>
  <c r="S25" i="25"/>
  <c r="Q26" i="25"/>
  <c r="R26" i="25"/>
  <c r="S26" i="25"/>
  <c r="Q27" i="25"/>
  <c r="R27" i="25"/>
  <c r="S27" i="25"/>
  <c r="Q28" i="25"/>
  <c r="R28" i="25"/>
  <c r="S28" i="25"/>
  <c r="Q29" i="25"/>
  <c r="R29" i="25"/>
  <c r="S29" i="25"/>
  <c r="Q30" i="25"/>
  <c r="R30" i="25"/>
  <c r="S30" i="25"/>
  <c r="Q31" i="25"/>
  <c r="R31" i="25"/>
  <c r="S31" i="25"/>
  <c r="Q32" i="25"/>
  <c r="R32" i="25"/>
  <c r="S32" i="25"/>
  <c r="Q33" i="25"/>
  <c r="R33" i="25"/>
  <c r="S33" i="25"/>
  <c r="Q34" i="25"/>
  <c r="R34" i="25"/>
  <c r="S34" i="25"/>
  <c r="Q35" i="25"/>
  <c r="R35" i="25"/>
  <c r="S35" i="25"/>
  <c r="Q36" i="25"/>
  <c r="R36" i="25"/>
  <c r="S36" i="25"/>
  <c r="Q37" i="25"/>
  <c r="R37" i="25"/>
  <c r="S37" i="25"/>
  <c r="Q38" i="25"/>
  <c r="R38" i="25"/>
  <c r="S38" i="25"/>
  <c r="Q39" i="25"/>
  <c r="R39" i="25"/>
  <c r="S39" i="25"/>
  <c r="Q40" i="25"/>
  <c r="R40" i="25"/>
  <c r="S40" i="25"/>
  <c r="Q41" i="25"/>
  <c r="R41" i="25"/>
  <c r="S41" i="25"/>
  <c r="Q42" i="25"/>
  <c r="R42" i="25"/>
  <c r="S42" i="25"/>
  <c r="Q43" i="25"/>
  <c r="R43" i="25"/>
  <c r="S43" i="25"/>
  <c r="Q44" i="25"/>
  <c r="R44" i="25"/>
  <c r="S44" i="25"/>
  <c r="Q45" i="25"/>
  <c r="R45" i="25"/>
  <c r="S45" i="25"/>
  <c r="Q46" i="25"/>
  <c r="R46" i="25"/>
  <c r="S46" i="25"/>
  <c r="Q47" i="25"/>
  <c r="R47" i="25"/>
  <c r="S47" i="25"/>
  <c r="Q48" i="25"/>
  <c r="R48" i="25"/>
  <c r="S48" i="25"/>
  <c r="Q49" i="25"/>
  <c r="R49" i="25"/>
  <c r="S49" i="25"/>
  <c r="Q50" i="25"/>
  <c r="R50" i="25"/>
  <c r="S50" i="25"/>
  <c r="Q51" i="25"/>
  <c r="R51" i="25"/>
  <c r="S51" i="25"/>
  <c r="Q52" i="25"/>
  <c r="R52" i="25"/>
  <c r="S52" i="25"/>
  <c r="Q53" i="25"/>
  <c r="R53" i="25"/>
  <c r="S53" i="25"/>
  <c r="Q54" i="25"/>
  <c r="R54" i="25"/>
  <c r="S54" i="25"/>
  <c r="Q55" i="25"/>
  <c r="R55" i="25"/>
  <c r="S55" i="25"/>
  <c r="Q56" i="25"/>
  <c r="R56" i="25"/>
  <c r="S56" i="25"/>
  <c r="Q57" i="25"/>
  <c r="R57" i="25"/>
  <c r="S57" i="25"/>
  <c r="Q58" i="25"/>
  <c r="R58" i="25"/>
  <c r="S58" i="25"/>
  <c r="Q59" i="25"/>
  <c r="R59" i="25"/>
  <c r="S59" i="25"/>
  <c r="Q60" i="25"/>
  <c r="R60" i="25"/>
  <c r="S60" i="25"/>
  <c r="Q61" i="25"/>
  <c r="R61" i="25"/>
  <c r="S61" i="25"/>
  <c r="Q62" i="25"/>
  <c r="R62" i="25"/>
  <c r="S62" i="25"/>
  <c r="Q63" i="25"/>
  <c r="R63" i="25"/>
  <c r="S63" i="25"/>
  <c r="Q64" i="25"/>
  <c r="R64" i="25"/>
  <c r="S64" i="25"/>
  <c r="Q65" i="25"/>
  <c r="R65" i="25"/>
  <c r="S65" i="25"/>
  <c r="S3" i="25"/>
  <c r="R3" i="25"/>
  <c r="Q3" i="25"/>
  <c r="Q4" i="23"/>
  <c r="R4" i="23"/>
  <c r="S4" i="23"/>
  <c r="Q5" i="23"/>
  <c r="R5" i="23"/>
  <c r="S5" i="23"/>
  <c r="Q6" i="23"/>
  <c r="R6" i="23"/>
  <c r="S6" i="23"/>
  <c r="Q7" i="23"/>
  <c r="R7" i="23"/>
  <c r="S7" i="23"/>
  <c r="Q8" i="23"/>
  <c r="R8" i="23"/>
  <c r="S8" i="23"/>
  <c r="Q9" i="23"/>
  <c r="R9" i="23"/>
  <c r="S9" i="23"/>
  <c r="Q10" i="23"/>
  <c r="R10" i="23"/>
  <c r="S10" i="23"/>
  <c r="Q11" i="23"/>
  <c r="R11" i="23"/>
  <c r="S11" i="23"/>
  <c r="Q12" i="23"/>
  <c r="R12" i="23"/>
  <c r="S12" i="23"/>
  <c r="Q13" i="23"/>
  <c r="R13" i="23"/>
  <c r="S13" i="23"/>
  <c r="Q14" i="23"/>
  <c r="R14" i="23"/>
  <c r="S14" i="23"/>
  <c r="Q15" i="23"/>
  <c r="R15" i="23"/>
  <c r="S15" i="23"/>
  <c r="Q16" i="23"/>
  <c r="R16" i="23"/>
  <c r="S16" i="23"/>
  <c r="Q17" i="23"/>
  <c r="R17" i="23"/>
  <c r="S17" i="23"/>
  <c r="Q18" i="23"/>
  <c r="R18" i="23"/>
  <c r="S18" i="23"/>
  <c r="Q19" i="23"/>
  <c r="R19" i="23"/>
  <c r="S19" i="23"/>
  <c r="Q20" i="23"/>
  <c r="R20" i="23"/>
  <c r="S20" i="23"/>
  <c r="Q21" i="23"/>
  <c r="R21" i="23"/>
  <c r="S21" i="23"/>
  <c r="Q22" i="23"/>
  <c r="R22" i="23"/>
  <c r="S22" i="23"/>
  <c r="Q23" i="23"/>
  <c r="R23" i="23"/>
  <c r="S23" i="23"/>
  <c r="Q24" i="23"/>
  <c r="R24" i="23"/>
  <c r="S24" i="23"/>
  <c r="Q25" i="23"/>
  <c r="R25" i="23"/>
  <c r="S25" i="23"/>
  <c r="Q26" i="23"/>
  <c r="R26" i="23"/>
  <c r="S26" i="23"/>
  <c r="Q27" i="23"/>
  <c r="R27" i="23"/>
  <c r="S27" i="23"/>
  <c r="Q28" i="23"/>
  <c r="R28" i="23"/>
  <c r="S28" i="23"/>
  <c r="Q29" i="23"/>
  <c r="R29" i="23"/>
  <c r="S29" i="23"/>
  <c r="Q30" i="23"/>
  <c r="R30" i="23"/>
  <c r="S30" i="23"/>
  <c r="Q31" i="23"/>
  <c r="R31" i="23"/>
  <c r="S31" i="23"/>
  <c r="Q32" i="23"/>
  <c r="R32" i="23"/>
  <c r="S32" i="23"/>
  <c r="Q33" i="23"/>
  <c r="R33" i="23"/>
  <c r="S33" i="23"/>
  <c r="Q34" i="23"/>
  <c r="R34" i="23"/>
  <c r="S34" i="23"/>
  <c r="Q35" i="23"/>
  <c r="R35" i="23"/>
  <c r="S35" i="23"/>
  <c r="Q36" i="23"/>
  <c r="R36" i="23"/>
  <c r="S36" i="23"/>
  <c r="Q37" i="23"/>
  <c r="R37" i="23"/>
  <c r="S37" i="23"/>
  <c r="Q38" i="23"/>
  <c r="R38" i="23"/>
  <c r="S38" i="23"/>
  <c r="Q39" i="23"/>
  <c r="R39" i="23"/>
  <c r="S39" i="23"/>
  <c r="Q40" i="23"/>
  <c r="R40" i="23"/>
  <c r="S40" i="23"/>
  <c r="Q41" i="23"/>
  <c r="R41" i="23"/>
  <c r="S41" i="23"/>
  <c r="Q42" i="23"/>
  <c r="R42" i="23"/>
  <c r="S42" i="23"/>
  <c r="Q43" i="23"/>
  <c r="R43" i="23"/>
  <c r="S43" i="23"/>
  <c r="Q44" i="23"/>
  <c r="R44" i="23"/>
  <c r="S44" i="23"/>
  <c r="Q45" i="23"/>
  <c r="R45" i="23"/>
  <c r="S45" i="23"/>
  <c r="Q46" i="23"/>
  <c r="R46" i="23"/>
  <c r="S46" i="23"/>
  <c r="Q47" i="23"/>
  <c r="R47" i="23"/>
  <c r="S47" i="23"/>
  <c r="Q48" i="23"/>
  <c r="R48" i="23"/>
  <c r="S48" i="23"/>
  <c r="Q49" i="23"/>
  <c r="R49" i="23"/>
  <c r="S49" i="23"/>
  <c r="Q50" i="23"/>
  <c r="R50" i="23"/>
  <c r="S50" i="23"/>
  <c r="Q51" i="23"/>
  <c r="R51" i="23"/>
  <c r="S51" i="23"/>
  <c r="Q52" i="23"/>
  <c r="R52" i="23"/>
  <c r="S52" i="23"/>
  <c r="Q53" i="23"/>
  <c r="R53" i="23"/>
  <c r="S53" i="23"/>
  <c r="Q54" i="23"/>
  <c r="R54" i="23"/>
  <c r="S54" i="23"/>
  <c r="Q55" i="23"/>
  <c r="R55" i="23"/>
  <c r="S55" i="23"/>
  <c r="Q56" i="23"/>
  <c r="R56" i="23"/>
  <c r="S56" i="23"/>
  <c r="Q57" i="23"/>
  <c r="R57" i="23"/>
  <c r="S57" i="23"/>
  <c r="Q58" i="23"/>
  <c r="R58" i="23"/>
  <c r="S58" i="23"/>
  <c r="Q59" i="23"/>
  <c r="R59" i="23"/>
  <c r="S59" i="23"/>
  <c r="Q60" i="23"/>
  <c r="R60" i="23"/>
  <c r="S60" i="23"/>
  <c r="Q61" i="23"/>
  <c r="R61" i="23"/>
  <c r="S61" i="23"/>
  <c r="Q62" i="23"/>
  <c r="R62" i="23"/>
  <c r="S62" i="23"/>
  <c r="Q63" i="23"/>
  <c r="R63" i="23"/>
  <c r="S63" i="23"/>
  <c r="S3" i="23"/>
  <c r="R3" i="23"/>
  <c r="Q3" i="23"/>
  <c r="Q4" i="22"/>
  <c r="R4" i="22"/>
  <c r="S4" i="22"/>
  <c r="Q5" i="22"/>
  <c r="R5" i="22"/>
  <c r="S5" i="22"/>
  <c r="Q6" i="22"/>
  <c r="R6" i="22"/>
  <c r="S6" i="22"/>
  <c r="Q7" i="22"/>
  <c r="R7" i="22"/>
  <c r="S7" i="22"/>
  <c r="Q8" i="22"/>
  <c r="R8" i="22"/>
  <c r="S8" i="22"/>
  <c r="Q9" i="22"/>
  <c r="R9" i="22"/>
  <c r="S9" i="22"/>
  <c r="Q10" i="22"/>
  <c r="R10" i="22"/>
  <c r="S10" i="22"/>
  <c r="Q11" i="22"/>
  <c r="R11" i="22"/>
  <c r="S11" i="22"/>
  <c r="Q12" i="22"/>
  <c r="R12" i="22"/>
  <c r="S12" i="22"/>
  <c r="Q13" i="22"/>
  <c r="R13" i="22"/>
  <c r="S13" i="22"/>
  <c r="Q14" i="22"/>
  <c r="R14" i="22"/>
  <c r="S14" i="22"/>
  <c r="Q15" i="22"/>
  <c r="R15" i="22"/>
  <c r="S15" i="22"/>
  <c r="Q16" i="22"/>
  <c r="R16" i="22"/>
  <c r="S16" i="22"/>
  <c r="Q17" i="22"/>
  <c r="R17" i="22"/>
  <c r="S17" i="22"/>
  <c r="Q18" i="22"/>
  <c r="R18" i="22"/>
  <c r="S18" i="22"/>
  <c r="Q19" i="22"/>
  <c r="R19" i="22"/>
  <c r="S19" i="22"/>
  <c r="Q20" i="22"/>
  <c r="R20" i="22"/>
  <c r="S20" i="22"/>
  <c r="Q21" i="22"/>
  <c r="R21" i="22"/>
  <c r="S21" i="22"/>
  <c r="Q22" i="22"/>
  <c r="R22" i="22"/>
  <c r="S22" i="22"/>
  <c r="Q23" i="22"/>
  <c r="R23" i="22"/>
  <c r="S23" i="22"/>
  <c r="Q24" i="22"/>
  <c r="R24" i="22"/>
  <c r="S24" i="22"/>
  <c r="Q25" i="22"/>
  <c r="R25" i="22"/>
  <c r="S25" i="22"/>
  <c r="Q26" i="22"/>
  <c r="R26" i="22"/>
  <c r="S26" i="22"/>
  <c r="Q27" i="22"/>
  <c r="R27" i="22"/>
  <c r="S27" i="22"/>
  <c r="Q28" i="22"/>
  <c r="R28" i="22"/>
  <c r="S28" i="22"/>
  <c r="Q29" i="22"/>
  <c r="R29" i="22"/>
  <c r="S29" i="22"/>
  <c r="Q30" i="22"/>
  <c r="R30" i="22"/>
  <c r="S30" i="22"/>
  <c r="Q31" i="22"/>
  <c r="R31" i="22"/>
  <c r="S31" i="22"/>
  <c r="Q32" i="22"/>
  <c r="R32" i="22"/>
  <c r="S32" i="22"/>
  <c r="Q33" i="22"/>
  <c r="R33" i="22"/>
  <c r="S33" i="22"/>
  <c r="Q34" i="22"/>
  <c r="R34" i="22"/>
  <c r="S34" i="22"/>
  <c r="Q35" i="22"/>
  <c r="R35" i="22"/>
  <c r="S35" i="22"/>
  <c r="Q36" i="22"/>
  <c r="R36" i="22"/>
  <c r="S36" i="22"/>
  <c r="Q37" i="22"/>
  <c r="R37" i="22"/>
  <c r="S37" i="22"/>
  <c r="Q38" i="22"/>
  <c r="R38" i="22"/>
  <c r="S38" i="22"/>
  <c r="Q39" i="22"/>
  <c r="R39" i="22"/>
  <c r="S39" i="22"/>
  <c r="Q40" i="22"/>
  <c r="R40" i="22"/>
  <c r="S40" i="22"/>
  <c r="Q41" i="22"/>
  <c r="R41" i="22"/>
  <c r="S41" i="22"/>
  <c r="Q42" i="22"/>
  <c r="R42" i="22"/>
  <c r="S42" i="22"/>
  <c r="Q43" i="22"/>
  <c r="R43" i="22"/>
  <c r="S43" i="22"/>
  <c r="Q44" i="22"/>
  <c r="R44" i="22"/>
  <c r="S44" i="22"/>
  <c r="Q45" i="22"/>
  <c r="R45" i="22"/>
  <c r="S45" i="22"/>
  <c r="Q46" i="22"/>
  <c r="R46" i="22"/>
  <c r="S46" i="22"/>
  <c r="Q47" i="22"/>
  <c r="R47" i="22"/>
  <c r="S47" i="22"/>
  <c r="Q48" i="22"/>
  <c r="R48" i="22"/>
  <c r="S48" i="22"/>
  <c r="Q49" i="22"/>
  <c r="R49" i="22"/>
  <c r="S49" i="22"/>
  <c r="Q50" i="22"/>
  <c r="R50" i="22"/>
  <c r="S50" i="22"/>
  <c r="Q51" i="22"/>
  <c r="R51" i="22"/>
  <c r="S51" i="22"/>
  <c r="Q52" i="22"/>
  <c r="R52" i="22"/>
  <c r="S52" i="22"/>
  <c r="Q53" i="22"/>
  <c r="R53" i="22"/>
  <c r="S53" i="22"/>
  <c r="Q54" i="22"/>
  <c r="R54" i="22"/>
  <c r="S54" i="22"/>
  <c r="Q55" i="22"/>
  <c r="R55" i="22"/>
  <c r="S55" i="22"/>
  <c r="Q56" i="22"/>
  <c r="R56" i="22"/>
  <c r="S56" i="22"/>
  <c r="Q57" i="22"/>
  <c r="R57" i="22"/>
  <c r="S57" i="22"/>
  <c r="Q58" i="22"/>
  <c r="R58" i="22"/>
  <c r="S58" i="22"/>
  <c r="Q59" i="22"/>
  <c r="R59" i="22"/>
  <c r="S59" i="22"/>
  <c r="Q60" i="22"/>
  <c r="R60" i="22"/>
  <c r="S60" i="22"/>
  <c r="Q61" i="22"/>
  <c r="R61" i="22"/>
  <c r="S61" i="22"/>
  <c r="Q62" i="22"/>
  <c r="R62" i="22"/>
  <c r="S62" i="22"/>
  <c r="Q63" i="22"/>
  <c r="R63" i="22"/>
  <c r="S63" i="22"/>
  <c r="Q65" i="22"/>
  <c r="R65" i="22"/>
  <c r="S65" i="22"/>
  <c r="S3" i="22"/>
  <c r="R3" i="22"/>
  <c r="Q3" i="22"/>
  <c r="Q4" i="21"/>
  <c r="R4" i="21"/>
  <c r="S4" i="21"/>
  <c r="Q5" i="21"/>
  <c r="R5" i="21"/>
  <c r="S5" i="21"/>
  <c r="Q6" i="21"/>
  <c r="R6" i="21"/>
  <c r="S6" i="21"/>
  <c r="Q7" i="21"/>
  <c r="R7" i="21"/>
  <c r="S7" i="21"/>
  <c r="Q8" i="21"/>
  <c r="R8" i="21"/>
  <c r="S8" i="21"/>
  <c r="Q9" i="21"/>
  <c r="R9" i="21"/>
  <c r="S9" i="21"/>
  <c r="Q10" i="21"/>
  <c r="R10" i="21"/>
  <c r="S10" i="21"/>
  <c r="Q11" i="21"/>
  <c r="R11" i="21"/>
  <c r="S11" i="21"/>
  <c r="Q12" i="21"/>
  <c r="R12" i="21"/>
  <c r="S12" i="21"/>
  <c r="Q13" i="21"/>
  <c r="R13" i="21"/>
  <c r="S13" i="21"/>
  <c r="Q14" i="21"/>
  <c r="R14" i="21"/>
  <c r="S14" i="21"/>
  <c r="Q15" i="21"/>
  <c r="R15" i="21"/>
  <c r="S15" i="21"/>
  <c r="Q16" i="21"/>
  <c r="R16" i="21"/>
  <c r="S16" i="21"/>
  <c r="Q17" i="21"/>
  <c r="R17" i="21"/>
  <c r="S17" i="21"/>
  <c r="Q18" i="21"/>
  <c r="R18" i="21"/>
  <c r="S18" i="21"/>
  <c r="Q19" i="21"/>
  <c r="R19" i="21"/>
  <c r="S19" i="21"/>
  <c r="Q20" i="21"/>
  <c r="R20" i="21"/>
  <c r="S20" i="21"/>
  <c r="Q21" i="21"/>
  <c r="R21" i="21"/>
  <c r="S21" i="21"/>
  <c r="Q22" i="21"/>
  <c r="R22" i="21"/>
  <c r="S22" i="21"/>
  <c r="Q23" i="21"/>
  <c r="R23" i="21"/>
  <c r="S23" i="21"/>
  <c r="Q24" i="21"/>
  <c r="R24" i="21"/>
  <c r="S24" i="21"/>
  <c r="Q25" i="21"/>
  <c r="R25" i="21"/>
  <c r="S25" i="21"/>
  <c r="Q26" i="21"/>
  <c r="R26" i="21"/>
  <c r="S26" i="21"/>
  <c r="Q27" i="21"/>
  <c r="R27" i="21"/>
  <c r="S27" i="21"/>
  <c r="Q28" i="21"/>
  <c r="R28" i="21"/>
  <c r="S28" i="21"/>
  <c r="Q29" i="21"/>
  <c r="R29" i="21"/>
  <c r="S29" i="21"/>
  <c r="Q30" i="21"/>
  <c r="R30" i="21"/>
  <c r="S30" i="21"/>
  <c r="Q31" i="21"/>
  <c r="R31" i="21"/>
  <c r="S31" i="21"/>
  <c r="Q32" i="21"/>
  <c r="R32" i="21"/>
  <c r="S32" i="21"/>
  <c r="Q33" i="21"/>
  <c r="R33" i="21"/>
  <c r="S33" i="21"/>
  <c r="Q34" i="21"/>
  <c r="R34" i="21"/>
  <c r="S34" i="21"/>
  <c r="Q35" i="21"/>
  <c r="R35" i="21"/>
  <c r="S35" i="21"/>
  <c r="Q36" i="21"/>
  <c r="R36" i="21"/>
  <c r="S36" i="21"/>
  <c r="Q37" i="21"/>
  <c r="R37" i="21"/>
  <c r="S37" i="21"/>
  <c r="Q38" i="21"/>
  <c r="R38" i="21"/>
  <c r="S38" i="21"/>
  <c r="Q39" i="21"/>
  <c r="R39" i="21"/>
  <c r="S39" i="21"/>
  <c r="Q40" i="21"/>
  <c r="R40" i="21"/>
  <c r="S40" i="21"/>
  <c r="Q41" i="21"/>
  <c r="R41" i="21"/>
  <c r="S41" i="21"/>
  <c r="Q42" i="21"/>
  <c r="R42" i="21"/>
  <c r="S42" i="21"/>
  <c r="Q43" i="21"/>
  <c r="R43" i="21"/>
  <c r="S43" i="21"/>
  <c r="Q44" i="21"/>
  <c r="R44" i="21"/>
  <c r="S44" i="21"/>
  <c r="Q45" i="21"/>
  <c r="R45" i="21"/>
  <c r="S45" i="21"/>
  <c r="Q46" i="21"/>
  <c r="R46" i="21"/>
  <c r="S46" i="21"/>
  <c r="Q47" i="21"/>
  <c r="R47" i="21"/>
  <c r="S47" i="21"/>
  <c r="Q48" i="21"/>
  <c r="R48" i="21"/>
  <c r="S48" i="21"/>
  <c r="Q49" i="21"/>
  <c r="R49" i="21"/>
  <c r="S49" i="21"/>
  <c r="Q50" i="21"/>
  <c r="R50" i="21"/>
  <c r="S50" i="21"/>
  <c r="Q51" i="21"/>
  <c r="R51" i="21"/>
  <c r="S51" i="21"/>
  <c r="Q52" i="21"/>
  <c r="R52" i="21"/>
  <c r="S52" i="21"/>
  <c r="Q53" i="21"/>
  <c r="R53" i="21"/>
  <c r="S53" i="21"/>
  <c r="Q54" i="21"/>
  <c r="R54" i="21"/>
  <c r="S54" i="21"/>
  <c r="Q55" i="21"/>
  <c r="R55" i="21"/>
  <c r="S55" i="21"/>
  <c r="Q56" i="21"/>
  <c r="R56" i="21"/>
  <c r="S56" i="21"/>
  <c r="Q57" i="21"/>
  <c r="R57" i="21"/>
  <c r="S57" i="21"/>
  <c r="Q58" i="21"/>
  <c r="R58" i="21"/>
  <c r="S58" i="21"/>
  <c r="Q59" i="21"/>
  <c r="R59" i="21"/>
  <c r="S59" i="21"/>
  <c r="Q60" i="21"/>
  <c r="R60" i="21"/>
  <c r="S60" i="21"/>
  <c r="Q61" i="21"/>
  <c r="R61" i="21"/>
  <c r="S61" i="21"/>
  <c r="Q62" i="21"/>
  <c r="R62" i="21"/>
  <c r="S62" i="21"/>
  <c r="Q63" i="21"/>
  <c r="R63" i="21"/>
  <c r="S63" i="21"/>
  <c r="S3" i="21"/>
  <c r="R3" i="21"/>
  <c r="Q3" i="21"/>
  <c r="Q4" i="20"/>
  <c r="R4" i="20"/>
  <c r="S4" i="20"/>
  <c r="Q5" i="20"/>
  <c r="R5" i="20"/>
  <c r="S5" i="20"/>
  <c r="Q6" i="20"/>
  <c r="R6" i="20"/>
  <c r="S6" i="20"/>
  <c r="Q7" i="20"/>
  <c r="R7" i="20"/>
  <c r="S7" i="20"/>
  <c r="Q8" i="20"/>
  <c r="R8" i="20"/>
  <c r="S8" i="20"/>
  <c r="Q9" i="20"/>
  <c r="R9" i="20"/>
  <c r="S9" i="20"/>
  <c r="Q10" i="20"/>
  <c r="R10" i="20"/>
  <c r="S10" i="20"/>
  <c r="Q11" i="20"/>
  <c r="R11" i="20"/>
  <c r="S11" i="20"/>
  <c r="Q12" i="20"/>
  <c r="R12" i="20"/>
  <c r="S12" i="20"/>
  <c r="Q13" i="20"/>
  <c r="R13" i="20"/>
  <c r="S13" i="20"/>
  <c r="Q14" i="20"/>
  <c r="R14" i="20"/>
  <c r="S14" i="20"/>
  <c r="Q15" i="20"/>
  <c r="R15" i="20"/>
  <c r="S15" i="20"/>
  <c r="Q16" i="20"/>
  <c r="R16" i="20"/>
  <c r="S16" i="20"/>
  <c r="Q17" i="20"/>
  <c r="R17" i="20"/>
  <c r="S17" i="20"/>
  <c r="Q18" i="20"/>
  <c r="R18" i="20"/>
  <c r="S18" i="20"/>
  <c r="Q19" i="20"/>
  <c r="R19" i="20"/>
  <c r="S19" i="20"/>
  <c r="Q20" i="20"/>
  <c r="R20" i="20"/>
  <c r="S20" i="20"/>
  <c r="Q21" i="20"/>
  <c r="R21" i="20"/>
  <c r="S21" i="20"/>
  <c r="Q22" i="20"/>
  <c r="R22" i="20"/>
  <c r="S22" i="20"/>
  <c r="Q23" i="20"/>
  <c r="R23" i="20"/>
  <c r="S23" i="20"/>
  <c r="Q24" i="20"/>
  <c r="R24" i="20"/>
  <c r="S24" i="20"/>
  <c r="Q25" i="20"/>
  <c r="R25" i="20"/>
  <c r="S25" i="20"/>
  <c r="Q26" i="20"/>
  <c r="R26" i="20"/>
  <c r="S26" i="20"/>
  <c r="Q27" i="20"/>
  <c r="R27" i="20"/>
  <c r="S27" i="20"/>
  <c r="Q28" i="20"/>
  <c r="R28" i="20"/>
  <c r="S28" i="20"/>
  <c r="Q29" i="20"/>
  <c r="R29" i="20"/>
  <c r="S29" i="20"/>
  <c r="Q30" i="20"/>
  <c r="R30" i="20"/>
  <c r="S30" i="20"/>
  <c r="Q31" i="20"/>
  <c r="R31" i="20"/>
  <c r="S31" i="20"/>
  <c r="Q32" i="20"/>
  <c r="R32" i="20"/>
  <c r="S32" i="20"/>
  <c r="Q33" i="20"/>
  <c r="R33" i="20"/>
  <c r="S33" i="20"/>
  <c r="Q34" i="20"/>
  <c r="R34" i="20"/>
  <c r="S34" i="20"/>
  <c r="Q35" i="20"/>
  <c r="R35" i="20"/>
  <c r="S35" i="20"/>
  <c r="Q36" i="20"/>
  <c r="R36" i="20"/>
  <c r="S36" i="20"/>
  <c r="Q37" i="20"/>
  <c r="R37" i="20"/>
  <c r="S37" i="20"/>
  <c r="Q38" i="20"/>
  <c r="R38" i="20"/>
  <c r="S38" i="20"/>
  <c r="Q39" i="20"/>
  <c r="R39" i="20"/>
  <c r="S39" i="20"/>
  <c r="Q40" i="20"/>
  <c r="R40" i="20"/>
  <c r="S40" i="20"/>
  <c r="Q41" i="20"/>
  <c r="R41" i="20"/>
  <c r="S41" i="20"/>
  <c r="Q42" i="20"/>
  <c r="R42" i="20"/>
  <c r="S42" i="20"/>
  <c r="Q43" i="20"/>
  <c r="R43" i="20"/>
  <c r="S43" i="20"/>
  <c r="Q44" i="20"/>
  <c r="R44" i="20"/>
  <c r="S44" i="20"/>
  <c r="Q45" i="20"/>
  <c r="R45" i="20"/>
  <c r="S45" i="20"/>
  <c r="Q46" i="20"/>
  <c r="R46" i="20"/>
  <c r="S46" i="20"/>
  <c r="Q47" i="20"/>
  <c r="R47" i="20"/>
  <c r="S47" i="20"/>
  <c r="Q48" i="20"/>
  <c r="R48" i="20"/>
  <c r="S48" i="20"/>
  <c r="Q49" i="20"/>
  <c r="R49" i="20"/>
  <c r="S49" i="20"/>
  <c r="Q50" i="20"/>
  <c r="R50" i="20"/>
  <c r="S50" i="20"/>
  <c r="Q51" i="20"/>
  <c r="R51" i="20"/>
  <c r="S51" i="20"/>
  <c r="Q52" i="20"/>
  <c r="R52" i="20"/>
  <c r="S52" i="20"/>
  <c r="Q53" i="20"/>
  <c r="R53" i="20"/>
  <c r="S53" i="20"/>
  <c r="Q54" i="20"/>
  <c r="R54" i="20"/>
  <c r="S54" i="20"/>
  <c r="Q55" i="20"/>
  <c r="R55" i="20"/>
  <c r="S55" i="20"/>
  <c r="Q56" i="20"/>
  <c r="R56" i="20"/>
  <c r="S56" i="20"/>
  <c r="Q57" i="20"/>
  <c r="R57" i="20"/>
  <c r="S57" i="20"/>
  <c r="Q58" i="20"/>
  <c r="R58" i="20"/>
  <c r="S58" i="20"/>
  <c r="Q59" i="20"/>
  <c r="R59" i="20"/>
  <c r="S59" i="20"/>
  <c r="Q60" i="20"/>
  <c r="R60" i="20"/>
  <c r="S60" i="20"/>
  <c r="Q61" i="20"/>
  <c r="R61" i="20"/>
  <c r="S61" i="20"/>
  <c r="Q62" i="20"/>
  <c r="R62" i="20"/>
  <c r="S62" i="20"/>
  <c r="Q63" i="20"/>
  <c r="R63" i="20"/>
  <c r="S63" i="20"/>
  <c r="S3" i="20"/>
  <c r="R3" i="20"/>
  <c r="Q3" i="20"/>
  <c r="Q4" i="19"/>
  <c r="R4" i="19"/>
  <c r="S4" i="19"/>
  <c r="Q5" i="19"/>
  <c r="R5" i="19"/>
  <c r="S5" i="19"/>
  <c r="Q6" i="19"/>
  <c r="R6" i="19"/>
  <c r="S6" i="19"/>
  <c r="Q7" i="19"/>
  <c r="R7" i="19"/>
  <c r="S7" i="19"/>
  <c r="Q8" i="19"/>
  <c r="R8" i="19"/>
  <c r="S8" i="19"/>
  <c r="Q9" i="19"/>
  <c r="R9" i="19"/>
  <c r="S9" i="19"/>
  <c r="Q10" i="19"/>
  <c r="R10" i="19"/>
  <c r="S10" i="19"/>
  <c r="Q11" i="19"/>
  <c r="R11" i="19"/>
  <c r="S11" i="19"/>
  <c r="Q12" i="19"/>
  <c r="R12" i="19"/>
  <c r="S12" i="19"/>
  <c r="Q13" i="19"/>
  <c r="R13" i="19"/>
  <c r="S13" i="19"/>
  <c r="Q14" i="19"/>
  <c r="R14" i="19"/>
  <c r="S14" i="19"/>
  <c r="Q15" i="19"/>
  <c r="R15" i="19"/>
  <c r="S15" i="19"/>
  <c r="Q16" i="19"/>
  <c r="R16" i="19"/>
  <c r="S16" i="19"/>
  <c r="Q17" i="19"/>
  <c r="R17" i="19"/>
  <c r="S17" i="19"/>
  <c r="Q18" i="19"/>
  <c r="R18" i="19"/>
  <c r="S18" i="19"/>
  <c r="Q19" i="19"/>
  <c r="R19" i="19"/>
  <c r="S19" i="19"/>
  <c r="Q20" i="19"/>
  <c r="R20" i="19"/>
  <c r="S20" i="19"/>
  <c r="Q21" i="19"/>
  <c r="R21" i="19"/>
  <c r="S21" i="19"/>
  <c r="Q22" i="19"/>
  <c r="R22" i="19"/>
  <c r="S22" i="19"/>
  <c r="Q23" i="19"/>
  <c r="R23" i="19"/>
  <c r="S23" i="19"/>
  <c r="Q24" i="19"/>
  <c r="R24" i="19"/>
  <c r="S24" i="19"/>
  <c r="Q25" i="19"/>
  <c r="R25" i="19"/>
  <c r="S25" i="19"/>
  <c r="Q26" i="19"/>
  <c r="R26" i="19"/>
  <c r="S26" i="19"/>
  <c r="Q27" i="19"/>
  <c r="R27" i="19"/>
  <c r="S27" i="19"/>
  <c r="Q28" i="19"/>
  <c r="R28" i="19"/>
  <c r="S28" i="19"/>
  <c r="Q29" i="19"/>
  <c r="R29" i="19"/>
  <c r="S29" i="19"/>
  <c r="Q30" i="19"/>
  <c r="R30" i="19"/>
  <c r="S30" i="19"/>
  <c r="Q31" i="19"/>
  <c r="R31" i="19"/>
  <c r="S31" i="19"/>
  <c r="Q32" i="19"/>
  <c r="R32" i="19"/>
  <c r="S32" i="19"/>
  <c r="Q33" i="19"/>
  <c r="R33" i="19"/>
  <c r="S33" i="19"/>
  <c r="Q34" i="19"/>
  <c r="R34" i="19"/>
  <c r="S34" i="19"/>
  <c r="Q35" i="19"/>
  <c r="R35" i="19"/>
  <c r="S35" i="19"/>
  <c r="Q36" i="19"/>
  <c r="R36" i="19"/>
  <c r="S36" i="19"/>
  <c r="Q37" i="19"/>
  <c r="R37" i="19"/>
  <c r="S37" i="19"/>
  <c r="Q38" i="19"/>
  <c r="R38" i="19"/>
  <c r="S38" i="19"/>
  <c r="Q39" i="19"/>
  <c r="R39" i="19"/>
  <c r="S39" i="19"/>
  <c r="Q40" i="19"/>
  <c r="R40" i="19"/>
  <c r="S40" i="19"/>
  <c r="Q41" i="19"/>
  <c r="R41" i="19"/>
  <c r="S41" i="19"/>
  <c r="Q42" i="19"/>
  <c r="R42" i="19"/>
  <c r="S42" i="19"/>
  <c r="Q43" i="19"/>
  <c r="R43" i="19"/>
  <c r="S43" i="19"/>
  <c r="Q44" i="19"/>
  <c r="R44" i="19"/>
  <c r="S44" i="19"/>
  <c r="Q45" i="19"/>
  <c r="R45" i="19"/>
  <c r="S45" i="19"/>
  <c r="Q46" i="19"/>
  <c r="R46" i="19"/>
  <c r="S46" i="19"/>
  <c r="Q47" i="19"/>
  <c r="R47" i="19"/>
  <c r="S47" i="19"/>
  <c r="Q48" i="19"/>
  <c r="R48" i="19"/>
  <c r="S48" i="19"/>
  <c r="Q49" i="19"/>
  <c r="R49" i="19"/>
  <c r="S49" i="19"/>
  <c r="Q50" i="19"/>
  <c r="R50" i="19"/>
  <c r="S50" i="19"/>
  <c r="Q51" i="19"/>
  <c r="R51" i="19"/>
  <c r="S51" i="19"/>
  <c r="Q52" i="19"/>
  <c r="R52" i="19"/>
  <c r="S52" i="19"/>
  <c r="Q53" i="19"/>
  <c r="R53" i="19"/>
  <c r="S53" i="19"/>
  <c r="Q54" i="19"/>
  <c r="R54" i="19"/>
  <c r="S54" i="19"/>
  <c r="Q55" i="19"/>
  <c r="R55" i="19"/>
  <c r="S55" i="19"/>
  <c r="Q56" i="19"/>
  <c r="R56" i="19"/>
  <c r="S56" i="19"/>
  <c r="Q57" i="19"/>
  <c r="R57" i="19"/>
  <c r="S57" i="19"/>
  <c r="Q58" i="19"/>
  <c r="R58" i="19"/>
  <c r="S58" i="19"/>
  <c r="Q59" i="19"/>
  <c r="R59" i="19"/>
  <c r="S59" i="19"/>
  <c r="Q60" i="19"/>
  <c r="R60" i="19"/>
  <c r="S60" i="19"/>
  <c r="Q61" i="19"/>
  <c r="R61" i="19"/>
  <c r="S61" i="19"/>
  <c r="Q62" i="19"/>
  <c r="R62" i="19"/>
  <c r="S62" i="19"/>
  <c r="Q63" i="19"/>
  <c r="R63" i="19"/>
  <c r="S63" i="19"/>
  <c r="S3" i="19"/>
  <c r="R3" i="19"/>
  <c r="Q3" i="19"/>
  <c r="P4" i="18"/>
  <c r="P5" i="18"/>
  <c r="P6" i="18"/>
  <c r="P7" i="18"/>
  <c r="P8" i="18"/>
  <c r="P9" i="18"/>
  <c r="P10" i="18"/>
  <c r="P11" i="18"/>
  <c r="P12" i="18"/>
  <c r="P13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29" i="18"/>
  <c r="P30" i="18"/>
  <c r="P31" i="18"/>
  <c r="P32" i="18"/>
  <c r="P33" i="18"/>
  <c r="P34" i="18"/>
  <c r="P35" i="18"/>
  <c r="P36" i="18"/>
  <c r="P37" i="18"/>
  <c r="P38" i="18"/>
  <c r="P39" i="18"/>
  <c r="P40" i="18"/>
  <c r="P41" i="18"/>
  <c r="P42" i="18"/>
  <c r="P43" i="18"/>
  <c r="P44" i="18"/>
  <c r="P45" i="18"/>
  <c r="P46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Q4" i="18"/>
  <c r="R4" i="18"/>
  <c r="S4" i="18"/>
  <c r="Q5" i="18"/>
  <c r="R5" i="18"/>
  <c r="S5" i="18"/>
  <c r="Q6" i="18"/>
  <c r="R6" i="18"/>
  <c r="S6" i="18"/>
  <c r="Q7" i="18"/>
  <c r="R7" i="18"/>
  <c r="S7" i="18"/>
  <c r="Q8" i="18"/>
  <c r="R8" i="18"/>
  <c r="S8" i="18"/>
  <c r="Q9" i="18"/>
  <c r="R9" i="18"/>
  <c r="S9" i="18"/>
  <c r="Q10" i="18"/>
  <c r="R10" i="18"/>
  <c r="S10" i="18"/>
  <c r="Q11" i="18"/>
  <c r="R11" i="18"/>
  <c r="S11" i="18"/>
  <c r="Q12" i="18"/>
  <c r="R12" i="18"/>
  <c r="S12" i="18"/>
  <c r="Q13" i="18"/>
  <c r="R13" i="18"/>
  <c r="S13" i="18"/>
  <c r="Q14" i="18"/>
  <c r="R14" i="18"/>
  <c r="S14" i="18"/>
  <c r="R15" i="18"/>
  <c r="S15" i="18"/>
  <c r="Q16" i="18"/>
  <c r="R16" i="18"/>
  <c r="S16" i="18"/>
  <c r="Q17" i="18"/>
  <c r="R17" i="18"/>
  <c r="S17" i="18"/>
  <c r="Q18" i="18"/>
  <c r="R18" i="18"/>
  <c r="S18" i="18"/>
  <c r="Q19" i="18"/>
  <c r="R19" i="18"/>
  <c r="S19" i="18"/>
  <c r="Q20" i="18"/>
  <c r="R20" i="18"/>
  <c r="S20" i="18"/>
  <c r="Q21" i="18"/>
  <c r="R21" i="18"/>
  <c r="S21" i="18"/>
  <c r="Q22" i="18"/>
  <c r="R22" i="18"/>
  <c r="S22" i="18"/>
  <c r="Q23" i="18"/>
  <c r="R23" i="18"/>
  <c r="S23" i="18"/>
  <c r="Q24" i="18"/>
  <c r="R24" i="18"/>
  <c r="S24" i="18"/>
  <c r="Q25" i="18"/>
  <c r="R25" i="18"/>
  <c r="S25" i="18"/>
  <c r="Q26" i="18"/>
  <c r="R26" i="18"/>
  <c r="S26" i="18"/>
  <c r="Q27" i="18"/>
  <c r="R27" i="18"/>
  <c r="S27" i="18"/>
  <c r="Q28" i="18"/>
  <c r="R28" i="18"/>
  <c r="S28" i="18"/>
  <c r="Q29" i="18"/>
  <c r="R29" i="18"/>
  <c r="S29" i="18"/>
  <c r="Q30" i="18"/>
  <c r="R30" i="18"/>
  <c r="S30" i="18"/>
  <c r="Q31" i="18"/>
  <c r="R31" i="18"/>
  <c r="S31" i="18"/>
  <c r="Q32" i="18"/>
  <c r="R32" i="18"/>
  <c r="S32" i="18"/>
  <c r="Q33" i="18"/>
  <c r="R33" i="18"/>
  <c r="S33" i="18"/>
  <c r="Q34" i="18"/>
  <c r="R34" i="18"/>
  <c r="S34" i="18"/>
  <c r="Q35" i="18"/>
  <c r="R35" i="18"/>
  <c r="S35" i="18"/>
  <c r="Q36" i="18"/>
  <c r="R36" i="18"/>
  <c r="S36" i="18"/>
  <c r="Q37" i="18"/>
  <c r="R37" i="18"/>
  <c r="S37" i="18"/>
  <c r="Q38" i="18"/>
  <c r="R38" i="18"/>
  <c r="S38" i="18"/>
  <c r="Q39" i="18"/>
  <c r="R39" i="18"/>
  <c r="S39" i="18"/>
  <c r="Q40" i="18"/>
  <c r="R40" i="18"/>
  <c r="S40" i="18"/>
  <c r="Q41" i="18"/>
  <c r="R41" i="18"/>
  <c r="S41" i="18"/>
  <c r="Q42" i="18"/>
  <c r="R42" i="18"/>
  <c r="S42" i="18"/>
  <c r="Q43" i="18"/>
  <c r="R43" i="18"/>
  <c r="S43" i="18"/>
  <c r="Q44" i="18"/>
  <c r="R44" i="18"/>
  <c r="S44" i="18"/>
  <c r="Q45" i="18"/>
  <c r="R45" i="18"/>
  <c r="S45" i="18"/>
  <c r="Q46" i="18"/>
  <c r="R46" i="18"/>
  <c r="S46" i="18"/>
  <c r="Q47" i="18"/>
  <c r="R47" i="18"/>
  <c r="S47" i="18"/>
  <c r="Q48" i="18"/>
  <c r="R48" i="18"/>
  <c r="S48" i="18"/>
  <c r="Q49" i="18"/>
  <c r="R49" i="18"/>
  <c r="S49" i="18"/>
  <c r="Q57" i="18"/>
  <c r="R57" i="18"/>
  <c r="S57" i="18"/>
  <c r="Q58" i="18"/>
  <c r="R58" i="18"/>
  <c r="S58" i="18"/>
  <c r="Q59" i="18"/>
  <c r="R59" i="18"/>
  <c r="S59" i="18"/>
  <c r="Q60" i="18"/>
  <c r="R60" i="18"/>
  <c r="S60" i="18"/>
  <c r="Q61" i="18"/>
  <c r="R61" i="18"/>
  <c r="S61" i="18"/>
  <c r="Q62" i="18"/>
  <c r="R62" i="18"/>
  <c r="S62" i="18"/>
  <c r="S3" i="18"/>
  <c r="R3" i="18"/>
  <c r="Q3" i="18"/>
  <c r="Q4" i="59"/>
  <c r="R4" i="59"/>
  <c r="S4" i="59"/>
  <c r="Q5" i="59"/>
  <c r="R5" i="59"/>
  <c r="S5" i="59"/>
  <c r="Q6" i="59"/>
  <c r="R6" i="59"/>
  <c r="S6" i="59"/>
  <c r="Q7" i="59"/>
  <c r="R7" i="59"/>
  <c r="S7" i="59"/>
  <c r="Q8" i="59"/>
  <c r="R8" i="59"/>
  <c r="S8" i="59"/>
  <c r="Q9" i="59"/>
  <c r="R9" i="59"/>
  <c r="S9" i="59"/>
  <c r="Q10" i="59"/>
  <c r="R10" i="59"/>
  <c r="S10" i="59"/>
  <c r="Q11" i="59"/>
  <c r="R11" i="59"/>
  <c r="S11" i="59"/>
  <c r="Q12" i="59"/>
  <c r="R12" i="59"/>
  <c r="S12" i="59"/>
  <c r="Q13" i="59"/>
  <c r="R13" i="59"/>
  <c r="S13" i="59"/>
  <c r="Q14" i="59"/>
  <c r="R14" i="59"/>
  <c r="S14" i="59"/>
  <c r="Q15" i="59"/>
  <c r="R15" i="59"/>
  <c r="S15" i="59"/>
  <c r="Q16" i="59"/>
  <c r="R16" i="59"/>
  <c r="S16" i="59"/>
  <c r="Q17" i="59"/>
  <c r="R17" i="59"/>
  <c r="S17" i="59"/>
  <c r="Q18" i="59"/>
  <c r="R18" i="59"/>
  <c r="S18" i="59"/>
  <c r="Q19" i="59"/>
  <c r="R19" i="59"/>
  <c r="S19" i="59"/>
  <c r="Q20" i="59"/>
  <c r="R20" i="59"/>
  <c r="S20" i="59"/>
  <c r="Q21" i="59"/>
  <c r="R21" i="59"/>
  <c r="S21" i="59"/>
  <c r="Q22" i="59"/>
  <c r="R22" i="59"/>
  <c r="S22" i="59"/>
  <c r="Q23" i="59"/>
  <c r="R23" i="59"/>
  <c r="S23" i="59"/>
  <c r="Q24" i="59"/>
  <c r="R24" i="59"/>
  <c r="S24" i="59"/>
  <c r="Q25" i="59"/>
  <c r="R25" i="59"/>
  <c r="S25" i="59"/>
  <c r="Q26" i="59"/>
  <c r="R26" i="59"/>
  <c r="S26" i="59"/>
  <c r="Q27" i="59"/>
  <c r="R27" i="59"/>
  <c r="S27" i="59"/>
  <c r="Q28" i="59"/>
  <c r="R28" i="59"/>
  <c r="S28" i="59"/>
  <c r="Q29" i="59"/>
  <c r="R29" i="59"/>
  <c r="S29" i="59"/>
  <c r="Q30" i="59"/>
  <c r="R30" i="59"/>
  <c r="S30" i="59"/>
  <c r="Q31" i="59"/>
  <c r="R31" i="59"/>
  <c r="S31" i="59"/>
  <c r="Q32" i="59"/>
  <c r="R32" i="59"/>
  <c r="S32" i="59"/>
  <c r="Q33" i="59"/>
  <c r="R33" i="59"/>
  <c r="S33" i="59"/>
  <c r="Q34" i="59"/>
  <c r="R34" i="59"/>
  <c r="S34" i="59"/>
  <c r="Q35" i="59"/>
  <c r="R35" i="59"/>
  <c r="S35" i="59"/>
  <c r="Q36" i="59"/>
  <c r="R36" i="59"/>
  <c r="S36" i="59"/>
  <c r="Q37" i="59"/>
  <c r="R37" i="59"/>
  <c r="S37" i="59"/>
  <c r="Q38" i="59"/>
  <c r="R38" i="59"/>
  <c r="S38" i="59"/>
  <c r="Q39" i="59"/>
  <c r="R39" i="59"/>
  <c r="S39" i="59"/>
  <c r="Q40" i="59"/>
  <c r="R40" i="59"/>
  <c r="S40" i="59"/>
  <c r="Q41" i="59"/>
  <c r="R41" i="59"/>
  <c r="S41" i="59"/>
  <c r="Q42" i="59"/>
  <c r="R42" i="59"/>
  <c r="S42" i="59"/>
  <c r="Q43" i="59"/>
  <c r="R43" i="59"/>
  <c r="S43" i="59"/>
  <c r="Q44" i="59"/>
  <c r="R44" i="59"/>
  <c r="S44" i="59"/>
  <c r="Q45" i="59"/>
  <c r="R45" i="59"/>
  <c r="S45" i="59"/>
  <c r="Q46" i="59"/>
  <c r="R46" i="59"/>
  <c r="S46" i="59"/>
  <c r="Q47" i="59"/>
  <c r="R47" i="59"/>
  <c r="S47" i="59"/>
  <c r="Q48" i="59"/>
  <c r="R48" i="59"/>
  <c r="S48" i="59"/>
  <c r="Q49" i="59"/>
  <c r="R49" i="59"/>
  <c r="S49" i="59"/>
  <c r="Q50" i="59"/>
  <c r="R50" i="59"/>
  <c r="S50" i="59"/>
  <c r="Q51" i="59"/>
  <c r="R51" i="59"/>
  <c r="S51" i="59"/>
  <c r="Q52" i="59"/>
  <c r="R52" i="59"/>
  <c r="S52" i="59"/>
  <c r="Q53" i="59"/>
  <c r="R53" i="59"/>
  <c r="S53" i="59"/>
  <c r="Q54" i="59"/>
  <c r="R54" i="59"/>
  <c r="S54" i="59"/>
  <c r="Q55" i="59"/>
  <c r="R55" i="59"/>
  <c r="S55" i="59"/>
  <c r="Q56" i="59"/>
  <c r="R56" i="59"/>
  <c r="S56" i="59"/>
  <c r="Q57" i="59"/>
  <c r="R57" i="59"/>
  <c r="S57" i="59"/>
  <c r="Q58" i="59"/>
  <c r="R58" i="59"/>
  <c r="S58" i="59"/>
  <c r="Q59" i="59"/>
  <c r="R59" i="59"/>
  <c r="S59" i="59"/>
  <c r="Q60" i="59"/>
  <c r="R60" i="59"/>
  <c r="S60" i="59"/>
  <c r="Q61" i="59"/>
  <c r="R61" i="59"/>
  <c r="S61" i="59"/>
  <c r="Q62" i="59"/>
  <c r="R62" i="59"/>
  <c r="S62" i="59"/>
  <c r="Q63" i="59"/>
  <c r="R63" i="59"/>
  <c r="S63" i="59"/>
  <c r="Q65" i="59"/>
  <c r="R65" i="59"/>
  <c r="S65" i="59"/>
  <c r="S3" i="59"/>
  <c r="R3" i="59"/>
  <c r="Q3" i="59"/>
  <c r="Q6" i="58"/>
  <c r="R6" i="58"/>
  <c r="S6" i="58"/>
  <c r="Q7" i="58"/>
  <c r="R7" i="58"/>
  <c r="S7" i="58"/>
  <c r="Q8" i="58"/>
  <c r="R8" i="58"/>
  <c r="S8" i="58"/>
  <c r="Q10" i="58"/>
  <c r="R10" i="58"/>
  <c r="S10" i="58"/>
  <c r="Q13" i="58"/>
  <c r="R13" i="58"/>
  <c r="S13" i="58"/>
  <c r="Q14" i="58"/>
  <c r="R14" i="58"/>
  <c r="S14" i="58"/>
  <c r="Q15" i="58"/>
  <c r="R15" i="58"/>
  <c r="S15" i="58"/>
  <c r="Q16" i="58"/>
  <c r="R16" i="58"/>
  <c r="S16" i="58"/>
  <c r="Q17" i="58"/>
  <c r="R17" i="58"/>
  <c r="S17" i="58"/>
  <c r="Q18" i="58"/>
  <c r="R18" i="58"/>
  <c r="S18" i="58"/>
  <c r="Q19" i="58"/>
  <c r="R19" i="58"/>
  <c r="S19" i="58"/>
  <c r="Q20" i="58"/>
  <c r="R20" i="58"/>
  <c r="S20" i="58"/>
  <c r="Q21" i="58"/>
  <c r="R21" i="58"/>
  <c r="S21" i="58"/>
  <c r="Q22" i="58"/>
  <c r="R22" i="58"/>
  <c r="S22" i="58"/>
  <c r="Q23" i="58"/>
  <c r="R23" i="58"/>
  <c r="S23" i="58"/>
  <c r="Q27" i="58"/>
  <c r="R27" i="58"/>
  <c r="S27" i="58"/>
  <c r="Q28" i="58"/>
  <c r="R28" i="58"/>
  <c r="S28" i="58"/>
  <c r="Q29" i="58"/>
  <c r="R29" i="58"/>
  <c r="S29" i="58"/>
  <c r="Q30" i="58"/>
  <c r="R30" i="58"/>
  <c r="S30" i="58"/>
  <c r="Q31" i="58"/>
  <c r="R31" i="58"/>
  <c r="S31" i="58"/>
  <c r="Q33" i="58"/>
  <c r="R33" i="58"/>
  <c r="S33" i="58"/>
  <c r="Q34" i="58"/>
  <c r="R34" i="58"/>
  <c r="S34" i="58"/>
  <c r="Q35" i="58"/>
  <c r="R35" i="58"/>
  <c r="S35" i="58"/>
  <c r="Q36" i="58"/>
  <c r="R36" i="58"/>
  <c r="S36" i="58"/>
  <c r="Q37" i="58"/>
  <c r="R37" i="58"/>
  <c r="S37" i="58"/>
  <c r="Q38" i="58"/>
  <c r="R38" i="58"/>
  <c r="S38" i="58"/>
  <c r="Q39" i="58"/>
  <c r="R39" i="58"/>
  <c r="S39" i="58"/>
  <c r="Q59" i="58"/>
  <c r="R59" i="58"/>
  <c r="S59" i="58"/>
  <c r="Q60" i="58"/>
  <c r="R60" i="58"/>
  <c r="S60" i="58"/>
  <c r="Q61" i="58"/>
  <c r="R61" i="58"/>
  <c r="S61" i="58"/>
  <c r="Q62" i="58"/>
  <c r="R62" i="58"/>
  <c r="S62" i="58"/>
  <c r="Q63" i="58"/>
  <c r="R63" i="58"/>
  <c r="S63" i="58"/>
  <c r="Q64" i="58"/>
  <c r="R64" i="58"/>
  <c r="S64" i="58"/>
  <c r="Q65" i="58"/>
  <c r="R65" i="58"/>
  <c r="S65" i="58"/>
  <c r="S3" i="58"/>
  <c r="R3" i="58"/>
  <c r="Q3" i="58"/>
  <c r="B63" i="63" l="1"/>
  <c r="B63" i="64"/>
  <c r="B65" i="64"/>
  <c r="B67" i="64"/>
  <c r="B64" i="64"/>
  <c r="B66" i="64"/>
  <c r="B65" i="63"/>
  <c r="B67" i="63"/>
  <c r="B64" i="63"/>
  <c r="B66" i="63"/>
  <c r="N4" i="59"/>
  <c r="N5" i="59"/>
  <c r="N6" i="59"/>
  <c r="N7" i="59"/>
  <c r="N8" i="59"/>
  <c r="N9" i="59"/>
  <c r="N10" i="59"/>
  <c r="N11" i="59"/>
  <c r="N12" i="59"/>
  <c r="N13" i="59"/>
  <c r="N14" i="59"/>
  <c r="N15" i="59"/>
  <c r="N16" i="59"/>
  <c r="N17" i="59"/>
  <c r="N18" i="59"/>
  <c r="N19" i="59"/>
  <c r="N20" i="59"/>
  <c r="N21" i="59"/>
  <c r="N22" i="59"/>
  <c r="N23" i="59"/>
  <c r="N24" i="59"/>
  <c r="N25" i="59"/>
  <c r="N26" i="59"/>
  <c r="N27" i="59"/>
  <c r="N28" i="59"/>
  <c r="N29" i="59"/>
  <c r="N30" i="59"/>
  <c r="N31" i="59"/>
  <c r="N32" i="59"/>
  <c r="N33" i="59"/>
  <c r="N34" i="59"/>
  <c r="N35" i="59"/>
  <c r="N36" i="59"/>
  <c r="N37" i="59"/>
  <c r="N38" i="59"/>
  <c r="N39" i="59"/>
  <c r="N40" i="59"/>
  <c r="N41" i="59"/>
  <c r="N42" i="59"/>
  <c r="N43" i="59"/>
  <c r="N44" i="59"/>
  <c r="N45" i="59"/>
  <c r="N46" i="59"/>
  <c r="N47" i="59"/>
  <c r="N48" i="59"/>
  <c r="N49" i="59"/>
  <c r="N50" i="59"/>
  <c r="N51" i="59"/>
  <c r="N52" i="59"/>
  <c r="N53" i="59"/>
  <c r="N54" i="59"/>
  <c r="N55" i="59"/>
  <c r="N56" i="59"/>
  <c r="N57" i="59"/>
  <c r="N58" i="59"/>
  <c r="N59" i="59"/>
  <c r="N60" i="59"/>
  <c r="N61" i="59"/>
  <c r="N62" i="59"/>
  <c r="N63" i="59"/>
  <c r="N64" i="59"/>
  <c r="N65" i="59"/>
  <c r="N3" i="59"/>
  <c r="C68" i="58"/>
  <c r="D68" i="58"/>
  <c r="E68" i="58"/>
  <c r="F68" i="58"/>
  <c r="G68" i="58"/>
  <c r="H68" i="58"/>
  <c r="I68" i="58"/>
  <c r="J68" i="58"/>
  <c r="K68" i="58"/>
  <c r="L68" i="58"/>
  <c r="M68" i="58"/>
  <c r="C69" i="58" a="1"/>
  <c r="C69" i="58" s="1"/>
  <c r="D69" i="58" a="1"/>
  <c r="D69" i="58" s="1"/>
  <c r="E69" i="58" a="1"/>
  <c r="E69" i="58" s="1"/>
  <c r="F69" i="58" a="1"/>
  <c r="F69" i="58" s="1"/>
  <c r="G69" i="58" a="1"/>
  <c r="G69" i="58" s="1"/>
  <c r="H69" i="58" a="1"/>
  <c r="H69" i="58" s="1"/>
  <c r="I69" i="58" a="1"/>
  <c r="I69" i="58" s="1"/>
  <c r="J69" i="58" a="1"/>
  <c r="J69" i="58" s="1"/>
  <c r="L69" i="58" a="1"/>
  <c r="L69" i="58" s="1"/>
  <c r="M69" i="58" a="1"/>
  <c r="M69" i="58" s="1"/>
  <c r="C70" i="58" a="1"/>
  <c r="C70" i="58" s="1"/>
  <c r="D70" i="58" a="1"/>
  <c r="D70" i="58" s="1"/>
  <c r="E70" i="58" a="1"/>
  <c r="E70" i="58" s="1"/>
  <c r="F70" i="58" a="1"/>
  <c r="F70" i="58" s="1"/>
  <c r="G70" i="58" a="1"/>
  <c r="G70" i="58" s="1"/>
  <c r="H70" i="58" a="1"/>
  <c r="H70" i="58" s="1"/>
  <c r="I70" i="58" a="1"/>
  <c r="I70" i="58" s="1"/>
  <c r="J70" i="58" a="1"/>
  <c r="J70" i="58" s="1"/>
  <c r="L70" i="58" a="1"/>
  <c r="L70" i="58" s="1"/>
  <c r="M70" i="58" a="1"/>
  <c r="M70" i="58" s="1"/>
  <c r="C71" i="58"/>
  <c r="D71" i="58"/>
  <c r="E71" i="58"/>
  <c r="F71" i="58"/>
  <c r="G71" i="58"/>
  <c r="H71" i="58"/>
  <c r="I71" i="58"/>
  <c r="J71" i="58"/>
  <c r="K71" i="58"/>
  <c r="L71" i="58"/>
  <c r="M71" i="58"/>
  <c r="C72" i="58"/>
  <c r="D72" i="58"/>
  <c r="E72" i="58"/>
  <c r="F72" i="58"/>
  <c r="G72" i="58"/>
  <c r="H72" i="58"/>
  <c r="I72" i="58"/>
  <c r="J72" i="58"/>
  <c r="K72" i="58"/>
  <c r="L72" i="58"/>
  <c r="M72" i="58"/>
  <c r="C73" i="58" a="1"/>
  <c r="C73" i="58" s="1"/>
  <c r="D73" i="58" a="1"/>
  <c r="D73" i="58" s="1"/>
  <c r="E73" i="58" a="1"/>
  <c r="E73" i="58" s="1"/>
  <c r="F73" i="58" a="1"/>
  <c r="F73" i="58" s="1"/>
  <c r="G73" i="58" a="1"/>
  <c r="G73" i="58" s="1"/>
  <c r="H73" i="58" a="1"/>
  <c r="H73" i="58" s="1"/>
  <c r="I73" i="58" a="1"/>
  <c r="I73" i="58" s="1"/>
  <c r="J73" i="58" a="1"/>
  <c r="J73" i="58" s="1"/>
  <c r="K73" i="58" a="1"/>
  <c r="K73" i="58" s="1"/>
  <c r="L73" i="58" a="1"/>
  <c r="L73" i="58" s="1"/>
  <c r="M73" i="58" a="1"/>
  <c r="M73" i="58" s="1"/>
  <c r="C74" i="58" a="1"/>
  <c r="C74" i="58" s="1"/>
  <c r="D74" i="58" a="1"/>
  <c r="D74" i="58" s="1"/>
  <c r="E74" i="58" a="1"/>
  <c r="E74" i="58" s="1"/>
  <c r="F74" i="58" a="1"/>
  <c r="F74" i="58" s="1"/>
  <c r="G74" i="58" a="1"/>
  <c r="G74" i="58" s="1"/>
  <c r="H74" i="58" a="1"/>
  <c r="H74" i="58" s="1"/>
  <c r="I74" i="58" a="1"/>
  <c r="I74" i="58" s="1"/>
  <c r="J74" i="58" a="1"/>
  <c r="J74" i="58" s="1"/>
  <c r="K74" i="58" a="1"/>
  <c r="K74" i="58" s="1"/>
  <c r="L74" i="58" a="1"/>
  <c r="L74" i="58" s="1"/>
  <c r="M74" i="58" a="1"/>
  <c r="M74" i="58" s="1"/>
  <c r="B74" i="58" a="1"/>
  <c r="B74" i="58" s="1"/>
  <c r="B73" i="58" a="1"/>
  <c r="B73" i="58" s="1"/>
  <c r="B72" i="58"/>
  <c r="B71" i="58"/>
  <c r="B70" i="58" a="1"/>
  <c r="B70" i="58" s="1"/>
  <c r="B69" i="58" a="1"/>
  <c r="B69" i="58" s="1"/>
  <c r="B68" i="58"/>
  <c r="C68" i="32"/>
  <c r="D68" i="32"/>
  <c r="E68" i="32"/>
  <c r="F68" i="32"/>
  <c r="G68" i="32"/>
  <c r="H68" i="32"/>
  <c r="I68" i="32"/>
  <c r="J68" i="32"/>
  <c r="K68" i="32"/>
  <c r="L68" i="32"/>
  <c r="M68" i="32"/>
  <c r="G69" i="32" a="1"/>
  <c r="G69" i="32" s="1"/>
  <c r="H69" i="32" a="1"/>
  <c r="H69" i="32" s="1"/>
  <c r="I69" i="32" a="1"/>
  <c r="I69" i="32" s="1"/>
  <c r="J69" i="32" a="1"/>
  <c r="J69" i="32" s="1"/>
  <c r="K69" i="32" a="1"/>
  <c r="K69" i="32" s="1"/>
  <c r="L69" i="32" a="1"/>
  <c r="L69" i="32" s="1"/>
  <c r="M69" i="32" a="1"/>
  <c r="M69" i="32" s="1"/>
  <c r="C70" i="32" a="1"/>
  <c r="C70" i="32" s="1"/>
  <c r="D70" i="32" a="1"/>
  <c r="D70" i="32" s="1"/>
  <c r="E70" i="32" a="1"/>
  <c r="E70" i="32" s="1"/>
  <c r="F70" i="32" a="1"/>
  <c r="F70" i="32" s="1"/>
  <c r="G70" i="32" a="1"/>
  <c r="G70" i="32" s="1"/>
  <c r="H70" i="32" a="1"/>
  <c r="H70" i="32" s="1"/>
  <c r="I70" i="32" a="1"/>
  <c r="I70" i="32" s="1"/>
  <c r="J70" i="32" a="1"/>
  <c r="J70" i="32" s="1"/>
  <c r="K70" i="32" a="1"/>
  <c r="K70" i="32" s="1"/>
  <c r="L70" i="32" a="1"/>
  <c r="L70" i="32" s="1"/>
  <c r="M70" i="32" a="1"/>
  <c r="M70" i="32" s="1"/>
  <c r="C71" i="32"/>
  <c r="D71" i="32"/>
  <c r="E71" i="32"/>
  <c r="F71" i="32"/>
  <c r="G71" i="32"/>
  <c r="H71" i="32"/>
  <c r="I71" i="32"/>
  <c r="J71" i="32"/>
  <c r="K71" i="32"/>
  <c r="L71" i="32"/>
  <c r="M71" i="32"/>
  <c r="C72" i="32"/>
  <c r="D72" i="32"/>
  <c r="E72" i="32"/>
  <c r="F72" i="32"/>
  <c r="G72" i="32"/>
  <c r="H72" i="32"/>
  <c r="I72" i="32"/>
  <c r="J72" i="32"/>
  <c r="K72" i="32"/>
  <c r="L72" i="32"/>
  <c r="M72" i="32"/>
  <c r="C73" i="32" a="1"/>
  <c r="C73" i="32" s="1"/>
  <c r="D73" i="32" a="1"/>
  <c r="D73" i="32" s="1"/>
  <c r="E73" i="32" a="1"/>
  <c r="E73" i="32" s="1"/>
  <c r="F73" i="32" a="1"/>
  <c r="F73" i="32" s="1"/>
  <c r="G73" i="32" a="1"/>
  <c r="G73" i="32" s="1"/>
  <c r="H73" i="32" a="1"/>
  <c r="H73" i="32" s="1"/>
  <c r="I73" i="32" a="1"/>
  <c r="I73" i="32" s="1"/>
  <c r="J73" i="32" a="1"/>
  <c r="J73" i="32" s="1"/>
  <c r="K73" i="32" a="1"/>
  <c r="K73" i="32" s="1"/>
  <c r="L73" i="32" a="1"/>
  <c r="L73" i="32" s="1"/>
  <c r="M73" i="32" a="1"/>
  <c r="M73" i="32" s="1"/>
  <c r="C74" i="32" a="1"/>
  <c r="C74" i="32" s="1"/>
  <c r="D74" i="32" a="1"/>
  <c r="D74" i="32" s="1"/>
  <c r="E74" i="32" a="1"/>
  <c r="E74" i="32" s="1"/>
  <c r="F74" i="32" a="1"/>
  <c r="F74" i="32" s="1"/>
  <c r="G74" i="32" a="1"/>
  <c r="G74" i="32" s="1"/>
  <c r="H74" i="32" a="1"/>
  <c r="H74" i="32" s="1"/>
  <c r="I74" i="32" a="1"/>
  <c r="I74" i="32" s="1"/>
  <c r="J74" i="32" a="1"/>
  <c r="J74" i="32" s="1"/>
  <c r="K74" i="32" a="1"/>
  <c r="K74" i="32" s="1"/>
  <c r="L74" i="32" a="1"/>
  <c r="L74" i="32" s="1"/>
  <c r="M74" i="32" a="1"/>
  <c r="M74" i="32" s="1"/>
  <c r="B74" i="32" a="1"/>
  <c r="B74" i="32" s="1"/>
  <c r="B73" i="32" a="1"/>
  <c r="B73" i="32" s="1"/>
  <c r="B72" i="32"/>
  <c r="B71" i="32"/>
  <c r="B70" i="32" a="1"/>
  <c r="B70" i="32" s="1"/>
  <c r="B69" i="32" a="1"/>
  <c r="B69" i="32" s="1"/>
  <c r="B68" i="32"/>
  <c r="C68" i="57"/>
  <c r="D68" i="57"/>
  <c r="E68" i="57"/>
  <c r="F68" i="57"/>
  <c r="G68" i="57"/>
  <c r="H68" i="57"/>
  <c r="I68" i="57"/>
  <c r="J68" i="57"/>
  <c r="K68" i="57"/>
  <c r="L68" i="57"/>
  <c r="M68" i="57"/>
  <c r="F69" i="57" a="1"/>
  <c r="F69" i="57" s="1"/>
  <c r="G69" i="57" a="1"/>
  <c r="G69" i="57" s="1"/>
  <c r="H69" i="57" a="1"/>
  <c r="H69" i="57" s="1"/>
  <c r="I69" i="57" a="1"/>
  <c r="I69" i="57" s="1"/>
  <c r="J69" i="57" a="1"/>
  <c r="J69" i="57" s="1"/>
  <c r="K69" i="57" a="1"/>
  <c r="K69" i="57" s="1"/>
  <c r="L69" i="57" a="1"/>
  <c r="L69" i="57" s="1"/>
  <c r="M69" i="57" a="1"/>
  <c r="M69" i="57" s="1"/>
  <c r="C70" i="57" a="1"/>
  <c r="C70" i="57" s="1"/>
  <c r="F70" i="57" a="1"/>
  <c r="F70" i="57" s="1"/>
  <c r="G70" i="57" a="1"/>
  <c r="G70" i="57" s="1"/>
  <c r="H70" i="57" a="1"/>
  <c r="H70" i="57" s="1"/>
  <c r="I70" i="57" a="1"/>
  <c r="I70" i="57" s="1"/>
  <c r="J70" i="57" a="1"/>
  <c r="J70" i="57" s="1"/>
  <c r="K70" i="57" a="1"/>
  <c r="K70" i="57" s="1"/>
  <c r="L70" i="57" a="1"/>
  <c r="L70" i="57" s="1"/>
  <c r="M70" i="57" a="1"/>
  <c r="M70" i="57" s="1"/>
  <c r="C71" i="57"/>
  <c r="D71" i="57"/>
  <c r="E71" i="57"/>
  <c r="F71" i="57"/>
  <c r="G71" i="57"/>
  <c r="H71" i="57"/>
  <c r="I71" i="57"/>
  <c r="J71" i="57"/>
  <c r="K71" i="57"/>
  <c r="L71" i="57"/>
  <c r="M71" i="57"/>
  <c r="C72" i="57"/>
  <c r="D72" i="57"/>
  <c r="E72" i="57"/>
  <c r="F72" i="57"/>
  <c r="G72" i="57"/>
  <c r="H72" i="57"/>
  <c r="I72" i="57"/>
  <c r="J72" i="57"/>
  <c r="K72" i="57"/>
  <c r="L72" i="57"/>
  <c r="M72" i="57"/>
  <c r="C73" i="57" a="1"/>
  <c r="C73" i="57" s="1"/>
  <c r="D73" i="57" a="1"/>
  <c r="D73" i="57" s="1"/>
  <c r="E73" i="57" a="1"/>
  <c r="E73" i="57" s="1"/>
  <c r="F73" i="57" a="1"/>
  <c r="F73" i="57" s="1"/>
  <c r="G73" i="57" a="1"/>
  <c r="G73" i="57" s="1"/>
  <c r="H73" i="57" a="1"/>
  <c r="H73" i="57" s="1"/>
  <c r="I73" i="57" a="1"/>
  <c r="I73" i="57" s="1"/>
  <c r="J73" i="57" a="1"/>
  <c r="J73" i="57" s="1"/>
  <c r="K73" i="57" a="1"/>
  <c r="K73" i="57" s="1"/>
  <c r="L73" i="57" a="1"/>
  <c r="L73" i="57" s="1"/>
  <c r="M73" i="57" a="1"/>
  <c r="M73" i="57" s="1"/>
  <c r="C74" i="57" a="1"/>
  <c r="C74" i="57" s="1"/>
  <c r="D74" i="57" a="1"/>
  <c r="D74" i="57" s="1"/>
  <c r="E74" i="57" a="1"/>
  <c r="E74" i="57" s="1"/>
  <c r="F74" i="57" a="1"/>
  <c r="F74" i="57" s="1"/>
  <c r="G74" i="57" a="1"/>
  <c r="G74" i="57" s="1"/>
  <c r="H74" i="57" a="1"/>
  <c r="H74" i="57" s="1"/>
  <c r="I74" i="57" a="1"/>
  <c r="I74" i="57" s="1"/>
  <c r="J74" i="57" a="1"/>
  <c r="J74" i="57" s="1"/>
  <c r="K74" i="57" a="1"/>
  <c r="K74" i="57" s="1"/>
  <c r="L74" i="57" a="1"/>
  <c r="L74" i="57" s="1"/>
  <c r="M74" i="57" a="1"/>
  <c r="M74" i="57" s="1"/>
  <c r="B74" i="57" a="1"/>
  <c r="B74" i="57" s="1"/>
  <c r="B73" i="57" a="1"/>
  <c r="B73" i="57" s="1"/>
  <c r="B72" i="57"/>
  <c r="B71" i="57"/>
  <c r="B70" i="57" a="1"/>
  <c r="B70" i="57" s="1"/>
  <c r="B69" i="57" a="1"/>
  <c r="B69" i="57" s="1"/>
  <c r="B68" i="57"/>
  <c r="C68" i="55"/>
  <c r="D68" i="55"/>
  <c r="E68" i="55"/>
  <c r="F68" i="55"/>
  <c r="G68" i="55"/>
  <c r="H68" i="55"/>
  <c r="I68" i="55"/>
  <c r="J68" i="55"/>
  <c r="K68" i="55"/>
  <c r="L68" i="55"/>
  <c r="M68" i="55"/>
  <c r="G69" i="55" a="1"/>
  <c r="G69" i="55" s="1"/>
  <c r="H69" i="55" a="1"/>
  <c r="H69" i="55" s="1"/>
  <c r="I69" i="55" a="1"/>
  <c r="I69" i="55" s="1"/>
  <c r="J69" i="55" a="1"/>
  <c r="J69" i="55" s="1"/>
  <c r="K69" i="55" a="1"/>
  <c r="K69" i="55" s="1"/>
  <c r="L69" i="55" a="1"/>
  <c r="L69" i="55" s="1"/>
  <c r="M69" i="55" a="1"/>
  <c r="M69" i="55" s="1"/>
  <c r="G70" i="55" a="1"/>
  <c r="G70" i="55" s="1"/>
  <c r="H70" i="55" a="1"/>
  <c r="H70" i="55" s="1"/>
  <c r="I70" i="55" a="1"/>
  <c r="I70" i="55" s="1"/>
  <c r="J70" i="55" a="1"/>
  <c r="J70" i="55" s="1"/>
  <c r="K70" i="55" a="1"/>
  <c r="K70" i="55" s="1"/>
  <c r="L70" i="55" a="1"/>
  <c r="L70" i="55" s="1"/>
  <c r="M70" i="55" a="1"/>
  <c r="M70" i="55" s="1"/>
  <c r="C71" i="55"/>
  <c r="D71" i="55"/>
  <c r="E71" i="55"/>
  <c r="F71" i="55"/>
  <c r="G71" i="55"/>
  <c r="H71" i="55"/>
  <c r="I71" i="55"/>
  <c r="J71" i="55"/>
  <c r="K71" i="55"/>
  <c r="L71" i="55"/>
  <c r="M71" i="55"/>
  <c r="C72" i="55"/>
  <c r="D72" i="55"/>
  <c r="E72" i="55"/>
  <c r="F72" i="55"/>
  <c r="G72" i="55"/>
  <c r="H72" i="55"/>
  <c r="I72" i="55"/>
  <c r="J72" i="55"/>
  <c r="K72" i="55"/>
  <c r="L72" i="55"/>
  <c r="M72" i="55"/>
  <c r="C73" i="55" a="1"/>
  <c r="C73" i="55" s="1"/>
  <c r="D73" i="55" a="1"/>
  <c r="D73" i="55" s="1"/>
  <c r="E73" i="55" a="1"/>
  <c r="E73" i="55" s="1"/>
  <c r="F73" i="55" a="1"/>
  <c r="F73" i="55" s="1"/>
  <c r="G73" i="55" a="1"/>
  <c r="G73" i="55" s="1"/>
  <c r="H73" i="55" a="1"/>
  <c r="H73" i="55" s="1"/>
  <c r="I73" i="55" a="1"/>
  <c r="I73" i="55" s="1"/>
  <c r="J73" i="55" a="1"/>
  <c r="J73" i="55" s="1"/>
  <c r="K73" i="55" a="1"/>
  <c r="K73" i="55" s="1"/>
  <c r="L73" i="55" a="1"/>
  <c r="L73" i="55" s="1"/>
  <c r="M73" i="55" a="1"/>
  <c r="M73" i="55" s="1"/>
  <c r="C74" i="55" a="1"/>
  <c r="C74" i="55" s="1"/>
  <c r="D74" i="55" a="1"/>
  <c r="D74" i="55" s="1"/>
  <c r="E74" i="55" a="1"/>
  <c r="E74" i="55" s="1"/>
  <c r="F74" i="55" a="1"/>
  <c r="F74" i="55" s="1"/>
  <c r="G74" i="55" a="1"/>
  <c r="G74" i="55" s="1"/>
  <c r="H74" i="55" a="1"/>
  <c r="H74" i="55" s="1"/>
  <c r="I74" i="55" a="1"/>
  <c r="I74" i="55" s="1"/>
  <c r="J74" i="55" a="1"/>
  <c r="J74" i="55" s="1"/>
  <c r="K74" i="55" a="1"/>
  <c r="K74" i="55" s="1"/>
  <c r="L74" i="55" a="1"/>
  <c r="L74" i="55" s="1"/>
  <c r="M74" i="55" a="1"/>
  <c r="M74" i="55" s="1"/>
  <c r="B74" i="55" a="1"/>
  <c r="B74" i="55" s="1"/>
  <c r="B73" i="55" a="1"/>
  <c r="B73" i="55" s="1"/>
  <c r="B72" i="55"/>
  <c r="B71" i="55"/>
  <c r="B69" i="55" a="1"/>
  <c r="B69" i="55" s="1"/>
  <c r="B68" i="55"/>
  <c r="C68" i="54"/>
  <c r="D68" i="54"/>
  <c r="E68" i="54"/>
  <c r="F68" i="54"/>
  <c r="G68" i="54"/>
  <c r="H68" i="54"/>
  <c r="I68" i="54"/>
  <c r="J68" i="54"/>
  <c r="K68" i="54"/>
  <c r="L68" i="54"/>
  <c r="M68" i="54"/>
  <c r="E69" i="54" a="1"/>
  <c r="E69" i="54" s="1"/>
  <c r="F69" i="54" a="1"/>
  <c r="F69" i="54" s="1"/>
  <c r="G69" i="54" a="1"/>
  <c r="G69" i="54" s="1"/>
  <c r="H69" i="54" a="1"/>
  <c r="H69" i="54" s="1"/>
  <c r="I69" i="54" a="1"/>
  <c r="I69" i="54" s="1"/>
  <c r="J69" i="54" a="1"/>
  <c r="J69" i="54" s="1"/>
  <c r="K69" i="54" a="1"/>
  <c r="K69" i="54" s="1"/>
  <c r="L69" i="54" a="1"/>
  <c r="L69" i="54" s="1"/>
  <c r="M69" i="54" a="1"/>
  <c r="M69" i="54" s="1"/>
  <c r="F70" i="54" a="1"/>
  <c r="F70" i="54" s="1"/>
  <c r="G70" i="54" a="1"/>
  <c r="G70" i="54" s="1"/>
  <c r="H70" i="54" a="1"/>
  <c r="H70" i="54" s="1"/>
  <c r="I70" i="54" a="1"/>
  <c r="I70" i="54" s="1"/>
  <c r="J70" i="54" a="1"/>
  <c r="J70" i="54" s="1"/>
  <c r="K70" i="54" a="1"/>
  <c r="K70" i="54" s="1"/>
  <c r="L70" i="54" a="1"/>
  <c r="L70" i="54" s="1"/>
  <c r="M70" i="54" a="1"/>
  <c r="M70" i="54" s="1"/>
  <c r="C71" i="54"/>
  <c r="D71" i="54"/>
  <c r="E71" i="54"/>
  <c r="F71" i="54"/>
  <c r="G71" i="54"/>
  <c r="H71" i="54"/>
  <c r="I71" i="54"/>
  <c r="J71" i="54"/>
  <c r="K71" i="54"/>
  <c r="L71" i="54"/>
  <c r="M71" i="54"/>
  <c r="C72" i="54"/>
  <c r="D72" i="54"/>
  <c r="E72" i="54"/>
  <c r="F72" i="54"/>
  <c r="G72" i="54"/>
  <c r="H72" i="54"/>
  <c r="I72" i="54"/>
  <c r="J72" i="54"/>
  <c r="K72" i="54"/>
  <c r="L72" i="54"/>
  <c r="M72" i="54"/>
  <c r="C73" i="54" a="1"/>
  <c r="C73" i="54" s="1"/>
  <c r="D73" i="54" a="1"/>
  <c r="D73" i="54" s="1"/>
  <c r="E73" i="54" a="1"/>
  <c r="E73" i="54" s="1"/>
  <c r="F73" i="54" a="1"/>
  <c r="F73" i="54" s="1"/>
  <c r="G73" i="54" a="1"/>
  <c r="G73" i="54" s="1"/>
  <c r="H73" i="54" a="1"/>
  <c r="H73" i="54" s="1"/>
  <c r="I73" i="54" a="1"/>
  <c r="I73" i="54" s="1"/>
  <c r="J73" i="54" a="1"/>
  <c r="J73" i="54" s="1"/>
  <c r="K73" i="54" a="1"/>
  <c r="K73" i="54" s="1"/>
  <c r="L73" i="54" a="1"/>
  <c r="L73" i="54" s="1"/>
  <c r="M73" i="54" a="1"/>
  <c r="M73" i="54" s="1"/>
  <c r="C74" i="54" a="1"/>
  <c r="C74" i="54" s="1"/>
  <c r="D74" i="54" a="1"/>
  <c r="D74" i="54" s="1"/>
  <c r="E74" i="54" a="1"/>
  <c r="E74" i="54" s="1"/>
  <c r="F74" i="54" a="1"/>
  <c r="F74" i="54" s="1"/>
  <c r="G74" i="54" a="1"/>
  <c r="G74" i="54" s="1"/>
  <c r="H74" i="54" a="1"/>
  <c r="H74" i="54" s="1"/>
  <c r="I74" i="54" a="1"/>
  <c r="I74" i="54" s="1"/>
  <c r="J74" i="54" a="1"/>
  <c r="J74" i="54" s="1"/>
  <c r="K74" i="54" a="1"/>
  <c r="K74" i="54" s="1"/>
  <c r="L74" i="54" a="1"/>
  <c r="L74" i="54" s="1"/>
  <c r="M74" i="54" a="1"/>
  <c r="M74" i="54" s="1"/>
  <c r="B74" i="54" a="1"/>
  <c r="B74" i="54" s="1"/>
  <c r="B73" i="54" a="1"/>
  <c r="B73" i="54" s="1"/>
  <c r="B72" i="54"/>
  <c r="B71" i="54"/>
  <c r="B70" i="54" a="1"/>
  <c r="B70" i="54" s="1"/>
  <c r="B69" i="54" a="1"/>
  <c r="B69" i="54" s="1"/>
  <c r="B68" i="54"/>
  <c r="C68" i="53"/>
  <c r="D68" i="53"/>
  <c r="E68" i="53"/>
  <c r="F68" i="53"/>
  <c r="G68" i="53"/>
  <c r="H68" i="53"/>
  <c r="I68" i="53"/>
  <c r="J68" i="53"/>
  <c r="K68" i="53"/>
  <c r="L68" i="53"/>
  <c r="M68" i="53"/>
  <c r="F69" i="53" a="1"/>
  <c r="F69" i="53" s="1"/>
  <c r="G69" i="53" a="1"/>
  <c r="G69" i="53" s="1"/>
  <c r="H69" i="53" a="1"/>
  <c r="H69" i="53" s="1"/>
  <c r="I69" i="53" a="1"/>
  <c r="I69" i="53" s="1"/>
  <c r="J69" i="53" a="1"/>
  <c r="J69" i="53" s="1"/>
  <c r="K69" i="53" a="1"/>
  <c r="K69" i="53" s="1"/>
  <c r="L69" i="53" a="1"/>
  <c r="L69" i="53" s="1"/>
  <c r="M69" i="53" a="1"/>
  <c r="M69" i="53" s="1"/>
  <c r="C70" i="53" a="1"/>
  <c r="C70" i="53" s="1"/>
  <c r="D70" i="53" a="1"/>
  <c r="D70" i="53" s="1"/>
  <c r="E70" i="53" a="1"/>
  <c r="E70" i="53" s="1"/>
  <c r="F70" i="53" a="1"/>
  <c r="F70" i="53" s="1"/>
  <c r="G70" i="53" a="1"/>
  <c r="G70" i="53" s="1"/>
  <c r="H70" i="53" a="1"/>
  <c r="H70" i="53" s="1"/>
  <c r="I70" i="53" a="1"/>
  <c r="I70" i="53" s="1"/>
  <c r="J70" i="53" a="1"/>
  <c r="J70" i="53" s="1"/>
  <c r="K70" i="53" a="1"/>
  <c r="K70" i="53" s="1"/>
  <c r="L70" i="53" a="1"/>
  <c r="L70" i="53" s="1"/>
  <c r="M70" i="53" a="1"/>
  <c r="M70" i="53" s="1"/>
  <c r="C71" i="53"/>
  <c r="D71" i="53"/>
  <c r="E71" i="53"/>
  <c r="F71" i="53"/>
  <c r="G71" i="53"/>
  <c r="H71" i="53"/>
  <c r="I71" i="53"/>
  <c r="J71" i="53"/>
  <c r="K71" i="53"/>
  <c r="L71" i="53"/>
  <c r="M71" i="53"/>
  <c r="C72" i="53"/>
  <c r="D72" i="53"/>
  <c r="E72" i="53"/>
  <c r="F72" i="53"/>
  <c r="G72" i="53"/>
  <c r="H72" i="53"/>
  <c r="I72" i="53"/>
  <c r="J72" i="53"/>
  <c r="K72" i="53"/>
  <c r="L72" i="53"/>
  <c r="M72" i="53"/>
  <c r="C73" i="53" a="1"/>
  <c r="C73" i="53" s="1"/>
  <c r="D73" i="53" a="1"/>
  <c r="D73" i="53" s="1"/>
  <c r="E73" i="53" a="1"/>
  <c r="E73" i="53" s="1"/>
  <c r="F73" i="53" a="1"/>
  <c r="F73" i="53" s="1"/>
  <c r="G73" i="53" a="1"/>
  <c r="G73" i="53" s="1"/>
  <c r="H73" i="53" a="1"/>
  <c r="H73" i="53" s="1"/>
  <c r="I73" i="53" a="1"/>
  <c r="I73" i="53" s="1"/>
  <c r="J73" i="53" a="1"/>
  <c r="J73" i="53" s="1"/>
  <c r="K73" i="53" a="1"/>
  <c r="K73" i="53" s="1"/>
  <c r="L73" i="53" a="1"/>
  <c r="L73" i="53" s="1"/>
  <c r="M73" i="53" a="1"/>
  <c r="M73" i="53" s="1"/>
  <c r="C74" i="53" a="1"/>
  <c r="C74" i="53" s="1"/>
  <c r="D74" i="53" a="1"/>
  <c r="D74" i="53" s="1"/>
  <c r="E74" i="53" a="1"/>
  <c r="E74" i="53" s="1"/>
  <c r="F74" i="53" a="1"/>
  <c r="F74" i="53" s="1"/>
  <c r="G74" i="53" a="1"/>
  <c r="G74" i="53" s="1"/>
  <c r="H74" i="53" a="1"/>
  <c r="H74" i="53" s="1"/>
  <c r="I74" i="53" a="1"/>
  <c r="I74" i="53" s="1"/>
  <c r="J74" i="53" a="1"/>
  <c r="J74" i="53" s="1"/>
  <c r="K74" i="53" a="1"/>
  <c r="K74" i="53" s="1"/>
  <c r="L74" i="53" a="1"/>
  <c r="L74" i="53" s="1"/>
  <c r="M74" i="53" a="1"/>
  <c r="M74" i="53" s="1"/>
  <c r="B74" i="53" a="1"/>
  <c r="B74" i="53" s="1"/>
  <c r="B73" i="53" a="1"/>
  <c r="B73" i="53" s="1"/>
  <c r="B72" i="53"/>
  <c r="B71" i="53"/>
  <c r="B70" i="53" a="1"/>
  <c r="B70" i="53" s="1"/>
  <c r="B69" i="53" a="1"/>
  <c r="B69" i="53" s="1"/>
  <c r="B68" i="53"/>
  <c r="F55" i="52"/>
  <c r="G55" i="52"/>
  <c r="H55" i="52"/>
  <c r="I55" i="52"/>
  <c r="J55" i="52"/>
  <c r="K55" i="52"/>
  <c r="L55" i="52"/>
  <c r="M55" i="52"/>
  <c r="C68" i="51"/>
  <c r="D68" i="51"/>
  <c r="E68" i="51"/>
  <c r="F68" i="51"/>
  <c r="G68" i="51"/>
  <c r="H68" i="51"/>
  <c r="I68" i="51"/>
  <c r="J68" i="51"/>
  <c r="K68" i="51"/>
  <c r="L68" i="51"/>
  <c r="M68" i="51"/>
  <c r="G69" i="51" a="1"/>
  <c r="G69" i="51" s="1"/>
  <c r="H69" i="51" a="1"/>
  <c r="H69" i="51" s="1"/>
  <c r="I69" i="51" a="1"/>
  <c r="I69" i="51" s="1"/>
  <c r="J69" i="51" a="1"/>
  <c r="J69" i="51" s="1"/>
  <c r="K69" i="51" a="1"/>
  <c r="K69" i="51" s="1"/>
  <c r="L69" i="51" a="1"/>
  <c r="L69" i="51" s="1"/>
  <c r="M69" i="51" a="1"/>
  <c r="M69" i="51" s="1"/>
  <c r="G70" i="51" a="1"/>
  <c r="G70" i="51" s="1"/>
  <c r="H70" i="51" a="1"/>
  <c r="H70" i="51" s="1"/>
  <c r="I70" i="51" a="1"/>
  <c r="I70" i="51" s="1"/>
  <c r="J70" i="51" a="1"/>
  <c r="J70" i="51" s="1"/>
  <c r="K70" i="51" a="1"/>
  <c r="K70" i="51" s="1"/>
  <c r="L70" i="51" a="1"/>
  <c r="L70" i="51" s="1"/>
  <c r="M70" i="51" a="1"/>
  <c r="M70" i="51" s="1"/>
  <c r="C71" i="51"/>
  <c r="D71" i="51"/>
  <c r="E71" i="51"/>
  <c r="F71" i="51"/>
  <c r="G71" i="51"/>
  <c r="H71" i="51"/>
  <c r="I71" i="51"/>
  <c r="J71" i="51"/>
  <c r="K71" i="51"/>
  <c r="L71" i="51"/>
  <c r="M71" i="51"/>
  <c r="C72" i="51"/>
  <c r="D72" i="51"/>
  <c r="E72" i="51"/>
  <c r="F72" i="51"/>
  <c r="G72" i="51"/>
  <c r="H72" i="51"/>
  <c r="I72" i="51"/>
  <c r="J72" i="51"/>
  <c r="K72" i="51"/>
  <c r="L72" i="51"/>
  <c r="M72" i="51"/>
  <c r="C73" i="51" a="1"/>
  <c r="C73" i="51" s="1"/>
  <c r="D73" i="51" a="1"/>
  <c r="D73" i="51" s="1"/>
  <c r="E73" i="51" a="1"/>
  <c r="E73" i="51" s="1"/>
  <c r="F73" i="51" a="1"/>
  <c r="F73" i="51" s="1"/>
  <c r="G73" i="51" a="1"/>
  <c r="G73" i="51" s="1"/>
  <c r="H73" i="51" a="1"/>
  <c r="H73" i="51" s="1"/>
  <c r="I73" i="51" a="1"/>
  <c r="I73" i="51" s="1"/>
  <c r="J73" i="51" a="1"/>
  <c r="J73" i="51" s="1"/>
  <c r="K73" i="51" a="1"/>
  <c r="K73" i="51" s="1"/>
  <c r="L73" i="51" a="1"/>
  <c r="L73" i="51" s="1"/>
  <c r="M73" i="51" a="1"/>
  <c r="M73" i="51" s="1"/>
  <c r="C74" i="51" a="1"/>
  <c r="C74" i="51" s="1"/>
  <c r="D74" i="51" a="1"/>
  <c r="D74" i="51" s="1"/>
  <c r="E74" i="51" a="1"/>
  <c r="E74" i="51" s="1"/>
  <c r="F74" i="51" a="1"/>
  <c r="F74" i="51" s="1"/>
  <c r="G74" i="51" a="1"/>
  <c r="G74" i="51" s="1"/>
  <c r="H74" i="51" a="1"/>
  <c r="H74" i="51" s="1"/>
  <c r="I74" i="51" a="1"/>
  <c r="I74" i="51" s="1"/>
  <c r="J74" i="51" a="1"/>
  <c r="J74" i="51" s="1"/>
  <c r="K74" i="51" a="1"/>
  <c r="K74" i="51" s="1"/>
  <c r="L74" i="51" a="1"/>
  <c r="L74" i="51" s="1"/>
  <c r="M74" i="51" a="1"/>
  <c r="M74" i="51" s="1"/>
  <c r="B74" i="51" a="1"/>
  <c r="B74" i="51" s="1"/>
  <c r="B73" i="51" a="1"/>
  <c r="B73" i="51" s="1"/>
  <c r="B72" i="51"/>
  <c r="B71" i="51"/>
  <c r="B68" i="51"/>
  <c r="C68" i="50"/>
  <c r="D68" i="50"/>
  <c r="E68" i="50"/>
  <c r="F68" i="50"/>
  <c r="G68" i="50"/>
  <c r="H68" i="50"/>
  <c r="I68" i="50"/>
  <c r="J68" i="50"/>
  <c r="K68" i="50"/>
  <c r="L68" i="50"/>
  <c r="M68" i="50"/>
  <c r="C69" i="50" a="1"/>
  <c r="C69" i="50" s="1"/>
  <c r="G69" i="50" a="1"/>
  <c r="G69" i="50" s="1"/>
  <c r="H69" i="50" a="1"/>
  <c r="H69" i="50" s="1"/>
  <c r="I69" i="50" a="1"/>
  <c r="I69" i="50" s="1"/>
  <c r="J69" i="50" a="1"/>
  <c r="J69" i="50" s="1"/>
  <c r="K69" i="50" a="1"/>
  <c r="K69" i="50" s="1"/>
  <c r="L69" i="50" a="1"/>
  <c r="L69" i="50" s="1"/>
  <c r="M69" i="50" a="1"/>
  <c r="M69" i="50" s="1"/>
  <c r="G70" i="50" a="1"/>
  <c r="G70" i="50" s="1"/>
  <c r="H70" i="50" a="1"/>
  <c r="H70" i="50" s="1"/>
  <c r="I70" i="50" a="1"/>
  <c r="I70" i="50" s="1"/>
  <c r="J70" i="50" a="1"/>
  <c r="J70" i="50" s="1"/>
  <c r="K70" i="50" a="1"/>
  <c r="K70" i="50" s="1"/>
  <c r="L70" i="50" a="1"/>
  <c r="L70" i="50" s="1"/>
  <c r="M70" i="50" a="1"/>
  <c r="M70" i="50" s="1"/>
  <c r="C71" i="50"/>
  <c r="D71" i="50"/>
  <c r="E71" i="50"/>
  <c r="F71" i="50"/>
  <c r="G71" i="50"/>
  <c r="H71" i="50"/>
  <c r="I71" i="50"/>
  <c r="J71" i="50"/>
  <c r="K71" i="50"/>
  <c r="L71" i="50"/>
  <c r="M71" i="50"/>
  <c r="C72" i="50"/>
  <c r="D72" i="50"/>
  <c r="E72" i="50"/>
  <c r="F72" i="50"/>
  <c r="G72" i="50"/>
  <c r="H72" i="50"/>
  <c r="I72" i="50"/>
  <c r="J72" i="50"/>
  <c r="K72" i="50"/>
  <c r="L72" i="50"/>
  <c r="M72" i="50"/>
  <c r="C73" i="50" a="1"/>
  <c r="C73" i="50" s="1"/>
  <c r="D73" i="50" a="1"/>
  <c r="D73" i="50" s="1"/>
  <c r="E73" i="50" a="1"/>
  <c r="E73" i="50" s="1"/>
  <c r="F73" i="50" a="1"/>
  <c r="F73" i="50" s="1"/>
  <c r="G73" i="50" a="1"/>
  <c r="G73" i="50" s="1"/>
  <c r="H73" i="50" a="1"/>
  <c r="H73" i="50" s="1"/>
  <c r="I73" i="50" a="1"/>
  <c r="I73" i="50" s="1"/>
  <c r="J73" i="50" a="1"/>
  <c r="J73" i="50" s="1"/>
  <c r="K73" i="50" a="1"/>
  <c r="K73" i="50" s="1"/>
  <c r="L73" i="50" a="1"/>
  <c r="L73" i="50" s="1"/>
  <c r="M73" i="50" a="1"/>
  <c r="M73" i="50" s="1"/>
  <c r="C74" i="50" a="1"/>
  <c r="C74" i="50" s="1"/>
  <c r="D74" i="50" a="1"/>
  <c r="D74" i="50" s="1"/>
  <c r="E74" i="50" a="1"/>
  <c r="E74" i="50" s="1"/>
  <c r="F74" i="50" a="1"/>
  <c r="F74" i="50" s="1"/>
  <c r="G74" i="50" a="1"/>
  <c r="G74" i="50" s="1"/>
  <c r="H74" i="50" a="1"/>
  <c r="H74" i="50" s="1"/>
  <c r="I74" i="50" a="1"/>
  <c r="I74" i="50" s="1"/>
  <c r="J74" i="50" a="1"/>
  <c r="J74" i="50" s="1"/>
  <c r="K74" i="50" a="1"/>
  <c r="K74" i="50" s="1"/>
  <c r="L74" i="50" a="1"/>
  <c r="L74" i="50" s="1"/>
  <c r="M74" i="50" a="1"/>
  <c r="M74" i="50" s="1"/>
  <c r="B74" i="50" a="1"/>
  <c r="B74" i="50" s="1"/>
  <c r="B73" i="50" a="1"/>
  <c r="B73" i="50" s="1"/>
  <c r="B72" i="50"/>
  <c r="B71" i="50"/>
  <c r="B69" i="50" a="1"/>
  <c r="B69" i="50" s="1"/>
  <c r="B68" i="50"/>
  <c r="C68" i="49"/>
  <c r="D68" i="49"/>
  <c r="E68" i="49"/>
  <c r="F68" i="49"/>
  <c r="G68" i="49"/>
  <c r="H68" i="49"/>
  <c r="I68" i="49"/>
  <c r="J68" i="49"/>
  <c r="K68" i="49"/>
  <c r="L68" i="49"/>
  <c r="M68" i="49"/>
  <c r="E69" i="49" a="1"/>
  <c r="E69" i="49" s="1"/>
  <c r="F69" i="49" a="1"/>
  <c r="F69" i="49" s="1"/>
  <c r="G69" i="49" a="1"/>
  <c r="G69" i="49" s="1"/>
  <c r="H69" i="49" a="1"/>
  <c r="H69" i="49" s="1"/>
  <c r="I69" i="49" a="1"/>
  <c r="I69" i="49" s="1"/>
  <c r="J69" i="49" a="1"/>
  <c r="J69" i="49" s="1"/>
  <c r="K69" i="49" a="1"/>
  <c r="K69" i="49" s="1"/>
  <c r="L69" i="49" a="1"/>
  <c r="L69" i="49" s="1"/>
  <c r="M69" i="49" a="1"/>
  <c r="M69" i="49" s="1"/>
  <c r="F70" i="49" a="1"/>
  <c r="F70" i="49" s="1"/>
  <c r="G70" i="49" a="1"/>
  <c r="G70" i="49" s="1"/>
  <c r="H70" i="49" a="1"/>
  <c r="H70" i="49" s="1"/>
  <c r="I70" i="49" a="1"/>
  <c r="I70" i="49" s="1"/>
  <c r="J70" i="49" a="1"/>
  <c r="J70" i="49" s="1"/>
  <c r="K70" i="49" a="1"/>
  <c r="K70" i="49" s="1"/>
  <c r="L70" i="49" a="1"/>
  <c r="L70" i="49" s="1"/>
  <c r="M70" i="49" a="1"/>
  <c r="M70" i="49" s="1"/>
  <c r="C71" i="49"/>
  <c r="D71" i="49"/>
  <c r="E71" i="49"/>
  <c r="F71" i="49"/>
  <c r="G71" i="49"/>
  <c r="H71" i="49"/>
  <c r="I71" i="49"/>
  <c r="J71" i="49"/>
  <c r="K71" i="49"/>
  <c r="L71" i="49"/>
  <c r="M71" i="49"/>
  <c r="C72" i="49"/>
  <c r="D72" i="49"/>
  <c r="E72" i="49"/>
  <c r="F72" i="49"/>
  <c r="G72" i="49"/>
  <c r="H72" i="49"/>
  <c r="I72" i="49"/>
  <c r="J72" i="49"/>
  <c r="K72" i="49"/>
  <c r="L72" i="49"/>
  <c r="M72" i="49"/>
  <c r="C73" i="49" a="1"/>
  <c r="C73" i="49" s="1"/>
  <c r="D73" i="49" a="1"/>
  <c r="D73" i="49" s="1"/>
  <c r="E73" i="49" a="1"/>
  <c r="E73" i="49" s="1"/>
  <c r="F73" i="49" a="1"/>
  <c r="F73" i="49" s="1"/>
  <c r="G73" i="49" a="1"/>
  <c r="G73" i="49" s="1"/>
  <c r="H73" i="49" a="1"/>
  <c r="H73" i="49" s="1"/>
  <c r="I73" i="49" a="1"/>
  <c r="I73" i="49" s="1"/>
  <c r="J73" i="49" a="1"/>
  <c r="J73" i="49" s="1"/>
  <c r="K73" i="49" a="1"/>
  <c r="K73" i="49" s="1"/>
  <c r="L73" i="49" a="1"/>
  <c r="L73" i="49" s="1"/>
  <c r="M73" i="49" a="1"/>
  <c r="M73" i="49" s="1"/>
  <c r="C74" i="49" a="1"/>
  <c r="C74" i="49" s="1"/>
  <c r="D74" i="49" a="1"/>
  <c r="D74" i="49" s="1"/>
  <c r="E74" i="49" a="1"/>
  <c r="E74" i="49" s="1"/>
  <c r="F74" i="49" a="1"/>
  <c r="F74" i="49" s="1"/>
  <c r="G74" i="49" a="1"/>
  <c r="G74" i="49" s="1"/>
  <c r="H74" i="49" a="1"/>
  <c r="H74" i="49" s="1"/>
  <c r="I74" i="49" a="1"/>
  <c r="I74" i="49" s="1"/>
  <c r="J74" i="49" a="1"/>
  <c r="J74" i="49" s="1"/>
  <c r="K74" i="49" a="1"/>
  <c r="K74" i="49" s="1"/>
  <c r="L74" i="49" a="1"/>
  <c r="L74" i="49" s="1"/>
  <c r="M74" i="49" a="1"/>
  <c r="M74" i="49" s="1"/>
  <c r="B74" i="49" a="1"/>
  <c r="B74" i="49" s="1"/>
  <c r="B73" i="49" a="1"/>
  <c r="B73" i="49" s="1"/>
  <c r="B72" i="49"/>
  <c r="B71" i="49"/>
  <c r="B70" i="49" a="1"/>
  <c r="B70" i="49" s="1"/>
  <c r="B69" i="49" a="1"/>
  <c r="B69" i="49" s="1"/>
  <c r="B68" i="49"/>
  <c r="C68" i="47"/>
  <c r="D68" i="47"/>
  <c r="E68" i="47"/>
  <c r="F68" i="47"/>
  <c r="G68" i="47"/>
  <c r="H68" i="47"/>
  <c r="I68" i="47"/>
  <c r="J68" i="47"/>
  <c r="K68" i="47"/>
  <c r="L68" i="47"/>
  <c r="M68" i="47"/>
  <c r="F69" i="47" a="1"/>
  <c r="F69" i="47" s="1"/>
  <c r="G69" i="47" a="1"/>
  <c r="G69" i="47" s="1"/>
  <c r="H69" i="47" a="1"/>
  <c r="H69" i="47" s="1"/>
  <c r="I69" i="47" a="1"/>
  <c r="I69" i="47" s="1"/>
  <c r="J69" i="47" a="1"/>
  <c r="J69" i="47" s="1"/>
  <c r="K69" i="47" a="1"/>
  <c r="K69" i="47" s="1"/>
  <c r="L69" i="47" a="1"/>
  <c r="L69" i="47" s="1"/>
  <c r="M69" i="47" a="1"/>
  <c r="M69" i="47" s="1"/>
  <c r="G70" i="47" a="1"/>
  <c r="G70" i="47" s="1"/>
  <c r="H70" i="47" a="1"/>
  <c r="H70" i="47" s="1"/>
  <c r="I70" i="47" a="1"/>
  <c r="I70" i="47" s="1"/>
  <c r="J70" i="47" a="1"/>
  <c r="J70" i="47" s="1"/>
  <c r="K70" i="47" a="1"/>
  <c r="K70" i="47" s="1"/>
  <c r="L70" i="47" a="1"/>
  <c r="L70" i="47" s="1"/>
  <c r="M70" i="47" a="1"/>
  <c r="M70" i="47" s="1"/>
  <c r="C71" i="47"/>
  <c r="D71" i="47"/>
  <c r="E71" i="47"/>
  <c r="F71" i="47"/>
  <c r="G71" i="47"/>
  <c r="H71" i="47"/>
  <c r="I71" i="47"/>
  <c r="J71" i="47"/>
  <c r="K71" i="47"/>
  <c r="L71" i="47"/>
  <c r="M71" i="47"/>
  <c r="C72" i="47"/>
  <c r="D72" i="47"/>
  <c r="E72" i="47"/>
  <c r="F72" i="47"/>
  <c r="G72" i="47"/>
  <c r="H72" i="47"/>
  <c r="I72" i="47"/>
  <c r="J72" i="47"/>
  <c r="K72" i="47"/>
  <c r="L72" i="47"/>
  <c r="M72" i="47"/>
  <c r="C73" i="47" a="1"/>
  <c r="C73" i="47" s="1"/>
  <c r="D73" i="47" a="1"/>
  <c r="D73" i="47" s="1"/>
  <c r="E73" i="47" a="1"/>
  <c r="E73" i="47" s="1"/>
  <c r="F73" i="47" a="1"/>
  <c r="F73" i="47" s="1"/>
  <c r="G73" i="47" a="1"/>
  <c r="G73" i="47" s="1"/>
  <c r="H73" i="47" a="1"/>
  <c r="H73" i="47" s="1"/>
  <c r="I73" i="47" a="1"/>
  <c r="I73" i="47" s="1"/>
  <c r="J73" i="47" a="1"/>
  <c r="J73" i="47" s="1"/>
  <c r="K73" i="47" a="1"/>
  <c r="K73" i="47" s="1"/>
  <c r="L73" i="47" a="1"/>
  <c r="L73" i="47" s="1"/>
  <c r="M73" i="47" a="1"/>
  <c r="M73" i="47" s="1"/>
  <c r="C74" i="47" a="1"/>
  <c r="C74" i="47" s="1"/>
  <c r="D74" i="47" a="1"/>
  <c r="D74" i="47" s="1"/>
  <c r="E74" i="47" a="1"/>
  <c r="E74" i="47" s="1"/>
  <c r="F74" i="47" a="1"/>
  <c r="F74" i="47" s="1"/>
  <c r="G74" i="47" a="1"/>
  <c r="G74" i="47" s="1"/>
  <c r="H74" i="47" a="1"/>
  <c r="H74" i="47" s="1"/>
  <c r="I74" i="47" a="1"/>
  <c r="I74" i="47" s="1"/>
  <c r="J74" i="47" a="1"/>
  <c r="J74" i="47" s="1"/>
  <c r="K74" i="47" a="1"/>
  <c r="K74" i="47" s="1"/>
  <c r="L74" i="47" a="1"/>
  <c r="L74" i="47" s="1"/>
  <c r="M74" i="47" a="1"/>
  <c r="M74" i="47" s="1"/>
  <c r="B74" i="47" a="1"/>
  <c r="B74" i="47" s="1"/>
  <c r="B73" i="47" a="1"/>
  <c r="B73" i="47" s="1"/>
  <c r="B72" i="47"/>
  <c r="B71" i="47"/>
  <c r="B70" i="47" a="1"/>
  <c r="B70" i="47" s="1"/>
  <c r="B69" i="47" a="1"/>
  <c r="B69" i="47" s="1"/>
  <c r="B68" i="47"/>
  <c r="C62" i="45"/>
  <c r="E62" i="45"/>
  <c r="F62" i="45"/>
  <c r="G62" i="45"/>
  <c r="H62" i="45"/>
  <c r="I62" i="45"/>
  <c r="J62" i="45"/>
  <c r="K62" i="45"/>
  <c r="L62" i="45"/>
  <c r="M62" i="45"/>
  <c r="E63" i="45" a="1"/>
  <c r="E63" i="45" s="1"/>
  <c r="F63" i="45" a="1"/>
  <c r="F63" i="45" s="1"/>
  <c r="G63" i="45" a="1"/>
  <c r="G63" i="45" s="1"/>
  <c r="H63" i="45" a="1"/>
  <c r="H63" i="45" s="1"/>
  <c r="I63" i="45" a="1"/>
  <c r="I63" i="45" s="1"/>
  <c r="J63" i="45" a="1"/>
  <c r="J63" i="45" s="1"/>
  <c r="K63" i="45" a="1"/>
  <c r="K63" i="45" s="1"/>
  <c r="L63" i="45" a="1"/>
  <c r="L63" i="45" s="1"/>
  <c r="M63" i="45" a="1"/>
  <c r="M63" i="45" s="1"/>
  <c r="C64" i="45" a="1"/>
  <c r="C64" i="45" s="1"/>
  <c r="E64" i="45" a="1"/>
  <c r="E64" i="45" s="1"/>
  <c r="F64" i="45" a="1"/>
  <c r="F64" i="45" s="1"/>
  <c r="G64" i="45" a="1"/>
  <c r="G64" i="45" s="1"/>
  <c r="H64" i="45" a="1"/>
  <c r="H64" i="45" s="1"/>
  <c r="I64" i="45" a="1"/>
  <c r="I64" i="45" s="1"/>
  <c r="J64" i="45" a="1"/>
  <c r="J64" i="45" s="1"/>
  <c r="K64" i="45" a="1"/>
  <c r="K64" i="45" s="1"/>
  <c r="L64" i="45" a="1"/>
  <c r="L64" i="45" s="1"/>
  <c r="M64" i="45" a="1"/>
  <c r="M64" i="45" s="1"/>
  <c r="C65" i="45"/>
  <c r="E65" i="45"/>
  <c r="F65" i="45"/>
  <c r="G65" i="45"/>
  <c r="H65" i="45"/>
  <c r="I65" i="45"/>
  <c r="J65" i="45"/>
  <c r="K65" i="45"/>
  <c r="L65" i="45"/>
  <c r="M65" i="45"/>
  <c r="H66" i="45"/>
  <c r="I66" i="45"/>
  <c r="J66" i="45"/>
  <c r="K66" i="45"/>
  <c r="L66" i="45"/>
  <c r="M66" i="45"/>
  <c r="C67" i="45" a="1"/>
  <c r="C67" i="45" s="1"/>
  <c r="E67" i="45" a="1"/>
  <c r="E67" i="45" s="1"/>
  <c r="F67" i="45" a="1"/>
  <c r="F67" i="45" s="1"/>
  <c r="G67" i="45" a="1"/>
  <c r="G67" i="45" s="1"/>
  <c r="H67" i="45" a="1"/>
  <c r="H67" i="45" s="1"/>
  <c r="I67" i="45" a="1"/>
  <c r="I67" i="45" s="1"/>
  <c r="J67" i="45" a="1"/>
  <c r="J67" i="45" s="1"/>
  <c r="K67" i="45" a="1"/>
  <c r="K67" i="45" s="1"/>
  <c r="L67" i="45" a="1"/>
  <c r="L67" i="45" s="1"/>
  <c r="M67" i="45" a="1"/>
  <c r="M67" i="45" s="1"/>
  <c r="H68" i="45" a="1"/>
  <c r="H68" i="45" s="1"/>
  <c r="I68" i="45" a="1"/>
  <c r="I68" i="45" s="1"/>
  <c r="J68" i="45" a="1"/>
  <c r="J68" i="45" s="1"/>
  <c r="K68" i="45" a="1"/>
  <c r="K68" i="45" s="1"/>
  <c r="L68" i="45" a="1"/>
  <c r="L68" i="45" s="1"/>
  <c r="M68" i="45" a="1"/>
  <c r="M68" i="45" s="1"/>
  <c r="B67" i="45" a="1"/>
  <c r="B67" i="45" s="1"/>
  <c r="B65" i="45"/>
  <c r="B62" i="45"/>
  <c r="B64" i="45" a="1"/>
  <c r="B64" i="45" s="1"/>
  <c r="B63" i="45" a="1"/>
  <c r="B63" i="45" s="1"/>
  <c r="F68" i="44"/>
  <c r="G68" i="44"/>
  <c r="H68" i="44"/>
  <c r="I68" i="44"/>
  <c r="J68" i="44"/>
  <c r="K68" i="44"/>
  <c r="L68" i="44"/>
  <c r="M68" i="44"/>
  <c r="F69" i="44" a="1"/>
  <c r="F69" i="44" s="1"/>
  <c r="G69" i="44" a="1"/>
  <c r="G69" i="44" s="1"/>
  <c r="H69" i="44" a="1"/>
  <c r="H69" i="44" s="1"/>
  <c r="I69" i="44" a="1"/>
  <c r="I69" i="44" s="1"/>
  <c r="J69" i="44" a="1"/>
  <c r="J69" i="44" s="1"/>
  <c r="K69" i="44" a="1"/>
  <c r="K69" i="44" s="1"/>
  <c r="L69" i="44" a="1"/>
  <c r="L69" i="44" s="1"/>
  <c r="M69" i="44" a="1"/>
  <c r="M69" i="44" s="1"/>
  <c r="G70" i="44" a="1"/>
  <c r="G70" i="44" s="1"/>
  <c r="H70" i="44" a="1"/>
  <c r="H70" i="44" s="1"/>
  <c r="I70" i="44" a="1"/>
  <c r="I70" i="44" s="1"/>
  <c r="J70" i="44" a="1"/>
  <c r="J70" i="44" s="1"/>
  <c r="K70" i="44" a="1"/>
  <c r="K70" i="44" s="1"/>
  <c r="L70" i="44" a="1"/>
  <c r="L70" i="44" s="1"/>
  <c r="M70" i="44" a="1"/>
  <c r="M70" i="44" s="1"/>
  <c r="G71" i="44"/>
  <c r="H71" i="44"/>
  <c r="I71" i="44"/>
  <c r="J71" i="44"/>
  <c r="K71" i="44"/>
  <c r="L71" i="44"/>
  <c r="M71" i="44"/>
  <c r="G72" i="44"/>
  <c r="H72" i="44"/>
  <c r="I72" i="44"/>
  <c r="J72" i="44"/>
  <c r="K72" i="44"/>
  <c r="L72" i="44"/>
  <c r="M72" i="44"/>
  <c r="F73" i="44" a="1"/>
  <c r="F73" i="44" s="1"/>
  <c r="G73" i="44" a="1"/>
  <c r="G73" i="44" s="1"/>
  <c r="H73" i="44" a="1"/>
  <c r="H73" i="44" s="1"/>
  <c r="I73" i="44" a="1"/>
  <c r="I73" i="44" s="1"/>
  <c r="J73" i="44" a="1"/>
  <c r="J73" i="44" s="1"/>
  <c r="K73" i="44" a="1"/>
  <c r="K73" i="44" s="1"/>
  <c r="L73" i="44" a="1"/>
  <c r="L73" i="44" s="1"/>
  <c r="M73" i="44" a="1"/>
  <c r="M73" i="44" s="1"/>
  <c r="G74" i="44" a="1"/>
  <c r="G74" i="44" s="1"/>
  <c r="H74" i="44" a="1"/>
  <c r="H74" i="44" s="1"/>
  <c r="I74" i="44" a="1"/>
  <c r="I74" i="44" s="1"/>
  <c r="J74" i="44" a="1"/>
  <c r="J74" i="44" s="1"/>
  <c r="K74" i="44" a="1"/>
  <c r="K74" i="44" s="1"/>
  <c r="L74" i="44" a="1"/>
  <c r="L74" i="44" s="1"/>
  <c r="M74" i="44" a="1"/>
  <c r="M74" i="44" s="1"/>
  <c r="B74" i="44" a="1"/>
  <c r="B74" i="44" s="1"/>
  <c r="B73" i="44" a="1"/>
  <c r="B73" i="44" s="1"/>
  <c r="B72" i="44"/>
  <c r="B71" i="44"/>
  <c r="B69" i="44" a="1"/>
  <c r="B69" i="44" s="1"/>
  <c r="B68" i="44"/>
  <c r="C68" i="43"/>
  <c r="D68" i="43"/>
  <c r="F68" i="43"/>
  <c r="G68" i="43"/>
  <c r="H68" i="43"/>
  <c r="I68" i="43"/>
  <c r="J68" i="43"/>
  <c r="K68" i="43"/>
  <c r="L68" i="43"/>
  <c r="M68" i="43"/>
  <c r="C69" i="43" a="1"/>
  <c r="C69" i="43"/>
  <c r="D69" i="43" a="1"/>
  <c r="D69" i="43" s="1"/>
  <c r="F69" i="43" a="1"/>
  <c r="F69" i="43" s="1"/>
  <c r="G69" i="43" a="1"/>
  <c r="G69" i="43" s="1"/>
  <c r="H69" i="43" a="1"/>
  <c r="H69" i="43" s="1"/>
  <c r="I69" i="43" a="1"/>
  <c r="I69" i="43" s="1"/>
  <c r="J69" i="43" a="1"/>
  <c r="J69" i="43" s="1"/>
  <c r="K69" i="43" a="1"/>
  <c r="K69" i="43" s="1"/>
  <c r="L69" i="43" a="1"/>
  <c r="L69" i="43" s="1"/>
  <c r="M69" i="43" a="1"/>
  <c r="M69" i="43" s="1"/>
  <c r="F70" i="43" a="1"/>
  <c r="F70" i="43" s="1"/>
  <c r="G70" i="43" a="1"/>
  <c r="G70" i="43" s="1"/>
  <c r="H70" i="43" a="1"/>
  <c r="H70" i="43" s="1"/>
  <c r="I70" i="43" a="1"/>
  <c r="I70" i="43" s="1"/>
  <c r="J70" i="43" a="1"/>
  <c r="J70" i="43" s="1"/>
  <c r="K70" i="43" a="1"/>
  <c r="K70" i="43" s="1"/>
  <c r="L70" i="43" a="1"/>
  <c r="L70" i="43" s="1"/>
  <c r="M70" i="43" a="1"/>
  <c r="M70" i="43" s="1"/>
  <c r="F71" i="43"/>
  <c r="G71" i="43"/>
  <c r="H71" i="43"/>
  <c r="I71" i="43"/>
  <c r="J71" i="43"/>
  <c r="K71" i="43"/>
  <c r="L71" i="43"/>
  <c r="M71" i="43"/>
  <c r="G72" i="43"/>
  <c r="H72" i="43"/>
  <c r="I72" i="43"/>
  <c r="J72" i="43"/>
  <c r="K72" i="43"/>
  <c r="L72" i="43"/>
  <c r="M72" i="43"/>
  <c r="C73" i="43" a="1"/>
  <c r="C73" i="43" s="1"/>
  <c r="D73" i="43" a="1"/>
  <c r="D73" i="43" s="1"/>
  <c r="F73" i="43" a="1"/>
  <c r="F73" i="43" s="1"/>
  <c r="G73" i="43" a="1"/>
  <c r="G73" i="43" s="1"/>
  <c r="H73" i="43" a="1"/>
  <c r="H73" i="43" s="1"/>
  <c r="I73" i="43" a="1"/>
  <c r="I73" i="43" s="1"/>
  <c r="J73" i="43" a="1"/>
  <c r="J73" i="43" s="1"/>
  <c r="K73" i="43" a="1"/>
  <c r="K73" i="43" s="1"/>
  <c r="L73" i="43" a="1"/>
  <c r="L73" i="43" s="1"/>
  <c r="M73" i="43" a="1"/>
  <c r="M73" i="43" s="1"/>
  <c r="G74" i="43" a="1"/>
  <c r="G74" i="43" s="1"/>
  <c r="H74" i="43" a="1"/>
  <c r="H74" i="43" s="1"/>
  <c r="I74" i="43" a="1"/>
  <c r="I74" i="43" s="1"/>
  <c r="J74" i="43" a="1"/>
  <c r="J74" i="43" s="1"/>
  <c r="K74" i="43" a="1"/>
  <c r="K74" i="43" s="1"/>
  <c r="L74" i="43" a="1"/>
  <c r="L74" i="43" s="1"/>
  <c r="M74" i="43" a="1"/>
  <c r="M74" i="43" s="1"/>
  <c r="B73" i="43" a="1"/>
  <c r="B73" i="43" s="1"/>
  <c r="B71" i="43"/>
  <c r="B70" i="43" a="1"/>
  <c r="B70" i="43" s="1"/>
  <c r="B69" i="43" a="1"/>
  <c r="B69" i="43" s="1"/>
  <c r="B68" i="43"/>
  <c r="B68" i="40"/>
  <c r="C68" i="40"/>
  <c r="D68" i="40"/>
  <c r="E68" i="40"/>
  <c r="F68" i="40"/>
  <c r="G68" i="40"/>
  <c r="H68" i="40"/>
  <c r="I68" i="40"/>
  <c r="J68" i="40"/>
  <c r="K68" i="40"/>
  <c r="L68" i="40"/>
  <c r="M68" i="40"/>
  <c r="B69" i="40" a="1"/>
  <c r="B69" i="40" s="1"/>
  <c r="C69" i="40" a="1"/>
  <c r="C69" i="40" s="1"/>
  <c r="D69" i="40" a="1"/>
  <c r="D69" i="40" s="1"/>
  <c r="E69" i="40" a="1"/>
  <c r="E69" i="40" s="1"/>
  <c r="F69" i="40" a="1"/>
  <c r="F69" i="40" s="1"/>
  <c r="G69" i="40" a="1"/>
  <c r="G69" i="40" s="1"/>
  <c r="H69" i="40" a="1"/>
  <c r="H69" i="40" s="1"/>
  <c r="I69" i="40" a="1"/>
  <c r="I69" i="40" s="1"/>
  <c r="J69" i="40" a="1"/>
  <c r="J69" i="40" s="1"/>
  <c r="K69" i="40" a="1"/>
  <c r="K69" i="40" s="1"/>
  <c r="L69" i="40" a="1"/>
  <c r="L69" i="40" s="1"/>
  <c r="M69" i="40" a="1"/>
  <c r="M69" i="40" s="1"/>
  <c r="B70" i="40" a="1"/>
  <c r="B70" i="40" s="1"/>
  <c r="C70" i="40" a="1"/>
  <c r="C70" i="40" s="1"/>
  <c r="D70" i="40" a="1"/>
  <c r="D70" i="40" s="1"/>
  <c r="E70" i="40" a="1"/>
  <c r="E70" i="40" s="1"/>
  <c r="F70" i="40" a="1"/>
  <c r="F70" i="40" s="1"/>
  <c r="G70" i="40" a="1"/>
  <c r="G70" i="40" s="1"/>
  <c r="H70" i="40" a="1"/>
  <c r="H70" i="40" s="1"/>
  <c r="I70" i="40" a="1"/>
  <c r="I70" i="40" s="1"/>
  <c r="J70" i="40" a="1"/>
  <c r="J70" i="40" s="1"/>
  <c r="K70" i="40" a="1"/>
  <c r="K70" i="40" s="1"/>
  <c r="L70" i="40" a="1"/>
  <c r="L70" i="40" s="1"/>
  <c r="M70" i="40" a="1"/>
  <c r="M70" i="40" s="1"/>
  <c r="B71" i="40"/>
  <c r="C71" i="40"/>
  <c r="D71" i="40"/>
  <c r="E71" i="40"/>
  <c r="F71" i="40"/>
  <c r="G71" i="40"/>
  <c r="H71" i="40"/>
  <c r="I71" i="40"/>
  <c r="J71" i="40"/>
  <c r="K71" i="40"/>
  <c r="L71" i="40"/>
  <c r="M71" i="40"/>
  <c r="B72" i="40"/>
  <c r="C72" i="40"/>
  <c r="D72" i="40"/>
  <c r="E72" i="40"/>
  <c r="F72" i="40"/>
  <c r="G72" i="40"/>
  <c r="H72" i="40"/>
  <c r="I72" i="40"/>
  <c r="J72" i="40"/>
  <c r="K72" i="40"/>
  <c r="L72" i="40"/>
  <c r="M72" i="40"/>
  <c r="B73" i="40" a="1"/>
  <c r="B73" i="40" s="1"/>
  <c r="C73" i="40" a="1"/>
  <c r="C73" i="40" s="1"/>
  <c r="D73" i="40" a="1"/>
  <c r="D73" i="40" s="1"/>
  <c r="E73" i="40" a="1"/>
  <c r="E73" i="40" s="1"/>
  <c r="F73" i="40" a="1"/>
  <c r="F73" i="40" s="1"/>
  <c r="G73" i="40" a="1"/>
  <c r="G73" i="40" s="1"/>
  <c r="H73" i="40" a="1"/>
  <c r="H73" i="40" s="1"/>
  <c r="I73" i="40" a="1"/>
  <c r="I73" i="40" s="1"/>
  <c r="J73" i="40" a="1"/>
  <c r="J73" i="40" s="1"/>
  <c r="K73" i="40" a="1"/>
  <c r="K73" i="40" s="1"/>
  <c r="L73" i="40" a="1"/>
  <c r="L73" i="40" s="1"/>
  <c r="M73" i="40" a="1"/>
  <c r="M73" i="40" s="1"/>
  <c r="B74" i="40" a="1"/>
  <c r="B74" i="40" s="1"/>
  <c r="C74" i="40" a="1"/>
  <c r="C74" i="40" s="1"/>
  <c r="D74" i="40" a="1"/>
  <c r="D74" i="40" s="1"/>
  <c r="E74" i="40" a="1"/>
  <c r="E74" i="40" s="1"/>
  <c r="F74" i="40" a="1"/>
  <c r="F74" i="40" s="1"/>
  <c r="G74" i="40" a="1"/>
  <c r="G74" i="40" s="1"/>
  <c r="H74" i="40" a="1"/>
  <c r="H74" i="40" s="1"/>
  <c r="I74" i="40" a="1"/>
  <c r="I74" i="40" s="1"/>
  <c r="J74" i="40" a="1"/>
  <c r="J74" i="40" s="1"/>
  <c r="K74" i="40" a="1"/>
  <c r="K74" i="40" s="1"/>
  <c r="L74" i="40" a="1"/>
  <c r="L74" i="40" s="1"/>
  <c r="M74" i="40" a="1"/>
  <c r="M74" i="40" s="1"/>
  <c r="C68" i="39"/>
  <c r="D68" i="39"/>
  <c r="E68" i="39"/>
  <c r="F68" i="39"/>
  <c r="G68" i="39"/>
  <c r="H68" i="39"/>
  <c r="I68" i="39"/>
  <c r="J68" i="39"/>
  <c r="K68" i="39"/>
  <c r="L68" i="39"/>
  <c r="M68" i="39"/>
  <c r="F69" i="39" a="1"/>
  <c r="F69" i="39" s="1"/>
  <c r="G69" i="39" a="1"/>
  <c r="G69" i="39" s="1"/>
  <c r="H69" i="39" a="1"/>
  <c r="H69" i="39" s="1"/>
  <c r="I69" i="39" a="1"/>
  <c r="I69" i="39" s="1"/>
  <c r="J69" i="39" a="1"/>
  <c r="J69" i="39" s="1"/>
  <c r="K69" i="39" a="1"/>
  <c r="K69" i="39" s="1"/>
  <c r="L69" i="39" a="1"/>
  <c r="L69" i="39" s="1"/>
  <c r="M69" i="39" a="1"/>
  <c r="M69" i="39" s="1"/>
  <c r="G70" i="39" a="1"/>
  <c r="G70" i="39" s="1"/>
  <c r="H70" i="39" a="1"/>
  <c r="H70" i="39" s="1"/>
  <c r="I70" i="39" a="1"/>
  <c r="I70" i="39" s="1"/>
  <c r="J70" i="39" a="1"/>
  <c r="J70" i="39" s="1"/>
  <c r="K70" i="39" a="1"/>
  <c r="K70" i="39" s="1"/>
  <c r="L70" i="39" a="1"/>
  <c r="L70" i="39" s="1"/>
  <c r="M70" i="39" a="1"/>
  <c r="M70" i="39" s="1"/>
  <c r="C71" i="39"/>
  <c r="D71" i="39"/>
  <c r="E71" i="39"/>
  <c r="F71" i="39"/>
  <c r="G71" i="39"/>
  <c r="H71" i="39"/>
  <c r="I71" i="39"/>
  <c r="J71" i="39"/>
  <c r="K71" i="39"/>
  <c r="L71" i="39"/>
  <c r="M71" i="39"/>
  <c r="C72" i="39"/>
  <c r="D72" i="39"/>
  <c r="E72" i="39"/>
  <c r="F72" i="39"/>
  <c r="G72" i="39"/>
  <c r="H72" i="39"/>
  <c r="I72" i="39"/>
  <c r="J72" i="39"/>
  <c r="K72" i="39"/>
  <c r="L72" i="39"/>
  <c r="M72" i="39"/>
  <c r="C73" i="39" a="1"/>
  <c r="C73" i="39" s="1"/>
  <c r="D73" i="39" a="1"/>
  <c r="D73" i="39" s="1"/>
  <c r="E73" i="39" a="1"/>
  <c r="E73" i="39" s="1"/>
  <c r="F73" i="39" a="1"/>
  <c r="F73" i="39" s="1"/>
  <c r="G73" i="39" a="1"/>
  <c r="G73" i="39" s="1"/>
  <c r="H73" i="39" a="1"/>
  <c r="H73" i="39" s="1"/>
  <c r="I73" i="39" a="1"/>
  <c r="I73" i="39" s="1"/>
  <c r="J73" i="39" a="1"/>
  <c r="J73" i="39" s="1"/>
  <c r="K73" i="39" a="1"/>
  <c r="K73" i="39" s="1"/>
  <c r="L73" i="39" a="1"/>
  <c r="L73" i="39" s="1"/>
  <c r="M73" i="39" a="1"/>
  <c r="M73" i="39" s="1"/>
  <c r="C74" i="39" a="1"/>
  <c r="C74" i="39" s="1"/>
  <c r="D74" i="39" a="1"/>
  <c r="D74" i="39" s="1"/>
  <c r="E74" i="39" a="1"/>
  <c r="E74" i="39" s="1"/>
  <c r="F74" i="39" a="1"/>
  <c r="F74" i="39" s="1"/>
  <c r="G74" i="39" a="1"/>
  <c r="G74" i="39" s="1"/>
  <c r="H74" i="39" a="1"/>
  <c r="H74" i="39" s="1"/>
  <c r="I74" i="39" a="1"/>
  <c r="I74" i="39" s="1"/>
  <c r="J74" i="39" a="1"/>
  <c r="J74" i="39" s="1"/>
  <c r="K74" i="39" a="1"/>
  <c r="K74" i="39" s="1"/>
  <c r="L74" i="39" a="1"/>
  <c r="L74" i="39" s="1"/>
  <c r="M74" i="39" a="1"/>
  <c r="M74" i="39" s="1"/>
  <c r="B74" i="39" a="1"/>
  <c r="B74" i="39" s="1"/>
  <c r="B73" i="39" a="1"/>
  <c r="B73" i="39" s="1"/>
  <c r="B72" i="39"/>
  <c r="B71" i="39"/>
  <c r="B69" i="39" a="1"/>
  <c r="B69" i="39" s="1"/>
  <c r="B68" i="39"/>
  <c r="C68" i="37"/>
  <c r="D68" i="37"/>
  <c r="E68" i="37"/>
  <c r="F68" i="37"/>
  <c r="G68" i="37"/>
  <c r="H68" i="37"/>
  <c r="I68" i="37"/>
  <c r="J68" i="37"/>
  <c r="K68" i="37"/>
  <c r="L68" i="37"/>
  <c r="M68" i="37"/>
  <c r="E69" i="37" a="1"/>
  <c r="E69" i="37" s="1"/>
  <c r="F69" i="37" a="1"/>
  <c r="F69" i="37" s="1"/>
  <c r="G69" i="37" a="1"/>
  <c r="G69" i="37" s="1"/>
  <c r="H69" i="37" a="1"/>
  <c r="H69" i="37" s="1"/>
  <c r="I69" i="37" a="1"/>
  <c r="I69" i="37" s="1"/>
  <c r="J69" i="37" a="1"/>
  <c r="J69" i="37" s="1"/>
  <c r="K69" i="37" a="1"/>
  <c r="K69" i="37" s="1"/>
  <c r="L69" i="37" a="1"/>
  <c r="L69" i="37" s="1"/>
  <c r="M69" i="37" a="1"/>
  <c r="M69" i="37" s="1"/>
  <c r="C70" i="37" a="1"/>
  <c r="C70" i="37" s="1"/>
  <c r="D70" i="37" a="1"/>
  <c r="D70" i="37" s="1"/>
  <c r="E70" i="37" a="1"/>
  <c r="E70" i="37" s="1"/>
  <c r="F70" i="37" a="1"/>
  <c r="F70" i="37" s="1"/>
  <c r="G70" i="37" a="1"/>
  <c r="G70" i="37" s="1"/>
  <c r="H70" i="37" a="1"/>
  <c r="H70" i="37" s="1"/>
  <c r="I70" i="37" a="1"/>
  <c r="I70" i="37" s="1"/>
  <c r="J70" i="37" a="1"/>
  <c r="J70" i="37" s="1"/>
  <c r="K70" i="37" a="1"/>
  <c r="K70" i="37" s="1"/>
  <c r="L70" i="37" a="1"/>
  <c r="L70" i="37" s="1"/>
  <c r="M70" i="37" a="1"/>
  <c r="M70" i="37" s="1"/>
  <c r="C71" i="37"/>
  <c r="D71" i="37"/>
  <c r="E71" i="37"/>
  <c r="F71" i="37"/>
  <c r="G71" i="37"/>
  <c r="H71" i="37"/>
  <c r="I71" i="37"/>
  <c r="J71" i="37"/>
  <c r="K71" i="37"/>
  <c r="L71" i="37"/>
  <c r="M71" i="37"/>
  <c r="C72" i="37"/>
  <c r="D72" i="37"/>
  <c r="E72" i="37"/>
  <c r="F72" i="37"/>
  <c r="G72" i="37"/>
  <c r="H72" i="37"/>
  <c r="I72" i="37"/>
  <c r="J72" i="37"/>
  <c r="K72" i="37"/>
  <c r="L72" i="37"/>
  <c r="M72" i="37"/>
  <c r="C73" i="37" a="1"/>
  <c r="C73" i="37" s="1"/>
  <c r="D73" i="37" a="1"/>
  <c r="D73" i="37" s="1"/>
  <c r="E73" i="37" a="1"/>
  <c r="E73" i="37" s="1"/>
  <c r="F73" i="37" a="1"/>
  <c r="F73" i="37" s="1"/>
  <c r="G73" i="37" a="1"/>
  <c r="G73" i="37" s="1"/>
  <c r="H73" i="37" a="1"/>
  <c r="H73" i="37" s="1"/>
  <c r="I73" i="37" a="1"/>
  <c r="I73" i="37" s="1"/>
  <c r="J73" i="37" a="1"/>
  <c r="J73" i="37" s="1"/>
  <c r="K73" i="37" a="1"/>
  <c r="K73" i="37" s="1"/>
  <c r="L73" i="37" a="1"/>
  <c r="L73" i="37" s="1"/>
  <c r="M73" i="37" a="1"/>
  <c r="M73" i="37" s="1"/>
  <c r="C74" i="37" a="1"/>
  <c r="C74" i="37" s="1"/>
  <c r="D74" i="37" a="1"/>
  <c r="D74" i="37" s="1"/>
  <c r="E74" i="37" a="1"/>
  <c r="E74" i="37" s="1"/>
  <c r="F74" i="37" a="1"/>
  <c r="F74" i="37" s="1"/>
  <c r="G74" i="37" a="1"/>
  <c r="G74" i="37" s="1"/>
  <c r="H74" i="37" a="1"/>
  <c r="H74" i="37" s="1"/>
  <c r="I74" i="37" a="1"/>
  <c r="I74" i="37" s="1"/>
  <c r="J74" i="37" a="1"/>
  <c r="J74" i="37" s="1"/>
  <c r="K74" i="37" a="1"/>
  <c r="K74" i="37" s="1"/>
  <c r="L74" i="37" a="1"/>
  <c r="L74" i="37" s="1"/>
  <c r="M74" i="37" a="1"/>
  <c r="M74" i="37" s="1"/>
  <c r="B74" i="37" a="1"/>
  <c r="B74" i="37" s="1"/>
  <c r="B73" i="37" a="1"/>
  <c r="B73" i="37" s="1"/>
  <c r="B72" i="37"/>
  <c r="B71" i="37"/>
  <c r="B70" i="37" a="1"/>
  <c r="B70" i="37" s="1"/>
  <c r="B69" i="37" a="1"/>
  <c r="B69" i="37" s="1"/>
  <c r="B68" i="37"/>
  <c r="G68" i="36"/>
  <c r="H68" i="36"/>
  <c r="I68" i="36"/>
  <c r="J68" i="36"/>
  <c r="K68" i="36"/>
  <c r="L68" i="36"/>
  <c r="M68" i="36"/>
  <c r="G69" i="36" a="1"/>
  <c r="G69" i="36" s="1"/>
  <c r="H69" i="36" a="1"/>
  <c r="H69" i="36" s="1"/>
  <c r="I69" i="36" a="1"/>
  <c r="I69" i="36" s="1"/>
  <c r="J69" i="36" a="1"/>
  <c r="J69" i="36" s="1"/>
  <c r="K69" i="36" a="1"/>
  <c r="K69" i="36" s="1"/>
  <c r="L69" i="36" a="1"/>
  <c r="L69" i="36" s="1"/>
  <c r="M69" i="36" a="1"/>
  <c r="M69" i="36" s="1"/>
  <c r="G70" i="36" a="1"/>
  <c r="G70" i="36" s="1"/>
  <c r="H70" i="36" a="1"/>
  <c r="H70" i="36" s="1"/>
  <c r="I70" i="36" a="1"/>
  <c r="I70" i="36" s="1"/>
  <c r="J70" i="36" a="1"/>
  <c r="J70" i="36" s="1"/>
  <c r="K70" i="36" a="1"/>
  <c r="K70" i="36" s="1"/>
  <c r="L70" i="36" a="1"/>
  <c r="L70" i="36" s="1"/>
  <c r="M70" i="36" a="1"/>
  <c r="M70" i="36" s="1"/>
  <c r="G71" i="36"/>
  <c r="H71" i="36"/>
  <c r="I71" i="36"/>
  <c r="J71" i="36"/>
  <c r="K71" i="36"/>
  <c r="L71" i="36"/>
  <c r="M71" i="36"/>
  <c r="G72" i="36"/>
  <c r="H72" i="36"/>
  <c r="I72" i="36"/>
  <c r="J72" i="36"/>
  <c r="K72" i="36"/>
  <c r="L72" i="36"/>
  <c r="M72" i="36"/>
  <c r="G73" i="36" a="1"/>
  <c r="G73" i="36" s="1"/>
  <c r="H73" i="36" a="1"/>
  <c r="H73" i="36" s="1"/>
  <c r="I73" i="36" a="1"/>
  <c r="I73" i="36" s="1"/>
  <c r="J73" i="36" a="1"/>
  <c r="J73" i="36" s="1"/>
  <c r="K73" i="36" a="1"/>
  <c r="K73" i="36" s="1"/>
  <c r="L73" i="36" a="1"/>
  <c r="L73" i="36" s="1"/>
  <c r="M73" i="36" a="1"/>
  <c r="M73" i="36" s="1"/>
  <c r="G74" i="36" a="1"/>
  <c r="G74" i="36" s="1"/>
  <c r="H74" i="36" a="1"/>
  <c r="H74" i="36" s="1"/>
  <c r="I74" i="36" a="1"/>
  <c r="I74" i="36" s="1"/>
  <c r="J74" i="36" a="1"/>
  <c r="J74" i="36" s="1"/>
  <c r="K74" i="36" a="1"/>
  <c r="K74" i="36" s="1"/>
  <c r="L74" i="36" a="1"/>
  <c r="L74" i="36" s="1"/>
  <c r="M74" i="36" a="1"/>
  <c r="M74" i="36" s="1"/>
  <c r="B74" i="36" a="1"/>
  <c r="B74" i="36" s="1"/>
  <c r="B73" i="36" a="1"/>
  <c r="B73" i="36" s="1"/>
  <c r="B72" i="36"/>
  <c r="B71" i="36"/>
  <c r="B69" i="36" a="1"/>
  <c r="B69" i="36" s="1"/>
  <c r="B68" i="36"/>
  <c r="C68" i="35"/>
  <c r="D68" i="35"/>
  <c r="E68" i="35"/>
  <c r="F68" i="35"/>
  <c r="G68" i="35"/>
  <c r="H68" i="35"/>
  <c r="I68" i="35"/>
  <c r="J68" i="35"/>
  <c r="K68" i="35"/>
  <c r="L68" i="35"/>
  <c r="M68" i="35"/>
  <c r="F69" i="35" a="1"/>
  <c r="F69" i="35" s="1"/>
  <c r="G69" i="35" a="1"/>
  <c r="G69" i="35" s="1"/>
  <c r="H69" i="35" a="1"/>
  <c r="H69" i="35" s="1"/>
  <c r="I69" i="35" a="1"/>
  <c r="I69" i="35" s="1"/>
  <c r="J69" i="35" a="1"/>
  <c r="J69" i="35" s="1"/>
  <c r="K69" i="35" a="1"/>
  <c r="K69" i="35" s="1"/>
  <c r="L69" i="35" a="1"/>
  <c r="L69" i="35" s="1"/>
  <c r="M69" i="35" a="1"/>
  <c r="M69" i="35" s="1"/>
  <c r="C70" i="35" a="1"/>
  <c r="C70" i="35" s="1"/>
  <c r="E70" i="35" a="1"/>
  <c r="E70" i="35" s="1"/>
  <c r="F70" i="35" a="1"/>
  <c r="F70" i="35" s="1"/>
  <c r="G70" i="35" a="1"/>
  <c r="G70" i="35" s="1"/>
  <c r="H70" i="35" a="1"/>
  <c r="H70" i="35" s="1"/>
  <c r="I70" i="35" a="1"/>
  <c r="I70" i="35" s="1"/>
  <c r="J70" i="35" a="1"/>
  <c r="J70" i="35" s="1"/>
  <c r="K70" i="35" a="1"/>
  <c r="K70" i="35" s="1"/>
  <c r="L70" i="35" a="1"/>
  <c r="L70" i="35" s="1"/>
  <c r="M70" i="35" a="1"/>
  <c r="M70" i="35" s="1"/>
  <c r="C71" i="35"/>
  <c r="D71" i="35"/>
  <c r="E71" i="35"/>
  <c r="F71" i="35"/>
  <c r="G71" i="35"/>
  <c r="H71" i="35"/>
  <c r="I71" i="35"/>
  <c r="J71" i="35"/>
  <c r="K71" i="35"/>
  <c r="L71" i="35"/>
  <c r="M71" i="35"/>
  <c r="C72" i="35"/>
  <c r="D72" i="35"/>
  <c r="E72" i="35"/>
  <c r="F72" i="35"/>
  <c r="G72" i="35"/>
  <c r="H72" i="35"/>
  <c r="I72" i="35"/>
  <c r="J72" i="35"/>
  <c r="K72" i="35"/>
  <c r="L72" i="35"/>
  <c r="M72" i="35"/>
  <c r="C73" i="35" a="1"/>
  <c r="C73" i="35" s="1"/>
  <c r="D73" i="35" a="1"/>
  <c r="D73" i="35" s="1"/>
  <c r="E73" i="35" a="1"/>
  <c r="E73" i="35" s="1"/>
  <c r="F73" i="35" a="1"/>
  <c r="F73" i="35" s="1"/>
  <c r="G73" i="35" a="1"/>
  <c r="G73" i="35" s="1"/>
  <c r="H73" i="35" a="1"/>
  <c r="H73" i="35" s="1"/>
  <c r="I73" i="35" a="1"/>
  <c r="I73" i="35" s="1"/>
  <c r="J73" i="35" a="1"/>
  <c r="J73" i="35" s="1"/>
  <c r="K73" i="35" a="1"/>
  <c r="K73" i="35" s="1"/>
  <c r="L73" i="35" a="1"/>
  <c r="L73" i="35" s="1"/>
  <c r="M73" i="35" a="1"/>
  <c r="M73" i="35" s="1"/>
  <c r="C74" i="35" a="1"/>
  <c r="C74" i="35" s="1"/>
  <c r="D74" i="35" a="1"/>
  <c r="D74" i="35" s="1"/>
  <c r="E74" i="35" a="1"/>
  <c r="E74" i="35" s="1"/>
  <c r="F74" i="35" a="1"/>
  <c r="F74" i="35" s="1"/>
  <c r="G74" i="35" a="1"/>
  <c r="G74" i="35" s="1"/>
  <c r="H74" i="35" a="1"/>
  <c r="H74" i="35" s="1"/>
  <c r="I74" i="35" a="1"/>
  <c r="I74" i="35" s="1"/>
  <c r="J74" i="35" a="1"/>
  <c r="J74" i="35" s="1"/>
  <c r="K74" i="35" a="1"/>
  <c r="K74" i="35" s="1"/>
  <c r="L74" i="35" a="1"/>
  <c r="L74" i="35" s="1"/>
  <c r="M74" i="35" a="1"/>
  <c r="M74" i="35" s="1"/>
  <c r="B74" i="35" a="1"/>
  <c r="B74" i="35" s="1"/>
  <c r="B73" i="35" a="1"/>
  <c r="B73" i="35" s="1"/>
  <c r="B72" i="35"/>
  <c r="B71" i="35"/>
  <c r="B70" i="35" a="1"/>
  <c r="B70" i="35" s="1"/>
  <c r="B69" i="35" a="1"/>
  <c r="B69" i="35" s="1"/>
  <c r="B68" i="35"/>
  <c r="G72" i="34" a="1"/>
  <c r="G72" i="34" s="1"/>
  <c r="H72" i="34" a="1"/>
  <c r="H72" i="34" s="1"/>
  <c r="I72" i="34" a="1"/>
  <c r="I72" i="34" s="1"/>
  <c r="J72" i="34" a="1"/>
  <c r="J72" i="34" s="1"/>
  <c r="K72" i="34" a="1"/>
  <c r="K72" i="34" s="1"/>
  <c r="L72" i="34" a="1"/>
  <c r="L72" i="34" s="1"/>
  <c r="M72" i="34" a="1"/>
  <c r="M72" i="34" s="1"/>
  <c r="G70" i="34"/>
  <c r="H70" i="34"/>
  <c r="I70" i="34"/>
  <c r="J70" i="34"/>
  <c r="K70" i="34"/>
  <c r="L70" i="34"/>
  <c r="M70" i="34"/>
  <c r="G66" i="34"/>
  <c r="H66" i="34"/>
  <c r="I66" i="34"/>
  <c r="J66" i="34"/>
  <c r="K66" i="34"/>
  <c r="L66" i="34"/>
  <c r="M66" i="34"/>
  <c r="G67" i="34" a="1"/>
  <c r="G67" i="34" s="1"/>
  <c r="H67" i="34" a="1"/>
  <c r="H67" i="34" s="1"/>
  <c r="I67" i="34" a="1"/>
  <c r="I67" i="34" s="1"/>
  <c r="J67" i="34" a="1"/>
  <c r="J67" i="34" s="1"/>
  <c r="K67" i="34" a="1"/>
  <c r="K67" i="34" s="1"/>
  <c r="L67" i="34" a="1"/>
  <c r="L67" i="34" s="1"/>
  <c r="M67" i="34" a="1"/>
  <c r="M67" i="34" s="1"/>
  <c r="G68" i="34" a="1"/>
  <c r="G68" i="34" s="1"/>
  <c r="H68" i="34" a="1"/>
  <c r="H68" i="34" s="1"/>
  <c r="I68" i="34" a="1"/>
  <c r="I68" i="34" s="1"/>
  <c r="J68" i="34" a="1"/>
  <c r="J68" i="34" s="1"/>
  <c r="K68" i="34" a="1"/>
  <c r="K68" i="34" s="1"/>
  <c r="L68" i="34" a="1"/>
  <c r="L68" i="34" s="1"/>
  <c r="M68" i="34" a="1"/>
  <c r="M68" i="34" s="1"/>
  <c r="G69" i="34"/>
  <c r="H69" i="34"/>
  <c r="I69" i="34"/>
  <c r="J69" i="34"/>
  <c r="K69" i="34"/>
  <c r="L69" i="34"/>
  <c r="M69" i="34"/>
  <c r="G71" i="34" a="1"/>
  <c r="G71" i="34" s="1"/>
  <c r="H71" i="34" a="1"/>
  <c r="H71" i="34" s="1"/>
  <c r="I71" i="34" a="1"/>
  <c r="I71" i="34" s="1"/>
  <c r="J71" i="34" a="1"/>
  <c r="J71" i="34" s="1"/>
  <c r="K71" i="34" a="1"/>
  <c r="K71" i="34" s="1"/>
  <c r="L71" i="34" a="1"/>
  <c r="L71" i="34" s="1"/>
  <c r="M71" i="34" a="1"/>
  <c r="M71" i="34" s="1"/>
  <c r="G68" i="33"/>
  <c r="H68" i="33"/>
  <c r="I68" i="33"/>
  <c r="J68" i="33"/>
  <c r="K68" i="33"/>
  <c r="L68" i="33"/>
  <c r="M68" i="33"/>
  <c r="G69" i="33" a="1"/>
  <c r="G69" i="33" s="1"/>
  <c r="H69" i="33" a="1"/>
  <c r="H69" i="33" s="1"/>
  <c r="I69" i="33" a="1"/>
  <c r="I69" i="33" s="1"/>
  <c r="J69" i="33" a="1"/>
  <c r="J69" i="33" s="1"/>
  <c r="K69" i="33" a="1"/>
  <c r="K69" i="33" s="1"/>
  <c r="L69" i="33" a="1"/>
  <c r="L69" i="33" s="1"/>
  <c r="M69" i="33" a="1"/>
  <c r="M69" i="33" s="1"/>
  <c r="G70" i="33" a="1"/>
  <c r="G70" i="33" s="1"/>
  <c r="H70" i="33" a="1"/>
  <c r="H70" i="33" s="1"/>
  <c r="I70" i="33" a="1"/>
  <c r="I70" i="33" s="1"/>
  <c r="J70" i="33" a="1"/>
  <c r="J70" i="33" s="1"/>
  <c r="K70" i="33" a="1"/>
  <c r="K70" i="33" s="1"/>
  <c r="L70" i="33" a="1"/>
  <c r="L70" i="33" s="1"/>
  <c r="M70" i="33" a="1"/>
  <c r="M70" i="33" s="1"/>
  <c r="G71" i="33"/>
  <c r="H71" i="33"/>
  <c r="I71" i="33"/>
  <c r="J71" i="33"/>
  <c r="K71" i="33"/>
  <c r="L71" i="33"/>
  <c r="M71" i="33"/>
  <c r="G72" i="33"/>
  <c r="H72" i="33"/>
  <c r="I72" i="33"/>
  <c r="J72" i="33"/>
  <c r="K72" i="33"/>
  <c r="L72" i="33"/>
  <c r="M72" i="33"/>
  <c r="G73" i="33" a="1"/>
  <c r="G73" i="33" s="1"/>
  <c r="H73" i="33" a="1"/>
  <c r="H73" i="33" s="1"/>
  <c r="I73" i="33" a="1"/>
  <c r="I73" i="33" s="1"/>
  <c r="J73" i="33" a="1"/>
  <c r="J73" i="33" s="1"/>
  <c r="K73" i="33" a="1"/>
  <c r="K73" i="33" s="1"/>
  <c r="L73" i="33" a="1"/>
  <c r="L73" i="33" s="1"/>
  <c r="M73" i="33" a="1"/>
  <c r="M73" i="33" s="1"/>
  <c r="G74" i="33" a="1"/>
  <c r="G74" i="33" s="1"/>
  <c r="H74" i="33" a="1"/>
  <c r="H74" i="33" s="1"/>
  <c r="I74" i="33" a="1"/>
  <c r="I74" i="33" s="1"/>
  <c r="J74" i="33" a="1"/>
  <c r="J74" i="33" s="1"/>
  <c r="K74" i="33" a="1"/>
  <c r="K74" i="33" s="1"/>
  <c r="L74" i="33" a="1"/>
  <c r="L74" i="33" s="1"/>
  <c r="M74" i="33" a="1"/>
  <c r="M74" i="33" s="1"/>
  <c r="B74" i="33" a="1"/>
  <c r="B74" i="33" s="1"/>
  <c r="B73" i="33" a="1"/>
  <c r="B73" i="33" s="1"/>
  <c r="B72" i="33"/>
  <c r="B71" i="33"/>
  <c r="B70" i="33" a="1"/>
  <c r="B70" i="33" s="1"/>
  <c r="B69" i="33" a="1"/>
  <c r="B69" i="33" s="1"/>
  <c r="B68" i="33"/>
  <c r="N65" i="33"/>
  <c r="P65" i="33"/>
  <c r="O65" i="33"/>
  <c r="F68" i="42"/>
  <c r="G68" i="42"/>
  <c r="H68" i="42"/>
  <c r="I68" i="42"/>
  <c r="J68" i="42"/>
  <c r="K68" i="42"/>
  <c r="L68" i="42"/>
  <c r="M68" i="42"/>
  <c r="G69" i="42"/>
  <c r="H69" i="42"/>
  <c r="I69" i="42"/>
  <c r="J69" i="42"/>
  <c r="K69" i="42"/>
  <c r="L69" i="42"/>
  <c r="M69" i="42"/>
  <c r="F70" i="42"/>
  <c r="G70" i="42"/>
  <c r="H70" i="42"/>
  <c r="I70" i="42"/>
  <c r="J70" i="42"/>
  <c r="K70" i="42"/>
  <c r="L70" i="42"/>
  <c r="M70" i="42"/>
  <c r="F71" i="42"/>
  <c r="G71" i="42"/>
  <c r="H71" i="42"/>
  <c r="I71" i="42"/>
  <c r="J71" i="42"/>
  <c r="K71" i="42"/>
  <c r="L71" i="42"/>
  <c r="M71" i="42"/>
  <c r="F72" i="42"/>
  <c r="G72" i="42"/>
  <c r="H72" i="42"/>
  <c r="I72" i="42"/>
  <c r="J72" i="42"/>
  <c r="K72" i="42"/>
  <c r="L72" i="42"/>
  <c r="M72" i="42"/>
  <c r="F73" i="42" a="1"/>
  <c r="F73" i="42" s="1"/>
  <c r="G73" i="42" a="1"/>
  <c r="G73" i="42" s="1"/>
  <c r="H73" i="42" a="1"/>
  <c r="H73" i="42" s="1"/>
  <c r="I73" i="42" a="1"/>
  <c r="I73" i="42" s="1"/>
  <c r="J73" i="42" a="1"/>
  <c r="J73" i="42" s="1"/>
  <c r="K73" i="42" a="1"/>
  <c r="K73" i="42" s="1"/>
  <c r="L73" i="42" a="1"/>
  <c r="L73" i="42" s="1"/>
  <c r="M73" i="42" a="1"/>
  <c r="M73" i="42" s="1"/>
  <c r="F74" i="42" a="1"/>
  <c r="F74" i="42" s="1"/>
  <c r="G74" i="42" a="1"/>
  <c r="G74" i="42" s="1"/>
  <c r="H74" i="42" a="1"/>
  <c r="H74" i="42" s="1"/>
  <c r="I74" i="42" a="1"/>
  <c r="I74" i="42" s="1"/>
  <c r="J74" i="42" a="1"/>
  <c r="J74" i="42" s="1"/>
  <c r="K74" i="42" a="1"/>
  <c r="K74" i="42" s="1"/>
  <c r="L74" i="42" a="1"/>
  <c r="L74" i="42" s="1"/>
  <c r="M74" i="42" a="1"/>
  <c r="M74" i="42" s="1"/>
  <c r="B69" i="42"/>
  <c r="B74" i="42" a="1"/>
  <c r="B74" i="42" s="1"/>
  <c r="B73" i="42" a="1"/>
  <c r="B73" i="42" s="1"/>
  <c r="B72" i="42"/>
  <c r="B71" i="42"/>
  <c r="B70" i="42"/>
  <c r="B68" i="42"/>
  <c r="C68" i="29"/>
  <c r="D68" i="29"/>
  <c r="E68" i="29"/>
  <c r="F68" i="29"/>
  <c r="G68" i="29"/>
  <c r="H68" i="29"/>
  <c r="I68" i="29"/>
  <c r="J68" i="29"/>
  <c r="K68" i="29"/>
  <c r="L68" i="29"/>
  <c r="M68" i="29"/>
  <c r="G69" i="29"/>
  <c r="H69" i="29"/>
  <c r="I69" i="29"/>
  <c r="J69" i="29"/>
  <c r="K69" i="29"/>
  <c r="L69" i="29"/>
  <c r="M69" i="29"/>
  <c r="C70" i="29"/>
  <c r="D70" i="29"/>
  <c r="E70" i="29"/>
  <c r="F70" i="29"/>
  <c r="G70" i="29"/>
  <c r="H70" i="29"/>
  <c r="I70" i="29"/>
  <c r="J70" i="29"/>
  <c r="K70" i="29"/>
  <c r="L70" i="29"/>
  <c r="M70" i="29"/>
  <c r="C71" i="29"/>
  <c r="D71" i="29"/>
  <c r="E71" i="29"/>
  <c r="F71" i="29"/>
  <c r="G71" i="29"/>
  <c r="H71" i="29"/>
  <c r="I71" i="29"/>
  <c r="J71" i="29"/>
  <c r="K71" i="29"/>
  <c r="L71" i="29"/>
  <c r="M71" i="29"/>
  <c r="C72" i="29"/>
  <c r="D72" i="29"/>
  <c r="E72" i="29"/>
  <c r="F72" i="29"/>
  <c r="G72" i="29"/>
  <c r="H72" i="29"/>
  <c r="I72" i="29"/>
  <c r="J72" i="29"/>
  <c r="K72" i="29"/>
  <c r="L72" i="29"/>
  <c r="M72" i="29"/>
  <c r="C73" i="29" a="1"/>
  <c r="C73" i="29" s="1"/>
  <c r="D73" i="29" a="1"/>
  <c r="D73" i="29" s="1"/>
  <c r="E73" i="29" a="1"/>
  <c r="E73" i="29" s="1"/>
  <c r="F73" i="29" a="1"/>
  <c r="F73" i="29" s="1"/>
  <c r="G73" i="29" a="1"/>
  <c r="G73" i="29" s="1"/>
  <c r="H73" i="29" a="1"/>
  <c r="H73" i="29" s="1"/>
  <c r="I73" i="29" a="1"/>
  <c r="I73" i="29" s="1"/>
  <c r="J73" i="29" a="1"/>
  <c r="J73" i="29" s="1"/>
  <c r="K73" i="29" a="1"/>
  <c r="K73" i="29" s="1"/>
  <c r="L73" i="29" a="1"/>
  <c r="L73" i="29" s="1"/>
  <c r="M73" i="29" a="1"/>
  <c r="M73" i="29" s="1"/>
  <c r="C74" i="29" a="1"/>
  <c r="C74" i="29" s="1"/>
  <c r="D74" i="29" a="1"/>
  <c r="D74" i="29" s="1"/>
  <c r="E74" i="29" a="1"/>
  <c r="E74" i="29" s="1"/>
  <c r="F74" i="29" a="1"/>
  <c r="F74" i="29" s="1"/>
  <c r="G74" i="29" a="1"/>
  <c r="G74" i="29" s="1"/>
  <c r="H74" i="29" a="1"/>
  <c r="H74" i="29" s="1"/>
  <c r="I74" i="29" a="1"/>
  <c r="I74" i="29" s="1"/>
  <c r="J74" i="29" a="1"/>
  <c r="J74" i="29" s="1"/>
  <c r="K74" i="29" a="1"/>
  <c r="K74" i="29" s="1"/>
  <c r="L74" i="29" a="1"/>
  <c r="L74" i="29" s="1"/>
  <c r="M74" i="29" a="1"/>
  <c r="M74" i="29" s="1"/>
  <c r="N65" i="42"/>
  <c r="P65" i="42"/>
  <c r="O65" i="42"/>
  <c r="F66" i="31"/>
  <c r="G66" i="31"/>
  <c r="H66" i="31"/>
  <c r="I66" i="31"/>
  <c r="J66" i="31"/>
  <c r="K66" i="31"/>
  <c r="L66" i="31"/>
  <c r="M66" i="31"/>
  <c r="G67" i="31" a="1"/>
  <c r="G67" i="31" s="1"/>
  <c r="H67" i="31" a="1"/>
  <c r="H67" i="31" s="1"/>
  <c r="I67" i="31" a="1"/>
  <c r="I67" i="31" s="1"/>
  <c r="J67" i="31" a="1"/>
  <c r="J67" i="31" s="1"/>
  <c r="K67" i="31" a="1"/>
  <c r="K67" i="31" s="1"/>
  <c r="L67" i="31" a="1"/>
  <c r="L67" i="31" s="1"/>
  <c r="M67" i="31" a="1"/>
  <c r="M67" i="31" s="1"/>
  <c r="F68" i="31" a="1"/>
  <c r="F68" i="31" s="1"/>
  <c r="G68" i="31" a="1"/>
  <c r="G68" i="31" s="1"/>
  <c r="H68" i="31" a="1"/>
  <c r="H68" i="31" s="1"/>
  <c r="I68" i="31" a="1"/>
  <c r="I68" i="31" s="1"/>
  <c r="J68" i="31" a="1"/>
  <c r="J68" i="31" s="1"/>
  <c r="K68" i="31" a="1"/>
  <c r="K68" i="31" s="1"/>
  <c r="L68" i="31" a="1"/>
  <c r="L68" i="31" s="1"/>
  <c r="M68" i="31" a="1"/>
  <c r="M68" i="31" s="1"/>
  <c r="F69" i="31"/>
  <c r="G69" i="31"/>
  <c r="H69" i="31"/>
  <c r="I69" i="31"/>
  <c r="J69" i="31"/>
  <c r="K69" i="31"/>
  <c r="L69" i="31"/>
  <c r="M69" i="31"/>
  <c r="G70" i="31"/>
  <c r="H70" i="31"/>
  <c r="I70" i="31"/>
  <c r="J70" i="31"/>
  <c r="K70" i="31"/>
  <c r="L70" i="31"/>
  <c r="M70" i="31"/>
  <c r="F71" i="31" a="1"/>
  <c r="F71" i="31" s="1"/>
  <c r="G71" i="31" a="1"/>
  <c r="G71" i="31" s="1"/>
  <c r="H71" i="31" a="1"/>
  <c r="H71" i="31" s="1"/>
  <c r="I71" i="31" a="1"/>
  <c r="I71" i="31" s="1"/>
  <c r="J71" i="31" a="1"/>
  <c r="J71" i="31" s="1"/>
  <c r="K71" i="31" a="1"/>
  <c r="K71" i="31" s="1"/>
  <c r="L71" i="31" a="1"/>
  <c r="L71" i="31" s="1"/>
  <c r="M71" i="31" a="1"/>
  <c r="M71" i="31" s="1"/>
  <c r="G72" i="31" a="1"/>
  <c r="G72" i="31" s="1"/>
  <c r="H72" i="31" a="1"/>
  <c r="H72" i="31" s="1"/>
  <c r="I72" i="31" a="1"/>
  <c r="I72" i="31" s="1"/>
  <c r="J72" i="31" a="1"/>
  <c r="J72" i="31" s="1"/>
  <c r="K72" i="31" a="1"/>
  <c r="K72" i="31" s="1"/>
  <c r="L72" i="31" a="1"/>
  <c r="L72" i="31" s="1"/>
  <c r="M72" i="31" a="1"/>
  <c r="M72" i="31" s="1"/>
  <c r="B71" i="31" a="1"/>
  <c r="B71" i="31" s="1"/>
  <c r="B69" i="31"/>
  <c r="B68" i="31" a="1"/>
  <c r="B68" i="31" s="1"/>
  <c r="B67" i="31" a="1"/>
  <c r="B67" i="31" s="1"/>
  <c r="B66" i="31"/>
  <c r="C68" i="30"/>
  <c r="D68" i="30"/>
  <c r="E68" i="30"/>
  <c r="F68" i="30"/>
  <c r="G68" i="30"/>
  <c r="H68" i="30"/>
  <c r="I68" i="30"/>
  <c r="J68" i="30"/>
  <c r="K68" i="30"/>
  <c r="L68" i="30"/>
  <c r="M68" i="30"/>
  <c r="G69" i="30" a="1"/>
  <c r="G69" i="30" s="1"/>
  <c r="H69" i="30" a="1"/>
  <c r="H69" i="30" s="1"/>
  <c r="I69" i="30" a="1"/>
  <c r="I69" i="30" s="1"/>
  <c r="J69" i="30" a="1"/>
  <c r="J69" i="30" s="1"/>
  <c r="K69" i="30" a="1"/>
  <c r="K69" i="30" s="1"/>
  <c r="L69" i="30" a="1"/>
  <c r="L69" i="30" s="1"/>
  <c r="M69" i="30" a="1"/>
  <c r="M69" i="30" s="1"/>
  <c r="F70" i="30" a="1"/>
  <c r="F70" i="30" s="1"/>
  <c r="G70" i="30" a="1"/>
  <c r="G70" i="30" s="1"/>
  <c r="H70" i="30" a="1"/>
  <c r="H70" i="30" s="1"/>
  <c r="I70" i="30" a="1"/>
  <c r="I70" i="30" s="1"/>
  <c r="J70" i="30" a="1"/>
  <c r="J70" i="30" s="1"/>
  <c r="K70" i="30" a="1"/>
  <c r="K70" i="30" s="1"/>
  <c r="L70" i="30" a="1"/>
  <c r="L70" i="30" s="1"/>
  <c r="M70" i="30" a="1"/>
  <c r="M70" i="30" s="1"/>
  <c r="C71" i="30"/>
  <c r="D71" i="30"/>
  <c r="E71" i="30"/>
  <c r="F71" i="30"/>
  <c r="G71" i="30"/>
  <c r="H71" i="30"/>
  <c r="I71" i="30"/>
  <c r="J71" i="30"/>
  <c r="K71" i="30"/>
  <c r="L71" i="30"/>
  <c r="M71" i="30"/>
  <c r="C72" i="30"/>
  <c r="D72" i="30"/>
  <c r="E72" i="30"/>
  <c r="F72" i="30"/>
  <c r="G72" i="30"/>
  <c r="H72" i="30"/>
  <c r="I72" i="30"/>
  <c r="J72" i="30"/>
  <c r="K72" i="30"/>
  <c r="L72" i="30"/>
  <c r="M72" i="30"/>
  <c r="C73" i="30" a="1"/>
  <c r="C73" i="30" s="1"/>
  <c r="D73" i="30" a="1"/>
  <c r="D73" i="30" s="1"/>
  <c r="E73" i="30" a="1"/>
  <c r="E73" i="30" s="1"/>
  <c r="F73" i="30" a="1"/>
  <c r="F73" i="30" s="1"/>
  <c r="G73" i="30" a="1"/>
  <c r="G73" i="30" s="1"/>
  <c r="H73" i="30" a="1"/>
  <c r="H73" i="30" s="1"/>
  <c r="I73" i="30" a="1"/>
  <c r="I73" i="30" s="1"/>
  <c r="J73" i="30" a="1"/>
  <c r="J73" i="30" s="1"/>
  <c r="K73" i="30" a="1"/>
  <c r="K73" i="30" s="1"/>
  <c r="L73" i="30" a="1"/>
  <c r="L73" i="30" s="1"/>
  <c r="M73" i="30" a="1"/>
  <c r="M73" i="30" s="1"/>
  <c r="C74" i="30" a="1"/>
  <c r="C74" i="30" s="1"/>
  <c r="D74" i="30" a="1"/>
  <c r="D74" i="30" s="1"/>
  <c r="E74" i="30" a="1"/>
  <c r="E74" i="30" s="1"/>
  <c r="F74" i="30" a="1"/>
  <c r="F74" i="30" s="1"/>
  <c r="G74" i="30" a="1"/>
  <c r="G74" i="30" s="1"/>
  <c r="H74" i="30" a="1"/>
  <c r="H74" i="30" s="1"/>
  <c r="I74" i="30" a="1"/>
  <c r="I74" i="30" s="1"/>
  <c r="J74" i="30" a="1"/>
  <c r="J74" i="30" s="1"/>
  <c r="K74" i="30" a="1"/>
  <c r="K74" i="30" s="1"/>
  <c r="L74" i="30" a="1"/>
  <c r="L74" i="30" s="1"/>
  <c r="M74" i="30" a="1"/>
  <c r="M74" i="30" s="1"/>
  <c r="B74" i="30" a="1"/>
  <c r="B74" i="30" s="1"/>
  <c r="B73" i="30" a="1"/>
  <c r="B73" i="30" s="1"/>
  <c r="B72" i="30"/>
  <c r="B71" i="30"/>
  <c r="B70" i="30" a="1"/>
  <c r="B70" i="30" s="1"/>
  <c r="B69" i="30" a="1"/>
  <c r="B69" i="30" s="1"/>
  <c r="B68" i="30"/>
  <c r="N65" i="30"/>
  <c r="P65" i="30"/>
  <c r="O65" i="30"/>
  <c r="B74" i="29" a="1"/>
  <c r="B74" i="29" s="1"/>
  <c r="B73" i="29" a="1"/>
  <c r="B73" i="29" s="1"/>
  <c r="B72" i="29"/>
  <c r="B71" i="29"/>
  <c r="B70" i="29"/>
  <c r="B68" i="29"/>
  <c r="O65" i="29"/>
  <c r="P65" i="29"/>
  <c r="N65" i="29"/>
  <c r="C68" i="28"/>
  <c r="D68" i="28"/>
  <c r="E68" i="28"/>
  <c r="F68" i="28"/>
  <c r="G68" i="28"/>
  <c r="H68" i="28"/>
  <c r="I68" i="28"/>
  <c r="J68" i="28"/>
  <c r="K68" i="28"/>
  <c r="L68" i="28"/>
  <c r="M68" i="28"/>
  <c r="G69" i="28" a="1"/>
  <c r="G69" i="28" s="1"/>
  <c r="H69" i="28" a="1"/>
  <c r="H69" i="28" s="1"/>
  <c r="I69" i="28" a="1"/>
  <c r="I69" i="28" s="1"/>
  <c r="J69" i="28" a="1"/>
  <c r="J69" i="28" s="1"/>
  <c r="K69" i="28" a="1"/>
  <c r="K69" i="28" s="1"/>
  <c r="L69" i="28" a="1"/>
  <c r="L69" i="28" s="1"/>
  <c r="M69" i="28" a="1"/>
  <c r="M69" i="28" s="1"/>
  <c r="C70" i="28"/>
  <c r="D70" i="28"/>
  <c r="E70" i="28"/>
  <c r="G70" i="28"/>
  <c r="H70" i="28"/>
  <c r="I70" i="28"/>
  <c r="J70" i="28"/>
  <c r="K70" i="28"/>
  <c r="L70" i="28"/>
  <c r="M70" i="28"/>
  <c r="C71" i="28"/>
  <c r="D71" i="28"/>
  <c r="E71" i="28"/>
  <c r="F71" i="28"/>
  <c r="G71" i="28"/>
  <c r="H71" i="28"/>
  <c r="I71" i="28"/>
  <c r="J71" i="28"/>
  <c r="K71" i="28"/>
  <c r="L71" i="28"/>
  <c r="M71" i="28"/>
  <c r="E72" i="28"/>
  <c r="F72" i="28"/>
  <c r="G72" i="28"/>
  <c r="H72" i="28"/>
  <c r="I72" i="28"/>
  <c r="J72" i="28"/>
  <c r="K72" i="28"/>
  <c r="L72" i="28"/>
  <c r="M72" i="28"/>
  <c r="C73" i="28" a="1"/>
  <c r="C73" i="28" s="1"/>
  <c r="D73" i="28" a="1"/>
  <c r="D73" i="28" s="1"/>
  <c r="F73" i="28" a="1"/>
  <c r="F73" i="28" s="1"/>
  <c r="G73" i="28" a="1"/>
  <c r="G73" i="28" s="1"/>
  <c r="H73" i="28" a="1"/>
  <c r="H73" i="28" s="1"/>
  <c r="I73" i="28" a="1"/>
  <c r="I73" i="28" s="1"/>
  <c r="J73" i="28" a="1"/>
  <c r="J73" i="28" s="1"/>
  <c r="K73" i="28" a="1"/>
  <c r="K73" i="28" s="1"/>
  <c r="L73" i="28" a="1"/>
  <c r="L73" i="28" s="1"/>
  <c r="M73" i="28" a="1"/>
  <c r="M73" i="28" s="1"/>
  <c r="E74" i="28" a="1"/>
  <c r="E74" i="28" s="1"/>
  <c r="F74" i="28" a="1"/>
  <c r="F74" i="28" s="1"/>
  <c r="G74" i="28" a="1"/>
  <c r="G74" i="28" s="1"/>
  <c r="H74" i="28" a="1"/>
  <c r="H74" i="28" s="1"/>
  <c r="I74" i="28" a="1"/>
  <c r="I74" i="28" s="1"/>
  <c r="J74" i="28" a="1"/>
  <c r="J74" i="28" s="1"/>
  <c r="K74" i="28" a="1"/>
  <c r="K74" i="28" s="1"/>
  <c r="L74" i="28" a="1"/>
  <c r="L74" i="28" s="1"/>
  <c r="M74" i="28" a="1"/>
  <c r="M74" i="28" s="1"/>
  <c r="B74" i="28" a="1"/>
  <c r="B74" i="28" s="1"/>
  <c r="B73" i="28" a="1"/>
  <c r="B73" i="28" s="1"/>
  <c r="B72" i="28"/>
  <c r="B71" i="28"/>
  <c r="B70" i="28"/>
  <c r="B69" i="28" a="1"/>
  <c r="B69" i="28" s="1"/>
  <c r="B68" i="28"/>
  <c r="O65" i="28"/>
  <c r="P65" i="28"/>
  <c r="N65" i="28"/>
  <c r="D68" i="27"/>
  <c r="E68" i="27"/>
  <c r="F68" i="27"/>
  <c r="G68" i="27"/>
  <c r="H68" i="27"/>
  <c r="I68" i="27"/>
  <c r="J68" i="27"/>
  <c r="K68" i="27"/>
  <c r="L68" i="27"/>
  <c r="M68" i="27"/>
  <c r="F69" i="27" a="1"/>
  <c r="F69" i="27" s="1"/>
  <c r="G69" i="27" a="1"/>
  <c r="G69" i="27" s="1"/>
  <c r="H69" i="27" a="1"/>
  <c r="H69" i="27" s="1"/>
  <c r="I69" i="27" a="1"/>
  <c r="I69" i="27" s="1"/>
  <c r="J69" i="27" a="1"/>
  <c r="J69" i="27" s="1"/>
  <c r="K69" i="27" a="1"/>
  <c r="K69" i="27" s="1"/>
  <c r="L69" i="27" a="1"/>
  <c r="L69" i="27" s="1"/>
  <c r="M69" i="27" a="1"/>
  <c r="M69" i="27" s="1"/>
  <c r="F70" i="27"/>
  <c r="G70" i="27"/>
  <c r="H70" i="27"/>
  <c r="I70" i="27"/>
  <c r="J70" i="27"/>
  <c r="K70" i="27"/>
  <c r="L70" i="27"/>
  <c r="M70" i="27"/>
  <c r="D71" i="27"/>
  <c r="E71" i="27"/>
  <c r="F71" i="27"/>
  <c r="G71" i="27"/>
  <c r="H71" i="27"/>
  <c r="I71" i="27"/>
  <c r="J71" i="27"/>
  <c r="K71" i="27"/>
  <c r="L71" i="27"/>
  <c r="M71" i="27"/>
  <c r="D72" i="27"/>
  <c r="E72" i="27"/>
  <c r="F72" i="27"/>
  <c r="G72" i="27"/>
  <c r="H72" i="27"/>
  <c r="I72" i="27"/>
  <c r="J72" i="27"/>
  <c r="K72" i="27"/>
  <c r="L72" i="27"/>
  <c r="M72" i="27"/>
  <c r="D73" i="27" a="1"/>
  <c r="D73" i="27" s="1"/>
  <c r="E73" i="27" a="1"/>
  <c r="E73" i="27" s="1"/>
  <c r="F73" i="27" a="1"/>
  <c r="F73" i="27" s="1"/>
  <c r="G73" i="27" a="1"/>
  <c r="G73" i="27" s="1"/>
  <c r="H73" i="27" a="1"/>
  <c r="H73" i="27" s="1"/>
  <c r="I73" i="27" a="1"/>
  <c r="I73" i="27" s="1"/>
  <c r="J73" i="27" a="1"/>
  <c r="J73" i="27" s="1"/>
  <c r="K73" i="27" a="1"/>
  <c r="K73" i="27" s="1"/>
  <c r="L73" i="27" a="1"/>
  <c r="L73" i="27" s="1"/>
  <c r="M73" i="27" a="1"/>
  <c r="M73" i="27" s="1"/>
  <c r="D74" i="27" a="1"/>
  <c r="D74" i="27" s="1"/>
  <c r="E74" i="27" a="1"/>
  <c r="E74" i="27" s="1"/>
  <c r="F74" i="27" a="1"/>
  <c r="F74" i="27" s="1"/>
  <c r="G74" i="27" a="1"/>
  <c r="G74" i="27" s="1"/>
  <c r="H74" i="27" a="1"/>
  <c r="H74" i="27" s="1"/>
  <c r="I74" i="27" a="1"/>
  <c r="I74" i="27" s="1"/>
  <c r="J74" i="27" a="1"/>
  <c r="J74" i="27" s="1"/>
  <c r="K74" i="27" a="1"/>
  <c r="K74" i="27" s="1"/>
  <c r="L74" i="27" a="1"/>
  <c r="L74" i="27" s="1"/>
  <c r="M74" i="27" a="1"/>
  <c r="M74" i="27" s="1"/>
  <c r="B74" i="27" a="1"/>
  <c r="B74" i="27" s="1"/>
  <c r="B73" i="27" a="1"/>
  <c r="B73" i="27" s="1"/>
  <c r="B72" i="27"/>
  <c r="B71" i="27"/>
  <c r="B70" i="27"/>
  <c r="B69" i="27" a="1"/>
  <c r="B69" i="27" s="1"/>
  <c r="B68" i="27"/>
  <c r="N65" i="27"/>
  <c r="P65" i="27"/>
  <c r="O65" i="27"/>
  <c r="C68" i="26"/>
  <c r="F68" i="26"/>
  <c r="G68" i="26"/>
  <c r="H68" i="26"/>
  <c r="I68" i="26"/>
  <c r="J68" i="26"/>
  <c r="K68" i="26"/>
  <c r="L68" i="26"/>
  <c r="M68" i="26"/>
  <c r="G69" i="26" a="1"/>
  <c r="G69" i="26" s="1"/>
  <c r="H69" i="26" a="1"/>
  <c r="H69" i="26" s="1"/>
  <c r="I69" i="26" a="1"/>
  <c r="I69" i="26" s="1"/>
  <c r="J69" i="26" a="1"/>
  <c r="J69" i="26" s="1"/>
  <c r="K69" i="26" a="1"/>
  <c r="K69" i="26" s="1"/>
  <c r="L69" i="26" a="1"/>
  <c r="L69" i="26" s="1"/>
  <c r="M69" i="26" a="1"/>
  <c r="M69" i="26" s="1"/>
  <c r="C70" i="26"/>
  <c r="F70" i="26"/>
  <c r="G70" i="26"/>
  <c r="H70" i="26"/>
  <c r="I70" i="26"/>
  <c r="J70" i="26"/>
  <c r="K70" i="26"/>
  <c r="L70" i="26"/>
  <c r="M70" i="26"/>
  <c r="C71" i="26"/>
  <c r="F71" i="26"/>
  <c r="G71" i="26"/>
  <c r="H71" i="26"/>
  <c r="I71" i="26"/>
  <c r="J71" i="26"/>
  <c r="K71" i="26"/>
  <c r="L71" i="26"/>
  <c r="M71" i="26"/>
  <c r="F72" i="26"/>
  <c r="G72" i="26"/>
  <c r="H72" i="26"/>
  <c r="I72" i="26"/>
  <c r="J72" i="26"/>
  <c r="K72" i="26"/>
  <c r="L72" i="26"/>
  <c r="M72" i="26"/>
  <c r="C73" i="26" a="1"/>
  <c r="C73" i="26" s="1"/>
  <c r="F73" i="26" a="1"/>
  <c r="F73" i="26" s="1"/>
  <c r="G73" i="26" a="1"/>
  <c r="G73" i="26" s="1"/>
  <c r="H73" i="26" a="1"/>
  <c r="H73" i="26" s="1"/>
  <c r="I73" i="26" a="1"/>
  <c r="I73" i="26" s="1"/>
  <c r="J73" i="26" a="1"/>
  <c r="J73" i="26" s="1"/>
  <c r="K73" i="26" a="1"/>
  <c r="K73" i="26" s="1"/>
  <c r="L73" i="26" a="1"/>
  <c r="L73" i="26" s="1"/>
  <c r="M73" i="26" a="1"/>
  <c r="M73" i="26" s="1"/>
  <c r="F74" i="26" a="1"/>
  <c r="F74" i="26" s="1"/>
  <c r="G74" i="26" a="1"/>
  <c r="G74" i="26" s="1"/>
  <c r="H74" i="26" a="1"/>
  <c r="H74" i="26" s="1"/>
  <c r="I74" i="26" a="1"/>
  <c r="I74" i="26" s="1"/>
  <c r="J74" i="26" a="1"/>
  <c r="J74" i="26" s="1"/>
  <c r="K74" i="26" a="1"/>
  <c r="K74" i="26" s="1"/>
  <c r="L74" i="26" a="1"/>
  <c r="L74" i="26" s="1"/>
  <c r="M74" i="26" a="1"/>
  <c r="M74" i="26" s="1"/>
  <c r="B74" i="26" a="1"/>
  <c r="B74" i="26" s="1"/>
  <c r="B73" i="26" a="1"/>
  <c r="B73" i="26" s="1"/>
  <c r="B72" i="26"/>
  <c r="B71" i="26"/>
  <c r="B70" i="26"/>
  <c r="B69" i="26"/>
  <c r="B69" i="26" a="1"/>
  <c r="B68" i="26"/>
  <c r="O65" i="26"/>
  <c r="P65" i="26"/>
  <c r="N65" i="26"/>
  <c r="F68" i="25"/>
  <c r="G68" i="25"/>
  <c r="H68" i="25"/>
  <c r="I68" i="25"/>
  <c r="J68" i="25"/>
  <c r="K68" i="25"/>
  <c r="L68" i="25"/>
  <c r="M68" i="25"/>
  <c r="G69" i="25" a="1"/>
  <c r="G69" i="25" s="1"/>
  <c r="H69" i="25" a="1"/>
  <c r="H69" i="25" s="1"/>
  <c r="I69" i="25" a="1"/>
  <c r="I69" i="25" s="1"/>
  <c r="J69" i="25" a="1"/>
  <c r="J69" i="25" s="1"/>
  <c r="K69" i="25" a="1"/>
  <c r="K69" i="25" s="1"/>
  <c r="L69" i="25" a="1"/>
  <c r="L69" i="25" s="1"/>
  <c r="M69" i="25" a="1"/>
  <c r="M69" i="25" s="1"/>
  <c r="F70" i="25" a="1"/>
  <c r="F70" i="25" s="1"/>
  <c r="G70" i="25" a="1"/>
  <c r="G70" i="25" s="1"/>
  <c r="H70" i="25" a="1"/>
  <c r="H70" i="25" s="1"/>
  <c r="I70" i="25" a="1"/>
  <c r="I70" i="25" s="1"/>
  <c r="J70" i="25" a="1"/>
  <c r="J70" i="25" s="1"/>
  <c r="K70" i="25" a="1"/>
  <c r="K70" i="25" s="1"/>
  <c r="L70" i="25" a="1"/>
  <c r="L70" i="25" s="1"/>
  <c r="M70" i="25" a="1"/>
  <c r="M70" i="25" s="1"/>
  <c r="F71" i="25"/>
  <c r="G71" i="25"/>
  <c r="H71" i="25"/>
  <c r="I71" i="25"/>
  <c r="J71" i="25"/>
  <c r="K71" i="25"/>
  <c r="L71" i="25"/>
  <c r="M71" i="25"/>
  <c r="F72" i="25"/>
  <c r="G72" i="25"/>
  <c r="H72" i="25"/>
  <c r="I72" i="25"/>
  <c r="J72" i="25"/>
  <c r="K72" i="25"/>
  <c r="L72" i="25"/>
  <c r="M72" i="25"/>
  <c r="F73" i="25" a="1"/>
  <c r="F73" i="25" s="1"/>
  <c r="G73" i="25" a="1"/>
  <c r="G73" i="25" s="1"/>
  <c r="H73" i="25" a="1"/>
  <c r="H73" i="25" s="1"/>
  <c r="I73" i="25" a="1"/>
  <c r="I73" i="25" s="1"/>
  <c r="J73" i="25" a="1"/>
  <c r="J73" i="25" s="1"/>
  <c r="K73" i="25" a="1"/>
  <c r="K73" i="25" s="1"/>
  <c r="L73" i="25" a="1"/>
  <c r="L73" i="25" s="1"/>
  <c r="M73" i="25" a="1"/>
  <c r="M73" i="25" s="1"/>
  <c r="F74" i="25" a="1"/>
  <c r="F74" i="25" s="1"/>
  <c r="G74" i="25" a="1"/>
  <c r="G74" i="25" s="1"/>
  <c r="H74" i="25" a="1"/>
  <c r="H74" i="25" s="1"/>
  <c r="I74" i="25" a="1"/>
  <c r="I74" i="25" s="1"/>
  <c r="J74" i="25" a="1"/>
  <c r="J74" i="25" s="1"/>
  <c r="K74" i="25" a="1"/>
  <c r="K74" i="25" s="1"/>
  <c r="L74" i="25" a="1"/>
  <c r="L74" i="25" s="1"/>
  <c r="M74" i="25" a="1"/>
  <c r="M74" i="25" s="1"/>
  <c r="B73" i="25" a="1"/>
  <c r="B73" i="25" s="1"/>
  <c r="B74" i="25" a="1"/>
  <c r="B74" i="25" s="1"/>
  <c r="B72" i="25"/>
  <c r="B71" i="25"/>
  <c r="B70" i="25" a="1"/>
  <c r="B70" i="25" s="1"/>
  <c r="B69" i="25" a="1"/>
  <c r="B69" i="25" s="1"/>
  <c r="B68" i="25"/>
  <c r="B67" i="25"/>
  <c r="E70" i="18"/>
  <c r="F70" i="18"/>
  <c r="G70" i="18"/>
  <c r="H70" i="18"/>
  <c r="I70" i="18"/>
  <c r="J70" i="18"/>
  <c r="K70" i="18"/>
  <c r="L70" i="18"/>
  <c r="M70" i="18"/>
  <c r="N65" i="25"/>
  <c r="P65" i="25"/>
  <c r="O65" i="25"/>
  <c r="C68" i="24"/>
  <c r="D68" i="24"/>
  <c r="E68" i="24"/>
  <c r="F68" i="24"/>
  <c r="G68" i="24"/>
  <c r="H68" i="24"/>
  <c r="I68" i="24"/>
  <c r="J68" i="24"/>
  <c r="K68" i="24"/>
  <c r="L68" i="24"/>
  <c r="M68" i="24"/>
  <c r="F69" i="24" a="1"/>
  <c r="F69" i="24" s="1"/>
  <c r="G69" i="24" a="1"/>
  <c r="G69" i="24" s="1"/>
  <c r="H69" i="24" a="1"/>
  <c r="H69" i="24" s="1"/>
  <c r="I69" i="24" a="1"/>
  <c r="I69" i="24" s="1"/>
  <c r="J69" i="24" a="1"/>
  <c r="J69" i="24" s="1"/>
  <c r="K69" i="24" a="1"/>
  <c r="K69" i="24" s="1"/>
  <c r="L69" i="24" a="1"/>
  <c r="L69" i="24" s="1"/>
  <c r="M69" i="24" a="1"/>
  <c r="M69" i="24" s="1"/>
  <c r="C70" i="24"/>
  <c r="D70" i="24"/>
  <c r="E70" i="24"/>
  <c r="F70" i="24"/>
  <c r="G70" i="24"/>
  <c r="H70" i="24"/>
  <c r="I70" i="24"/>
  <c r="J70" i="24"/>
  <c r="K70" i="24"/>
  <c r="L70" i="24"/>
  <c r="M70" i="24"/>
  <c r="C71" i="24"/>
  <c r="D71" i="24"/>
  <c r="E71" i="24"/>
  <c r="F71" i="24"/>
  <c r="G71" i="24"/>
  <c r="H71" i="24"/>
  <c r="I71" i="24"/>
  <c r="J71" i="24"/>
  <c r="K71" i="24"/>
  <c r="L71" i="24"/>
  <c r="M71" i="24"/>
  <c r="C72" i="24"/>
  <c r="D72" i="24"/>
  <c r="E72" i="24"/>
  <c r="F72" i="24"/>
  <c r="G72" i="24"/>
  <c r="H72" i="24"/>
  <c r="I72" i="24"/>
  <c r="J72" i="24"/>
  <c r="K72" i="24"/>
  <c r="L72" i="24"/>
  <c r="M72" i="24"/>
  <c r="C73" i="24" a="1"/>
  <c r="C73" i="24" s="1"/>
  <c r="D73" i="24" a="1"/>
  <c r="D73" i="24" s="1"/>
  <c r="E73" i="24" a="1"/>
  <c r="E73" i="24" s="1"/>
  <c r="F73" i="24" a="1"/>
  <c r="F73" i="24" s="1"/>
  <c r="G73" i="24" a="1"/>
  <c r="G73" i="24" s="1"/>
  <c r="H73" i="24" a="1"/>
  <c r="H73" i="24" s="1"/>
  <c r="I73" i="24" a="1"/>
  <c r="I73" i="24" s="1"/>
  <c r="J73" i="24" a="1"/>
  <c r="J73" i="24" s="1"/>
  <c r="K73" i="24" a="1"/>
  <c r="K73" i="24" s="1"/>
  <c r="L73" i="24" a="1"/>
  <c r="L73" i="24" s="1"/>
  <c r="M73" i="24" a="1"/>
  <c r="M73" i="24" s="1"/>
  <c r="C74" i="24" a="1"/>
  <c r="C74" i="24" s="1"/>
  <c r="D74" i="24" a="1"/>
  <c r="D74" i="24" s="1"/>
  <c r="E74" i="24" a="1"/>
  <c r="E74" i="24" s="1"/>
  <c r="F74" i="24" a="1"/>
  <c r="F74" i="24" s="1"/>
  <c r="G74" i="24" a="1"/>
  <c r="G74" i="24" s="1"/>
  <c r="H74" i="24" a="1"/>
  <c r="H74" i="24" s="1"/>
  <c r="I74" i="24" a="1"/>
  <c r="I74" i="24" s="1"/>
  <c r="J74" i="24" a="1"/>
  <c r="J74" i="24" s="1"/>
  <c r="K74" i="24" a="1"/>
  <c r="K74" i="24" s="1"/>
  <c r="L74" i="24" a="1"/>
  <c r="L74" i="24" s="1"/>
  <c r="M74" i="24" a="1"/>
  <c r="M74" i="24" s="1"/>
  <c r="B69" i="24" a="1"/>
  <c r="B69" i="24" s="1"/>
  <c r="B70" i="24"/>
  <c r="B71" i="24"/>
  <c r="B72" i="24"/>
  <c r="B73" i="24" a="1"/>
  <c r="B73" i="24" s="1"/>
  <c r="B74" i="24" a="1"/>
  <c r="B74" i="24" s="1"/>
  <c r="B68" i="24"/>
  <c r="O65" i="24"/>
  <c r="P65" i="24"/>
  <c r="N65" i="24"/>
  <c r="F66" i="23"/>
  <c r="G66" i="23"/>
  <c r="H66" i="23"/>
  <c r="I66" i="23"/>
  <c r="J66" i="23"/>
  <c r="K66" i="23"/>
  <c r="L66" i="23"/>
  <c r="M66" i="23"/>
  <c r="G67" i="23" a="1"/>
  <c r="G67" i="23" s="1"/>
  <c r="H67" i="23" a="1"/>
  <c r="H67" i="23" s="1"/>
  <c r="I67" i="23" a="1"/>
  <c r="I67" i="23" s="1"/>
  <c r="J67" i="23" a="1"/>
  <c r="J67" i="23" s="1"/>
  <c r="K67" i="23" a="1"/>
  <c r="K67" i="23" s="1"/>
  <c r="L67" i="23" a="1"/>
  <c r="L67" i="23" s="1"/>
  <c r="M67" i="23" a="1"/>
  <c r="M67" i="23" s="1"/>
  <c r="F68" i="23" a="1"/>
  <c r="F68" i="23" s="1"/>
  <c r="G68" i="23" a="1"/>
  <c r="G68" i="23" s="1"/>
  <c r="H68" i="23" a="1"/>
  <c r="H68" i="23" s="1"/>
  <c r="I68" i="23" a="1"/>
  <c r="I68" i="23" s="1"/>
  <c r="J68" i="23" a="1"/>
  <c r="J68" i="23" s="1"/>
  <c r="K68" i="23" a="1"/>
  <c r="K68" i="23" s="1"/>
  <c r="L68" i="23" a="1"/>
  <c r="L68" i="23" s="1"/>
  <c r="M68" i="23" a="1"/>
  <c r="M68" i="23" s="1"/>
  <c r="F69" i="23"/>
  <c r="G69" i="23"/>
  <c r="H69" i="23"/>
  <c r="I69" i="23"/>
  <c r="J69" i="23"/>
  <c r="K69" i="23"/>
  <c r="L69" i="23"/>
  <c r="M69" i="23"/>
  <c r="F70" i="23"/>
  <c r="G70" i="23"/>
  <c r="H70" i="23"/>
  <c r="I70" i="23"/>
  <c r="J70" i="23"/>
  <c r="K70" i="23"/>
  <c r="L70" i="23"/>
  <c r="M70" i="23"/>
  <c r="F71" i="23" a="1"/>
  <c r="F71" i="23" s="1"/>
  <c r="G71" i="23" a="1"/>
  <c r="G71" i="23" s="1"/>
  <c r="H71" i="23" a="1"/>
  <c r="H71" i="23" s="1"/>
  <c r="I71" i="23" a="1"/>
  <c r="I71" i="23" s="1"/>
  <c r="J71" i="23" a="1"/>
  <c r="J71" i="23" s="1"/>
  <c r="K71" i="23" a="1"/>
  <c r="K71" i="23" s="1"/>
  <c r="L71" i="23" a="1"/>
  <c r="L71" i="23" s="1"/>
  <c r="M71" i="23" a="1"/>
  <c r="M71" i="23" s="1"/>
  <c r="F72" i="23" a="1"/>
  <c r="F72" i="23" s="1"/>
  <c r="G72" i="23" a="1"/>
  <c r="G72" i="23" s="1"/>
  <c r="H72" i="23" a="1"/>
  <c r="H72" i="23" s="1"/>
  <c r="I72" i="23" a="1"/>
  <c r="I72" i="23" s="1"/>
  <c r="J72" i="23" a="1"/>
  <c r="J72" i="23" s="1"/>
  <c r="K72" i="23" a="1"/>
  <c r="K72" i="23" s="1"/>
  <c r="L72" i="23" a="1"/>
  <c r="L72" i="23" s="1"/>
  <c r="M72" i="23" a="1"/>
  <c r="M72" i="23" s="1"/>
  <c r="B72" i="23" a="1"/>
  <c r="B72" i="23" s="1"/>
  <c r="B71" i="23" a="1"/>
  <c r="B71" i="23" s="1"/>
  <c r="B70" i="23"/>
  <c r="B69" i="23"/>
  <c r="B68" i="23" a="1"/>
  <c r="B68" i="23" s="1"/>
  <c r="B67" i="23" a="1"/>
  <c r="B67" i="23" s="1"/>
  <c r="B66" i="23"/>
  <c r="N67" i="59" l="1"/>
  <c r="N66" i="59"/>
  <c r="C68" i="22"/>
  <c r="F68" i="22"/>
  <c r="G68" i="22"/>
  <c r="H68" i="22"/>
  <c r="I68" i="22"/>
  <c r="J68" i="22"/>
  <c r="K68" i="22"/>
  <c r="L68" i="22"/>
  <c r="M68" i="22"/>
  <c r="F69" i="22" a="1"/>
  <c r="F69" i="22" s="1"/>
  <c r="G69" i="22" a="1"/>
  <c r="G69" i="22" s="1"/>
  <c r="H69" i="22" a="1"/>
  <c r="H69" i="22" s="1"/>
  <c r="I69" i="22" a="1"/>
  <c r="I69" i="22" s="1"/>
  <c r="J69" i="22" a="1"/>
  <c r="J69" i="22" s="1"/>
  <c r="K69" i="22" a="1"/>
  <c r="K69" i="22" s="1"/>
  <c r="L69" i="22" a="1"/>
  <c r="L69" i="22" s="1"/>
  <c r="M69" i="22" a="1"/>
  <c r="M69" i="22" s="1"/>
  <c r="C70" i="22"/>
  <c r="F70" i="22"/>
  <c r="G70" i="22"/>
  <c r="H70" i="22"/>
  <c r="I70" i="22"/>
  <c r="J70" i="22"/>
  <c r="K70" i="22"/>
  <c r="L70" i="22"/>
  <c r="M70" i="22"/>
  <c r="C71" i="22"/>
  <c r="F71" i="22"/>
  <c r="G71" i="22"/>
  <c r="H71" i="22"/>
  <c r="I71" i="22"/>
  <c r="J71" i="22"/>
  <c r="K71" i="22"/>
  <c r="L71" i="22"/>
  <c r="M71" i="22"/>
  <c r="C72" i="22"/>
  <c r="F72" i="22"/>
  <c r="G72" i="22"/>
  <c r="H72" i="22"/>
  <c r="I72" i="22"/>
  <c r="J72" i="22"/>
  <c r="K72" i="22"/>
  <c r="L72" i="22"/>
  <c r="M72" i="22"/>
  <c r="C73" i="22" a="1"/>
  <c r="C73" i="22" s="1"/>
  <c r="F73" i="22" a="1"/>
  <c r="F73" i="22" s="1"/>
  <c r="G73" i="22" a="1"/>
  <c r="G73" i="22" s="1"/>
  <c r="H73" i="22" a="1"/>
  <c r="H73" i="22" s="1"/>
  <c r="I73" i="22" a="1"/>
  <c r="I73" i="22" s="1"/>
  <c r="J73" i="22" a="1"/>
  <c r="J73" i="22" s="1"/>
  <c r="K73" i="22" a="1"/>
  <c r="K73" i="22" s="1"/>
  <c r="L73" i="22" a="1"/>
  <c r="L73" i="22" s="1"/>
  <c r="M73" i="22" a="1"/>
  <c r="M73" i="22" s="1"/>
  <c r="C74" i="22" a="1"/>
  <c r="C74" i="22" s="1"/>
  <c r="F74" i="22" a="1"/>
  <c r="F74" i="22" s="1"/>
  <c r="G74" i="22" a="1"/>
  <c r="G74" i="22" s="1"/>
  <c r="H74" i="22" a="1"/>
  <c r="H74" i="22" s="1"/>
  <c r="I74" i="22" a="1"/>
  <c r="I74" i="22" s="1"/>
  <c r="J74" i="22" a="1"/>
  <c r="J74" i="22" s="1"/>
  <c r="K74" i="22" a="1"/>
  <c r="K74" i="22" s="1"/>
  <c r="L74" i="22" a="1"/>
  <c r="L74" i="22" s="1"/>
  <c r="M74" i="22" a="1"/>
  <c r="M74" i="22" s="1"/>
  <c r="B74" i="22" a="1"/>
  <c r="B74" i="22" s="1"/>
  <c r="B73" i="22" a="1"/>
  <c r="B73" i="22" s="1"/>
  <c r="B72" i="22"/>
  <c r="B71" i="22"/>
  <c r="B70" i="22"/>
  <c r="B69" i="22" a="1"/>
  <c r="B69" i="22" s="1"/>
  <c r="B68" i="22"/>
  <c r="F70" i="19"/>
  <c r="G70" i="19"/>
  <c r="H70" i="19"/>
  <c r="I70" i="19"/>
  <c r="J70" i="19"/>
  <c r="K70" i="19"/>
  <c r="L70" i="19"/>
  <c r="M70" i="19"/>
  <c r="B70" i="19"/>
  <c r="O65" i="22"/>
  <c r="P65" i="22"/>
  <c r="N65" i="22"/>
  <c r="F66" i="21"/>
  <c r="G66" i="21"/>
  <c r="H66" i="21"/>
  <c r="I66" i="21"/>
  <c r="J66" i="21"/>
  <c r="K66" i="21"/>
  <c r="L66" i="21"/>
  <c r="M66" i="21"/>
  <c r="G67" i="21" a="1"/>
  <c r="G67" i="21" s="1"/>
  <c r="H67" i="21" a="1"/>
  <c r="H67" i="21" s="1"/>
  <c r="I67" i="21" a="1"/>
  <c r="I67" i="21" s="1"/>
  <c r="J67" i="21" a="1"/>
  <c r="J67" i="21" s="1"/>
  <c r="K67" i="21" a="1"/>
  <c r="K67" i="21" s="1"/>
  <c r="L67" i="21" a="1"/>
  <c r="L67" i="21" s="1"/>
  <c r="M67" i="21" a="1"/>
  <c r="M67" i="21" s="1"/>
  <c r="F68" i="21" a="1"/>
  <c r="F68" i="21" s="1"/>
  <c r="G68" i="21" a="1"/>
  <c r="G68" i="21" s="1"/>
  <c r="H68" i="21" a="1"/>
  <c r="H68" i="21" s="1"/>
  <c r="I68" i="21" a="1"/>
  <c r="I68" i="21" s="1"/>
  <c r="J68" i="21" a="1"/>
  <c r="J68" i="21" s="1"/>
  <c r="K68" i="21" a="1"/>
  <c r="K68" i="21" s="1"/>
  <c r="L68" i="21" a="1"/>
  <c r="L68" i="21" s="1"/>
  <c r="M68" i="21" a="1"/>
  <c r="M68" i="21" s="1"/>
  <c r="F69" i="21"/>
  <c r="G69" i="21"/>
  <c r="H69" i="21"/>
  <c r="I69" i="21"/>
  <c r="J69" i="21"/>
  <c r="K69" i="21"/>
  <c r="L69" i="21"/>
  <c r="M69" i="21"/>
  <c r="F70" i="21"/>
  <c r="G70" i="21"/>
  <c r="H70" i="21"/>
  <c r="I70" i="21"/>
  <c r="J70" i="21"/>
  <c r="K70" i="21"/>
  <c r="L70" i="21"/>
  <c r="M70" i="21"/>
  <c r="F71" i="21" a="1"/>
  <c r="F71" i="21" s="1"/>
  <c r="G71" i="21" a="1"/>
  <c r="G71" i="21" s="1"/>
  <c r="H71" i="21" a="1"/>
  <c r="H71" i="21" s="1"/>
  <c r="I71" i="21" a="1"/>
  <c r="I71" i="21" s="1"/>
  <c r="J71" i="21" a="1"/>
  <c r="J71" i="21" s="1"/>
  <c r="K71" i="21" a="1"/>
  <c r="K71" i="21" s="1"/>
  <c r="L71" i="21" a="1"/>
  <c r="L71" i="21" s="1"/>
  <c r="M71" i="21" a="1"/>
  <c r="M71" i="21" s="1"/>
  <c r="F72" i="21" a="1"/>
  <c r="F72" i="21" s="1"/>
  <c r="G72" i="21" a="1"/>
  <c r="G72" i="21" s="1"/>
  <c r="H72" i="21" a="1"/>
  <c r="H72" i="21" s="1"/>
  <c r="I72" i="21" a="1"/>
  <c r="I72" i="21" s="1"/>
  <c r="J72" i="21" a="1"/>
  <c r="J72" i="21" s="1"/>
  <c r="K72" i="21" a="1"/>
  <c r="K72" i="21" s="1"/>
  <c r="L72" i="21" a="1"/>
  <c r="L72" i="21" s="1"/>
  <c r="M72" i="21" a="1"/>
  <c r="M72" i="21" s="1"/>
  <c r="B72" i="21" a="1"/>
  <c r="B72" i="21" s="1"/>
  <c r="B71" i="21" a="1"/>
  <c r="B71" i="21" s="1"/>
  <c r="B70" i="21"/>
  <c r="B69" i="21"/>
  <c r="B68" i="21" a="1"/>
  <c r="B68" i="21" s="1"/>
  <c r="B67" i="21" a="1"/>
  <c r="B67" i="21" s="1"/>
  <c r="B66" i="21"/>
  <c r="E66" i="20"/>
  <c r="F66" i="20"/>
  <c r="G66" i="20"/>
  <c r="H66" i="20"/>
  <c r="I66" i="20"/>
  <c r="J66" i="20"/>
  <c r="K66" i="20"/>
  <c r="L66" i="20"/>
  <c r="M66" i="20"/>
  <c r="F67" i="20" a="1"/>
  <c r="F67" i="20" s="1"/>
  <c r="G67" i="20" a="1"/>
  <c r="G67" i="20" s="1"/>
  <c r="H67" i="20" a="1"/>
  <c r="H67" i="20" s="1"/>
  <c r="I67" i="20" a="1"/>
  <c r="I67" i="20" s="1"/>
  <c r="J67" i="20" a="1"/>
  <c r="J67" i="20"/>
  <c r="K67" i="20" a="1"/>
  <c r="K67" i="20" s="1"/>
  <c r="L67" i="20" a="1"/>
  <c r="L67" i="20" s="1"/>
  <c r="M67" i="20" a="1"/>
  <c r="M67" i="20" s="1"/>
  <c r="E68" i="20" a="1"/>
  <c r="E68" i="20" s="1"/>
  <c r="F68" i="20" a="1"/>
  <c r="F68" i="20" s="1"/>
  <c r="G68" i="20" a="1"/>
  <c r="G68" i="20" s="1"/>
  <c r="H68" i="20" a="1"/>
  <c r="H68" i="20" s="1"/>
  <c r="I68" i="20" a="1"/>
  <c r="I68" i="20" s="1"/>
  <c r="J68" i="20" a="1"/>
  <c r="J68" i="20" s="1"/>
  <c r="K68" i="20" a="1"/>
  <c r="K68" i="20" s="1"/>
  <c r="L68" i="20" a="1"/>
  <c r="L68" i="20" s="1"/>
  <c r="M68" i="20" a="1"/>
  <c r="M68" i="20" s="1"/>
  <c r="E69" i="20"/>
  <c r="F69" i="20"/>
  <c r="G69" i="20"/>
  <c r="H69" i="20"/>
  <c r="I69" i="20"/>
  <c r="J69" i="20"/>
  <c r="K69" i="20"/>
  <c r="L69" i="20"/>
  <c r="M69" i="20"/>
  <c r="F70" i="20"/>
  <c r="G70" i="20"/>
  <c r="H70" i="20"/>
  <c r="I70" i="20"/>
  <c r="J70" i="20"/>
  <c r="K70" i="20"/>
  <c r="L70" i="20"/>
  <c r="M70" i="20"/>
  <c r="E71" i="20" a="1"/>
  <c r="E71" i="20" s="1"/>
  <c r="F71" i="20" a="1"/>
  <c r="F71" i="20" s="1"/>
  <c r="G71" i="20" a="1"/>
  <c r="G71" i="20" s="1"/>
  <c r="H71" i="20" a="1"/>
  <c r="H71" i="20" s="1"/>
  <c r="I71" i="20" a="1"/>
  <c r="I71" i="20" s="1"/>
  <c r="J71" i="20" a="1"/>
  <c r="J71" i="20" s="1"/>
  <c r="K71" i="20" a="1"/>
  <c r="K71" i="20" s="1"/>
  <c r="L71" i="20" a="1"/>
  <c r="L71" i="20" s="1"/>
  <c r="M71" i="20" a="1"/>
  <c r="M71" i="20" s="1"/>
  <c r="F72" i="20" a="1"/>
  <c r="F72" i="20" s="1"/>
  <c r="G72" i="20" a="1"/>
  <c r="G72" i="20" s="1"/>
  <c r="H72" i="20" a="1"/>
  <c r="H72" i="20" s="1"/>
  <c r="I72" i="20" a="1"/>
  <c r="I72" i="20" s="1"/>
  <c r="J72" i="20" a="1"/>
  <c r="J72" i="20" s="1"/>
  <c r="K72" i="20" a="1"/>
  <c r="K72" i="20" s="1"/>
  <c r="L72" i="20" a="1"/>
  <c r="L72" i="20" s="1"/>
  <c r="M72" i="20" a="1"/>
  <c r="M72" i="20" s="1"/>
  <c r="B71" i="20" a="1"/>
  <c r="B71" i="20" s="1"/>
  <c r="B72" i="20" a="1"/>
  <c r="B72" i="20" s="1"/>
  <c r="B70" i="20"/>
  <c r="B69" i="20"/>
  <c r="B66" i="20"/>
  <c r="B68" i="20" a="1"/>
  <c r="B68" i="20" s="1"/>
  <c r="B67" i="20" a="1"/>
  <c r="B67" i="20" s="1"/>
  <c r="G69" i="19" a="1"/>
  <c r="G69" i="19" s="1"/>
  <c r="H69" i="19" a="1"/>
  <c r="H69" i="19" s="1"/>
  <c r="I69" i="19" a="1"/>
  <c r="I69" i="19" s="1"/>
  <c r="J69" i="19" a="1"/>
  <c r="J69" i="19" s="1"/>
  <c r="K69" i="19" a="1"/>
  <c r="K69" i="19" s="1"/>
  <c r="L69" i="19" a="1"/>
  <c r="L69" i="19" s="1"/>
  <c r="M69" i="19" a="1"/>
  <c r="M69" i="19" s="1"/>
  <c r="F72" i="19"/>
  <c r="G72" i="19"/>
  <c r="H72" i="19"/>
  <c r="I72" i="19"/>
  <c r="J72" i="19"/>
  <c r="K72" i="19"/>
  <c r="L72" i="19"/>
  <c r="M72" i="19"/>
  <c r="B69" i="19" a="1"/>
  <c r="B69" i="19" s="1"/>
  <c r="O64" i="19"/>
  <c r="P64" i="19"/>
  <c r="N64" i="19"/>
  <c r="C68" i="18"/>
  <c r="D68" i="18"/>
  <c r="E68" i="18"/>
  <c r="F68" i="18"/>
  <c r="G68" i="18"/>
  <c r="H68" i="18"/>
  <c r="I68" i="18"/>
  <c r="J68" i="18"/>
  <c r="K68" i="18"/>
  <c r="L68" i="18"/>
  <c r="M68" i="18"/>
  <c r="C69" i="18" a="1"/>
  <c r="C69" i="18" s="1"/>
  <c r="D69" i="18" a="1"/>
  <c r="D69" i="18" s="1"/>
  <c r="E69" i="18" a="1"/>
  <c r="E69" i="18" s="1"/>
  <c r="F69" i="18" a="1"/>
  <c r="F69" i="18" s="1"/>
  <c r="G69" i="18" a="1"/>
  <c r="G69" i="18"/>
  <c r="H69" i="18" a="1"/>
  <c r="H69" i="18" s="1"/>
  <c r="I69" i="18" a="1"/>
  <c r="I69" i="18" s="1"/>
  <c r="J69" i="18" a="1"/>
  <c r="J69" i="18" s="1"/>
  <c r="K69" i="18" a="1"/>
  <c r="K69" i="18" s="1"/>
  <c r="L69" i="18" a="1"/>
  <c r="L69" i="18" s="1"/>
  <c r="M69" i="18" a="1"/>
  <c r="M69" i="18" s="1"/>
  <c r="C71" i="18"/>
  <c r="D71" i="18"/>
  <c r="E71" i="18"/>
  <c r="F71" i="18"/>
  <c r="G71" i="18"/>
  <c r="H71" i="18"/>
  <c r="I71" i="18"/>
  <c r="J71" i="18"/>
  <c r="K71" i="18"/>
  <c r="L71" i="18"/>
  <c r="M71" i="18"/>
  <c r="C72" i="18"/>
  <c r="D72" i="18"/>
  <c r="E72" i="18"/>
  <c r="F72" i="18"/>
  <c r="G72" i="18"/>
  <c r="H72" i="18"/>
  <c r="I72" i="18"/>
  <c r="J72" i="18"/>
  <c r="K72" i="18"/>
  <c r="L72" i="18"/>
  <c r="M72" i="18"/>
  <c r="C73" i="18" a="1"/>
  <c r="C73" i="18" s="1"/>
  <c r="D73" i="18" a="1"/>
  <c r="D73" i="18" s="1"/>
  <c r="E73" i="18" a="1"/>
  <c r="E73" i="18" s="1"/>
  <c r="F73" i="18" a="1"/>
  <c r="F73" i="18" s="1"/>
  <c r="G73" i="18" a="1"/>
  <c r="G73" i="18" s="1"/>
  <c r="H73" i="18" a="1"/>
  <c r="H73" i="18" s="1"/>
  <c r="I73" i="18" a="1"/>
  <c r="I73" i="18" s="1"/>
  <c r="J73" i="18" a="1"/>
  <c r="J73" i="18" s="1"/>
  <c r="K73" i="18" a="1"/>
  <c r="K73" i="18" s="1"/>
  <c r="L73" i="18" a="1"/>
  <c r="L73" i="18" s="1"/>
  <c r="M73" i="18" a="1"/>
  <c r="M73" i="18" s="1"/>
  <c r="C74" i="18" a="1"/>
  <c r="C74" i="18" s="1"/>
  <c r="D74" i="18" a="1"/>
  <c r="D74" i="18" s="1"/>
  <c r="E74" i="18" a="1"/>
  <c r="E74" i="18" s="1"/>
  <c r="F74" i="18" a="1"/>
  <c r="F74" i="18" s="1"/>
  <c r="G74" i="18" a="1"/>
  <c r="G74" i="18" s="1"/>
  <c r="H74" i="18" a="1"/>
  <c r="H74" i="18" s="1"/>
  <c r="I74" i="18" a="1"/>
  <c r="I74" i="18" s="1"/>
  <c r="J74" i="18" a="1"/>
  <c r="J74" i="18" s="1"/>
  <c r="K74" i="18" a="1"/>
  <c r="K74" i="18" s="1"/>
  <c r="L74" i="18" a="1"/>
  <c r="L74" i="18" s="1"/>
  <c r="M74" i="18" a="1"/>
  <c r="M74" i="18" s="1"/>
  <c r="B74" i="18" a="1"/>
  <c r="B74" i="18" s="1"/>
  <c r="B73" i="18" a="1"/>
  <c r="B73" i="18" s="1"/>
  <c r="B72" i="18"/>
  <c r="B71" i="18"/>
  <c r="B69" i="18" a="1"/>
  <c r="B69" i="18" s="1"/>
  <c r="B68" i="18"/>
  <c r="C69" i="59" a="1"/>
  <c r="C69" i="59" s="1"/>
  <c r="G69" i="59" a="1"/>
  <c r="G69" i="59" s="1"/>
  <c r="H69" i="59" a="1"/>
  <c r="H69" i="59"/>
  <c r="I69" i="59" a="1"/>
  <c r="I69" i="59" s="1"/>
  <c r="J69" i="59" a="1"/>
  <c r="J69" i="59" s="1"/>
  <c r="K69" i="59" a="1"/>
  <c r="K69" i="59" s="1"/>
  <c r="L69" i="59" a="1"/>
  <c r="L69" i="59" s="1"/>
  <c r="M69" i="59" a="1"/>
  <c r="M69" i="59" s="1"/>
  <c r="N69" i="59" a="1"/>
  <c r="N69" i="59" s="1"/>
  <c r="C70" i="59" a="1"/>
  <c r="C70" i="59" s="1"/>
  <c r="D70" i="59" a="1"/>
  <c r="D70" i="59" s="1"/>
  <c r="E70" i="59" a="1"/>
  <c r="E70" i="59" s="1"/>
  <c r="F70" i="59" a="1"/>
  <c r="F70" i="59"/>
  <c r="G70" i="59" a="1"/>
  <c r="G70" i="59" s="1"/>
  <c r="H70" i="59" a="1"/>
  <c r="H70" i="59" s="1"/>
  <c r="I70" i="59" a="1"/>
  <c r="I70" i="59" s="1"/>
  <c r="J70" i="59" a="1"/>
  <c r="J70" i="59" s="1"/>
  <c r="K70" i="59" a="1"/>
  <c r="K70" i="59" s="1"/>
  <c r="L70" i="59" a="1"/>
  <c r="L70" i="59" s="1"/>
  <c r="M70" i="59" a="1"/>
  <c r="M70" i="59" s="1"/>
  <c r="N70" i="59" a="1"/>
  <c r="N70" i="59"/>
  <c r="C71" i="59"/>
  <c r="D71" i="59"/>
  <c r="E71" i="59"/>
  <c r="F71" i="59"/>
  <c r="G71" i="59"/>
  <c r="H71" i="59"/>
  <c r="I71" i="59"/>
  <c r="J71" i="59"/>
  <c r="K71" i="59"/>
  <c r="L71" i="59"/>
  <c r="M71" i="59"/>
  <c r="C72" i="59"/>
  <c r="D72" i="59"/>
  <c r="E72" i="59"/>
  <c r="F72" i="59"/>
  <c r="G72" i="59"/>
  <c r="H72" i="59"/>
  <c r="I72" i="59"/>
  <c r="J72" i="59"/>
  <c r="K72" i="59"/>
  <c r="L72" i="59"/>
  <c r="M72" i="59"/>
  <c r="C73" i="59" a="1"/>
  <c r="C73" i="59" s="1"/>
  <c r="D73" i="59" a="1"/>
  <c r="D73" i="59" s="1"/>
  <c r="E73" i="59" a="1"/>
  <c r="E73" i="59" s="1"/>
  <c r="F73" i="59" a="1"/>
  <c r="F73" i="59" s="1"/>
  <c r="G73" i="59" a="1"/>
  <c r="G73" i="59" s="1"/>
  <c r="H73" i="59" a="1"/>
  <c r="H73" i="59" s="1"/>
  <c r="I73" i="59" a="1"/>
  <c r="I73" i="59" s="1"/>
  <c r="J73" i="59" a="1"/>
  <c r="J73" i="59"/>
  <c r="K73" i="59" a="1"/>
  <c r="K73" i="59" s="1"/>
  <c r="L73" i="59" a="1"/>
  <c r="L73" i="59" s="1"/>
  <c r="M73" i="59" a="1"/>
  <c r="M73" i="59" s="1"/>
  <c r="C74" i="59" a="1"/>
  <c r="C74" i="59" s="1"/>
  <c r="D74" i="59" a="1"/>
  <c r="D74" i="59" s="1"/>
  <c r="E74" i="59" a="1"/>
  <c r="E74" i="59" s="1"/>
  <c r="F74" i="59" a="1"/>
  <c r="F74" i="59" s="1"/>
  <c r="G74" i="59" a="1"/>
  <c r="G74" i="59" s="1"/>
  <c r="H74" i="59" a="1"/>
  <c r="H74" i="59" s="1"/>
  <c r="I74" i="59" a="1"/>
  <c r="I74" i="59" s="1"/>
  <c r="J74" i="59" a="1"/>
  <c r="J74" i="59" s="1"/>
  <c r="K74" i="59" a="1"/>
  <c r="K74" i="59" s="1"/>
  <c r="L74" i="59" a="1"/>
  <c r="L74" i="59" s="1"/>
  <c r="M74" i="59" a="1"/>
  <c r="M74" i="59" s="1"/>
  <c r="B74" i="59" a="1"/>
  <c r="B74" i="59" s="1"/>
  <c r="B73" i="59" a="1"/>
  <c r="B73" i="59" s="1"/>
  <c r="B72" i="59"/>
  <c r="B71" i="59"/>
  <c r="B70" i="59" a="1"/>
  <c r="B70" i="59" s="1"/>
  <c r="B69" i="59" a="1"/>
  <c r="B69" i="59" s="1"/>
  <c r="B68" i="59"/>
  <c r="C25" i="17" a="1"/>
  <c r="C25" i="17" s="1"/>
  <c r="D25" i="17" a="1"/>
  <c r="D25" i="17" s="1"/>
  <c r="E25" i="17" a="1"/>
  <c r="E25" i="17" s="1"/>
  <c r="F25" i="17" a="1"/>
  <c r="F25" i="17" s="1"/>
  <c r="G25" i="17" a="1"/>
  <c r="G25" i="17" s="1"/>
  <c r="H25" i="17" a="1"/>
  <c r="H25" i="17" s="1"/>
  <c r="I25" i="17" a="1"/>
  <c r="I25" i="17" s="1"/>
  <c r="J25" i="17" a="1"/>
  <c r="J25" i="17" s="1"/>
  <c r="K25" i="17" a="1"/>
  <c r="K25" i="17" s="1"/>
  <c r="L25" i="17" a="1"/>
  <c r="L25" i="17" s="1"/>
  <c r="M25" i="17" a="1"/>
  <c r="M25" i="17" s="1"/>
  <c r="B25" i="17" a="1"/>
  <c r="B25" i="17" s="1"/>
  <c r="C23" i="17"/>
  <c r="D23" i="17"/>
  <c r="E23" i="17"/>
  <c r="F23" i="17"/>
  <c r="G23" i="17"/>
  <c r="H23" i="17"/>
  <c r="I23" i="17"/>
  <c r="J23" i="17"/>
  <c r="K23" i="17"/>
  <c r="L23" i="17"/>
  <c r="M23" i="17"/>
  <c r="B23" i="17"/>
  <c r="C30" i="16" a="1"/>
  <c r="C30" i="16" s="1"/>
  <c r="D30" i="16" a="1"/>
  <c r="D30" i="16" s="1"/>
  <c r="E30" i="16" a="1"/>
  <c r="E30" i="16" s="1"/>
  <c r="F30" i="16" a="1"/>
  <c r="F30" i="16" s="1"/>
  <c r="G30" i="16" a="1"/>
  <c r="G30" i="16" s="1"/>
  <c r="H30" i="16" a="1"/>
  <c r="H30" i="16" s="1"/>
  <c r="I30" i="16" a="1"/>
  <c r="I30" i="16" s="1"/>
  <c r="J30" i="16" a="1"/>
  <c r="J30" i="16" s="1"/>
  <c r="K30" i="16" a="1"/>
  <c r="K30" i="16" s="1"/>
  <c r="L30" i="16" a="1"/>
  <c r="L30" i="16" s="1"/>
  <c r="M30" i="16" a="1"/>
  <c r="M30" i="16" s="1"/>
  <c r="B30" i="16" a="1"/>
  <c r="B30" i="16" s="1"/>
  <c r="C28" i="16"/>
  <c r="D28" i="16"/>
  <c r="E28" i="16"/>
  <c r="F28" i="16"/>
  <c r="G28" i="16"/>
  <c r="H28" i="16"/>
  <c r="I28" i="16"/>
  <c r="J28" i="16"/>
  <c r="K28" i="16"/>
  <c r="L28" i="16"/>
  <c r="M28" i="16"/>
  <c r="B28" i="16"/>
  <c r="B70" i="15"/>
  <c r="B69" i="15"/>
  <c r="B68" i="15"/>
  <c r="C66" i="15"/>
  <c r="D66" i="15"/>
  <c r="E66" i="15"/>
  <c r="F66" i="15"/>
  <c r="G66" i="15"/>
  <c r="H66" i="15"/>
  <c r="I66" i="15"/>
  <c r="J66" i="15"/>
  <c r="K66" i="15"/>
  <c r="L66" i="15"/>
  <c r="M66" i="15"/>
  <c r="B66" i="15"/>
  <c r="I67" i="15"/>
  <c r="C68" i="15"/>
  <c r="D68" i="15"/>
  <c r="E68" i="15"/>
  <c r="F68" i="15"/>
  <c r="G68" i="15"/>
  <c r="H68" i="15"/>
  <c r="I68" i="15"/>
  <c r="J68" i="15"/>
  <c r="K68" i="15"/>
  <c r="L68" i="15"/>
  <c r="M68" i="15"/>
  <c r="C69" i="15"/>
  <c r="D69" i="15"/>
  <c r="E69" i="15"/>
  <c r="F69" i="15"/>
  <c r="G69" i="15"/>
  <c r="H69" i="15"/>
  <c r="I69" i="15"/>
  <c r="J69" i="15"/>
  <c r="K69" i="15"/>
  <c r="L69" i="15"/>
  <c r="M69" i="15"/>
  <c r="C70" i="15"/>
  <c r="D70" i="15"/>
  <c r="E70" i="15"/>
  <c r="F70" i="15"/>
  <c r="G70" i="15"/>
  <c r="H70" i="15"/>
  <c r="I70" i="15"/>
  <c r="J70" i="15"/>
  <c r="K70" i="15"/>
  <c r="L70" i="15"/>
  <c r="M70" i="15"/>
  <c r="C71" i="15" a="1"/>
  <c r="C71" i="15" s="1"/>
  <c r="D71" i="15" a="1"/>
  <c r="D71" i="15" s="1"/>
  <c r="E71" i="15" a="1"/>
  <c r="E71" i="15" s="1"/>
  <c r="F71" i="15" a="1"/>
  <c r="F71" i="15" s="1"/>
  <c r="G71" i="15" a="1"/>
  <c r="G71" i="15" s="1"/>
  <c r="H71" i="15" a="1"/>
  <c r="H71" i="15"/>
  <c r="I71" i="15" a="1"/>
  <c r="I71" i="15" s="1"/>
  <c r="J71" i="15" a="1"/>
  <c r="J71" i="15" s="1"/>
  <c r="K71" i="15" a="1"/>
  <c r="K71" i="15" s="1"/>
  <c r="L71" i="15" a="1"/>
  <c r="L71" i="15" s="1"/>
  <c r="M71" i="15" a="1"/>
  <c r="M71" i="15" s="1"/>
  <c r="C72" i="15" a="1"/>
  <c r="C72" i="15" s="1"/>
  <c r="D72" i="15" a="1"/>
  <c r="D72" i="15"/>
  <c r="E72" i="15" a="1"/>
  <c r="E72" i="15" s="1"/>
  <c r="F72" i="15" a="1"/>
  <c r="F72" i="15" s="1"/>
  <c r="G72" i="15" a="1"/>
  <c r="G72" i="15" s="1"/>
  <c r="H72" i="15" a="1"/>
  <c r="H72" i="15"/>
  <c r="I72" i="15" a="1"/>
  <c r="I72" i="15" s="1"/>
  <c r="J72" i="15" a="1"/>
  <c r="J72" i="15" s="1"/>
  <c r="K72" i="15" a="1"/>
  <c r="K72" i="15" s="1"/>
  <c r="L72" i="15" a="1"/>
  <c r="L72" i="15"/>
  <c r="M72" i="15" a="1"/>
  <c r="M72" i="15" s="1"/>
  <c r="B72" i="15" a="1"/>
  <c r="B72" i="15" s="1"/>
  <c r="B71" i="15" a="1"/>
  <c r="B71" i="15" s="1"/>
  <c r="F68" i="14"/>
  <c r="G68" i="14"/>
  <c r="H68" i="14"/>
  <c r="I68" i="14"/>
  <c r="J68" i="14"/>
  <c r="K68" i="14"/>
  <c r="L68" i="14"/>
  <c r="M68" i="14"/>
  <c r="G70" i="14" a="1"/>
  <c r="G70" i="14" s="1"/>
  <c r="H70" i="14" a="1"/>
  <c r="H70" i="14" s="1"/>
  <c r="I70" i="14" a="1"/>
  <c r="I70" i="14" s="1"/>
  <c r="J70" i="14" a="1"/>
  <c r="J70" i="14" s="1"/>
  <c r="K70" i="14" a="1"/>
  <c r="K70" i="14" s="1"/>
  <c r="L70" i="14" a="1"/>
  <c r="L70" i="14" s="1"/>
  <c r="M70" i="14" a="1"/>
  <c r="M70" i="14" s="1"/>
  <c r="F71" i="14"/>
  <c r="G71" i="14"/>
  <c r="H71" i="14"/>
  <c r="I71" i="14"/>
  <c r="J71" i="14"/>
  <c r="K71" i="14"/>
  <c r="L71" i="14"/>
  <c r="M71" i="14"/>
  <c r="F72" i="14"/>
  <c r="G72" i="14"/>
  <c r="H72" i="14"/>
  <c r="I72" i="14"/>
  <c r="J72" i="14"/>
  <c r="K72" i="14"/>
  <c r="L72" i="14"/>
  <c r="M72" i="14"/>
  <c r="F73" i="14" a="1"/>
  <c r="F73" i="14" s="1"/>
  <c r="G73" i="14" a="1"/>
  <c r="G73" i="14" s="1"/>
  <c r="H73" i="14" a="1"/>
  <c r="H73" i="14" s="1"/>
  <c r="I73" i="14" a="1"/>
  <c r="I73" i="14" s="1"/>
  <c r="J73" i="14" a="1"/>
  <c r="J73" i="14" s="1"/>
  <c r="K73" i="14" a="1"/>
  <c r="K73" i="14" s="1"/>
  <c r="L73" i="14" a="1"/>
  <c r="L73" i="14" s="1"/>
  <c r="M73" i="14" a="1"/>
  <c r="M73" i="14" s="1"/>
  <c r="F74" i="14" a="1"/>
  <c r="F74" i="14" s="1"/>
  <c r="G74" i="14" a="1"/>
  <c r="G74" i="14" s="1"/>
  <c r="H74" i="14" a="1"/>
  <c r="H74" i="14" s="1"/>
  <c r="I74" i="14" a="1"/>
  <c r="I74" i="14" s="1"/>
  <c r="J74" i="14" a="1"/>
  <c r="J74" i="14" s="1"/>
  <c r="K74" i="14" a="1"/>
  <c r="K74" i="14" s="1"/>
  <c r="L74" i="14" a="1"/>
  <c r="L74" i="14" s="1"/>
  <c r="M74" i="14" a="1"/>
  <c r="M74" i="14" s="1"/>
  <c r="B73" i="14" a="1"/>
  <c r="B73" i="14" s="1"/>
  <c r="B71" i="14"/>
  <c r="B70" i="14" a="1"/>
  <c r="B70" i="14" s="1"/>
  <c r="B68" i="14"/>
  <c r="G68" i="13"/>
  <c r="H68" i="13"/>
  <c r="I68" i="13"/>
  <c r="J68" i="13"/>
  <c r="K68" i="13"/>
  <c r="L68" i="13"/>
  <c r="M68" i="13"/>
  <c r="G70" i="13" a="1"/>
  <c r="G70" i="13" s="1"/>
  <c r="H70" i="13" a="1"/>
  <c r="H70" i="13" s="1"/>
  <c r="I70" i="13" a="1"/>
  <c r="I70" i="13" s="1"/>
  <c r="J70" i="13" a="1"/>
  <c r="J70" i="13" s="1"/>
  <c r="K70" i="13" a="1"/>
  <c r="K70" i="13" s="1"/>
  <c r="L70" i="13" a="1"/>
  <c r="L70" i="13" s="1"/>
  <c r="M70" i="13" a="1"/>
  <c r="M70" i="13" s="1"/>
  <c r="G71" i="13"/>
  <c r="H71" i="13"/>
  <c r="I71" i="13"/>
  <c r="J71" i="13"/>
  <c r="K71" i="13"/>
  <c r="L71" i="13"/>
  <c r="M71" i="13"/>
  <c r="G72" i="13"/>
  <c r="H72" i="13"/>
  <c r="I72" i="13"/>
  <c r="J72" i="13"/>
  <c r="K72" i="13"/>
  <c r="L72" i="13"/>
  <c r="M72" i="13"/>
  <c r="G73" i="13" a="1"/>
  <c r="G73" i="13"/>
  <c r="H73" i="13" a="1"/>
  <c r="H73" i="13" s="1"/>
  <c r="I73" i="13" a="1"/>
  <c r="I73" i="13" s="1"/>
  <c r="J73" i="13" a="1"/>
  <c r="J73" i="13" s="1"/>
  <c r="K73" i="13" a="1"/>
  <c r="K73" i="13" s="1"/>
  <c r="L73" i="13" a="1"/>
  <c r="L73" i="13" s="1"/>
  <c r="M73" i="13" a="1"/>
  <c r="M73" i="13" s="1"/>
  <c r="G74" i="13" a="1"/>
  <c r="G74" i="13" s="1"/>
  <c r="H74" i="13" a="1"/>
  <c r="H74" i="13" s="1"/>
  <c r="I74" i="13" a="1"/>
  <c r="I74" i="13" s="1"/>
  <c r="J74" i="13" a="1"/>
  <c r="J74" i="13" s="1"/>
  <c r="K74" i="13" a="1"/>
  <c r="K74" i="13" s="1"/>
  <c r="L74" i="13" a="1"/>
  <c r="L74" i="13" s="1"/>
  <c r="M74" i="13" a="1"/>
  <c r="M74" i="13"/>
  <c r="B74" i="13" a="1"/>
  <c r="B74" i="13" s="1"/>
  <c r="B73" i="13" a="1"/>
  <c r="B73" i="13" s="1"/>
  <c r="B72" i="13"/>
  <c r="B71" i="13"/>
  <c r="B70" i="13" a="1"/>
  <c r="B70" i="13" s="1"/>
  <c r="B68" i="13"/>
  <c r="C68" i="12"/>
  <c r="D68" i="12"/>
  <c r="E68" i="12"/>
  <c r="F68" i="12"/>
  <c r="G68" i="12"/>
  <c r="H68" i="12"/>
  <c r="I68" i="12"/>
  <c r="J68" i="12"/>
  <c r="K68" i="12"/>
  <c r="L68" i="12"/>
  <c r="M68" i="12"/>
  <c r="C70" i="12" a="1"/>
  <c r="C70" i="12" s="1"/>
  <c r="D70" i="12" a="1"/>
  <c r="D70" i="12" s="1"/>
  <c r="E70" i="12" a="1"/>
  <c r="E70" i="12" s="1"/>
  <c r="F70" i="12" a="1"/>
  <c r="F70" i="12" s="1"/>
  <c r="G70" i="12" a="1"/>
  <c r="G70" i="12" s="1"/>
  <c r="H70" i="12" a="1"/>
  <c r="H70" i="12" s="1"/>
  <c r="I70" i="12" a="1"/>
  <c r="I70" i="12" s="1"/>
  <c r="J70" i="12" a="1"/>
  <c r="J70" i="12" s="1"/>
  <c r="K70" i="12" a="1"/>
  <c r="K70" i="12" s="1"/>
  <c r="L70" i="12" a="1"/>
  <c r="L70" i="12" s="1"/>
  <c r="M70" i="12" a="1"/>
  <c r="M70" i="12" s="1"/>
  <c r="C71" i="12"/>
  <c r="D71" i="12"/>
  <c r="E71" i="12"/>
  <c r="F71" i="12"/>
  <c r="G71" i="12"/>
  <c r="H71" i="12"/>
  <c r="I71" i="12"/>
  <c r="J71" i="12"/>
  <c r="K71" i="12"/>
  <c r="L71" i="12"/>
  <c r="M71" i="12"/>
  <c r="C72" i="12"/>
  <c r="D72" i="12"/>
  <c r="E72" i="12"/>
  <c r="F72" i="12"/>
  <c r="G72" i="12"/>
  <c r="H72" i="12"/>
  <c r="I72" i="12"/>
  <c r="J72" i="12"/>
  <c r="K72" i="12"/>
  <c r="L72" i="12"/>
  <c r="M72" i="12"/>
  <c r="C73" i="12" a="1"/>
  <c r="C73" i="12" s="1"/>
  <c r="D73" i="12" a="1"/>
  <c r="D73" i="12" s="1"/>
  <c r="E73" i="12" a="1"/>
  <c r="E73" i="12" s="1"/>
  <c r="F73" i="12" a="1"/>
  <c r="F73" i="12" s="1"/>
  <c r="G73" i="12" a="1"/>
  <c r="G73" i="12" s="1"/>
  <c r="H73" i="12" a="1"/>
  <c r="H73" i="12" s="1"/>
  <c r="I73" i="12" a="1"/>
  <c r="I73" i="12" s="1"/>
  <c r="J73" i="12" a="1"/>
  <c r="J73" i="12" s="1"/>
  <c r="K73" i="12" a="1"/>
  <c r="K73" i="12" s="1"/>
  <c r="L73" i="12" a="1"/>
  <c r="L73" i="12" s="1"/>
  <c r="M73" i="12" a="1"/>
  <c r="M73" i="12" s="1"/>
  <c r="C74" i="12" a="1"/>
  <c r="C74" i="12" s="1"/>
  <c r="D74" i="12" a="1"/>
  <c r="D74" i="12" s="1"/>
  <c r="E74" i="12" a="1"/>
  <c r="E74" i="12" s="1"/>
  <c r="F74" i="12" a="1"/>
  <c r="F74" i="12" s="1"/>
  <c r="G74" i="12" a="1"/>
  <c r="G74" i="12" s="1"/>
  <c r="H74" i="12" a="1"/>
  <c r="H74" i="12" s="1"/>
  <c r="I74" i="12" a="1"/>
  <c r="I74" i="12" s="1"/>
  <c r="J74" i="12" a="1"/>
  <c r="J74" i="12"/>
  <c r="K74" i="12" a="1"/>
  <c r="K74" i="12" s="1"/>
  <c r="L74" i="12" a="1"/>
  <c r="L74" i="12" s="1"/>
  <c r="M74" i="12" a="1"/>
  <c r="M74" i="12" s="1"/>
  <c r="B74" i="12" a="1"/>
  <c r="B74" i="12" s="1"/>
  <c r="B73" i="12" a="1"/>
  <c r="B73" i="12" s="1"/>
  <c r="B72" i="12"/>
  <c r="B71" i="12"/>
  <c r="B70" i="12" a="1"/>
  <c r="B70" i="12" s="1"/>
  <c r="B68" i="12"/>
  <c r="C68" i="11"/>
  <c r="D68" i="11"/>
  <c r="E68" i="11"/>
  <c r="F68" i="11"/>
  <c r="G68" i="11"/>
  <c r="H68" i="11"/>
  <c r="I68" i="11"/>
  <c r="J68" i="11"/>
  <c r="K68" i="11"/>
  <c r="L68" i="11"/>
  <c r="M68" i="11"/>
  <c r="C70" i="11" a="1"/>
  <c r="C70" i="11" s="1"/>
  <c r="D70" i="11" a="1"/>
  <c r="D70" i="11" s="1"/>
  <c r="F70" i="11" a="1"/>
  <c r="F70" i="11" s="1"/>
  <c r="G70" i="11" a="1"/>
  <c r="G70" i="11" s="1"/>
  <c r="H70" i="11" a="1"/>
  <c r="H70" i="11" s="1"/>
  <c r="I70" i="11" a="1"/>
  <c r="I70" i="11" s="1"/>
  <c r="J70" i="11" a="1"/>
  <c r="J70" i="11" s="1"/>
  <c r="K70" i="11" a="1"/>
  <c r="K70" i="11"/>
  <c r="L70" i="11" a="1"/>
  <c r="L70" i="11" s="1"/>
  <c r="M70" i="11" a="1"/>
  <c r="M70" i="11" s="1"/>
  <c r="C71" i="11"/>
  <c r="D71" i="11"/>
  <c r="E71" i="11"/>
  <c r="F71" i="11"/>
  <c r="G71" i="11"/>
  <c r="H71" i="11"/>
  <c r="I71" i="11"/>
  <c r="J71" i="11"/>
  <c r="K71" i="11"/>
  <c r="L71" i="11"/>
  <c r="M71" i="11"/>
  <c r="C72" i="11"/>
  <c r="D72" i="11"/>
  <c r="E72" i="11"/>
  <c r="F72" i="11"/>
  <c r="G72" i="11"/>
  <c r="H72" i="11"/>
  <c r="I72" i="11"/>
  <c r="J72" i="11"/>
  <c r="K72" i="11"/>
  <c r="L72" i="11"/>
  <c r="M72" i="11"/>
  <c r="C73" i="11" a="1"/>
  <c r="C73" i="11" s="1"/>
  <c r="D73" i="11" a="1"/>
  <c r="D73" i="11" s="1"/>
  <c r="E73" i="11" a="1"/>
  <c r="E73" i="11" s="1"/>
  <c r="F73" i="11" a="1"/>
  <c r="F73" i="11" s="1"/>
  <c r="G73" i="11" a="1"/>
  <c r="G73" i="11" s="1"/>
  <c r="H73" i="11" a="1"/>
  <c r="H73" i="11" s="1"/>
  <c r="I73" i="11" a="1"/>
  <c r="I73" i="11" s="1"/>
  <c r="J73" i="11" a="1"/>
  <c r="J73" i="11" s="1"/>
  <c r="K73" i="11" a="1"/>
  <c r="K73" i="11" s="1"/>
  <c r="L73" i="11" a="1"/>
  <c r="L73" i="11" s="1"/>
  <c r="M73" i="11" a="1"/>
  <c r="M73" i="11"/>
  <c r="C74" i="11" a="1"/>
  <c r="C74" i="11" s="1"/>
  <c r="D74" i="11" a="1"/>
  <c r="D74" i="11" s="1"/>
  <c r="E74" i="11" a="1"/>
  <c r="E74" i="11" s="1"/>
  <c r="F74" i="11" a="1"/>
  <c r="F74" i="11" s="1"/>
  <c r="G74" i="11" a="1"/>
  <c r="G74" i="11" s="1"/>
  <c r="H74" i="11" a="1"/>
  <c r="H74" i="11" s="1"/>
  <c r="I74" i="11" a="1"/>
  <c r="I74" i="11" s="1"/>
  <c r="J74" i="11" a="1"/>
  <c r="J74" i="11" s="1"/>
  <c r="K74" i="11" a="1"/>
  <c r="K74" i="11" s="1"/>
  <c r="L74" i="11" a="1"/>
  <c r="L74" i="11" s="1"/>
  <c r="M74" i="11" a="1"/>
  <c r="M74" i="11" s="1"/>
  <c r="B74" i="11" a="1"/>
  <c r="B74" i="11" s="1"/>
  <c r="B73" i="11" a="1"/>
  <c r="B73" i="11" s="1"/>
  <c r="B72" i="11"/>
  <c r="B71" i="11"/>
  <c r="B70" i="11" a="1"/>
  <c r="B70" i="11" s="1"/>
  <c r="B68" i="11"/>
  <c r="C68" i="10"/>
  <c r="D68" i="10"/>
  <c r="E68" i="10"/>
  <c r="F68" i="10"/>
  <c r="G68" i="10"/>
  <c r="H68" i="10"/>
  <c r="I68" i="10"/>
  <c r="J68" i="10"/>
  <c r="K68" i="10"/>
  <c r="L68" i="10"/>
  <c r="M68" i="10"/>
  <c r="F70" i="10" a="1"/>
  <c r="F70" i="10"/>
  <c r="G70" i="10" a="1"/>
  <c r="G70" i="10" s="1"/>
  <c r="H70" i="10" a="1"/>
  <c r="H70" i="10" s="1"/>
  <c r="I70" i="10" a="1"/>
  <c r="I70" i="10" s="1"/>
  <c r="J70" i="10" a="1"/>
  <c r="J70" i="10" s="1"/>
  <c r="K70" i="10" a="1"/>
  <c r="K70" i="10" s="1"/>
  <c r="L70" i="10" a="1"/>
  <c r="L70" i="10" s="1"/>
  <c r="M70" i="10" a="1"/>
  <c r="M70" i="10" s="1"/>
  <c r="C71" i="10"/>
  <c r="D71" i="10"/>
  <c r="E71" i="10"/>
  <c r="F71" i="10"/>
  <c r="G71" i="10"/>
  <c r="H71" i="10"/>
  <c r="I71" i="10"/>
  <c r="J71" i="10"/>
  <c r="K71" i="10"/>
  <c r="L71" i="10"/>
  <c r="M71" i="10"/>
  <c r="C72" i="10"/>
  <c r="D72" i="10"/>
  <c r="E72" i="10"/>
  <c r="F72" i="10"/>
  <c r="G72" i="10"/>
  <c r="H72" i="10"/>
  <c r="I72" i="10"/>
  <c r="J72" i="10"/>
  <c r="K72" i="10"/>
  <c r="L72" i="10"/>
  <c r="M72" i="10"/>
  <c r="C73" i="10" a="1"/>
  <c r="C73" i="10" s="1"/>
  <c r="D73" i="10" a="1"/>
  <c r="D73" i="10" s="1"/>
  <c r="E73" i="10" a="1"/>
  <c r="E73" i="10" s="1"/>
  <c r="F73" i="10" a="1"/>
  <c r="F73" i="10" s="1"/>
  <c r="G73" i="10" a="1"/>
  <c r="G73" i="10" s="1"/>
  <c r="H73" i="10" a="1"/>
  <c r="H73" i="10" s="1"/>
  <c r="I73" i="10" a="1"/>
  <c r="I73" i="10" s="1"/>
  <c r="J73" i="10" a="1"/>
  <c r="J73" i="10" s="1"/>
  <c r="K73" i="10" a="1"/>
  <c r="K73" i="10" s="1"/>
  <c r="L73" i="10" a="1"/>
  <c r="L73" i="10" s="1"/>
  <c r="M73" i="10" a="1"/>
  <c r="M73" i="10" s="1"/>
  <c r="C74" i="10" a="1"/>
  <c r="C74" i="10" s="1"/>
  <c r="D74" i="10" a="1"/>
  <c r="D74" i="10" s="1"/>
  <c r="E74" i="10" a="1"/>
  <c r="E74" i="10" s="1"/>
  <c r="F74" i="10" a="1"/>
  <c r="F74" i="10" s="1"/>
  <c r="G74" i="10" a="1"/>
  <c r="G74" i="10" s="1"/>
  <c r="H74" i="10" a="1"/>
  <c r="H74" i="10" s="1"/>
  <c r="I74" i="10" a="1"/>
  <c r="I74" i="10" s="1"/>
  <c r="J74" i="10" a="1"/>
  <c r="J74" i="10" s="1"/>
  <c r="K74" i="10" a="1"/>
  <c r="K74" i="10" s="1"/>
  <c r="L74" i="10" a="1"/>
  <c r="L74" i="10" s="1"/>
  <c r="M74" i="10" a="1"/>
  <c r="M74" i="10" s="1"/>
  <c r="B74" i="10" a="1"/>
  <c r="B74" i="10" s="1"/>
  <c r="B73" i="10" a="1"/>
  <c r="B73" i="10" s="1"/>
  <c r="B72" i="10"/>
  <c r="B71" i="10"/>
  <c r="B70" i="10" a="1"/>
  <c r="B70" i="10" s="1"/>
  <c r="B68" i="10"/>
  <c r="C68" i="9"/>
  <c r="D68" i="9"/>
  <c r="E68" i="9"/>
  <c r="F68" i="9"/>
  <c r="G68" i="9"/>
  <c r="H68" i="9"/>
  <c r="I68" i="9"/>
  <c r="J68" i="9"/>
  <c r="K68" i="9"/>
  <c r="L68" i="9"/>
  <c r="M68" i="9"/>
  <c r="G69" i="9" a="1"/>
  <c r="G69" i="9" s="1"/>
  <c r="H69" i="9" a="1"/>
  <c r="H69" i="9" s="1"/>
  <c r="I69" i="9" a="1"/>
  <c r="I69" i="9" s="1"/>
  <c r="J69" i="9" a="1"/>
  <c r="J69" i="9" s="1"/>
  <c r="K69" i="9" a="1"/>
  <c r="K69" i="9" s="1"/>
  <c r="L69" i="9" a="1"/>
  <c r="L69" i="9" s="1"/>
  <c r="M69" i="9" a="1"/>
  <c r="M69" i="9" s="1"/>
  <c r="C70" i="9" a="1"/>
  <c r="C70" i="9"/>
  <c r="D70" i="9" a="1"/>
  <c r="D70" i="9" s="1"/>
  <c r="E70" i="9" a="1"/>
  <c r="E70" i="9" s="1"/>
  <c r="F70" i="9" a="1"/>
  <c r="F70" i="9" s="1"/>
  <c r="G70" i="9" a="1"/>
  <c r="G70" i="9" s="1"/>
  <c r="H70" i="9" a="1"/>
  <c r="H70" i="9" s="1"/>
  <c r="I70" i="9" a="1"/>
  <c r="I70" i="9" s="1"/>
  <c r="J70" i="9" a="1"/>
  <c r="J70" i="9" s="1"/>
  <c r="K70" i="9" a="1"/>
  <c r="K70" i="9" s="1"/>
  <c r="L70" i="9" a="1"/>
  <c r="L70" i="9" s="1"/>
  <c r="M70" i="9" a="1"/>
  <c r="M70" i="9" s="1"/>
  <c r="C71" i="9"/>
  <c r="D71" i="9"/>
  <c r="E71" i="9"/>
  <c r="F71" i="9"/>
  <c r="G71" i="9"/>
  <c r="H71" i="9"/>
  <c r="I71" i="9"/>
  <c r="J71" i="9"/>
  <c r="K71" i="9"/>
  <c r="L71" i="9"/>
  <c r="M71" i="9"/>
  <c r="C72" i="9"/>
  <c r="D72" i="9"/>
  <c r="E72" i="9"/>
  <c r="F72" i="9"/>
  <c r="G72" i="9"/>
  <c r="H72" i="9"/>
  <c r="I72" i="9"/>
  <c r="J72" i="9"/>
  <c r="K72" i="9"/>
  <c r="L72" i="9"/>
  <c r="M72" i="9"/>
  <c r="C73" i="9" a="1"/>
  <c r="C73" i="9" s="1"/>
  <c r="D73" i="9" a="1"/>
  <c r="D73" i="9" s="1"/>
  <c r="E73" i="9" a="1"/>
  <c r="E73" i="9" s="1"/>
  <c r="F73" i="9" a="1"/>
  <c r="F73" i="9" s="1"/>
  <c r="G73" i="9" a="1"/>
  <c r="G73" i="9" s="1"/>
  <c r="H73" i="9" a="1"/>
  <c r="H73" i="9" s="1"/>
  <c r="I73" i="9" a="1"/>
  <c r="I73" i="9" s="1"/>
  <c r="J73" i="9" a="1"/>
  <c r="J73" i="9"/>
  <c r="K73" i="9" a="1"/>
  <c r="K73" i="9" s="1"/>
  <c r="L73" i="9" a="1"/>
  <c r="L73" i="9" s="1"/>
  <c r="M73" i="9" a="1"/>
  <c r="M73" i="9" s="1"/>
  <c r="C74" i="9" a="1"/>
  <c r="C74" i="9" s="1"/>
  <c r="D74" i="9" a="1"/>
  <c r="D74" i="9" s="1"/>
  <c r="E74" i="9" a="1"/>
  <c r="E74" i="9" s="1"/>
  <c r="F74" i="9" a="1"/>
  <c r="F74" i="9" s="1"/>
  <c r="G74" i="9" a="1"/>
  <c r="G74" i="9" s="1"/>
  <c r="H74" i="9" a="1"/>
  <c r="H74" i="9" s="1"/>
  <c r="I74" i="9" a="1"/>
  <c r="I74" i="9" s="1"/>
  <c r="J74" i="9" a="1"/>
  <c r="J74" i="9" s="1"/>
  <c r="K74" i="9" a="1"/>
  <c r="K74" i="9" s="1"/>
  <c r="L74" i="9" a="1"/>
  <c r="L74" i="9" s="1"/>
  <c r="M74" i="9" a="1"/>
  <c r="M74" i="9" s="1"/>
  <c r="B74" i="9" a="1"/>
  <c r="B74" i="9" s="1"/>
  <c r="B73" i="9" a="1"/>
  <c r="B73" i="9" s="1"/>
  <c r="B72" i="9"/>
  <c r="B71" i="9"/>
  <c r="B70" i="9" a="1"/>
  <c r="B70" i="9" s="1"/>
  <c r="B68" i="9"/>
  <c r="C68" i="8"/>
  <c r="D68" i="8"/>
  <c r="E68" i="8"/>
  <c r="F68" i="8"/>
  <c r="G68" i="8"/>
  <c r="H68" i="8"/>
  <c r="I68" i="8"/>
  <c r="J68" i="8"/>
  <c r="K68" i="8"/>
  <c r="L68" i="8"/>
  <c r="M68" i="8"/>
  <c r="G69" i="8" a="1"/>
  <c r="G69" i="8" s="1"/>
  <c r="H69" i="8" a="1"/>
  <c r="H69" i="8" s="1"/>
  <c r="I69" i="8" a="1"/>
  <c r="I69" i="8" s="1"/>
  <c r="J69" i="8" a="1"/>
  <c r="J69" i="8" s="1"/>
  <c r="K69" i="8" a="1"/>
  <c r="K69" i="8" s="1"/>
  <c r="L69" i="8" a="1"/>
  <c r="L69" i="8" s="1"/>
  <c r="M69" i="8" a="1"/>
  <c r="M69" i="8" s="1"/>
  <c r="C70" i="8" a="1"/>
  <c r="C70" i="8" s="1"/>
  <c r="D70" i="8" a="1"/>
  <c r="D70" i="8" s="1"/>
  <c r="E70" i="8" a="1"/>
  <c r="E70" i="8" s="1"/>
  <c r="F70" i="8" a="1"/>
  <c r="F70" i="8" s="1"/>
  <c r="G70" i="8" a="1"/>
  <c r="G70" i="8" s="1"/>
  <c r="H70" i="8" a="1"/>
  <c r="H70" i="8" s="1"/>
  <c r="I70" i="8" a="1"/>
  <c r="I70" i="8"/>
  <c r="J70" i="8" a="1"/>
  <c r="J70" i="8" s="1"/>
  <c r="K70" i="8" a="1"/>
  <c r="K70" i="8" s="1"/>
  <c r="L70" i="8" a="1"/>
  <c r="L70" i="8" s="1"/>
  <c r="M70" i="8" a="1"/>
  <c r="M70" i="8" s="1"/>
  <c r="C71" i="8"/>
  <c r="D71" i="8"/>
  <c r="E71" i="8"/>
  <c r="F71" i="8"/>
  <c r="G71" i="8"/>
  <c r="H71" i="8"/>
  <c r="I71" i="8"/>
  <c r="J71" i="8"/>
  <c r="K71" i="8"/>
  <c r="L71" i="8"/>
  <c r="M71" i="8"/>
  <c r="C72" i="8"/>
  <c r="D72" i="8"/>
  <c r="E72" i="8"/>
  <c r="F72" i="8"/>
  <c r="G72" i="8"/>
  <c r="H72" i="8"/>
  <c r="I72" i="8"/>
  <c r="J72" i="8"/>
  <c r="K72" i="8"/>
  <c r="L72" i="8"/>
  <c r="M72" i="8"/>
  <c r="C73" i="8" a="1"/>
  <c r="C73" i="8" s="1"/>
  <c r="D73" i="8" a="1"/>
  <c r="D73" i="8" s="1"/>
  <c r="E73" i="8" a="1"/>
  <c r="E73" i="8" s="1"/>
  <c r="F73" i="8" a="1"/>
  <c r="F73" i="8" s="1"/>
  <c r="G73" i="8" a="1"/>
  <c r="G73" i="8" s="1"/>
  <c r="H73" i="8" a="1"/>
  <c r="H73" i="8" s="1"/>
  <c r="I73" i="8" a="1"/>
  <c r="I73" i="8" s="1"/>
  <c r="J73" i="8" a="1"/>
  <c r="J73" i="8" s="1"/>
  <c r="K73" i="8" a="1"/>
  <c r="K73" i="8" s="1"/>
  <c r="L73" i="8" a="1"/>
  <c r="L73" i="8" s="1"/>
  <c r="M73" i="8" a="1"/>
  <c r="M73" i="8" s="1"/>
  <c r="C74" i="8" a="1"/>
  <c r="C74" i="8" s="1"/>
  <c r="D74" i="8" a="1"/>
  <c r="D74" i="8" s="1"/>
  <c r="E74" i="8" a="1"/>
  <c r="E74" i="8" s="1"/>
  <c r="F74" i="8" a="1"/>
  <c r="F74" i="8" s="1"/>
  <c r="G74" i="8" a="1"/>
  <c r="G74" i="8" s="1"/>
  <c r="H74" i="8" a="1"/>
  <c r="H74" i="8" s="1"/>
  <c r="I74" i="8" a="1"/>
  <c r="I74" i="8" s="1"/>
  <c r="J74" i="8" a="1"/>
  <c r="J74" i="8" s="1"/>
  <c r="K74" i="8" a="1"/>
  <c r="K74" i="8" s="1"/>
  <c r="L74" i="8" a="1"/>
  <c r="L74" i="8" s="1"/>
  <c r="M74" i="8" a="1"/>
  <c r="M74" i="8" s="1"/>
  <c r="B74" i="8" a="1"/>
  <c r="B74" i="8" s="1"/>
  <c r="B73" i="8" a="1"/>
  <c r="B73" i="8" s="1"/>
  <c r="B72" i="8"/>
  <c r="B71" i="8"/>
  <c r="B70" i="8" a="1"/>
  <c r="B70" i="8" s="1"/>
  <c r="B68" i="8"/>
  <c r="C52" i="7" a="1"/>
  <c r="C52" i="7" s="1"/>
  <c r="D52" i="7" a="1"/>
  <c r="D52" i="7" s="1"/>
  <c r="E52" i="7" a="1"/>
  <c r="E52" i="7" s="1"/>
  <c r="F52" i="7" a="1"/>
  <c r="F52" i="7" s="1"/>
  <c r="G52" i="7" a="1"/>
  <c r="G52" i="7" s="1"/>
  <c r="H52" i="7" a="1"/>
  <c r="H52" i="7" s="1"/>
  <c r="I52" i="7" a="1"/>
  <c r="I52" i="7" s="1"/>
  <c r="J52" i="7" a="1"/>
  <c r="J52" i="7" s="1"/>
  <c r="K52" i="7" a="1"/>
  <c r="K52" i="7" s="1"/>
  <c r="M52" i="7" a="1"/>
  <c r="M52" i="7" s="1"/>
  <c r="C50" i="7"/>
  <c r="D50" i="7"/>
  <c r="E50" i="7"/>
  <c r="F50" i="7"/>
  <c r="G50" i="7"/>
  <c r="H50" i="7"/>
  <c r="I50" i="7"/>
  <c r="J50" i="7"/>
  <c r="K50" i="7"/>
  <c r="M50" i="7"/>
  <c r="B50" i="7"/>
  <c r="C49" i="7"/>
  <c r="D49" i="7"/>
  <c r="E49" i="7"/>
  <c r="F49" i="7"/>
  <c r="G49" i="7"/>
  <c r="H49" i="7"/>
  <c r="I49" i="7"/>
  <c r="J49" i="7"/>
  <c r="K49" i="7"/>
  <c r="L49" i="7"/>
  <c r="M49" i="7"/>
  <c r="B49" i="7"/>
  <c r="C68" i="6"/>
  <c r="E68" i="6"/>
  <c r="F68" i="6"/>
  <c r="G68" i="6"/>
  <c r="H68" i="6"/>
  <c r="I68" i="6"/>
  <c r="J68" i="6"/>
  <c r="K68" i="6"/>
  <c r="L68" i="6"/>
  <c r="M68" i="6"/>
  <c r="G69" i="6" a="1"/>
  <c r="G69" i="6" s="1"/>
  <c r="H69" i="6" a="1"/>
  <c r="H69" i="6"/>
  <c r="I69" i="6" a="1"/>
  <c r="I69" i="6"/>
  <c r="J69" i="6" a="1"/>
  <c r="J69" i="6" s="1"/>
  <c r="K69" i="6" a="1"/>
  <c r="K69" i="6" s="1"/>
  <c r="L69" i="6" a="1"/>
  <c r="L69" i="6"/>
  <c r="M69" i="6" a="1"/>
  <c r="M69" i="6"/>
  <c r="F70" i="6" a="1"/>
  <c r="F70" i="6"/>
  <c r="G70" i="6" a="1"/>
  <c r="G70" i="6" s="1"/>
  <c r="H70" i="6" a="1"/>
  <c r="H70" i="6" s="1"/>
  <c r="I70" i="6" a="1"/>
  <c r="I70" i="6"/>
  <c r="J70" i="6" a="1"/>
  <c r="J70" i="6"/>
  <c r="K70" i="6" a="1"/>
  <c r="K70" i="6" s="1"/>
  <c r="L70" i="6" a="1"/>
  <c r="L70" i="6" s="1"/>
  <c r="M70" i="6" a="1"/>
  <c r="M70" i="6"/>
  <c r="C71" i="6"/>
  <c r="E71" i="6"/>
  <c r="F71" i="6"/>
  <c r="G71" i="6"/>
  <c r="H71" i="6"/>
  <c r="I71" i="6"/>
  <c r="J71" i="6"/>
  <c r="K71" i="6"/>
  <c r="L71" i="6"/>
  <c r="M71" i="6"/>
  <c r="C72" i="6"/>
  <c r="E72" i="6"/>
  <c r="F72" i="6"/>
  <c r="G72" i="6"/>
  <c r="H72" i="6"/>
  <c r="I72" i="6"/>
  <c r="J72" i="6"/>
  <c r="K72" i="6"/>
  <c r="L72" i="6"/>
  <c r="M72" i="6"/>
  <c r="C73" i="6" a="1"/>
  <c r="C73" i="6"/>
  <c r="E73" i="6" a="1"/>
  <c r="E73" i="6" s="1"/>
  <c r="F73" i="6" a="1"/>
  <c r="F73" i="6" s="1"/>
  <c r="G73" i="6" a="1"/>
  <c r="G73" i="6"/>
  <c r="H73" i="6" a="1"/>
  <c r="H73" i="6" s="1"/>
  <c r="I73" i="6" a="1"/>
  <c r="I73" i="6" s="1"/>
  <c r="J73" i="6" a="1"/>
  <c r="J73" i="6" s="1"/>
  <c r="K73" i="6" a="1"/>
  <c r="K73" i="6" s="1"/>
  <c r="L73" i="6" a="1"/>
  <c r="L73" i="6" s="1"/>
  <c r="M73" i="6" a="1"/>
  <c r="M73" i="6" s="1"/>
  <c r="C74" i="6" a="1"/>
  <c r="C74" i="6" s="1"/>
  <c r="E74" i="6" a="1"/>
  <c r="E74" i="6" s="1"/>
  <c r="F74" i="6" a="1"/>
  <c r="F74" i="6"/>
  <c r="G74" i="6" a="1"/>
  <c r="G74" i="6"/>
  <c r="H74" i="6" a="1"/>
  <c r="H74" i="6" s="1"/>
  <c r="I74" i="6" a="1"/>
  <c r="I74" i="6" s="1"/>
  <c r="J74" i="6" a="1"/>
  <c r="J74" i="6"/>
  <c r="K74" i="6" a="1"/>
  <c r="K74" i="6"/>
  <c r="L74" i="6" a="1"/>
  <c r="L74" i="6" s="1"/>
  <c r="M74" i="6" a="1"/>
  <c r="M74" i="6" s="1"/>
  <c r="B74" i="6" a="1"/>
  <c r="B74" i="6" s="1"/>
  <c r="B73" i="6" a="1"/>
  <c r="B73" i="6" s="1"/>
  <c r="B72" i="6"/>
  <c r="B71" i="6"/>
  <c r="B70" i="6" a="1"/>
  <c r="B70" i="6" s="1"/>
  <c r="B69" i="6" a="1"/>
  <c r="B69" i="6" s="1"/>
  <c r="B68" i="6"/>
  <c r="C68" i="5"/>
  <c r="D68" i="5"/>
  <c r="E68" i="5"/>
  <c r="F68" i="5"/>
  <c r="G68" i="5"/>
  <c r="H68" i="5"/>
  <c r="I68" i="5"/>
  <c r="J68" i="5"/>
  <c r="K68" i="5"/>
  <c r="L68" i="5"/>
  <c r="M68" i="5"/>
  <c r="F69" i="5" a="1"/>
  <c r="F69" i="5" s="1"/>
  <c r="G69" i="5" a="1"/>
  <c r="G69" i="5" s="1"/>
  <c r="H69" i="5" a="1"/>
  <c r="H69" i="5" s="1"/>
  <c r="I69" i="5" a="1"/>
  <c r="I69" i="5" s="1"/>
  <c r="J69" i="5" a="1"/>
  <c r="J69" i="5" s="1"/>
  <c r="K69" i="5" a="1"/>
  <c r="K69" i="5" s="1"/>
  <c r="L69" i="5" a="1"/>
  <c r="L69" i="5" s="1"/>
  <c r="M69" i="5" a="1"/>
  <c r="M69" i="5" s="1"/>
  <c r="D70" i="5" a="1"/>
  <c r="D70" i="5" s="1"/>
  <c r="E70" i="5" a="1"/>
  <c r="E70" i="5" s="1"/>
  <c r="F70" i="5" a="1"/>
  <c r="F70" i="5"/>
  <c r="G70" i="5" a="1"/>
  <c r="G70" i="5"/>
  <c r="H70" i="5" a="1"/>
  <c r="H70" i="5" s="1"/>
  <c r="I70" i="5" a="1"/>
  <c r="I70" i="5" s="1"/>
  <c r="J70" i="5" a="1"/>
  <c r="J70" i="5"/>
  <c r="K70" i="5" a="1"/>
  <c r="K70" i="5"/>
  <c r="L70" i="5" a="1"/>
  <c r="L70" i="5"/>
  <c r="M70" i="5" a="1"/>
  <c r="M70" i="5" s="1"/>
  <c r="C71" i="5"/>
  <c r="D71" i="5"/>
  <c r="E71" i="5"/>
  <c r="F71" i="5"/>
  <c r="G71" i="5"/>
  <c r="H71" i="5"/>
  <c r="I71" i="5"/>
  <c r="J71" i="5"/>
  <c r="K71" i="5"/>
  <c r="L71" i="5"/>
  <c r="M71" i="5"/>
  <c r="C72" i="5"/>
  <c r="D72" i="5"/>
  <c r="E72" i="5"/>
  <c r="F72" i="5"/>
  <c r="G72" i="5"/>
  <c r="H72" i="5"/>
  <c r="I72" i="5"/>
  <c r="J72" i="5"/>
  <c r="K72" i="5"/>
  <c r="L72" i="5"/>
  <c r="M72" i="5"/>
  <c r="C73" i="5" a="1"/>
  <c r="C73" i="5" s="1"/>
  <c r="D73" i="5" a="1"/>
  <c r="D73" i="5" s="1"/>
  <c r="E73" i="5" a="1"/>
  <c r="E73" i="5" s="1"/>
  <c r="F73" i="5" a="1"/>
  <c r="F73" i="5"/>
  <c r="G73" i="5" a="1"/>
  <c r="G73" i="5"/>
  <c r="H73" i="5" a="1"/>
  <c r="H73" i="5" s="1"/>
  <c r="I73" i="5" a="1"/>
  <c r="I73" i="5" s="1"/>
  <c r="J73" i="5" a="1"/>
  <c r="J73" i="5"/>
  <c r="K73" i="5" a="1"/>
  <c r="K73" i="5"/>
  <c r="L73" i="5" a="1"/>
  <c r="L73" i="5" s="1"/>
  <c r="M73" i="5" a="1"/>
  <c r="M73" i="5" s="1"/>
  <c r="C74" i="5" a="1"/>
  <c r="C74" i="5" s="1"/>
  <c r="D74" i="5" a="1"/>
  <c r="D74" i="5" s="1"/>
  <c r="E74" i="5" a="1"/>
  <c r="E74" i="5" s="1"/>
  <c r="F74" i="5" a="1"/>
  <c r="F74" i="5" s="1"/>
  <c r="G74" i="5" a="1"/>
  <c r="G74" i="5" s="1"/>
  <c r="H74" i="5" a="1"/>
  <c r="H74" i="5" s="1"/>
  <c r="I74" i="5" a="1"/>
  <c r="I74" i="5" s="1"/>
  <c r="J74" i="5" a="1"/>
  <c r="J74" i="5" s="1"/>
  <c r="K74" i="5" a="1"/>
  <c r="K74" i="5" s="1"/>
  <c r="L74" i="5" a="1"/>
  <c r="L74" i="5" s="1"/>
  <c r="M74" i="5" a="1"/>
  <c r="M74" i="5" s="1"/>
  <c r="B74" i="5" a="1"/>
  <c r="B74" i="5" s="1"/>
  <c r="B73" i="5" a="1"/>
  <c r="B73" i="5" s="1"/>
  <c r="B72" i="5"/>
  <c r="B71" i="5"/>
  <c r="B70" i="5" a="1"/>
  <c r="B70" i="5" s="1"/>
  <c r="B69" i="5" a="1"/>
  <c r="B69" i="5" s="1"/>
  <c r="B68" i="5"/>
  <c r="C74" i="4" a="1"/>
  <c r="C74" i="4" s="1"/>
  <c r="D74" i="4" a="1"/>
  <c r="D74" i="4" s="1"/>
  <c r="E74" i="4" a="1"/>
  <c r="E74" i="4" s="1"/>
  <c r="F74" i="4" a="1"/>
  <c r="F74" i="4" s="1"/>
  <c r="G74" i="4" a="1"/>
  <c r="G74" i="4" s="1"/>
  <c r="H74" i="4" a="1"/>
  <c r="H74" i="4" s="1"/>
  <c r="I74" i="4" a="1"/>
  <c r="I74" i="4" s="1"/>
  <c r="J74" i="4" a="1"/>
  <c r="J74" i="4" s="1"/>
  <c r="K74" i="4" a="1"/>
  <c r="K74" i="4" s="1"/>
  <c r="L74" i="4" a="1"/>
  <c r="L74" i="4" s="1"/>
  <c r="M74" i="4" a="1"/>
  <c r="M74" i="4" s="1"/>
  <c r="B74" i="4" a="1"/>
  <c r="B74" i="4" s="1"/>
  <c r="B73" i="4" a="1"/>
  <c r="B73" i="4" s="1"/>
  <c r="B72" i="4"/>
  <c r="C71" i="4"/>
  <c r="D71" i="4"/>
  <c r="E71" i="4"/>
  <c r="F71" i="4"/>
  <c r="G71" i="4"/>
  <c r="H71" i="4"/>
  <c r="I71" i="4"/>
  <c r="J71" i="4"/>
  <c r="K71" i="4"/>
  <c r="L71" i="4"/>
  <c r="M71" i="4"/>
  <c r="B71" i="4"/>
  <c r="C70" i="4" a="1"/>
  <c r="C70" i="4" s="1"/>
  <c r="D70" i="4" a="1"/>
  <c r="D70" i="4" s="1"/>
  <c r="E70" i="4" a="1"/>
  <c r="E70" i="4" s="1"/>
  <c r="F70" i="4" a="1"/>
  <c r="F70" i="4" s="1"/>
  <c r="G70" i="4" a="1"/>
  <c r="G70" i="4" s="1"/>
  <c r="H70" i="4" a="1"/>
  <c r="H70" i="4" s="1"/>
  <c r="I70" i="4" a="1"/>
  <c r="I70" i="4" s="1"/>
  <c r="J70" i="4" a="1"/>
  <c r="J70" i="4" s="1"/>
  <c r="K70" i="4" a="1"/>
  <c r="K70" i="4" s="1"/>
  <c r="L70" i="4" a="1"/>
  <c r="L70" i="4" s="1"/>
  <c r="M70" i="4" a="1"/>
  <c r="M70" i="4" s="1"/>
  <c r="B70" i="4" a="1"/>
  <c r="B70" i="4" s="1"/>
  <c r="G69" i="4" a="1"/>
  <c r="G69" i="4" s="1"/>
  <c r="H69" i="4" a="1"/>
  <c r="H69" i="4" s="1"/>
  <c r="I69" i="4" a="1"/>
  <c r="I69" i="4" s="1"/>
  <c r="J69" i="4" a="1"/>
  <c r="J69" i="4" s="1"/>
  <c r="K69" i="4" a="1"/>
  <c r="K69" i="4" s="1"/>
  <c r="L69" i="4" a="1"/>
  <c r="L69" i="4" s="1"/>
  <c r="M69" i="4" a="1"/>
  <c r="M69" i="4" s="1"/>
  <c r="B69" i="4" a="1"/>
  <c r="B69" i="4" s="1"/>
  <c r="C50" i="3" a="1"/>
  <c r="C50" i="3" s="1"/>
  <c r="D50" i="3" a="1"/>
  <c r="D50" i="3" s="1"/>
  <c r="E50" i="3" a="1"/>
  <c r="E50" i="3" s="1"/>
  <c r="F50" i="3" a="1"/>
  <c r="F50" i="3" s="1"/>
  <c r="G50" i="3" a="1"/>
  <c r="G50" i="3" s="1"/>
  <c r="H50" i="3" a="1"/>
  <c r="H50" i="3" s="1"/>
  <c r="I50" i="3" a="1"/>
  <c r="I50" i="3" s="1"/>
  <c r="J50" i="3" a="1"/>
  <c r="J50" i="3" s="1"/>
  <c r="K50" i="3" a="1"/>
  <c r="K50" i="3" s="1"/>
  <c r="L50" i="3" a="1"/>
  <c r="L50" i="3" s="1"/>
  <c r="M50" i="3" a="1"/>
  <c r="M50" i="3" s="1"/>
  <c r="B50" i="3" a="1"/>
  <c r="B50" i="3" s="1"/>
  <c r="B49" i="3" a="1"/>
  <c r="B49" i="3" s="1"/>
  <c r="B51" i="3" a="1"/>
  <c r="B51" i="3" s="1"/>
  <c r="C53" i="3" a="1"/>
  <c r="C53" i="3" s="1"/>
  <c r="D53" i="3" a="1"/>
  <c r="D53" i="3" s="1"/>
  <c r="E53" i="3" a="1"/>
  <c r="E53" i="3" s="1"/>
  <c r="F53" i="3" a="1"/>
  <c r="F53" i="3" s="1"/>
  <c r="G53" i="3" a="1"/>
  <c r="G53" i="3" s="1"/>
  <c r="H53" i="3" a="1"/>
  <c r="H53" i="3" s="1"/>
  <c r="I53" i="3" a="1"/>
  <c r="I53" i="3" s="1"/>
  <c r="J53" i="3" a="1"/>
  <c r="J53" i="3" s="1"/>
  <c r="K53" i="3" a="1"/>
  <c r="K53" i="3" s="1"/>
  <c r="L53" i="3" a="1"/>
  <c r="L53" i="3" s="1"/>
  <c r="M53" i="3" a="1"/>
  <c r="M53" i="3" s="1"/>
  <c r="B53" i="3" a="1"/>
  <c r="B53" i="3" s="1"/>
  <c r="C67" i="18"/>
  <c r="D67" i="18"/>
  <c r="E67" i="18"/>
  <c r="F67" i="18"/>
  <c r="G67" i="18"/>
  <c r="H67" i="18"/>
  <c r="I67" i="18"/>
  <c r="J67" i="18"/>
  <c r="K67" i="18"/>
  <c r="L67" i="18"/>
  <c r="M67" i="18"/>
  <c r="C66" i="18"/>
  <c r="D66" i="18"/>
  <c r="E66" i="18"/>
  <c r="F66" i="18"/>
  <c r="G66" i="18"/>
  <c r="H66" i="18"/>
  <c r="I66" i="18"/>
  <c r="J66" i="18"/>
  <c r="K66" i="18"/>
  <c r="L66" i="18"/>
  <c r="M66" i="18"/>
  <c r="B66" i="18"/>
  <c r="B67" i="18"/>
  <c r="N71" i="59"/>
  <c r="O64" i="59"/>
  <c r="P64" i="59"/>
  <c r="N72" i="59" l="1"/>
  <c r="N73" i="59" a="1"/>
  <c r="N73" i="59" s="1"/>
  <c r="N74" i="59" a="1"/>
  <c r="N74" i="59" s="1"/>
  <c r="N63" i="18"/>
  <c r="O63" i="18"/>
  <c r="O64" i="18"/>
  <c r="N65" i="18"/>
  <c r="O65" i="18"/>
  <c r="O65" i="59"/>
  <c r="P65" i="59"/>
  <c r="H15" i="60" l="1" a="1"/>
  <c r="H15" i="60" s="1"/>
  <c r="I15" i="60" a="1"/>
  <c r="I15" i="60" s="1"/>
  <c r="J15" i="60" a="1"/>
  <c r="J15" i="60" s="1"/>
  <c r="K15" i="60" a="1"/>
  <c r="K15" i="60" s="1"/>
  <c r="L15" i="60" a="1"/>
  <c r="L15" i="60" s="1"/>
  <c r="M15" i="60" a="1"/>
  <c r="M15" i="60" s="1"/>
  <c r="G15" i="60" a="1"/>
  <c r="G15" i="60" s="1"/>
  <c r="G14" i="60"/>
  <c r="C13" i="60"/>
  <c r="D13" i="60"/>
  <c r="E13" i="60"/>
  <c r="F13" i="60"/>
  <c r="G13" i="60"/>
  <c r="H13" i="60"/>
  <c r="I13" i="60"/>
  <c r="J13" i="60"/>
  <c r="K13" i="60"/>
  <c r="L13" i="60"/>
  <c r="M13" i="60"/>
  <c r="B13" i="60"/>
  <c r="G12" i="60"/>
  <c r="H12" i="60"/>
  <c r="I12" i="60"/>
  <c r="J12" i="60"/>
  <c r="K12" i="60"/>
  <c r="L12" i="60"/>
  <c r="M12" i="60"/>
  <c r="H14" i="60"/>
  <c r="I14" i="60"/>
  <c r="J14" i="60"/>
  <c r="K14" i="60"/>
  <c r="L14" i="60"/>
  <c r="M14" i="60"/>
  <c r="N4" i="60"/>
  <c r="O4" i="60"/>
  <c r="P4" i="60"/>
  <c r="N5" i="60"/>
  <c r="O5" i="60"/>
  <c r="P5" i="60"/>
  <c r="N6" i="60"/>
  <c r="O6" i="60"/>
  <c r="P6" i="60"/>
  <c r="N7" i="60"/>
  <c r="O7" i="60"/>
  <c r="P7" i="60"/>
  <c r="N8" i="60"/>
  <c r="O8" i="60"/>
  <c r="P8" i="60"/>
  <c r="N9" i="60"/>
  <c r="O9" i="60"/>
  <c r="P9" i="60"/>
  <c r="N10" i="60"/>
  <c r="O10" i="60"/>
  <c r="P10" i="60"/>
  <c r="N11" i="60"/>
  <c r="O11" i="60"/>
  <c r="P11" i="60"/>
  <c r="P3" i="60"/>
  <c r="O3" i="60"/>
  <c r="N3" i="60"/>
  <c r="C68" i="59"/>
  <c r="D68" i="59"/>
  <c r="E68" i="59"/>
  <c r="F68" i="59"/>
  <c r="G68" i="59"/>
  <c r="H68" i="59"/>
  <c r="I68" i="59"/>
  <c r="J68" i="59"/>
  <c r="K68" i="59"/>
  <c r="L68" i="59"/>
  <c r="M68" i="59"/>
  <c r="N68" i="59"/>
  <c r="O4" i="59"/>
  <c r="P4" i="59"/>
  <c r="O5" i="59"/>
  <c r="P5" i="59"/>
  <c r="O6" i="59"/>
  <c r="P6" i="59"/>
  <c r="O7" i="59"/>
  <c r="P7" i="59"/>
  <c r="O8" i="59"/>
  <c r="P8" i="59"/>
  <c r="O9" i="59"/>
  <c r="P9" i="59"/>
  <c r="O10" i="59"/>
  <c r="P10" i="59"/>
  <c r="O11" i="59"/>
  <c r="P11" i="59"/>
  <c r="O12" i="59"/>
  <c r="P12" i="59"/>
  <c r="O13" i="59"/>
  <c r="P13" i="59"/>
  <c r="O14" i="59"/>
  <c r="P14" i="59"/>
  <c r="O15" i="59"/>
  <c r="P15" i="59"/>
  <c r="O16" i="59"/>
  <c r="P16" i="59"/>
  <c r="O17" i="59"/>
  <c r="P17" i="59"/>
  <c r="O18" i="59"/>
  <c r="P18" i="59"/>
  <c r="O19" i="59"/>
  <c r="P19" i="59"/>
  <c r="O20" i="59"/>
  <c r="P20" i="59"/>
  <c r="O21" i="59"/>
  <c r="P21" i="59"/>
  <c r="O22" i="59"/>
  <c r="P22" i="59"/>
  <c r="O23" i="59"/>
  <c r="P23" i="59"/>
  <c r="O24" i="59"/>
  <c r="P24" i="59"/>
  <c r="O25" i="59"/>
  <c r="P25" i="59"/>
  <c r="O26" i="59"/>
  <c r="P26" i="59"/>
  <c r="O27" i="59"/>
  <c r="P27" i="59"/>
  <c r="O28" i="59"/>
  <c r="P28" i="59"/>
  <c r="O29" i="59"/>
  <c r="P29" i="59"/>
  <c r="O30" i="59"/>
  <c r="P30" i="59"/>
  <c r="O31" i="59"/>
  <c r="P31" i="59"/>
  <c r="O32" i="59"/>
  <c r="P32" i="59"/>
  <c r="O33" i="59"/>
  <c r="P33" i="59"/>
  <c r="O34" i="59"/>
  <c r="P34" i="59"/>
  <c r="O35" i="59"/>
  <c r="P35" i="59"/>
  <c r="O36" i="59"/>
  <c r="P36" i="59"/>
  <c r="O37" i="59"/>
  <c r="P37" i="59"/>
  <c r="O38" i="59"/>
  <c r="P38" i="59"/>
  <c r="O39" i="59"/>
  <c r="P39" i="59"/>
  <c r="O40" i="59"/>
  <c r="P40" i="59"/>
  <c r="O41" i="59"/>
  <c r="P41" i="59"/>
  <c r="O42" i="59"/>
  <c r="P42" i="59"/>
  <c r="O43" i="59"/>
  <c r="P43" i="59"/>
  <c r="O44" i="59"/>
  <c r="P44" i="59"/>
  <c r="O45" i="59"/>
  <c r="P45" i="59"/>
  <c r="O46" i="59"/>
  <c r="P46" i="59"/>
  <c r="O47" i="59"/>
  <c r="P47" i="59"/>
  <c r="O48" i="59"/>
  <c r="P48" i="59"/>
  <c r="O49" i="59"/>
  <c r="P49" i="59"/>
  <c r="O50" i="59"/>
  <c r="P50" i="59"/>
  <c r="O51" i="59"/>
  <c r="P51" i="59"/>
  <c r="O52" i="59"/>
  <c r="P52" i="59"/>
  <c r="O53" i="59"/>
  <c r="P53" i="59"/>
  <c r="O54" i="59"/>
  <c r="P54" i="59"/>
  <c r="O55" i="59"/>
  <c r="P55" i="59"/>
  <c r="O56" i="59"/>
  <c r="P56" i="59"/>
  <c r="O57" i="59"/>
  <c r="P57" i="59"/>
  <c r="O58" i="59"/>
  <c r="P58" i="59"/>
  <c r="O59" i="59"/>
  <c r="P59" i="59"/>
  <c r="O60" i="59"/>
  <c r="P60" i="59"/>
  <c r="O61" i="59"/>
  <c r="P61" i="59"/>
  <c r="O62" i="59"/>
  <c r="P62" i="59"/>
  <c r="O63" i="59"/>
  <c r="P63" i="59"/>
  <c r="P3" i="59"/>
  <c r="O3" i="59"/>
  <c r="P67" i="59" l="1"/>
  <c r="P66" i="59"/>
  <c r="O67" i="59"/>
  <c r="O66" i="59"/>
  <c r="O15" i="60" a="1"/>
  <c r="O15" i="60" s="1"/>
  <c r="N13" i="60"/>
  <c r="P15" i="60" a="1"/>
  <c r="P15" i="60" s="1"/>
  <c r="P73" i="59" a="1"/>
  <c r="P73" i="59" s="1"/>
  <c r="P69" i="59" a="1"/>
  <c r="P69" i="59" s="1"/>
  <c r="P70" i="59" a="1"/>
  <c r="P70" i="59" s="1"/>
  <c r="P71" i="59"/>
  <c r="O70" i="59" a="1"/>
  <c r="O70" i="59" s="1"/>
  <c r="O71" i="59"/>
  <c r="O72" i="59"/>
  <c r="O74" i="59" a="1"/>
  <c r="O74" i="59" s="1"/>
  <c r="O69" i="59" a="1"/>
  <c r="O69" i="59" s="1"/>
  <c r="O73" i="59" a="1"/>
  <c r="O73" i="59" s="1"/>
  <c r="P74" i="59" a="1"/>
  <c r="P74" i="59" s="1"/>
  <c r="P72" i="59"/>
  <c r="P68" i="59"/>
  <c r="O68" i="59"/>
  <c r="P13" i="60"/>
  <c r="O13" i="60"/>
  <c r="O14" i="60"/>
  <c r="O12" i="60"/>
  <c r="P14" i="60"/>
  <c r="P12" i="60"/>
  <c r="C45" i="56"/>
  <c r="D45" i="56"/>
  <c r="E45" i="56"/>
  <c r="F45" i="56"/>
  <c r="G45" i="56"/>
  <c r="H45" i="56"/>
  <c r="I45" i="56"/>
  <c r="J45" i="56"/>
  <c r="K45" i="56"/>
  <c r="L45" i="56"/>
  <c r="M45" i="56"/>
  <c r="C46" i="56"/>
  <c r="D46" i="56"/>
  <c r="E46" i="56"/>
  <c r="F46" i="56"/>
  <c r="G46" i="56"/>
  <c r="H46" i="56"/>
  <c r="I46" i="56"/>
  <c r="J46" i="56"/>
  <c r="K46" i="56"/>
  <c r="L46" i="56"/>
  <c r="M46" i="56"/>
  <c r="C47" i="56"/>
  <c r="D47" i="56"/>
  <c r="E47" i="56"/>
  <c r="F47" i="56"/>
  <c r="G47" i="56"/>
  <c r="H47" i="56"/>
  <c r="I47" i="56"/>
  <c r="J47" i="56"/>
  <c r="K47" i="56"/>
  <c r="L47" i="56"/>
  <c r="M47" i="56"/>
  <c r="C48" i="56" a="1"/>
  <c r="C48" i="56" s="1"/>
  <c r="D48" i="56" a="1"/>
  <c r="D48" i="56" s="1"/>
  <c r="E48" i="56" a="1"/>
  <c r="E48" i="56" s="1"/>
  <c r="F48" i="56" a="1"/>
  <c r="F48" i="56" s="1"/>
  <c r="G48" i="56" a="1"/>
  <c r="G48" i="56" s="1"/>
  <c r="H48" i="56" a="1"/>
  <c r="H48" i="56" s="1"/>
  <c r="I48" i="56" a="1"/>
  <c r="I48" i="56" s="1"/>
  <c r="J48" i="56" a="1"/>
  <c r="J48" i="56" s="1"/>
  <c r="K48" i="56" a="1"/>
  <c r="K48" i="56" s="1"/>
  <c r="L48" i="56" a="1"/>
  <c r="L48" i="56" s="1"/>
  <c r="M48" i="56" a="1"/>
  <c r="M48" i="56" s="1"/>
  <c r="B48" i="56" a="1"/>
  <c r="B48" i="56" s="1"/>
  <c r="B47" i="56"/>
  <c r="B46" i="56"/>
  <c r="B45" i="56"/>
  <c r="C52" i="52"/>
  <c r="D52" i="52"/>
  <c r="E52" i="52"/>
  <c r="F52" i="52"/>
  <c r="G52" i="52"/>
  <c r="H52" i="52"/>
  <c r="I52" i="52"/>
  <c r="J52" i="52"/>
  <c r="K52" i="52"/>
  <c r="L52" i="52"/>
  <c r="M52" i="52"/>
  <c r="C53" i="52"/>
  <c r="D53" i="52"/>
  <c r="E53" i="52"/>
  <c r="F53" i="52"/>
  <c r="G53" i="52"/>
  <c r="H53" i="52"/>
  <c r="I53" i="52"/>
  <c r="J53" i="52"/>
  <c r="K53" i="52"/>
  <c r="L53" i="52"/>
  <c r="M53" i="52"/>
  <c r="C54" i="52"/>
  <c r="D54" i="52"/>
  <c r="E54" i="52"/>
  <c r="F54" i="52"/>
  <c r="G54" i="52"/>
  <c r="H54" i="52"/>
  <c r="I54" i="52"/>
  <c r="J54" i="52"/>
  <c r="K54" i="52"/>
  <c r="L54" i="52"/>
  <c r="M54" i="52"/>
  <c r="C56" i="52" a="1"/>
  <c r="C56" i="52" s="1"/>
  <c r="D56" i="52" a="1"/>
  <c r="D56" i="52" s="1"/>
  <c r="E56" i="52" a="1"/>
  <c r="E56" i="52" s="1"/>
  <c r="F56" i="52" a="1"/>
  <c r="F56" i="52" s="1"/>
  <c r="G56" i="52" a="1"/>
  <c r="G56" i="52" s="1"/>
  <c r="H56" i="52" a="1"/>
  <c r="H56" i="52" s="1"/>
  <c r="I56" i="52" a="1"/>
  <c r="I56" i="52" s="1"/>
  <c r="J56" i="52" a="1"/>
  <c r="J56" i="52" s="1"/>
  <c r="K56" i="52" a="1"/>
  <c r="K56" i="52" s="1"/>
  <c r="L56" i="52" a="1"/>
  <c r="L56" i="52" s="1"/>
  <c r="M56" i="52" a="1"/>
  <c r="M56" i="52" s="1"/>
  <c r="B56" i="52" a="1"/>
  <c r="B56" i="52" s="1"/>
  <c r="B54" i="52"/>
  <c r="B53" i="52"/>
  <c r="B52" i="52"/>
  <c r="H27" i="46"/>
  <c r="I27" i="46"/>
  <c r="K27" i="46"/>
  <c r="L27" i="46"/>
  <c r="M27" i="46"/>
  <c r="C28" i="46"/>
  <c r="D28" i="46"/>
  <c r="E28" i="46"/>
  <c r="F28" i="46"/>
  <c r="G28" i="46"/>
  <c r="H28" i="46"/>
  <c r="I28" i="46"/>
  <c r="J28" i="46"/>
  <c r="K28" i="46"/>
  <c r="L28" i="46"/>
  <c r="M28" i="46"/>
  <c r="H29" i="46"/>
  <c r="I29" i="46"/>
  <c r="K29" i="46"/>
  <c r="L29" i="46"/>
  <c r="M29" i="46"/>
  <c r="H30" i="46" a="1"/>
  <c r="H30" i="46" s="1"/>
  <c r="I30" i="46" a="1"/>
  <c r="I30" i="46" s="1"/>
  <c r="K30" i="46" a="1"/>
  <c r="K30" i="46" s="1"/>
  <c r="L30" i="46" a="1"/>
  <c r="L30" i="46" s="1"/>
  <c r="M30" i="46" a="1"/>
  <c r="M30" i="46" s="1"/>
  <c r="B30" i="46" a="1"/>
  <c r="B30" i="46" s="1"/>
  <c r="B29" i="46"/>
  <c r="B28" i="46"/>
  <c r="B27" i="46"/>
  <c r="C60" i="45"/>
  <c r="E60" i="45"/>
  <c r="F60" i="45"/>
  <c r="G60" i="45"/>
  <c r="H60" i="45"/>
  <c r="I60" i="45"/>
  <c r="J60" i="45"/>
  <c r="K60" i="45"/>
  <c r="L60" i="45"/>
  <c r="M60" i="45"/>
  <c r="C61" i="45"/>
  <c r="D61" i="45"/>
  <c r="E61" i="45"/>
  <c r="F61" i="45"/>
  <c r="G61" i="45"/>
  <c r="H61" i="45"/>
  <c r="I61" i="45"/>
  <c r="J61" i="45"/>
  <c r="K61" i="45"/>
  <c r="L61" i="45"/>
  <c r="M61" i="45"/>
  <c r="B61" i="45"/>
  <c r="B60" i="45"/>
  <c r="C49" i="41"/>
  <c r="D49" i="41"/>
  <c r="E49" i="41"/>
  <c r="F49" i="41"/>
  <c r="G49" i="41"/>
  <c r="H49" i="41"/>
  <c r="I49" i="41"/>
  <c r="J49" i="41"/>
  <c r="K49" i="41"/>
  <c r="L49" i="41"/>
  <c r="M49" i="41"/>
  <c r="C50" i="41"/>
  <c r="D50" i="41"/>
  <c r="E50" i="41"/>
  <c r="F50" i="41"/>
  <c r="G50" i="41"/>
  <c r="H50" i="41"/>
  <c r="I50" i="41"/>
  <c r="J50" i="41"/>
  <c r="K50" i="41"/>
  <c r="L50" i="41"/>
  <c r="M50" i="41"/>
  <c r="C51" i="41"/>
  <c r="D51" i="41"/>
  <c r="E51" i="41"/>
  <c r="F51" i="41"/>
  <c r="G51" i="41"/>
  <c r="H51" i="41"/>
  <c r="I51" i="41"/>
  <c r="J51" i="41"/>
  <c r="K51" i="41"/>
  <c r="L51" i="41"/>
  <c r="M51" i="41"/>
  <c r="C52" i="41" a="1"/>
  <c r="C52" i="41" s="1"/>
  <c r="D52" i="41" a="1"/>
  <c r="D52" i="41" s="1"/>
  <c r="E52" i="41" a="1"/>
  <c r="E52" i="41" s="1"/>
  <c r="F52" i="41" a="1"/>
  <c r="F52" i="41" s="1"/>
  <c r="G52" i="41" a="1"/>
  <c r="G52" i="41" s="1"/>
  <c r="H52" i="41" a="1"/>
  <c r="H52" i="41" s="1"/>
  <c r="I52" i="41" a="1"/>
  <c r="I52" i="41" s="1"/>
  <c r="J52" i="41" a="1"/>
  <c r="J52" i="41" s="1"/>
  <c r="K52" i="41" a="1"/>
  <c r="K52" i="41" s="1"/>
  <c r="L52" i="41" a="1"/>
  <c r="L52" i="41" s="1"/>
  <c r="M52" i="41" a="1"/>
  <c r="M52" i="41" s="1"/>
  <c r="B51" i="41"/>
  <c r="B49" i="41"/>
  <c r="B52" i="41" a="1"/>
  <c r="B52" i="41" s="1"/>
  <c r="B50" i="41"/>
  <c r="C39" i="38"/>
  <c r="D39" i="38"/>
  <c r="E39" i="38"/>
  <c r="F39" i="38"/>
  <c r="G39" i="38"/>
  <c r="H39" i="38"/>
  <c r="I39" i="38"/>
  <c r="J39" i="38"/>
  <c r="K39" i="38"/>
  <c r="L39" i="38"/>
  <c r="M39" i="38"/>
  <c r="C40" i="38"/>
  <c r="D40" i="38"/>
  <c r="E40" i="38"/>
  <c r="F40" i="38"/>
  <c r="G40" i="38"/>
  <c r="H40" i="38"/>
  <c r="I40" i="38"/>
  <c r="J40" i="38"/>
  <c r="K40" i="38"/>
  <c r="L40" i="38"/>
  <c r="M40" i="38"/>
  <c r="C41" i="38"/>
  <c r="D41" i="38"/>
  <c r="E41" i="38"/>
  <c r="F41" i="38"/>
  <c r="G41" i="38"/>
  <c r="H41" i="38"/>
  <c r="I41" i="38"/>
  <c r="J41" i="38"/>
  <c r="K41" i="38"/>
  <c r="L41" i="38"/>
  <c r="M41" i="38"/>
  <c r="C42" i="38" a="1"/>
  <c r="C42" i="38" s="1"/>
  <c r="D42" i="38" a="1"/>
  <c r="D42" i="38" s="1"/>
  <c r="E42" i="38" a="1"/>
  <c r="E42" i="38" s="1"/>
  <c r="F42" i="38" a="1"/>
  <c r="F42" i="38" s="1"/>
  <c r="G42" i="38" a="1"/>
  <c r="G42" i="38" s="1"/>
  <c r="H42" i="38" a="1"/>
  <c r="H42" i="38" s="1"/>
  <c r="I42" i="38" a="1"/>
  <c r="I42" i="38" s="1"/>
  <c r="J42" i="38" a="1"/>
  <c r="J42" i="38" s="1"/>
  <c r="K42" i="38" a="1"/>
  <c r="K42" i="38" s="1"/>
  <c r="L42" i="38" a="1"/>
  <c r="L42" i="38" s="1"/>
  <c r="M42" i="38" a="1"/>
  <c r="M42" i="38" s="1"/>
  <c r="B42" i="38" a="1"/>
  <c r="B42" i="38" s="1"/>
  <c r="B41" i="38"/>
  <c r="B40" i="38"/>
  <c r="B39" i="38"/>
  <c r="C66" i="35" l="1"/>
  <c r="D66" i="35"/>
  <c r="E66" i="35"/>
  <c r="F66" i="35"/>
  <c r="G66" i="35"/>
  <c r="H66" i="35"/>
  <c r="I66" i="35"/>
  <c r="J66" i="35"/>
  <c r="K66" i="35"/>
  <c r="L66" i="35"/>
  <c r="M66" i="35"/>
  <c r="C67" i="35"/>
  <c r="D67" i="35"/>
  <c r="E67" i="35"/>
  <c r="F67" i="35"/>
  <c r="G67" i="35"/>
  <c r="H67" i="35"/>
  <c r="I67" i="35"/>
  <c r="J67" i="35"/>
  <c r="K67" i="35"/>
  <c r="L67" i="35"/>
  <c r="M67" i="35"/>
  <c r="B67" i="35"/>
  <c r="B66" i="35"/>
  <c r="G66" i="36"/>
  <c r="H66" i="36"/>
  <c r="I66" i="36"/>
  <c r="J66" i="36"/>
  <c r="K66" i="36"/>
  <c r="L66" i="36"/>
  <c r="M66" i="36"/>
  <c r="C67" i="36"/>
  <c r="D67" i="36"/>
  <c r="E67" i="36"/>
  <c r="F67" i="36"/>
  <c r="G67" i="36"/>
  <c r="H67" i="36"/>
  <c r="I67" i="36"/>
  <c r="J67" i="36"/>
  <c r="K67" i="36"/>
  <c r="L67" i="36"/>
  <c r="M67" i="36"/>
  <c r="B67" i="36"/>
  <c r="B66" i="36"/>
  <c r="C66" i="37"/>
  <c r="D66" i="37"/>
  <c r="E66" i="37"/>
  <c r="F66" i="37"/>
  <c r="G66" i="37"/>
  <c r="H66" i="37"/>
  <c r="I66" i="37"/>
  <c r="J66" i="37"/>
  <c r="K66" i="37"/>
  <c r="L66" i="37"/>
  <c r="M66" i="37"/>
  <c r="C67" i="37"/>
  <c r="D67" i="37"/>
  <c r="E67" i="37"/>
  <c r="F67" i="37"/>
  <c r="G67" i="37"/>
  <c r="H67" i="37"/>
  <c r="I67" i="37"/>
  <c r="J67" i="37"/>
  <c r="K67" i="37"/>
  <c r="L67" i="37"/>
  <c r="M67" i="37"/>
  <c r="B67" i="37"/>
  <c r="B66" i="37"/>
  <c r="C66" i="39"/>
  <c r="D66" i="39"/>
  <c r="E66" i="39"/>
  <c r="F66" i="39"/>
  <c r="G66" i="39"/>
  <c r="H66" i="39"/>
  <c r="I66" i="39"/>
  <c r="J66" i="39"/>
  <c r="K66" i="39"/>
  <c r="L66" i="39"/>
  <c r="M66" i="39"/>
  <c r="C67" i="39"/>
  <c r="D67" i="39"/>
  <c r="E67" i="39"/>
  <c r="F67" i="39"/>
  <c r="G67" i="39"/>
  <c r="H67" i="39"/>
  <c r="I67" i="39"/>
  <c r="J67" i="39"/>
  <c r="K67" i="39"/>
  <c r="L67" i="39"/>
  <c r="M67" i="39"/>
  <c r="B67" i="39"/>
  <c r="B66" i="39"/>
  <c r="C66" i="40"/>
  <c r="D66" i="40"/>
  <c r="E66" i="40"/>
  <c r="F66" i="40"/>
  <c r="G66" i="40"/>
  <c r="H66" i="40"/>
  <c r="I66" i="40"/>
  <c r="J66" i="40"/>
  <c r="K66" i="40"/>
  <c r="L66" i="40"/>
  <c r="M66" i="40"/>
  <c r="C67" i="40"/>
  <c r="D67" i="40"/>
  <c r="E67" i="40"/>
  <c r="F67" i="40"/>
  <c r="G67" i="40"/>
  <c r="H67" i="40"/>
  <c r="I67" i="40"/>
  <c r="J67" i="40"/>
  <c r="K67" i="40"/>
  <c r="L67" i="40"/>
  <c r="M67" i="40"/>
  <c r="B67" i="40"/>
  <c r="B66" i="40"/>
  <c r="C66" i="43"/>
  <c r="D66" i="43"/>
  <c r="F66" i="43"/>
  <c r="G66" i="43"/>
  <c r="H66" i="43"/>
  <c r="I66" i="43"/>
  <c r="J66" i="43"/>
  <c r="K66" i="43"/>
  <c r="L66" i="43"/>
  <c r="M66" i="43"/>
  <c r="C67" i="43"/>
  <c r="D67" i="43"/>
  <c r="E67" i="43"/>
  <c r="F67" i="43"/>
  <c r="G67" i="43"/>
  <c r="H67" i="43"/>
  <c r="I67" i="43"/>
  <c r="J67" i="43"/>
  <c r="K67" i="43"/>
  <c r="L67" i="43"/>
  <c r="M67" i="43"/>
  <c r="B67" i="43"/>
  <c r="B66" i="43"/>
  <c r="F66" i="44"/>
  <c r="G66" i="44"/>
  <c r="H66" i="44"/>
  <c r="I66" i="44"/>
  <c r="J66" i="44"/>
  <c r="K66" i="44"/>
  <c r="L66" i="44"/>
  <c r="M66" i="44"/>
  <c r="C67" i="44"/>
  <c r="D67" i="44"/>
  <c r="E67" i="44"/>
  <c r="F67" i="44"/>
  <c r="G67" i="44"/>
  <c r="H67" i="44"/>
  <c r="I67" i="44"/>
  <c r="J67" i="44"/>
  <c r="K67" i="44"/>
  <c r="L67" i="44"/>
  <c r="M67" i="44"/>
  <c r="B67" i="44"/>
  <c r="B66" i="44"/>
  <c r="C66" i="47"/>
  <c r="D66" i="47"/>
  <c r="E66" i="47"/>
  <c r="F66" i="47"/>
  <c r="G66" i="47"/>
  <c r="H66" i="47"/>
  <c r="I66" i="47"/>
  <c r="J66" i="47"/>
  <c r="K66" i="47"/>
  <c r="L66" i="47"/>
  <c r="M66" i="47"/>
  <c r="C67" i="47"/>
  <c r="D67" i="47"/>
  <c r="E67" i="47"/>
  <c r="F67" i="47"/>
  <c r="G67" i="47"/>
  <c r="H67" i="47"/>
  <c r="I67" i="47"/>
  <c r="J67" i="47"/>
  <c r="K67" i="47"/>
  <c r="L67" i="47"/>
  <c r="M67" i="47"/>
  <c r="B67" i="47"/>
  <c r="B66" i="47"/>
  <c r="C66" i="49"/>
  <c r="D66" i="49"/>
  <c r="E66" i="49"/>
  <c r="F66" i="49"/>
  <c r="G66" i="49"/>
  <c r="H66" i="49"/>
  <c r="I66" i="49"/>
  <c r="J66" i="49"/>
  <c r="K66" i="49"/>
  <c r="L66" i="49"/>
  <c r="M66" i="49"/>
  <c r="C67" i="49"/>
  <c r="D67" i="49"/>
  <c r="E67" i="49"/>
  <c r="F67" i="49"/>
  <c r="G67" i="49"/>
  <c r="H67" i="49"/>
  <c r="I67" i="49"/>
  <c r="J67" i="49"/>
  <c r="K67" i="49"/>
  <c r="L67" i="49"/>
  <c r="M67" i="49"/>
  <c r="B67" i="49"/>
  <c r="B66" i="49"/>
  <c r="C66" i="50"/>
  <c r="D66" i="50"/>
  <c r="E66" i="50"/>
  <c r="F66" i="50"/>
  <c r="G66" i="50"/>
  <c r="H66" i="50"/>
  <c r="I66" i="50"/>
  <c r="J66" i="50"/>
  <c r="K66" i="50"/>
  <c r="L66" i="50"/>
  <c r="M66" i="50"/>
  <c r="C67" i="50"/>
  <c r="D67" i="50"/>
  <c r="E67" i="50"/>
  <c r="F67" i="50"/>
  <c r="G67" i="50"/>
  <c r="H67" i="50"/>
  <c r="I67" i="50"/>
  <c r="J67" i="50"/>
  <c r="K67" i="50"/>
  <c r="L67" i="50"/>
  <c r="M67" i="50"/>
  <c r="B67" i="50"/>
  <c r="B66" i="50"/>
  <c r="C66" i="51"/>
  <c r="D66" i="51"/>
  <c r="E66" i="51"/>
  <c r="F66" i="51"/>
  <c r="G66" i="51"/>
  <c r="H66" i="51"/>
  <c r="I66" i="51"/>
  <c r="J66" i="51"/>
  <c r="K66" i="51"/>
  <c r="L66" i="51"/>
  <c r="M66" i="51"/>
  <c r="C67" i="51"/>
  <c r="D67" i="51"/>
  <c r="E67" i="51"/>
  <c r="F67" i="51"/>
  <c r="G67" i="51"/>
  <c r="H67" i="51"/>
  <c r="I67" i="51"/>
  <c r="J67" i="51"/>
  <c r="K67" i="51"/>
  <c r="L67" i="51"/>
  <c r="M67" i="51"/>
  <c r="B67" i="51"/>
  <c r="B66" i="51"/>
  <c r="C66" i="53"/>
  <c r="D66" i="53"/>
  <c r="E66" i="53"/>
  <c r="F66" i="53"/>
  <c r="G66" i="53"/>
  <c r="H66" i="53"/>
  <c r="I66" i="53"/>
  <c r="J66" i="53"/>
  <c r="K66" i="53"/>
  <c r="L66" i="53"/>
  <c r="M66" i="53"/>
  <c r="C67" i="53"/>
  <c r="D67" i="53"/>
  <c r="E67" i="53"/>
  <c r="F67" i="53"/>
  <c r="G67" i="53"/>
  <c r="H67" i="53"/>
  <c r="I67" i="53"/>
  <c r="J67" i="53"/>
  <c r="K67" i="53"/>
  <c r="L67" i="53"/>
  <c r="M67" i="53"/>
  <c r="B67" i="53"/>
  <c r="B66" i="53"/>
  <c r="C66" i="54"/>
  <c r="D66" i="54"/>
  <c r="E66" i="54"/>
  <c r="F66" i="54"/>
  <c r="G66" i="54"/>
  <c r="H66" i="54"/>
  <c r="I66" i="54"/>
  <c r="J66" i="54"/>
  <c r="K66" i="54"/>
  <c r="L66" i="54"/>
  <c r="M66" i="54"/>
  <c r="C67" i="54"/>
  <c r="D67" i="54"/>
  <c r="E67" i="54"/>
  <c r="F67" i="54"/>
  <c r="G67" i="54"/>
  <c r="H67" i="54"/>
  <c r="I67" i="54"/>
  <c r="J67" i="54"/>
  <c r="K67" i="54"/>
  <c r="L67" i="54"/>
  <c r="M67" i="54"/>
  <c r="B67" i="54"/>
  <c r="B66" i="54"/>
  <c r="C66" i="55"/>
  <c r="D66" i="55"/>
  <c r="E66" i="55"/>
  <c r="F66" i="55"/>
  <c r="G66" i="55"/>
  <c r="H66" i="55"/>
  <c r="I66" i="55"/>
  <c r="J66" i="55"/>
  <c r="K66" i="55"/>
  <c r="L66" i="55"/>
  <c r="M66" i="55"/>
  <c r="C67" i="55"/>
  <c r="D67" i="55"/>
  <c r="E67" i="55"/>
  <c r="F67" i="55"/>
  <c r="G67" i="55"/>
  <c r="H67" i="55"/>
  <c r="I67" i="55"/>
  <c r="J67" i="55"/>
  <c r="K67" i="55"/>
  <c r="L67" i="55"/>
  <c r="M67" i="55"/>
  <c r="B67" i="55"/>
  <c r="B66" i="55"/>
  <c r="C66" i="57"/>
  <c r="D66" i="57"/>
  <c r="E66" i="57"/>
  <c r="F66" i="57"/>
  <c r="G66" i="57"/>
  <c r="H66" i="57"/>
  <c r="I66" i="57"/>
  <c r="J66" i="57"/>
  <c r="K66" i="57"/>
  <c r="L66" i="57"/>
  <c r="M66" i="57"/>
  <c r="C67" i="57"/>
  <c r="D67" i="57"/>
  <c r="E67" i="57"/>
  <c r="F67" i="57"/>
  <c r="G67" i="57"/>
  <c r="H67" i="57"/>
  <c r="I67" i="57"/>
  <c r="J67" i="57"/>
  <c r="K67" i="57"/>
  <c r="L67" i="57"/>
  <c r="M67" i="57"/>
  <c r="B67" i="57"/>
  <c r="B66" i="57"/>
  <c r="C66" i="32"/>
  <c r="D66" i="32"/>
  <c r="E66" i="32"/>
  <c r="F66" i="32"/>
  <c r="G66" i="32"/>
  <c r="H66" i="32"/>
  <c r="I66" i="32"/>
  <c r="J66" i="32"/>
  <c r="K66" i="32"/>
  <c r="L66" i="32"/>
  <c r="M66" i="32"/>
  <c r="C67" i="32"/>
  <c r="D67" i="32"/>
  <c r="E67" i="32"/>
  <c r="F67" i="32"/>
  <c r="G67" i="32"/>
  <c r="H67" i="32"/>
  <c r="I67" i="32"/>
  <c r="J67" i="32"/>
  <c r="K67" i="32"/>
  <c r="L67" i="32"/>
  <c r="M67" i="32"/>
  <c r="B67" i="32"/>
  <c r="B66" i="32"/>
  <c r="C66" i="58"/>
  <c r="D66" i="58"/>
  <c r="E66" i="58"/>
  <c r="F66" i="58"/>
  <c r="G66" i="58"/>
  <c r="H66" i="58"/>
  <c r="I66" i="58"/>
  <c r="J66" i="58"/>
  <c r="K66" i="58"/>
  <c r="L66" i="58"/>
  <c r="M66" i="58"/>
  <c r="C67" i="58"/>
  <c r="D67" i="58"/>
  <c r="E67" i="58"/>
  <c r="F67" i="58"/>
  <c r="G67" i="58"/>
  <c r="H67" i="58"/>
  <c r="I67" i="58"/>
  <c r="J67" i="58"/>
  <c r="K67" i="58"/>
  <c r="L67" i="58"/>
  <c r="M67" i="58"/>
  <c r="B67" i="58"/>
  <c r="B66" i="58"/>
  <c r="D67" i="26"/>
  <c r="E67" i="26"/>
  <c r="C67" i="25"/>
  <c r="D67" i="25"/>
  <c r="E67" i="25"/>
  <c r="G64" i="34"/>
  <c r="H64" i="34"/>
  <c r="I64" i="34"/>
  <c r="J64" i="34"/>
  <c r="K64" i="34"/>
  <c r="L64" i="34"/>
  <c r="M64" i="34"/>
  <c r="C65" i="34"/>
  <c r="D65" i="34"/>
  <c r="E65" i="34"/>
  <c r="F65" i="34"/>
  <c r="G65" i="34"/>
  <c r="H65" i="34"/>
  <c r="I65" i="34"/>
  <c r="J65" i="34"/>
  <c r="K65" i="34"/>
  <c r="L65" i="34"/>
  <c r="M65" i="34"/>
  <c r="B65" i="34"/>
  <c r="F64" i="31"/>
  <c r="G64" i="31"/>
  <c r="H64" i="31"/>
  <c r="I64" i="31"/>
  <c r="J64" i="31"/>
  <c r="K64" i="31"/>
  <c r="L64" i="31"/>
  <c r="M64" i="31"/>
  <c r="C65" i="31"/>
  <c r="D65" i="31"/>
  <c r="E65" i="31"/>
  <c r="F65" i="31"/>
  <c r="G65" i="31"/>
  <c r="H65" i="31"/>
  <c r="I65" i="31"/>
  <c r="J65" i="31"/>
  <c r="K65" i="31"/>
  <c r="L65" i="31"/>
  <c r="M65" i="31"/>
  <c r="B65" i="31"/>
  <c r="B64" i="31"/>
  <c r="F64" i="23"/>
  <c r="G64" i="23"/>
  <c r="H64" i="23"/>
  <c r="I64" i="23"/>
  <c r="J64" i="23"/>
  <c r="K64" i="23"/>
  <c r="L64" i="23"/>
  <c r="M64" i="23"/>
  <c r="C65" i="23"/>
  <c r="D65" i="23"/>
  <c r="E65" i="23"/>
  <c r="F65" i="23"/>
  <c r="G65" i="23"/>
  <c r="H65" i="23"/>
  <c r="I65" i="23"/>
  <c r="J65" i="23"/>
  <c r="K65" i="23"/>
  <c r="L65" i="23"/>
  <c r="M65" i="23"/>
  <c r="B65" i="23"/>
  <c r="B64" i="23"/>
  <c r="D67" i="22"/>
  <c r="E67" i="22"/>
  <c r="F64" i="21"/>
  <c r="G64" i="21"/>
  <c r="H64" i="21"/>
  <c r="I64" i="21"/>
  <c r="J64" i="21"/>
  <c r="K64" i="21"/>
  <c r="L64" i="21"/>
  <c r="M64" i="21"/>
  <c r="C65" i="21"/>
  <c r="D65" i="21"/>
  <c r="E65" i="21"/>
  <c r="F65" i="21"/>
  <c r="G65" i="21"/>
  <c r="H65" i="21"/>
  <c r="I65" i="21"/>
  <c r="J65" i="21"/>
  <c r="K65" i="21"/>
  <c r="L65" i="21"/>
  <c r="M65" i="21"/>
  <c r="B65" i="21"/>
  <c r="B64" i="21"/>
  <c r="E64" i="20"/>
  <c r="F64" i="20"/>
  <c r="G64" i="20"/>
  <c r="H64" i="20"/>
  <c r="I64" i="20"/>
  <c r="J64" i="20"/>
  <c r="K64" i="20"/>
  <c r="L64" i="20"/>
  <c r="M64" i="20"/>
  <c r="C65" i="20"/>
  <c r="D65" i="20"/>
  <c r="E65" i="20"/>
  <c r="F65" i="20"/>
  <c r="G65" i="20"/>
  <c r="H65" i="20"/>
  <c r="I65" i="20"/>
  <c r="J65" i="20"/>
  <c r="K65" i="20"/>
  <c r="L65" i="20"/>
  <c r="M65" i="20"/>
  <c r="B65" i="20"/>
  <c r="B64" i="20"/>
  <c r="C20" i="17"/>
  <c r="D20" i="17"/>
  <c r="E20" i="17"/>
  <c r="F20" i="17"/>
  <c r="G20" i="17"/>
  <c r="H20" i="17"/>
  <c r="I20" i="17"/>
  <c r="J20" i="17"/>
  <c r="K20" i="17"/>
  <c r="L20" i="17"/>
  <c r="M20" i="17"/>
  <c r="C21" i="17"/>
  <c r="D21" i="17"/>
  <c r="E21" i="17"/>
  <c r="F21" i="17"/>
  <c r="G21" i="17"/>
  <c r="H21" i="17"/>
  <c r="I21" i="17"/>
  <c r="J21" i="17"/>
  <c r="K21" i="17"/>
  <c r="L21" i="17"/>
  <c r="M21" i="17"/>
  <c r="C22" i="17"/>
  <c r="D22" i="17"/>
  <c r="E22" i="17"/>
  <c r="F22" i="17"/>
  <c r="G22" i="17"/>
  <c r="H22" i="17"/>
  <c r="I22" i="17"/>
  <c r="J22" i="17"/>
  <c r="K22" i="17"/>
  <c r="L22" i="17"/>
  <c r="M22" i="17"/>
  <c r="C24" i="17" a="1"/>
  <c r="C24" i="17" s="1"/>
  <c r="D24" i="17" a="1"/>
  <c r="D24" i="17" s="1"/>
  <c r="E24" i="17" a="1"/>
  <c r="E24" i="17" s="1"/>
  <c r="F24" i="17" a="1"/>
  <c r="F24" i="17" s="1"/>
  <c r="G24" i="17" a="1"/>
  <c r="G24" i="17" s="1"/>
  <c r="H24" i="17" a="1"/>
  <c r="H24" i="17" s="1"/>
  <c r="I24" i="17" a="1"/>
  <c r="I24" i="17" s="1"/>
  <c r="J24" i="17" a="1"/>
  <c r="J24" i="17" s="1"/>
  <c r="K24" i="17" a="1"/>
  <c r="K24" i="17" s="1"/>
  <c r="L24" i="17" a="1"/>
  <c r="L24" i="17" s="1"/>
  <c r="M24" i="17" a="1"/>
  <c r="M24" i="17" s="1"/>
  <c r="B24" i="17" a="1"/>
  <c r="B24" i="17" s="1"/>
  <c r="B22" i="17"/>
  <c r="B21" i="17"/>
  <c r="B20" i="17"/>
  <c r="C29" i="16" a="1"/>
  <c r="C29" i="16" s="1"/>
  <c r="D29" i="16" a="1"/>
  <c r="D29" i="16" s="1"/>
  <c r="E29" i="16" a="1"/>
  <c r="E29" i="16" s="1"/>
  <c r="F29" i="16" a="1"/>
  <c r="F29" i="16" s="1"/>
  <c r="G29" i="16" a="1"/>
  <c r="G29" i="16" s="1"/>
  <c r="H29" i="16" a="1"/>
  <c r="H29" i="16" s="1"/>
  <c r="I29" i="16" a="1"/>
  <c r="I29" i="16" s="1"/>
  <c r="J29" i="16" a="1"/>
  <c r="J29" i="16" s="1"/>
  <c r="K29" i="16" a="1"/>
  <c r="K29" i="16" s="1"/>
  <c r="L29" i="16" a="1"/>
  <c r="L29" i="16" s="1"/>
  <c r="M29" i="16" a="1"/>
  <c r="M29" i="16" s="1"/>
  <c r="B29" i="16" a="1"/>
  <c r="B29" i="16" s="1"/>
  <c r="C27" i="16"/>
  <c r="D27" i="16"/>
  <c r="E27" i="16"/>
  <c r="F27" i="16"/>
  <c r="G27" i="16"/>
  <c r="H27" i="16"/>
  <c r="I27" i="16"/>
  <c r="J27" i="16"/>
  <c r="K27" i="16"/>
  <c r="L27" i="16"/>
  <c r="M27" i="16"/>
  <c r="B27" i="16"/>
  <c r="C26" i="16"/>
  <c r="D26" i="16"/>
  <c r="E26" i="16"/>
  <c r="F26" i="16"/>
  <c r="G26" i="16"/>
  <c r="H26" i="16"/>
  <c r="I26" i="16"/>
  <c r="J26" i="16"/>
  <c r="K26" i="16"/>
  <c r="L26" i="16"/>
  <c r="M26" i="16"/>
  <c r="B26" i="16"/>
  <c r="C25" i="16"/>
  <c r="D25" i="16"/>
  <c r="E25" i="16"/>
  <c r="F25" i="16"/>
  <c r="G25" i="16"/>
  <c r="H25" i="16"/>
  <c r="I25" i="16"/>
  <c r="J25" i="16"/>
  <c r="K25" i="16"/>
  <c r="L25" i="16"/>
  <c r="M25" i="16"/>
  <c r="B25" i="16"/>
  <c r="C65" i="15"/>
  <c r="D65" i="15"/>
  <c r="E65" i="15"/>
  <c r="F65" i="15"/>
  <c r="G65" i="15"/>
  <c r="H65" i="15"/>
  <c r="I65" i="15"/>
  <c r="J65" i="15"/>
  <c r="K65" i="15"/>
  <c r="L65" i="15"/>
  <c r="M65" i="15"/>
  <c r="C64" i="15"/>
  <c r="D64" i="15"/>
  <c r="E64" i="15"/>
  <c r="F64" i="15"/>
  <c r="G64" i="15"/>
  <c r="H64" i="15"/>
  <c r="I64" i="15"/>
  <c r="J64" i="15"/>
  <c r="K64" i="15"/>
  <c r="L64" i="15"/>
  <c r="M64" i="15"/>
  <c r="B65" i="15"/>
  <c r="B64" i="15"/>
  <c r="C51" i="7" a="1"/>
  <c r="C51" i="7" s="1"/>
  <c r="D51" i="7" a="1"/>
  <c r="D51" i="7" s="1"/>
  <c r="E51" i="7" a="1"/>
  <c r="E51" i="7" s="1"/>
  <c r="F51" i="7" a="1"/>
  <c r="F51" i="7" s="1"/>
  <c r="G51" i="7" a="1"/>
  <c r="G51" i="7" s="1"/>
  <c r="H51" i="7" a="1"/>
  <c r="H51" i="7" s="1"/>
  <c r="I51" i="7" a="1"/>
  <c r="I51" i="7" s="1"/>
  <c r="J51" i="7" a="1"/>
  <c r="J51" i="7" s="1"/>
  <c r="K51" i="7" a="1"/>
  <c r="K51" i="7" s="1"/>
  <c r="L51" i="7" a="1"/>
  <c r="L51" i="7" s="1"/>
  <c r="M51" i="7" a="1"/>
  <c r="M51" i="7" s="1"/>
  <c r="B51" i="7" a="1"/>
  <c r="B51" i="7" s="1"/>
  <c r="C48" i="7"/>
  <c r="D48" i="7"/>
  <c r="E48" i="7"/>
  <c r="F48" i="7"/>
  <c r="G48" i="7"/>
  <c r="H48" i="7"/>
  <c r="I48" i="7"/>
  <c r="J48" i="7"/>
  <c r="K48" i="7"/>
  <c r="L48" i="7"/>
  <c r="M48" i="7"/>
  <c r="B48" i="7"/>
  <c r="C47" i="7" l="1"/>
  <c r="D47" i="7"/>
  <c r="E47" i="7"/>
  <c r="F47" i="7"/>
  <c r="G47" i="7"/>
  <c r="H47" i="7"/>
  <c r="I47" i="7"/>
  <c r="J47" i="7"/>
  <c r="K47" i="7"/>
  <c r="L47" i="7"/>
  <c r="M47" i="7"/>
  <c r="B47" i="7"/>
  <c r="C46" i="7"/>
  <c r="D46" i="7"/>
  <c r="E46" i="7"/>
  <c r="F46" i="7"/>
  <c r="G46" i="7"/>
  <c r="H46" i="7"/>
  <c r="I46" i="7"/>
  <c r="J46" i="7"/>
  <c r="K46" i="7"/>
  <c r="L46" i="7"/>
  <c r="M46" i="7"/>
  <c r="B46" i="7"/>
  <c r="F66" i="14"/>
  <c r="G66" i="14"/>
  <c r="H66" i="14"/>
  <c r="I66" i="14"/>
  <c r="J66" i="14"/>
  <c r="K66" i="14"/>
  <c r="L66" i="14"/>
  <c r="M66" i="14"/>
  <c r="C67" i="14"/>
  <c r="D67" i="14"/>
  <c r="E67" i="14"/>
  <c r="F67" i="14"/>
  <c r="G67" i="14"/>
  <c r="H67" i="14"/>
  <c r="I67" i="14"/>
  <c r="J67" i="14"/>
  <c r="K67" i="14"/>
  <c r="L67" i="14"/>
  <c r="M67" i="14"/>
  <c r="B67" i="14"/>
  <c r="B66" i="14"/>
  <c r="G66" i="13"/>
  <c r="H66" i="13"/>
  <c r="I66" i="13"/>
  <c r="J66" i="13"/>
  <c r="K66" i="13"/>
  <c r="L66" i="13"/>
  <c r="M66" i="13"/>
  <c r="C67" i="13"/>
  <c r="D67" i="13"/>
  <c r="E67" i="13"/>
  <c r="F67" i="13"/>
  <c r="G67" i="13"/>
  <c r="H67" i="13"/>
  <c r="I67" i="13"/>
  <c r="J67" i="13"/>
  <c r="K67" i="13"/>
  <c r="L67" i="13"/>
  <c r="M67" i="13"/>
  <c r="B67" i="13"/>
  <c r="B66" i="13"/>
  <c r="C66" i="12"/>
  <c r="D66" i="12"/>
  <c r="E66" i="12"/>
  <c r="F66" i="12"/>
  <c r="G66" i="12"/>
  <c r="H66" i="12"/>
  <c r="I66" i="12"/>
  <c r="J66" i="12"/>
  <c r="K66" i="12"/>
  <c r="L66" i="12"/>
  <c r="M66" i="12"/>
  <c r="C67" i="12"/>
  <c r="D67" i="12"/>
  <c r="E67" i="12"/>
  <c r="F67" i="12"/>
  <c r="G67" i="12"/>
  <c r="H67" i="12"/>
  <c r="I67" i="12"/>
  <c r="J67" i="12"/>
  <c r="K67" i="12"/>
  <c r="L67" i="12"/>
  <c r="M67" i="12"/>
  <c r="B67" i="12"/>
  <c r="B66" i="12"/>
  <c r="C66" i="11"/>
  <c r="D66" i="11"/>
  <c r="E66" i="11"/>
  <c r="F66" i="11"/>
  <c r="G66" i="11"/>
  <c r="H66" i="11"/>
  <c r="I66" i="11"/>
  <c r="J66" i="11"/>
  <c r="K66" i="11"/>
  <c r="L66" i="11"/>
  <c r="M66" i="11"/>
  <c r="C67" i="11"/>
  <c r="D67" i="11"/>
  <c r="E67" i="11"/>
  <c r="F67" i="11"/>
  <c r="G67" i="11"/>
  <c r="H67" i="11"/>
  <c r="I67" i="11"/>
  <c r="J67" i="11"/>
  <c r="K67" i="11"/>
  <c r="L67" i="11"/>
  <c r="M67" i="11"/>
  <c r="B67" i="11"/>
  <c r="B66" i="11"/>
  <c r="C66" i="10"/>
  <c r="D66" i="10"/>
  <c r="E66" i="10"/>
  <c r="F66" i="10"/>
  <c r="G66" i="10"/>
  <c r="H66" i="10"/>
  <c r="I66" i="10"/>
  <c r="J66" i="10"/>
  <c r="K66" i="10"/>
  <c r="L66" i="10"/>
  <c r="M66" i="10"/>
  <c r="C67" i="10"/>
  <c r="D67" i="10"/>
  <c r="E67" i="10"/>
  <c r="F67" i="10"/>
  <c r="G67" i="10"/>
  <c r="H67" i="10"/>
  <c r="I67" i="10"/>
  <c r="J67" i="10"/>
  <c r="K67" i="10"/>
  <c r="L67" i="10"/>
  <c r="M67" i="10"/>
  <c r="B67" i="10"/>
  <c r="B66" i="10"/>
  <c r="C66" i="9"/>
  <c r="D66" i="9"/>
  <c r="E66" i="9"/>
  <c r="F66" i="9"/>
  <c r="G66" i="9"/>
  <c r="H66" i="9"/>
  <c r="I66" i="9"/>
  <c r="J66" i="9"/>
  <c r="K66" i="9"/>
  <c r="L66" i="9"/>
  <c r="M66" i="9"/>
  <c r="C67" i="9"/>
  <c r="D67" i="9"/>
  <c r="E67" i="9"/>
  <c r="F67" i="9"/>
  <c r="G67" i="9"/>
  <c r="H67" i="9"/>
  <c r="I67" i="9"/>
  <c r="J67" i="9"/>
  <c r="K67" i="9"/>
  <c r="L67" i="9"/>
  <c r="M67" i="9"/>
  <c r="B67" i="9"/>
  <c r="B66" i="9"/>
  <c r="C66" i="8"/>
  <c r="D66" i="8"/>
  <c r="E66" i="8"/>
  <c r="F66" i="8"/>
  <c r="G66" i="8"/>
  <c r="H66" i="8"/>
  <c r="I66" i="8"/>
  <c r="J66" i="8"/>
  <c r="K66" i="8"/>
  <c r="L66" i="8"/>
  <c r="M66" i="8"/>
  <c r="C67" i="8"/>
  <c r="D67" i="8"/>
  <c r="E67" i="8"/>
  <c r="F67" i="8"/>
  <c r="G67" i="8"/>
  <c r="H67" i="8"/>
  <c r="I67" i="8"/>
  <c r="J67" i="8"/>
  <c r="K67" i="8"/>
  <c r="L67" i="8"/>
  <c r="M67" i="8"/>
  <c r="B67" i="8"/>
  <c r="B66" i="8"/>
  <c r="C66" i="6"/>
  <c r="E66" i="6"/>
  <c r="F66" i="6"/>
  <c r="G66" i="6"/>
  <c r="H66" i="6"/>
  <c r="I66" i="6"/>
  <c r="J66" i="6"/>
  <c r="K66" i="6"/>
  <c r="L66" i="6"/>
  <c r="M66" i="6"/>
  <c r="C67" i="6"/>
  <c r="E67" i="6"/>
  <c r="F67" i="6"/>
  <c r="G67" i="6"/>
  <c r="H67" i="6"/>
  <c r="I67" i="6"/>
  <c r="J67" i="6"/>
  <c r="K67" i="6"/>
  <c r="L67" i="6"/>
  <c r="M67" i="6"/>
  <c r="B67" i="6"/>
  <c r="B66" i="6"/>
  <c r="C66" i="5"/>
  <c r="D66" i="5"/>
  <c r="E66" i="5"/>
  <c r="F66" i="5"/>
  <c r="G66" i="5"/>
  <c r="H66" i="5"/>
  <c r="I66" i="5"/>
  <c r="J66" i="5"/>
  <c r="K66" i="5"/>
  <c r="L66" i="5"/>
  <c r="M66" i="5"/>
  <c r="C67" i="5"/>
  <c r="D67" i="5"/>
  <c r="E67" i="5"/>
  <c r="F67" i="5"/>
  <c r="G67" i="5"/>
  <c r="H67" i="5"/>
  <c r="I67" i="5"/>
  <c r="J67" i="5"/>
  <c r="K67" i="5"/>
  <c r="L67" i="5"/>
  <c r="M67" i="5"/>
  <c r="B67" i="5"/>
  <c r="B66" i="5"/>
  <c r="C73" i="4" a="1"/>
  <c r="C73" i="4" s="1"/>
  <c r="D73" i="4" a="1"/>
  <c r="D73" i="4" s="1"/>
  <c r="E73" i="4" a="1"/>
  <c r="E73" i="4" s="1"/>
  <c r="F73" i="4" a="1"/>
  <c r="F73" i="4" s="1"/>
  <c r="G73" i="4" a="1"/>
  <c r="G73" i="4" s="1"/>
  <c r="H73" i="4" a="1"/>
  <c r="H73" i="4" s="1"/>
  <c r="I73" i="4" a="1"/>
  <c r="I73" i="4" s="1"/>
  <c r="J73" i="4" a="1"/>
  <c r="J73" i="4" s="1"/>
  <c r="K73" i="4" a="1"/>
  <c r="K73" i="4" s="1"/>
  <c r="L73" i="4" a="1"/>
  <c r="L73" i="4" s="1"/>
  <c r="M73" i="4" a="1"/>
  <c r="M73" i="4" s="1"/>
  <c r="C72" i="4"/>
  <c r="D72" i="4"/>
  <c r="E72" i="4"/>
  <c r="F72" i="4"/>
  <c r="G72" i="4"/>
  <c r="H72" i="4"/>
  <c r="I72" i="4"/>
  <c r="J72" i="4"/>
  <c r="K72" i="4"/>
  <c r="L72" i="4"/>
  <c r="M72" i="4"/>
  <c r="C68" i="4"/>
  <c r="D68" i="4"/>
  <c r="E68" i="4"/>
  <c r="F68" i="4"/>
  <c r="G68" i="4"/>
  <c r="H68" i="4"/>
  <c r="I68" i="4"/>
  <c r="J68" i="4"/>
  <c r="K68" i="4"/>
  <c r="L68" i="4"/>
  <c r="M68" i="4"/>
  <c r="B68" i="4"/>
  <c r="C67" i="4"/>
  <c r="D67" i="4"/>
  <c r="E67" i="4"/>
  <c r="F67" i="4"/>
  <c r="G67" i="4"/>
  <c r="H67" i="4"/>
  <c r="I67" i="4"/>
  <c r="J67" i="4"/>
  <c r="K67" i="4"/>
  <c r="L67" i="4"/>
  <c r="M67" i="4"/>
  <c r="B67" i="4"/>
  <c r="C66" i="4"/>
  <c r="D66" i="4"/>
  <c r="E66" i="4"/>
  <c r="F66" i="4"/>
  <c r="G66" i="4"/>
  <c r="H66" i="4"/>
  <c r="I66" i="4"/>
  <c r="J66" i="4"/>
  <c r="K66" i="4"/>
  <c r="L66" i="4"/>
  <c r="M66" i="4"/>
  <c r="B66" i="4"/>
  <c r="C51" i="3"/>
  <c r="D51" i="3"/>
  <c r="E51" i="3"/>
  <c r="F51" i="3"/>
  <c r="G51" i="3"/>
  <c r="H51" i="3"/>
  <c r="I51" i="3"/>
  <c r="J51" i="3"/>
  <c r="K51" i="3"/>
  <c r="M51" i="3"/>
  <c r="B52" i="3" a="1"/>
  <c r="B52" i="3" s="1"/>
  <c r="C52" i="3" a="1"/>
  <c r="C52" i="3" s="1"/>
  <c r="D52" i="3" a="1"/>
  <c r="D52" i="3" s="1"/>
  <c r="E52" i="3" a="1"/>
  <c r="E52" i="3" s="1"/>
  <c r="F52" i="3" a="1"/>
  <c r="F52" i="3" s="1"/>
  <c r="G52" i="3" a="1"/>
  <c r="G52" i="3" s="1"/>
  <c r="H52" i="3" a="1"/>
  <c r="H52" i="3" s="1"/>
  <c r="I52" i="3" a="1"/>
  <c r="I52" i="3" s="1"/>
  <c r="J52" i="3" a="1"/>
  <c r="J52" i="3" s="1"/>
  <c r="K52" i="3" a="1"/>
  <c r="K52" i="3" s="1"/>
  <c r="L52" i="3" a="1"/>
  <c r="L52" i="3" s="1"/>
  <c r="M52" i="3" a="1"/>
  <c r="M52" i="3" s="1"/>
  <c r="C49" i="3"/>
  <c r="D49" i="3"/>
  <c r="E49" i="3"/>
  <c r="F49" i="3"/>
  <c r="G49" i="3"/>
  <c r="H49" i="3"/>
  <c r="I49" i="3"/>
  <c r="J49" i="3"/>
  <c r="K49" i="3"/>
  <c r="L49" i="3"/>
  <c r="M49" i="3"/>
  <c r="C48" i="3"/>
  <c r="D48" i="3"/>
  <c r="E48" i="3"/>
  <c r="F48" i="3"/>
  <c r="G48" i="3"/>
  <c r="H48" i="3"/>
  <c r="I48" i="3"/>
  <c r="J48" i="3"/>
  <c r="K48" i="3"/>
  <c r="L48" i="3"/>
  <c r="M48" i="3"/>
  <c r="B48" i="3"/>
  <c r="C47" i="3"/>
  <c r="D47" i="3"/>
  <c r="E47" i="3"/>
  <c r="F47" i="3"/>
  <c r="G47" i="3"/>
  <c r="H47" i="3"/>
  <c r="I47" i="3"/>
  <c r="J47" i="3"/>
  <c r="K47" i="3"/>
  <c r="L47" i="3"/>
  <c r="M47" i="3"/>
  <c r="B47" i="3"/>
  <c r="N4" i="58"/>
  <c r="O4" i="58"/>
  <c r="P4" i="58"/>
  <c r="N5" i="58"/>
  <c r="O5" i="58"/>
  <c r="P5" i="58"/>
  <c r="N6" i="58"/>
  <c r="O6" i="58"/>
  <c r="P6" i="58"/>
  <c r="N7" i="58"/>
  <c r="O7" i="58"/>
  <c r="P7" i="58"/>
  <c r="N8" i="58"/>
  <c r="O8" i="58"/>
  <c r="P8" i="58"/>
  <c r="N9" i="58"/>
  <c r="O9" i="58"/>
  <c r="P9" i="58"/>
  <c r="N10" i="58"/>
  <c r="O10" i="58"/>
  <c r="P10" i="58"/>
  <c r="N11" i="58"/>
  <c r="O11" i="58"/>
  <c r="P11" i="58"/>
  <c r="N12" i="58"/>
  <c r="O12" i="58"/>
  <c r="P12" i="58"/>
  <c r="N13" i="58"/>
  <c r="O13" i="58"/>
  <c r="P13" i="58"/>
  <c r="N14" i="58"/>
  <c r="O14" i="58"/>
  <c r="P14" i="58"/>
  <c r="N15" i="58"/>
  <c r="O15" i="58"/>
  <c r="P15" i="58"/>
  <c r="N16" i="58"/>
  <c r="O16" i="58"/>
  <c r="P16" i="58"/>
  <c r="N17" i="58"/>
  <c r="O17" i="58"/>
  <c r="P17" i="58"/>
  <c r="N18" i="58"/>
  <c r="O18" i="58"/>
  <c r="P18" i="58"/>
  <c r="N19" i="58"/>
  <c r="O19" i="58"/>
  <c r="P19" i="58"/>
  <c r="N20" i="58"/>
  <c r="O20" i="58"/>
  <c r="P20" i="58"/>
  <c r="N21" i="58"/>
  <c r="O21" i="58"/>
  <c r="P21" i="58"/>
  <c r="N22" i="58"/>
  <c r="O22" i="58"/>
  <c r="P22" i="58"/>
  <c r="N23" i="58"/>
  <c r="O23" i="58"/>
  <c r="P23" i="58"/>
  <c r="N24" i="58"/>
  <c r="O24" i="58"/>
  <c r="P24" i="58"/>
  <c r="N25" i="58"/>
  <c r="O25" i="58"/>
  <c r="P25" i="58"/>
  <c r="N26" i="58"/>
  <c r="O26" i="58"/>
  <c r="P26" i="58"/>
  <c r="N27" i="58"/>
  <c r="O27" i="58"/>
  <c r="P27" i="58"/>
  <c r="N28" i="58"/>
  <c r="O28" i="58"/>
  <c r="P28" i="58"/>
  <c r="N29" i="58"/>
  <c r="O29" i="58"/>
  <c r="P29" i="58"/>
  <c r="N30" i="58"/>
  <c r="O30" i="58"/>
  <c r="P30" i="58"/>
  <c r="N31" i="58"/>
  <c r="O31" i="58"/>
  <c r="P31" i="58"/>
  <c r="N32" i="58"/>
  <c r="O32" i="58"/>
  <c r="P32" i="58"/>
  <c r="N33" i="58"/>
  <c r="O33" i="58"/>
  <c r="P33" i="58"/>
  <c r="N34" i="58"/>
  <c r="O34" i="58"/>
  <c r="P34" i="58"/>
  <c r="N35" i="58"/>
  <c r="O35" i="58"/>
  <c r="P35" i="58"/>
  <c r="N36" i="58"/>
  <c r="O36" i="58"/>
  <c r="P36" i="58"/>
  <c r="N37" i="58"/>
  <c r="O37" i="58"/>
  <c r="P37" i="58"/>
  <c r="N38" i="58"/>
  <c r="O38" i="58"/>
  <c r="P38" i="58"/>
  <c r="N39" i="58"/>
  <c r="O39" i="58"/>
  <c r="P39" i="58"/>
  <c r="N40" i="58"/>
  <c r="O40" i="58"/>
  <c r="P40" i="58"/>
  <c r="N41" i="58"/>
  <c r="O41" i="58"/>
  <c r="P41" i="58"/>
  <c r="N42" i="58"/>
  <c r="O42" i="58"/>
  <c r="P42" i="58"/>
  <c r="N43" i="58"/>
  <c r="O43" i="58"/>
  <c r="P43" i="58"/>
  <c r="N44" i="58"/>
  <c r="O44" i="58"/>
  <c r="P44" i="58"/>
  <c r="N45" i="58"/>
  <c r="O45" i="58"/>
  <c r="P45" i="58"/>
  <c r="N46" i="58"/>
  <c r="O46" i="58"/>
  <c r="P46" i="58"/>
  <c r="N47" i="58"/>
  <c r="O47" i="58"/>
  <c r="P47" i="58"/>
  <c r="N48" i="58"/>
  <c r="O48" i="58"/>
  <c r="P48" i="58"/>
  <c r="N49" i="58"/>
  <c r="O49" i="58"/>
  <c r="P49" i="58"/>
  <c r="N50" i="58"/>
  <c r="O50" i="58"/>
  <c r="P50" i="58"/>
  <c r="N51" i="58"/>
  <c r="O51" i="58"/>
  <c r="P51" i="58"/>
  <c r="N52" i="58"/>
  <c r="O52" i="58"/>
  <c r="P52" i="58"/>
  <c r="N53" i="58"/>
  <c r="O53" i="58"/>
  <c r="P53" i="58"/>
  <c r="N54" i="58"/>
  <c r="O54" i="58"/>
  <c r="P54" i="58"/>
  <c r="N55" i="58"/>
  <c r="O55" i="58"/>
  <c r="P55" i="58"/>
  <c r="N56" i="58"/>
  <c r="O56" i="58"/>
  <c r="P56" i="58"/>
  <c r="N57" i="58"/>
  <c r="O57" i="58"/>
  <c r="P57" i="58"/>
  <c r="N58" i="58"/>
  <c r="O58" i="58"/>
  <c r="P58" i="58"/>
  <c r="N59" i="58"/>
  <c r="O59" i="58"/>
  <c r="P59" i="58"/>
  <c r="N60" i="58"/>
  <c r="O60" i="58"/>
  <c r="P60" i="58"/>
  <c r="N61" i="58"/>
  <c r="O61" i="58"/>
  <c r="P61" i="58"/>
  <c r="N62" i="58"/>
  <c r="O62" i="58"/>
  <c r="P62" i="58"/>
  <c r="N63" i="58"/>
  <c r="O63" i="58"/>
  <c r="P63" i="58"/>
  <c r="N64" i="58"/>
  <c r="O64" i="58"/>
  <c r="P64" i="58"/>
  <c r="N65" i="58"/>
  <c r="O65" i="58"/>
  <c r="P65" i="58"/>
  <c r="P3" i="58"/>
  <c r="O3" i="58"/>
  <c r="N3" i="58"/>
  <c r="N4" i="57"/>
  <c r="O4" i="57"/>
  <c r="P4" i="57"/>
  <c r="N5" i="57"/>
  <c r="O5" i="57"/>
  <c r="P5" i="57"/>
  <c r="N6" i="57"/>
  <c r="O6" i="57"/>
  <c r="P6" i="57"/>
  <c r="N7" i="57"/>
  <c r="O7" i="57"/>
  <c r="P7" i="57"/>
  <c r="N8" i="57"/>
  <c r="O8" i="57"/>
  <c r="P8" i="57"/>
  <c r="N9" i="57"/>
  <c r="O9" i="57"/>
  <c r="P9" i="57"/>
  <c r="N10" i="57"/>
  <c r="O10" i="57"/>
  <c r="P10" i="57"/>
  <c r="N11" i="57"/>
  <c r="O11" i="57"/>
  <c r="P11" i="57"/>
  <c r="N12" i="57"/>
  <c r="O12" i="57"/>
  <c r="P12" i="57"/>
  <c r="N13" i="57"/>
  <c r="O13" i="57"/>
  <c r="P13" i="57"/>
  <c r="N14" i="57"/>
  <c r="O14" i="57"/>
  <c r="P14" i="57"/>
  <c r="N15" i="57"/>
  <c r="O15" i="57"/>
  <c r="P15" i="57"/>
  <c r="N16" i="57"/>
  <c r="O16" i="57"/>
  <c r="P16" i="57"/>
  <c r="N17" i="57"/>
  <c r="O17" i="57"/>
  <c r="P17" i="57"/>
  <c r="N18" i="57"/>
  <c r="O18" i="57"/>
  <c r="P18" i="57"/>
  <c r="N19" i="57"/>
  <c r="O19" i="57"/>
  <c r="P19" i="57"/>
  <c r="N20" i="57"/>
  <c r="O20" i="57"/>
  <c r="P20" i="57"/>
  <c r="N21" i="57"/>
  <c r="O21" i="57"/>
  <c r="P21" i="57"/>
  <c r="N22" i="57"/>
  <c r="O22" i="57"/>
  <c r="P22" i="57"/>
  <c r="N23" i="57"/>
  <c r="O23" i="57"/>
  <c r="P23" i="57"/>
  <c r="N24" i="57"/>
  <c r="O24" i="57"/>
  <c r="P24" i="57"/>
  <c r="N25" i="57"/>
  <c r="O25" i="57"/>
  <c r="P25" i="57"/>
  <c r="N26" i="57"/>
  <c r="O26" i="57"/>
  <c r="P26" i="57"/>
  <c r="N27" i="57"/>
  <c r="O27" i="57"/>
  <c r="P27" i="57"/>
  <c r="N28" i="57"/>
  <c r="O28" i="57"/>
  <c r="P28" i="57"/>
  <c r="N29" i="57"/>
  <c r="O29" i="57"/>
  <c r="P29" i="57"/>
  <c r="N30" i="57"/>
  <c r="O30" i="57"/>
  <c r="P30" i="57"/>
  <c r="N31" i="57"/>
  <c r="O31" i="57"/>
  <c r="P31" i="57"/>
  <c r="N32" i="57"/>
  <c r="O32" i="57"/>
  <c r="P32" i="57"/>
  <c r="N33" i="57"/>
  <c r="O33" i="57"/>
  <c r="P33" i="57"/>
  <c r="N34" i="57"/>
  <c r="O34" i="57"/>
  <c r="P34" i="57"/>
  <c r="N35" i="57"/>
  <c r="O35" i="57"/>
  <c r="P35" i="57"/>
  <c r="N36" i="57"/>
  <c r="O36" i="57"/>
  <c r="P36" i="57"/>
  <c r="N37" i="57"/>
  <c r="O37" i="57"/>
  <c r="P37" i="57"/>
  <c r="N38" i="57"/>
  <c r="O38" i="57"/>
  <c r="P38" i="57"/>
  <c r="N39" i="57"/>
  <c r="O39" i="57"/>
  <c r="P39" i="57"/>
  <c r="N40" i="57"/>
  <c r="O40" i="57"/>
  <c r="P40" i="57"/>
  <c r="N41" i="57"/>
  <c r="O41" i="57"/>
  <c r="P41" i="57"/>
  <c r="N42" i="57"/>
  <c r="O42" i="57"/>
  <c r="P42" i="57"/>
  <c r="N43" i="57"/>
  <c r="O43" i="57"/>
  <c r="P43" i="57"/>
  <c r="N44" i="57"/>
  <c r="O44" i="57"/>
  <c r="P44" i="57"/>
  <c r="N45" i="57"/>
  <c r="O45" i="57"/>
  <c r="P45" i="57"/>
  <c r="N46" i="57"/>
  <c r="O46" i="57"/>
  <c r="P46" i="57"/>
  <c r="N47" i="57"/>
  <c r="O47" i="57"/>
  <c r="P47" i="57"/>
  <c r="N48" i="57"/>
  <c r="O48" i="57"/>
  <c r="P48" i="57"/>
  <c r="N49" i="57"/>
  <c r="O49" i="57"/>
  <c r="P49" i="57"/>
  <c r="N50" i="57"/>
  <c r="O50" i="57"/>
  <c r="P50" i="57"/>
  <c r="N51" i="57"/>
  <c r="O51" i="57"/>
  <c r="P51" i="57"/>
  <c r="N52" i="57"/>
  <c r="O52" i="57"/>
  <c r="P52" i="57"/>
  <c r="N53" i="57"/>
  <c r="O53" i="57"/>
  <c r="P53" i="57"/>
  <c r="N54" i="57"/>
  <c r="O54" i="57"/>
  <c r="P54" i="57"/>
  <c r="N55" i="57"/>
  <c r="O55" i="57"/>
  <c r="P55" i="57"/>
  <c r="N56" i="57"/>
  <c r="O56" i="57"/>
  <c r="P56" i="57"/>
  <c r="N57" i="57"/>
  <c r="O57" i="57"/>
  <c r="P57" i="57"/>
  <c r="N58" i="57"/>
  <c r="O58" i="57"/>
  <c r="P58" i="57"/>
  <c r="N59" i="57"/>
  <c r="O59" i="57"/>
  <c r="P59" i="57"/>
  <c r="N60" i="57"/>
  <c r="O60" i="57"/>
  <c r="P60" i="57"/>
  <c r="N61" i="57"/>
  <c r="O61" i="57"/>
  <c r="P61" i="57"/>
  <c r="N62" i="57"/>
  <c r="O62" i="57"/>
  <c r="P62" i="57"/>
  <c r="N63" i="57"/>
  <c r="O63" i="57"/>
  <c r="P63" i="57"/>
  <c r="N64" i="57"/>
  <c r="O64" i="57"/>
  <c r="P64" i="57"/>
  <c r="N65" i="57"/>
  <c r="O65" i="57"/>
  <c r="P65" i="57"/>
  <c r="P3" i="57"/>
  <c r="O3" i="57"/>
  <c r="N3" i="57"/>
  <c r="N4" i="56"/>
  <c r="O4" i="56"/>
  <c r="P4" i="56"/>
  <c r="N5" i="56"/>
  <c r="O5" i="56"/>
  <c r="P5" i="56"/>
  <c r="N6" i="56"/>
  <c r="O6" i="56"/>
  <c r="P6" i="56"/>
  <c r="N7" i="56"/>
  <c r="O7" i="56"/>
  <c r="P7" i="56"/>
  <c r="N8" i="56"/>
  <c r="O8" i="56"/>
  <c r="P8" i="56"/>
  <c r="N9" i="56"/>
  <c r="O9" i="56"/>
  <c r="P9" i="56"/>
  <c r="N10" i="56"/>
  <c r="O10" i="56"/>
  <c r="P10" i="56"/>
  <c r="N11" i="56"/>
  <c r="O11" i="56"/>
  <c r="P11" i="56"/>
  <c r="N12" i="56"/>
  <c r="O12" i="56"/>
  <c r="P12" i="56"/>
  <c r="N13" i="56"/>
  <c r="O13" i="56"/>
  <c r="P13" i="56"/>
  <c r="N14" i="56"/>
  <c r="O14" i="56"/>
  <c r="P14" i="56"/>
  <c r="N15" i="56"/>
  <c r="O15" i="56"/>
  <c r="P15" i="56"/>
  <c r="N16" i="56"/>
  <c r="O16" i="56"/>
  <c r="P16" i="56"/>
  <c r="N17" i="56"/>
  <c r="O17" i="56"/>
  <c r="P17" i="56"/>
  <c r="N18" i="56"/>
  <c r="O18" i="56"/>
  <c r="P18" i="56"/>
  <c r="N19" i="56"/>
  <c r="O19" i="56"/>
  <c r="P19" i="56"/>
  <c r="N20" i="56"/>
  <c r="O20" i="56"/>
  <c r="P20" i="56"/>
  <c r="N21" i="56"/>
  <c r="O21" i="56"/>
  <c r="P21" i="56"/>
  <c r="N22" i="56"/>
  <c r="O22" i="56"/>
  <c r="P22" i="56"/>
  <c r="N23" i="56"/>
  <c r="O23" i="56"/>
  <c r="P23" i="56"/>
  <c r="N24" i="56"/>
  <c r="O24" i="56"/>
  <c r="P24" i="56"/>
  <c r="N25" i="56"/>
  <c r="O25" i="56"/>
  <c r="P25" i="56"/>
  <c r="N26" i="56"/>
  <c r="O26" i="56"/>
  <c r="P26" i="56"/>
  <c r="N27" i="56"/>
  <c r="O27" i="56"/>
  <c r="P27" i="56"/>
  <c r="N28" i="56"/>
  <c r="O28" i="56"/>
  <c r="P28" i="56"/>
  <c r="N29" i="56"/>
  <c r="O29" i="56"/>
  <c r="P29" i="56"/>
  <c r="N30" i="56"/>
  <c r="O30" i="56"/>
  <c r="P30" i="56"/>
  <c r="N31" i="56"/>
  <c r="O31" i="56"/>
  <c r="P31" i="56"/>
  <c r="N32" i="56"/>
  <c r="O32" i="56"/>
  <c r="P32" i="56"/>
  <c r="N33" i="56"/>
  <c r="O33" i="56"/>
  <c r="P33" i="56"/>
  <c r="N34" i="56"/>
  <c r="O34" i="56"/>
  <c r="P34" i="56"/>
  <c r="N35" i="56"/>
  <c r="O35" i="56"/>
  <c r="P35" i="56"/>
  <c r="N36" i="56"/>
  <c r="O36" i="56"/>
  <c r="P36" i="56"/>
  <c r="N37" i="56"/>
  <c r="O37" i="56"/>
  <c r="P37" i="56"/>
  <c r="N38" i="56"/>
  <c r="O38" i="56"/>
  <c r="P38" i="56"/>
  <c r="N39" i="56"/>
  <c r="O39" i="56"/>
  <c r="P39" i="56"/>
  <c r="N40" i="56"/>
  <c r="O40" i="56"/>
  <c r="P40" i="56"/>
  <c r="N41" i="56"/>
  <c r="O41" i="56"/>
  <c r="P41" i="56"/>
  <c r="N42" i="56"/>
  <c r="O42" i="56"/>
  <c r="P42" i="56"/>
  <c r="N43" i="56"/>
  <c r="O43" i="56"/>
  <c r="P43" i="56"/>
  <c r="N44" i="56"/>
  <c r="O44" i="56"/>
  <c r="P44" i="56"/>
  <c r="P3" i="56"/>
  <c r="O3" i="56"/>
  <c r="N3" i="56"/>
  <c r="N4" i="55"/>
  <c r="O4" i="55"/>
  <c r="P4" i="55"/>
  <c r="N5" i="55"/>
  <c r="O5" i="55"/>
  <c r="P5" i="55"/>
  <c r="N6" i="55"/>
  <c r="O6" i="55"/>
  <c r="P6" i="55"/>
  <c r="N7" i="55"/>
  <c r="O7" i="55"/>
  <c r="P7" i="55"/>
  <c r="N8" i="55"/>
  <c r="O8" i="55"/>
  <c r="P8" i="55"/>
  <c r="N9" i="55"/>
  <c r="O9" i="55"/>
  <c r="P9" i="55"/>
  <c r="N10" i="55"/>
  <c r="O10" i="55"/>
  <c r="P10" i="55"/>
  <c r="N11" i="55"/>
  <c r="O11" i="55"/>
  <c r="P11" i="55"/>
  <c r="N12" i="55"/>
  <c r="O12" i="55"/>
  <c r="P12" i="55"/>
  <c r="N13" i="55"/>
  <c r="O13" i="55"/>
  <c r="P13" i="55"/>
  <c r="N14" i="55"/>
  <c r="O14" i="55"/>
  <c r="P14" i="55"/>
  <c r="N15" i="55"/>
  <c r="O15" i="55"/>
  <c r="P15" i="55"/>
  <c r="N16" i="55"/>
  <c r="O16" i="55"/>
  <c r="P16" i="55"/>
  <c r="N17" i="55"/>
  <c r="O17" i="55"/>
  <c r="P17" i="55"/>
  <c r="N18" i="55"/>
  <c r="O18" i="55"/>
  <c r="P18" i="55"/>
  <c r="N19" i="55"/>
  <c r="O19" i="55"/>
  <c r="P19" i="55"/>
  <c r="N20" i="55"/>
  <c r="O20" i="55"/>
  <c r="P20" i="55"/>
  <c r="N21" i="55"/>
  <c r="O21" i="55"/>
  <c r="P21" i="55"/>
  <c r="N22" i="55"/>
  <c r="O22" i="55"/>
  <c r="P22" i="55"/>
  <c r="N23" i="55"/>
  <c r="O23" i="55"/>
  <c r="P23" i="55"/>
  <c r="N24" i="55"/>
  <c r="O24" i="55"/>
  <c r="P24" i="55"/>
  <c r="N25" i="55"/>
  <c r="O25" i="55"/>
  <c r="P25" i="55"/>
  <c r="N26" i="55"/>
  <c r="O26" i="55"/>
  <c r="P26" i="55"/>
  <c r="N27" i="55"/>
  <c r="O27" i="55"/>
  <c r="P27" i="55"/>
  <c r="N28" i="55"/>
  <c r="O28" i="55"/>
  <c r="P28" i="55"/>
  <c r="N29" i="55"/>
  <c r="O29" i="55"/>
  <c r="P29" i="55"/>
  <c r="N30" i="55"/>
  <c r="O30" i="55"/>
  <c r="P30" i="55"/>
  <c r="N31" i="55"/>
  <c r="O31" i="55"/>
  <c r="P31" i="55"/>
  <c r="N32" i="55"/>
  <c r="O32" i="55"/>
  <c r="P32" i="55"/>
  <c r="N33" i="55"/>
  <c r="O33" i="55"/>
  <c r="P33" i="55"/>
  <c r="N34" i="55"/>
  <c r="O34" i="55"/>
  <c r="P34" i="55"/>
  <c r="N35" i="55"/>
  <c r="O35" i="55"/>
  <c r="P35" i="55"/>
  <c r="N36" i="55"/>
  <c r="O36" i="55"/>
  <c r="P36" i="55"/>
  <c r="N37" i="55"/>
  <c r="O37" i="55"/>
  <c r="P37" i="55"/>
  <c r="N38" i="55"/>
  <c r="O38" i="55"/>
  <c r="P38" i="55"/>
  <c r="N39" i="55"/>
  <c r="O39" i="55"/>
  <c r="P39" i="55"/>
  <c r="N40" i="55"/>
  <c r="O40" i="55"/>
  <c r="P40" i="55"/>
  <c r="N41" i="55"/>
  <c r="O41" i="55"/>
  <c r="P41" i="55"/>
  <c r="N42" i="55"/>
  <c r="O42" i="55"/>
  <c r="P42" i="55"/>
  <c r="N43" i="55"/>
  <c r="O43" i="55"/>
  <c r="P43" i="55"/>
  <c r="N44" i="55"/>
  <c r="O44" i="55"/>
  <c r="P44" i="55"/>
  <c r="N45" i="55"/>
  <c r="O45" i="55"/>
  <c r="P45" i="55"/>
  <c r="N46" i="55"/>
  <c r="O46" i="55"/>
  <c r="P46" i="55"/>
  <c r="N47" i="55"/>
  <c r="O47" i="55"/>
  <c r="P47" i="55"/>
  <c r="N48" i="55"/>
  <c r="O48" i="55"/>
  <c r="P48" i="55"/>
  <c r="N49" i="55"/>
  <c r="O49" i="55"/>
  <c r="P49" i="55"/>
  <c r="N50" i="55"/>
  <c r="O50" i="55"/>
  <c r="P50" i="55"/>
  <c r="N51" i="55"/>
  <c r="O51" i="55"/>
  <c r="P51" i="55"/>
  <c r="N52" i="55"/>
  <c r="O52" i="55"/>
  <c r="P52" i="55"/>
  <c r="N53" i="55"/>
  <c r="O53" i="55"/>
  <c r="P53" i="55"/>
  <c r="N54" i="55"/>
  <c r="O54" i="55"/>
  <c r="P54" i="55"/>
  <c r="N55" i="55"/>
  <c r="O55" i="55"/>
  <c r="P55" i="55"/>
  <c r="N56" i="55"/>
  <c r="O56" i="55"/>
  <c r="P56" i="55"/>
  <c r="N57" i="55"/>
  <c r="O57" i="55"/>
  <c r="P57" i="55"/>
  <c r="N58" i="55"/>
  <c r="O58" i="55"/>
  <c r="P58" i="55"/>
  <c r="N59" i="55"/>
  <c r="O59" i="55"/>
  <c r="P59" i="55"/>
  <c r="N60" i="55"/>
  <c r="O60" i="55"/>
  <c r="P60" i="55"/>
  <c r="N61" i="55"/>
  <c r="O61" i="55"/>
  <c r="P61" i="55"/>
  <c r="N62" i="55"/>
  <c r="O62" i="55"/>
  <c r="P62" i="55"/>
  <c r="N63" i="55"/>
  <c r="O63" i="55"/>
  <c r="P63" i="55"/>
  <c r="N64" i="55"/>
  <c r="O64" i="55"/>
  <c r="P64" i="55"/>
  <c r="N65" i="55"/>
  <c r="O65" i="55"/>
  <c r="P65" i="55"/>
  <c r="P3" i="55"/>
  <c r="O3" i="55"/>
  <c r="N3" i="55"/>
  <c r="N4" i="54"/>
  <c r="O4" i="54"/>
  <c r="P4" i="54"/>
  <c r="N5" i="54"/>
  <c r="O5" i="54"/>
  <c r="P5" i="54"/>
  <c r="N6" i="54"/>
  <c r="O6" i="54"/>
  <c r="P6" i="54"/>
  <c r="N7" i="54"/>
  <c r="O7" i="54"/>
  <c r="P7" i="54"/>
  <c r="N8" i="54"/>
  <c r="O8" i="54"/>
  <c r="P8" i="54"/>
  <c r="N9" i="54"/>
  <c r="O9" i="54"/>
  <c r="P9" i="54"/>
  <c r="N10" i="54"/>
  <c r="O10" i="54"/>
  <c r="P10" i="54"/>
  <c r="N11" i="54"/>
  <c r="O11" i="54"/>
  <c r="P11" i="54"/>
  <c r="N12" i="54"/>
  <c r="O12" i="54"/>
  <c r="P12" i="54"/>
  <c r="N13" i="54"/>
  <c r="O13" i="54"/>
  <c r="P13" i="54"/>
  <c r="N14" i="54"/>
  <c r="O14" i="54"/>
  <c r="P14" i="54"/>
  <c r="N15" i="54"/>
  <c r="O15" i="54"/>
  <c r="P15" i="54"/>
  <c r="N16" i="54"/>
  <c r="O16" i="54"/>
  <c r="P16" i="54"/>
  <c r="N17" i="54"/>
  <c r="O17" i="54"/>
  <c r="P17" i="54"/>
  <c r="N18" i="54"/>
  <c r="O18" i="54"/>
  <c r="P18" i="54"/>
  <c r="N19" i="54"/>
  <c r="O19" i="54"/>
  <c r="P19" i="54"/>
  <c r="N20" i="54"/>
  <c r="O20" i="54"/>
  <c r="P20" i="54"/>
  <c r="N21" i="54"/>
  <c r="O21" i="54"/>
  <c r="P21" i="54"/>
  <c r="N22" i="54"/>
  <c r="O22" i="54"/>
  <c r="P22" i="54"/>
  <c r="N23" i="54"/>
  <c r="O23" i="54"/>
  <c r="P23" i="54"/>
  <c r="N24" i="54"/>
  <c r="O24" i="54"/>
  <c r="P24" i="54"/>
  <c r="N25" i="54"/>
  <c r="O25" i="54"/>
  <c r="P25" i="54"/>
  <c r="N26" i="54"/>
  <c r="O26" i="54"/>
  <c r="P26" i="54"/>
  <c r="N27" i="54"/>
  <c r="O27" i="54"/>
  <c r="P27" i="54"/>
  <c r="N28" i="54"/>
  <c r="O28" i="54"/>
  <c r="P28" i="54"/>
  <c r="N29" i="54"/>
  <c r="O29" i="54"/>
  <c r="P29" i="54"/>
  <c r="N30" i="54"/>
  <c r="O30" i="54"/>
  <c r="P30" i="54"/>
  <c r="N31" i="54"/>
  <c r="O31" i="54"/>
  <c r="P31" i="54"/>
  <c r="N32" i="54"/>
  <c r="O32" i="54"/>
  <c r="P32" i="54"/>
  <c r="N33" i="54"/>
  <c r="O33" i="54"/>
  <c r="P33" i="54"/>
  <c r="N34" i="54"/>
  <c r="O34" i="54"/>
  <c r="P34" i="54"/>
  <c r="N35" i="54"/>
  <c r="O35" i="54"/>
  <c r="P35" i="54"/>
  <c r="N36" i="54"/>
  <c r="O36" i="54"/>
  <c r="P36" i="54"/>
  <c r="N37" i="54"/>
  <c r="O37" i="54"/>
  <c r="P37" i="54"/>
  <c r="N38" i="54"/>
  <c r="O38" i="54"/>
  <c r="P38" i="54"/>
  <c r="N39" i="54"/>
  <c r="O39" i="54"/>
  <c r="P39" i="54"/>
  <c r="N40" i="54"/>
  <c r="O40" i="54"/>
  <c r="P40" i="54"/>
  <c r="N41" i="54"/>
  <c r="O41" i="54"/>
  <c r="P41" i="54"/>
  <c r="N42" i="54"/>
  <c r="O42" i="54"/>
  <c r="P42" i="54"/>
  <c r="N43" i="54"/>
  <c r="O43" i="54"/>
  <c r="P43" i="54"/>
  <c r="N44" i="54"/>
  <c r="O44" i="54"/>
  <c r="P44" i="54"/>
  <c r="N45" i="54"/>
  <c r="O45" i="54"/>
  <c r="P45" i="54"/>
  <c r="N46" i="54"/>
  <c r="O46" i="54"/>
  <c r="P46" i="54"/>
  <c r="N47" i="54"/>
  <c r="O47" i="54"/>
  <c r="P47" i="54"/>
  <c r="N48" i="54"/>
  <c r="O48" i="54"/>
  <c r="P48" i="54"/>
  <c r="N49" i="54"/>
  <c r="O49" i="54"/>
  <c r="P49" i="54"/>
  <c r="N50" i="54"/>
  <c r="O50" i="54"/>
  <c r="P50" i="54"/>
  <c r="N51" i="54"/>
  <c r="O51" i="54"/>
  <c r="P51" i="54"/>
  <c r="N52" i="54"/>
  <c r="O52" i="54"/>
  <c r="P52" i="54"/>
  <c r="N53" i="54"/>
  <c r="O53" i="54"/>
  <c r="P53" i="54"/>
  <c r="N54" i="54"/>
  <c r="O54" i="54"/>
  <c r="P54" i="54"/>
  <c r="N55" i="54"/>
  <c r="O55" i="54"/>
  <c r="P55" i="54"/>
  <c r="N56" i="54"/>
  <c r="O56" i="54"/>
  <c r="P56" i="54"/>
  <c r="N57" i="54"/>
  <c r="O57" i="54"/>
  <c r="P57" i="54"/>
  <c r="N58" i="54"/>
  <c r="O58" i="54"/>
  <c r="P58" i="54"/>
  <c r="N59" i="54"/>
  <c r="O59" i="54"/>
  <c r="P59" i="54"/>
  <c r="N60" i="54"/>
  <c r="O60" i="54"/>
  <c r="P60" i="54"/>
  <c r="N61" i="54"/>
  <c r="O61" i="54"/>
  <c r="P61" i="54"/>
  <c r="N62" i="54"/>
  <c r="O62" i="54"/>
  <c r="P62" i="54"/>
  <c r="N63" i="54"/>
  <c r="O63" i="54"/>
  <c r="P63" i="54"/>
  <c r="N64" i="54"/>
  <c r="O64" i="54"/>
  <c r="P64" i="54"/>
  <c r="N65" i="54"/>
  <c r="O65" i="54"/>
  <c r="P65" i="54"/>
  <c r="P3" i="54"/>
  <c r="O3" i="54"/>
  <c r="N3" i="54"/>
  <c r="N4" i="53"/>
  <c r="O4" i="53"/>
  <c r="P4" i="53"/>
  <c r="N5" i="53"/>
  <c r="O5" i="53"/>
  <c r="P5" i="53"/>
  <c r="N6" i="53"/>
  <c r="O6" i="53"/>
  <c r="P6" i="53"/>
  <c r="N7" i="53"/>
  <c r="O7" i="53"/>
  <c r="P7" i="53"/>
  <c r="N8" i="53"/>
  <c r="O8" i="53"/>
  <c r="P8" i="53"/>
  <c r="N9" i="53"/>
  <c r="O9" i="53"/>
  <c r="P9" i="53"/>
  <c r="N10" i="53"/>
  <c r="O10" i="53"/>
  <c r="P10" i="53"/>
  <c r="N11" i="53"/>
  <c r="O11" i="53"/>
  <c r="P11" i="53"/>
  <c r="N12" i="53"/>
  <c r="O12" i="53"/>
  <c r="P12" i="53"/>
  <c r="N13" i="53"/>
  <c r="O13" i="53"/>
  <c r="P13" i="53"/>
  <c r="N14" i="53"/>
  <c r="O14" i="53"/>
  <c r="P14" i="53"/>
  <c r="N15" i="53"/>
  <c r="O15" i="53"/>
  <c r="P15" i="53"/>
  <c r="N16" i="53"/>
  <c r="O16" i="53"/>
  <c r="P16" i="53"/>
  <c r="N17" i="53"/>
  <c r="O17" i="53"/>
  <c r="P17" i="53"/>
  <c r="N18" i="53"/>
  <c r="O18" i="53"/>
  <c r="P18" i="53"/>
  <c r="N19" i="53"/>
  <c r="O19" i="53"/>
  <c r="P19" i="53"/>
  <c r="N20" i="53"/>
  <c r="O20" i="53"/>
  <c r="P20" i="53"/>
  <c r="N21" i="53"/>
  <c r="O21" i="53"/>
  <c r="P21" i="53"/>
  <c r="N22" i="53"/>
  <c r="O22" i="53"/>
  <c r="P22" i="53"/>
  <c r="N23" i="53"/>
  <c r="O23" i="53"/>
  <c r="P23" i="53"/>
  <c r="N24" i="53"/>
  <c r="O24" i="53"/>
  <c r="P24" i="53"/>
  <c r="N25" i="53"/>
  <c r="O25" i="53"/>
  <c r="P25" i="53"/>
  <c r="N26" i="53"/>
  <c r="O26" i="53"/>
  <c r="P26" i="53"/>
  <c r="N27" i="53"/>
  <c r="O27" i="53"/>
  <c r="P27" i="53"/>
  <c r="N28" i="53"/>
  <c r="O28" i="53"/>
  <c r="P28" i="53"/>
  <c r="N29" i="53"/>
  <c r="O29" i="53"/>
  <c r="P29" i="53"/>
  <c r="N30" i="53"/>
  <c r="O30" i="53"/>
  <c r="P30" i="53"/>
  <c r="N31" i="53"/>
  <c r="O31" i="53"/>
  <c r="P31" i="53"/>
  <c r="N32" i="53"/>
  <c r="O32" i="53"/>
  <c r="P32" i="53"/>
  <c r="N33" i="53"/>
  <c r="O33" i="53"/>
  <c r="P33" i="53"/>
  <c r="N34" i="53"/>
  <c r="O34" i="53"/>
  <c r="P34" i="53"/>
  <c r="N35" i="53"/>
  <c r="O35" i="53"/>
  <c r="P35" i="53"/>
  <c r="N36" i="53"/>
  <c r="O36" i="53"/>
  <c r="P36" i="53"/>
  <c r="N37" i="53"/>
  <c r="O37" i="53"/>
  <c r="P37" i="53"/>
  <c r="N38" i="53"/>
  <c r="O38" i="53"/>
  <c r="P38" i="53"/>
  <c r="N39" i="53"/>
  <c r="O39" i="53"/>
  <c r="P39" i="53"/>
  <c r="N40" i="53"/>
  <c r="O40" i="53"/>
  <c r="P40" i="53"/>
  <c r="N41" i="53"/>
  <c r="O41" i="53"/>
  <c r="P41" i="53"/>
  <c r="N42" i="53"/>
  <c r="O42" i="53"/>
  <c r="P42" i="53"/>
  <c r="N43" i="53"/>
  <c r="O43" i="53"/>
  <c r="P43" i="53"/>
  <c r="N44" i="53"/>
  <c r="O44" i="53"/>
  <c r="P44" i="53"/>
  <c r="N45" i="53"/>
  <c r="O45" i="53"/>
  <c r="P45" i="53"/>
  <c r="N46" i="53"/>
  <c r="O46" i="53"/>
  <c r="P46" i="53"/>
  <c r="N47" i="53"/>
  <c r="O47" i="53"/>
  <c r="P47" i="53"/>
  <c r="N48" i="53"/>
  <c r="O48" i="53"/>
  <c r="P48" i="53"/>
  <c r="N49" i="53"/>
  <c r="O49" i="53"/>
  <c r="P49" i="53"/>
  <c r="N50" i="53"/>
  <c r="O50" i="53"/>
  <c r="P50" i="53"/>
  <c r="N51" i="53"/>
  <c r="O51" i="53"/>
  <c r="P51" i="53"/>
  <c r="N52" i="53"/>
  <c r="O52" i="53"/>
  <c r="P52" i="53"/>
  <c r="N53" i="53"/>
  <c r="O53" i="53"/>
  <c r="P53" i="53"/>
  <c r="N54" i="53"/>
  <c r="O54" i="53"/>
  <c r="P54" i="53"/>
  <c r="N55" i="53"/>
  <c r="O55" i="53"/>
  <c r="P55" i="53"/>
  <c r="N56" i="53"/>
  <c r="O56" i="53"/>
  <c r="P56" i="53"/>
  <c r="N57" i="53"/>
  <c r="O57" i="53"/>
  <c r="P57" i="53"/>
  <c r="N58" i="53"/>
  <c r="O58" i="53"/>
  <c r="P58" i="53"/>
  <c r="N59" i="53"/>
  <c r="O59" i="53"/>
  <c r="P59" i="53"/>
  <c r="N60" i="53"/>
  <c r="O60" i="53"/>
  <c r="P60" i="53"/>
  <c r="N61" i="53"/>
  <c r="O61" i="53"/>
  <c r="P61" i="53"/>
  <c r="N62" i="53"/>
  <c r="O62" i="53"/>
  <c r="P62" i="53"/>
  <c r="N63" i="53"/>
  <c r="O63" i="53"/>
  <c r="P63" i="53"/>
  <c r="N64" i="53"/>
  <c r="O64" i="53"/>
  <c r="P64" i="53"/>
  <c r="N65" i="53"/>
  <c r="O65" i="53"/>
  <c r="P65" i="53"/>
  <c r="P3" i="53"/>
  <c r="O3" i="53"/>
  <c r="N3" i="53"/>
  <c r="N4" i="52"/>
  <c r="O4" i="52"/>
  <c r="P4" i="52"/>
  <c r="N5" i="52"/>
  <c r="O5" i="52"/>
  <c r="P5" i="52"/>
  <c r="N6" i="52"/>
  <c r="O6" i="52"/>
  <c r="P6" i="52"/>
  <c r="N7" i="52"/>
  <c r="O7" i="52"/>
  <c r="P7" i="52"/>
  <c r="N8" i="52"/>
  <c r="O8" i="52"/>
  <c r="P8" i="52"/>
  <c r="N9" i="52"/>
  <c r="O9" i="52"/>
  <c r="P9" i="52"/>
  <c r="N10" i="52"/>
  <c r="O10" i="52"/>
  <c r="P10" i="52"/>
  <c r="N11" i="52"/>
  <c r="O11" i="52"/>
  <c r="P11" i="52"/>
  <c r="N12" i="52"/>
  <c r="O12" i="52"/>
  <c r="P12" i="52"/>
  <c r="N13" i="52"/>
  <c r="O13" i="52"/>
  <c r="P13" i="52"/>
  <c r="N14" i="52"/>
  <c r="O14" i="52"/>
  <c r="P14" i="52"/>
  <c r="N15" i="52"/>
  <c r="O15" i="52"/>
  <c r="P15" i="52"/>
  <c r="N16" i="52"/>
  <c r="O16" i="52"/>
  <c r="P16" i="52"/>
  <c r="N17" i="52"/>
  <c r="O17" i="52"/>
  <c r="P17" i="52"/>
  <c r="N18" i="52"/>
  <c r="O18" i="52"/>
  <c r="P18" i="52"/>
  <c r="N19" i="52"/>
  <c r="O19" i="52"/>
  <c r="P19" i="52"/>
  <c r="N20" i="52"/>
  <c r="O20" i="52"/>
  <c r="P20" i="52"/>
  <c r="N21" i="52"/>
  <c r="O21" i="52"/>
  <c r="P21" i="52"/>
  <c r="N22" i="52"/>
  <c r="O22" i="52"/>
  <c r="P22" i="52"/>
  <c r="N23" i="52"/>
  <c r="O23" i="52"/>
  <c r="P23" i="52"/>
  <c r="N24" i="52"/>
  <c r="O24" i="52"/>
  <c r="P24" i="52"/>
  <c r="N25" i="52"/>
  <c r="O25" i="52"/>
  <c r="P25" i="52"/>
  <c r="N26" i="52"/>
  <c r="O26" i="52"/>
  <c r="P26" i="52"/>
  <c r="N27" i="52"/>
  <c r="O27" i="52"/>
  <c r="P27" i="52"/>
  <c r="N28" i="52"/>
  <c r="O28" i="52"/>
  <c r="P28" i="52"/>
  <c r="N29" i="52"/>
  <c r="O29" i="52"/>
  <c r="P29" i="52"/>
  <c r="N30" i="52"/>
  <c r="O30" i="52"/>
  <c r="P30" i="52"/>
  <c r="N31" i="52"/>
  <c r="O31" i="52"/>
  <c r="P31" i="52"/>
  <c r="N32" i="52"/>
  <c r="O32" i="52"/>
  <c r="P32" i="52"/>
  <c r="N33" i="52"/>
  <c r="O33" i="52"/>
  <c r="P33" i="52"/>
  <c r="N34" i="52"/>
  <c r="O34" i="52"/>
  <c r="P34" i="52"/>
  <c r="N35" i="52"/>
  <c r="O35" i="52"/>
  <c r="P35" i="52"/>
  <c r="N36" i="52"/>
  <c r="O36" i="52"/>
  <c r="P36" i="52"/>
  <c r="N37" i="52"/>
  <c r="O37" i="52"/>
  <c r="P37" i="52"/>
  <c r="N38" i="52"/>
  <c r="O38" i="52"/>
  <c r="P38" i="52"/>
  <c r="N39" i="52"/>
  <c r="O39" i="52"/>
  <c r="P39" i="52"/>
  <c r="N40" i="52"/>
  <c r="O40" i="52"/>
  <c r="P40" i="52"/>
  <c r="N41" i="52"/>
  <c r="O41" i="52"/>
  <c r="P41" i="52"/>
  <c r="N42" i="52"/>
  <c r="O42" i="52"/>
  <c r="P42" i="52"/>
  <c r="N43" i="52"/>
  <c r="O43" i="52"/>
  <c r="P43" i="52"/>
  <c r="N44" i="52"/>
  <c r="O44" i="52"/>
  <c r="P44" i="52"/>
  <c r="N45" i="52"/>
  <c r="O45" i="52"/>
  <c r="P45" i="52"/>
  <c r="N46" i="52"/>
  <c r="O46" i="52"/>
  <c r="P46" i="52"/>
  <c r="N47" i="52"/>
  <c r="O47" i="52"/>
  <c r="P47" i="52"/>
  <c r="N48" i="52"/>
  <c r="O48" i="52"/>
  <c r="P48" i="52"/>
  <c r="N49" i="52"/>
  <c r="O49" i="52"/>
  <c r="P49" i="52"/>
  <c r="N50" i="52"/>
  <c r="O50" i="52"/>
  <c r="P50" i="52"/>
  <c r="N51" i="52"/>
  <c r="O51" i="52"/>
  <c r="P51" i="52"/>
  <c r="P3" i="52"/>
  <c r="O3" i="52"/>
  <c r="N3" i="52"/>
  <c r="N4" i="51"/>
  <c r="O4" i="51"/>
  <c r="P4" i="51"/>
  <c r="N5" i="51"/>
  <c r="O5" i="51"/>
  <c r="P5" i="51"/>
  <c r="N6" i="51"/>
  <c r="O6" i="51"/>
  <c r="P6" i="51"/>
  <c r="N7" i="51"/>
  <c r="O7" i="51"/>
  <c r="P7" i="51"/>
  <c r="N8" i="51"/>
  <c r="O8" i="51"/>
  <c r="P8" i="51"/>
  <c r="N9" i="51"/>
  <c r="O9" i="51"/>
  <c r="P9" i="51"/>
  <c r="N10" i="51"/>
  <c r="O10" i="51"/>
  <c r="P10" i="51"/>
  <c r="N11" i="51"/>
  <c r="O11" i="51"/>
  <c r="P11" i="51"/>
  <c r="N12" i="51"/>
  <c r="O12" i="51"/>
  <c r="P12" i="51"/>
  <c r="N13" i="51"/>
  <c r="O13" i="51"/>
  <c r="P13" i="51"/>
  <c r="N14" i="51"/>
  <c r="O14" i="51"/>
  <c r="P14" i="51"/>
  <c r="N15" i="51"/>
  <c r="O15" i="51"/>
  <c r="P15" i="51"/>
  <c r="N16" i="51"/>
  <c r="O16" i="51"/>
  <c r="P16" i="51"/>
  <c r="N17" i="51"/>
  <c r="O17" i="51"/>
  <c r="P17" i="51"/>
  <c r="N18" i="51"/>
  <c r="O18" i="51"/>
  <c r="P18" i="51"/>
  <c r="N19" i="51"/>
  <c r="O19" i="51"/>
  <c r="P19" i="51"/>
  <c r="N20" i="51"/>
  <c r="O20" i="51"/>
  <c r="P20" i="51"/>
  <c r="N21" i="51"/>
  <c r="O21" i="51"/>
  <c r="P21" i="51"/>
  <c r="N22" i="51"/>
  <c r="O22" i="51"/>
  <c r="P22" i="51"/>
  <c r="N23" i="51"/>
  <c r="O23" i="51"/>
  <c r="P23" i="51"/>
  <c r="N24" i="51"/>
  <c r="O24" i="51"/>
  <c r="P24" i="51"/>
  <c r="N25" i="51"/>
  <c r="O25" i="51"/>
  <c r="P25" i="51"/>
  <c r="N26" i="51"/>
  <c r="O26" i="51"/>
  <c r="P26" i="51"/>
  <c r="N27" i="51"/>
  <c r="O27" i="51"/>
  <c r="P27" i="51"/>
  <c r="N28" i="51"/>
  <c r="O28" i="51"/>
  <c r="P28" i="51"/>
  <c r="N29" i="51"/>
  <c r="O29" i="51"/>
  <c r="P29" i="51"/>
  <c r="N30" i="51"/>
  <c r="O30" i="51"/>
  <c r="P30" i="51"/>
  <c r="N31" i="51"/>
  <c r="O31" i="51"/>
  <c r="P31" i="51"/>
  <c r="N32" i="51"/>
  <c r="O32" i="51"/>
  <c r="P32" i="51"/>
  <c r="N33" i="51"/>
  <c r="O33" i="51"/>
  <c r="P33" i="51"/>
  <c r="N34" i="51"/>
  <c r="O34" i="51"/>
  <c r="P34" i="51"/>
  <c r="N35" i="51"/>
  <c r="O35" i="51"/>
  <c r="P35" i="51"/>
  <c r="N36" i="51"/>
  <c r="O36" i="51"/>
  <c r="P36" i="51"/>
  <c r="N37" i="51"/>
  <c r="O37" i="51"/>
  <c r="P37" i="51"/>
  <c r="N38" i="51"/>
  <c r="O38" i="51"/>
  <c r="P38" i="51"/>
  <c r="N39" i="51"/>
  <c r="O39" i="51"/>
  <c r="P39" i="51"/>
  <c r="N40" i="51"/>
  <c r="O40" i="51"/>
  <c r="P40" i="51"/>
  <c r="N41" i="51"/>
  <c r="O41" i="51"/>
  <c r="P41" i="51"/>
  <c r="N42" i="51"/>
  <c r="O42" i="51"/>
  <c r="P42" i="51"/>
  <c r="N43" i="51"/>
  <c r="O43" i="51"/>
  <c r="P43" i="51"/>
  <c r="N44" i="51"/>
  <c r="O44" i="51"/>
  <c r="P44" i="51"/>
  <c r="N45" i="51"/>
  <c r="O45" i="51"/>
  <c r="P45" i="51"/>
  <c r="N46" i="51"/>
  <c r="O46" i="51"/>
  <c r="P46" i="51"/>
  <c r="N47" i="51"/>
  <c r="O47" i="51"/>
  <c r="P47" i="51"/>
  <c r="N48" i="51"/>
  <c r="O48" i="51"/>
  <c r="P48" i="51"/>
  <c r="N49" i="51"/>
  <c r="O49" i="51"/>
  <c r="P49" i="51"/>
  <c r="N50" i="51"/>
  <c r="O50" i="51"/>
  <c r="P50" i="51"/>
  <c r="N51" i="51"/>
  <c r="O51" i="51"/>
  <c r="P51" i="51"/>
  <c r="N52" i="51"/>
  <c r="O52" i="51"/>
  <c r="P52" i="51"/>
  <c r="N53" i="51"/>
  <c r="O53" i="51"/>
  <c r="P53" i="51"/>
  <c r="N54" i="51"/>
  <c r="O54" i="51"/>
  <c r="P54" i="51"/>
  <c r="N55" i="51"/>
  <c r="O55" i="51"/>
  <c r="P55" i="51"/>
  <c r="N56" i="51"/>
  <c r="O56" i="51"/>
  <c r="P56" i="51"/>
  <c r="N57" i="51"/>
  <c r="O57" i="51"/>
  <c r="P57" i="51"/>
  <c r="N58" i="51"/>
  <c r="O58" i="51"/>
  <c r="P58" i="51"/>
  <c r="N59" i="51"/>
  <c r="O59" i="51"/>
  <c r="P59" i="51"/>
  <c r="N60" i="51"/>
  <c r="O60" i="51"/>
  <c r="P60" i="51"/>
  <c r="N61" i="51"/>
  <c r="O61" i="51"/>
  <c r="P61" i="51"/>
  <c r="N62" i="51"/>
  <c r="O62" i="51"/>
  <c r="P62" i="51"/>
  <c r="N63" i="51"/>
  <c r="O63" i="51"/>
  <c r="P63" i="51"/>
  <c r="N64" i="51"/>
  <c r="O64" i="51"/>
  <c r="P64" i="51"/>
  <c r="N65" i="51"/>
  <c r="O65" i="51"/>
  <c r="P65" i="51"/>
  <c r="P3" i="51"/>
  <c r="O3" i="51"/>
  <c r="N3" i="51"/>
  <c r="N4" i="50"/>
  <c r="O4" i="50"/>
  <c r="P4" i="50"/>
  <c r="N5" i="50"/>
  <c r="O5" i="50"/>
  <c r="P5" i="50"/>
  <c r="N6" i="50"/>
  <c r="O6" i="50"/>
  <c r="P6" i="50"/>
  <c r="N7" i="50"/>
  <c r="O7" i="50"/>
  <c r="P7" i="50"/>
  <c r="N8" i="50"/>
  <c r="O8" i="50"/>
  <c r="P8" i="50"/>
  <c r="N9" i="50"/>
  <c r="O9" i="50"/>
  <c r="P9" i="50"/>
  <c r="N10" i="50"/>
  <c r="O10" i="50"/>
  <c r="P10" i="50"/>
  <c r="N11" i="50"/>
  <c r="O11" i="50"/>
  <c r="P11" i="50"/>
  <c r="N12" i="50"/>
  <c r="O12" i="50"/>
  <c r="P12" i="50"/>
  <c r="N13" i="50"/>
  <c r="O13" i="50"/>
  <c r="P13" i="50"/>
  <c r="N14" i="50"/>
  <c r="O14" i="50"/>
  <c r="P14" i="50"/>
  <c r="N15" i="50"/>
  <c r="O15" i="50"/>
  <c r="P15" i="50"/>
  <c r="N16" i="50"/>
  <c r="O16" i="50"/>
  <c r="P16" i="50"/>
  <c r="N17" i="50"/>
  <c r="O17" i="50"/>
  <c r="P17" i="50"/>
  <c r="N18" i="50"/>
  <c r="O18" i="50"/>
  <c r="P18" i="50"/>
  <c r="N19" i="50"/>
  <c r="O19" i="50"/>
  <c r="P19" i="50"/>
  <c r="N20" i="50"/>
  <c r="O20" i="50"/>
  <c r="P20" i="50"/>
  <c r="N21" i="50"/>
  <c r="O21" i="50"/>
  <c r="P21" i="50"/>
  <c r="N22" i="50"/>
  <c r="O22" i="50"/>
  <c r="P22" i="50"/>
  <c r="N23" i="50"/>
  <c r="O23" i="50"/>
  <c r="P23" i="50"/>
  <c r="N24" i="50"/>
  <c r="O24" i="50"/>
  <c r="P24" i="50"/>
  <c r="N25" i="50"/>
  <c r="O25" i="50"/>
  <c r="P25" i="50"/>
  <c r="N26" i="50"/>
  <c r="O26" i="50"/>
  <c r="P26" i="50"/>
  <c r="N27" i="50"/>
  <c r="O27" i="50"/>
  <c r="P27" i="50"/>
  <c r="N28" i="50"/>
  <c r="O28" i="50"/>
  <c r="P28" i="50"/>
  <c r="N29" i="50"/>
  <c r="O29" i="50"/>
  <c r="P29" i="50"/>
  <c r="N30" i="50"/>
  <c r="O30" i="50"/>
  <c r="P30" i="50"/>
  <c r="N31" i="50"/>
  <c r="O31" i="50"/>
  <c r="P31" i="50"/>
  <c r="N32" i="50"/>
  <c r="O32" i="50"/>
  <c r="P32" i="50"/>
  <c r="N33" i="50"/>
  <c r="O33" i="50"/>
  <c r="P33" i="50"/>
  <c r="N34" i="50"/>
  <c r="O34" i="50"/>
  <c r="P34" i="50"/>
  <c r="N35" i="50"/>
  <c r="O35" i="50"/>
  <c r="P35" i="50"/>
  <c r="N36" i="50"/>
  <c r="O36" i="50"/>
  <c r="P36" i="50"/>
  <c r="N37" i="50"/>
  <c r="O37" i="50"/>
  <c r="P37" i="50"/>
  <c r="N38" i="50"/>
  <c r="O38" i="50"/>
  <c r="P38" i="50"/>
  <c r="N39" i="50"/>
  <c r="O39" i="50"/>
  <c r="P39" i="50"/>
  <c r="N40" i="50"/>
  <c r="O40" i="50"/>
  <c r="P40" i="50"/>
  <c r="N41" i="50"/>
  <c r="O41" i="50"/>
  <c r="P41" i="50"/>
  <c r="N42" i="50"/>
  <c r="O42" i="50"/>
  <c r="P42" i="50"/>
  <c r="N43" i="50"/>
  <c r="O43" i="50"/>
  <c r="P43" i="50"/>
  <c r="N44" i="50"/>
  <c r="O44" i="50"/>
  <c r="P44" i="50"/>
  <c r="N45" i="50"/>
  <c r="O45" i="50"/>
  <c r="P45" i="50"/>
  <c r="N46" i="50"/>
  <c r="O46" i="50"/>
  <c r="P46" i="50"/>
  <c r="N47" i="50"/>
  <c r="O47" i="50"/>
  <c r="P47" i="50"/>
  <c r="N48" i="50"/>
  <c r="O48" i="50"/>
  <c r="P48" i="50"/>
  <c r="N49" i="50"/>
  <c r="O49" i="50"/>
  <c r="P49" i="50"/>
  <c r="N50" i="50"/>
  <c r="O50" i="50"/>
  <c r="P50" i="50"/>
  <c r="N51" i="50"/>
  <c r="O51" i="50"/>
  <c r="P51" i="50"/>
  <c r="N52" i="50"/>
  <c r="O52" i="50"/>
  <c r="P52" i="50"/>
  <c r="N53" i="50"/>
  <c r="O53" i="50"/>
  <c r="P53" i="50"/>
  <c r="N54" i="50"/>
  <c r="O54" i="50"/>
  <c r="P54" i="50"/>
  <c r="N55" i="50"/>
  <c r="O55" i="50"/>
  <c r="P55" i="50"/>
  <c r="N56" i="50"/>
  <c r="O56" i="50"/>
  <c r="P56" i="50"/>
  <c r="N57" i="50"/>
  <c r="O57" i="50"/>
  <c r="P57" i="50"/>
  <c r="N58" i="50"/>
  <c r="O58" i="50"/>
  <c r="P58" i="50"/>
  <c r="N59" i="50"/>
  <c r="O59" i="50"/>
  <c r="P59" i="50"/>
  <c r="N60" i="50"/>
  <c r="O60" i="50"/>
  <c r="P60" i="50"/>
  <c r="N61" i="50"/>
  <c r="O61" i="50"/>
  <c r="P61" i="50"/>
  <c r="N62" i="50"/>
  <c r="O62" i="50"/>
  <c r="P62" i="50"/>
  <c r="N63" i="50"/>
  <c r="O63" i="50"/>
  <c r="P63" i="50"/>
  <c r="N64" i="50"/>
  <c r="O64" i="50"/>
  <c r="P64" i="50"/>
  <c r="N65" i="50"/>
  <c r="O65" i="50"/>
  <c r="P65" i="50"/>
  <c r="P3" i="50"/>
  <c r="O3" i="50"/>
  <c r="N3" i="50"/>
  <c r="N4" i="49"/>
  <c r="O4" i="49"/>
  <c r="P4" i="49"/>
  <c r="N5" i="49"/>
  <c r="O5" i="49"/>
  <c r="P5" i="49"/>
  <c r="N6" i="49"/>
  <c r="O6" i="49"/>
  <c r="P6" i="49"/>
  <c r="N7" i="49"/>
  <c r="O7" i="49"/>
  <c r="P7" i="49"/>
  <c r="N8" i="49"/>
  <c r="O8" i="49"/>
  <c r="P8" i="49"/>
  <c r="N9" i="49"/>
  <c r="O9" i="49"/>
  <c r="P9" i="49"/>
  <c r="N10" i="49"/>
  <c r="O10" i="49"/>
  <c r="P10" i="49"/>
  <c r="N11" i="49"/>
  <c r="O11" i="49"/>
  <c r="P11" i="49"/>
  <c r="N12" i="49"/>
  <c r="O12" i="49"/>
  <c r="P12" i="49"/>
  <c r="N13" i="49"/>
  <c r="O13" i="49"/>
  <c r="P13" i="49"/>
  <c r="N14" i="49"/>
  <c r="O14" i="49"/>
  <c r="P14" i="49"/>
  <c r="N15" i="49"/>
  <c r="O15" i="49"/>
  <c r="P15" i="49"/>
  <c r="N16" i="49"/>
  <c r="O16" i="49"/>
  <c r="P16" i="49"/>
  <c r="N17" i="49"/>
  <c r="O17" i="49"/>
  <c r="P17" i="49"/>
  <c r="N18" i="49"/>
  <c r="O18" i="49"/>
  <c r="P18" i="49"/>
  <c r="N19" i="49"/>
  <c r="O19" i="49"/>
  <c r="P19" i="49"/>
  <c r="N20" i="49"/>
  <c r="O20" i="49"/>
  <c r="P20" i="49"/>
  <c r="N21" i="49"/>
  <c r="O21" i="49"/>
  <c r="P21" i="49"/>
  <c r="N22" i="49"/>
  <c r="O22" i="49"/>
  <c r="P22" i="49"/>
  <c r="N23" i="49"/>
  <c r="O23" i="49"/>
  <c r="P23" i="49"/>
  <c r="N24" i="49"/>
  <c r="O24" i="49"/>
  <c r="P24" i="49"/>
  <c r="N25" i="49"/>
  <c r="O25" i="49"/>
  <c r="P25" i="49"/>
  <c r="N26" i="49"/>
  <c r="O26" i="49"/>
  <c r="P26" i="49"/>
  <c r="N27" i="49"/>
  <c r="O27" i="49"/>
  <c r="P27" i="49"/>
  <c r="N28" i="49"/>
  <c r="O28" i="49"/>
  <c r="P28" i="49"/>
  <c r="N29" i="49"/>
  <c r="O29" i="49"/>
  <c r="P29" i="49"/>
  <c r="N30" i="49"/>
  <c r="O30" i="49"/>
  <c r="P30" i="49"/>
  <c r="N31" i="49"/>
  <c r="O31" i="49"/>
  <c r="P31" i="49"/>
  <c r="N32" i="49"/>
  <c r="O32" i="49"/>
  <c r="P32" i="49"/>
  <c r="N33" i="49"/>
  <c r="O33" i="49"/>
  <c r="P33" i="49"/>
  <c r="N34" i="49"/>
  <c r="O34" i="49"/>
  <c r="P34" i="49"/>
  <c r="N35" i="49"/>
  <c r="O35" i="49"/>
  <c r="P35" i="49"/>
  <c r="N36" i="49"/>
  <c r="O36" i="49"/>
  <c r="P36" i="49"/>
  <c r="N37" i="49"/>
  <c r="O37" i="49"/>
  <c r="P37" i="49"/>
  <c r="N38" i="49"/>
  <c r="O38" i="49"/>
  <c r="P38" i="49"/>
  <c r="N39" i="49"/>
  <c r="O39" i="49"/>
  <c r="P39" i="49"/>
  <c r="N40" i="49"/>
  <c r="O40" i="49"/>
  <c r="P40" i="49"/>
  <c r="N41" i="49"/>
  <c r="O41" i="49"/>
  <c r="P41" i="49"/>
  <c r="N42" i="49"/>
  <c r="O42" i="49"/>
  <c r="P42" i="49"/>
  <c r="N43" i="49"/>
  <c r="O43" i="49"/>
  <c r="P43" i="49"/>
  <c r="N44" i="49"/>
  <c r="O44" i="49"/>
  <c r="P44" i="49"/>
  <c r="N45" i="49"/>
  <c r="O45" i="49"/>
  <c r="P45" i="49"/>
  <c r="N46" i="49"/>
  <c r="O46" i="49"/>
  <c r="P46" i="49"/>
  <c r="N47" i="49"/>
  <c r="O47" i="49"/>
  <c r="P47" i="49"/>
  <c r="N48" i="49"/>
  <c r="O48" i="49"/>
  <c r="P48" i="49"/>
  <c r="N49" i="49"/>
  <c r="O49" i="49"/>
  <c r="P49" i="49"/>
  <c r="N50" i="49"/>
  <c r="O50" i="49"/>
  <c r="P50" i="49"/>
  <c r="N51" i="49"/>
  <c r="O51" i="49"/>
  <c r="P51" i="49"/>
  <c r="N52" i="49"/>
  <c r="O52" i="49"/>
  <c r="P52" i="49"/>
  <c r="N53" i="49"/>
  <c r="O53" i="49"/>
  <c r="P53" i="49"/>
  <c r="N54" i="49"/>
  <c r="O54" i="49"/>
  <c r="P54" i="49"/>
  <c r="N55" i="49"/>
  <c r="O55" i="49"/>
  <c r="P55" i="49"/>
  <c r="N56" i="49"/>
  <c r="O56" i="49"/>
  <c r="P56" i="49"/>
  <c r="N57" i="49"/>
  <c r="O57" i="49"/>
  <c r="P57" i="49"/>
  <c r="N58" i="49"/>
  <c r="O58" i="49"/>
  <c r="P58" i="49"/>
  <c r="N59" i="49"/>
  <c r="O59" i="49"/>
  <c r="P59" i="49"/>
  <c r="N60" i="49"/>
  <c r="O60" i="49"/>
  <c r="P60" i="49"/>
  <c r="N61" i="49"/>
  <c r="O61" i="49"/>
  <c r="P61" i="49"/>
  <c r="N62" i="49"/>
  <c r="O62" i="49"/>
  <c r="P62" i="49"/>
  <c r="N63" i="49"/>
  <c r="O63" i="49"/>
  <c r="P63" i="49"/>
  <c r="N64" i="49"/>
  <c r="O64" i="49"/>
  <c r="P64" i="49"/>
  <c r="N65" i="49"/>
  <c r="O65" i="49"/>
  <c r="P65" i="49"/>
  <c r="P3" i="49"/>
  <c r="O3" i="49"/>
  <c r="N3" i="49"/>
  <c r="N4" i="47"/>
  <c r="O4" i="47"/>
  <c r="P4" i="47"/>
  <c r="N5" i="47"/>
  <c r="O5" i="47"/>
  <c r="P5" i="47"/>
  <c r="N6" i="47"/>
  <c r="O6" i="47"/>
  <c r="P6" i="47"/>
  <c r="N7" i="47"/>
  <c r="O7" i="47"/>
  <c r="P7" i="47"/>
  <c r="N8" i="47"/>
  <c r="O8" i="47"/>
  <c r="P8" i="47"/>
  <c r="N9" i="47"/>
  <c r="O9" i="47"/>
  <c r="P9" i="47"/>
  <c r="N10" i="47"/>
  <c r="O10" i="47"/>
  <c r="P10" i="47"/>
  <c r="N11" i="47"/>
  <c r="O11" i="47"/>
  <c r="P11" i="47"/>
  <c r="N12" i="47"/>
  <c r="O12" i="47"/>
  <c r="P12" i="47"/>
  <c r="N13" i="47"/>
  <c r="O13" i="47"/>
  <c r="P13" i="47"/>
  <c r="N14" i="47"/>
  <c r="O14" i="47"/>
  <c r="P14" i="47"/>
  <c r="N15" i="47"/>
  <c r="O15" i="47"/>
  <c r="P15" i="47"/>
  <c r="N16" i="47"/>
  <c r="O16" i="47"/>
  <c r="P16" i="47"/>
  <c r="N17" i="47"/>
  <c r="O17" i="47"/>
  <c r="P17" i="47"/>
  <c r="N18" i="47"/>
  <c r="O18" i="47"/>
  <c r="P18" i="47"/>
  <c r="N19" i="47"/>
  <c r="O19" i="47"/>
  <c r="P19" i="47"/>
  <c r="N20" i="47"/>
  <c r="O20" i="47"/>
  <c r="P20" i="47"/>
  <c r="N21" i="47"/>
  <c r="O21" i="47"/>
  <c r="P21" i="47"/>
  <c r="N22" i="47"/>
  <c r="O22" i="47"/>
  <c r="P22" i="47"/>
  <c r="N23" i="47"/>
  <c r="O23" i="47"/>
  <c r="P23" i="47"/>
  <c r="N24" i="47"/>
  <c r="O24" i="47"/>
  <c r="P24" i="47"/>
  <c r="N25" i="47"/>
  <c r="O25" i="47"/>
  <c r="P25" i="47"/>
  <c r="N26" i="47"/>
  <c r="O26" i="47"/>
  <c r="P26" i="47"/>
  <c r="N27" i="47"/>
  <c r="O27" i="47"/>
  <c r="P27" i="47"/>
  <c r="N28" i="47"/>
  <c r="O28" i="47"/>
  <c r="P28" i="47"/>
  <c r="N29" i="47"/>
  <c r="O29" i="47"/>
  <c r="P29" i="47"/>
  <c r="N30" i="47"/>
  <c r="O30" i="47"/>
  <c r="P30" i="47"/>
  <c r="N31" i="47"/>
  <c r="O31" i="47"/>
  <c r="P31" i="47"/>
  <c r="N32" i="47"/>
  <c r="O32" i="47"/>
  <c r="P32" i="47"/>
  <c r="N33" i="47"/>
  <c r="O33" i="47"/>
  <c r="P33" i="47"/>
  <c r="N34" i="47"/>
  <c r="O34" i="47"/>
  <c r="P34" i="47"/>
  <c r="N35" i="47"/>
  <c r="O35" i="47"/>
  <c r="P35" i="47"/>
  <c r="N36" i="47"/>
  <c r="O36" i="47"/>
  <c r="P36" i="47"/>
  <c r="N37" i="47"/>
  <c r="O37" i="47"/>
  <c r="P37" i="47"/>
  <c r="N38" i="47"/>
  <c r="O38" i="47"/>
  <c r="P38" i="47"/>
  <c r="N39" i="47"/>
  <c r="O39" i="47"/>
  <c r="P39" i="47"/>
  <c r="N40" i="47"/>
  <c r="O40" i="47"/>
  <c r="P40" i="47"/>
  <c r="N41" i="47"/>
  <c r="O41" i="47"/>
  <c r="P41" i="47"/>
  <c r="N42" i="47"/>
  <c r="O42" i="47"/>
  <c r="P42" i="47"/>
  <c r="N43" i="47"/>
  <c r="O43" i="47"/>
  <c r="P43" i="47"/>
  <c r="N44" i="47"/>
  <c r="O44" i="47"/>
  <c r="P44" i="47"/>
  <c r="N45" i="47"/>
  <c r="O45" i="47"/>
  <c r="P45" i="47"/>
  <c r="N46" i="47"/>
  <c r="O46" i="47"/>
  <c r="P46" i="47"/>
  <c r="N47" i="47"/>
  <c r="O47" i="47"/>
  <c r="P47" i="47"/>
  <c r="N48" i="47"/>
  <c r="O48" i="47"/>
  <c r="P48" i="47"/>
  <c r="N49" i="47"/>
  <c r="O49" i="47"/>
  <c r="P49" i="47"/>
  <c r="N50" i="47"/>
  <c r="O50" i="47"/>
  <c r="P50" i="47"/>
  <c r="N51" i="47"/>
  <c r="O51" i="47"/>
  <c r="P51" i="47"/>
  <c r="N52" i="47"/>
  <c r="O52" i="47"/>
  <c r="P52" i="47"/>
  <c r="N53" i="47"/>
  <c r="O53" i="47"/>
  <c r="P53" i="47"/>
  <c r="N54" i="47"/>
  <c r="O54" i="47"/>
  <c r="P54" i="47"/>
  <c r="N55" i="47"/>
  <c r="O55" i="47"/>
  <c r="P55" i="47"/>
  <c r="N56" i="47"/>
  <c r="O56" i="47"/>
  <c r="P56" i="47"/>
  <c r="N57" i="47"/>
  <c r="O57" i="47"/>
  <c r="P57" i="47"/>
  <c r="N58" i="47"/>
  <c r="O58" i="47"/>
  <c r="P58" i="47"/>
  <c r="N59" i="47"/>
  <c r="O59" i="47"/>
  <c r="P59" i="47"/>
  <c r="N60" i="47"/>
  <c r="O60" i="47"/>
  <c r="P60" i="47"/>
  <c r="N61" i="47"/>
  <c r="O61" i="47"/>
  <c r="P61" i="47"/>
  <c r="N62" i="47"/>
  <c r="O62" i="47"/>
  <c r="P62" i="47"/>
  <c r="N63" i="47"/>
  <c r="O63" i="47"/>
  <c r="P63" i="47"/>
  <c r="N64" i="47"/>
  <c r="O64" i="47"/>
  <c r="P64" i="47"/>
  <c r="N65" i="47"/>
  <c r="O65" i="47"/>
  <c r="P65" i="47"/>
  <c r="P3" i="47"/>
  <c r="O3" i="47"/>
  <c r="N3" i="47"/>
  <c r="N4" i="46"/>
  <c r="O4" i="46"/>
  <c r="P4" i="46"/>
  <c r="N5" i="46"/>
  <c r="O5" i="46"/>
  <c r="P5" i="46"/>
  <c r="N6" i="46"/>
  <c r="O6" i="46"/>
  <c r="P6" i="46"/>
  <c r="N7" i="46"/>
  <c r="O7" i="46"/>
  <c r="P7" i="46"/>
  <c r="N8" i="46"/>
  <c r="O8" i="46"/>
  <c r="P8" i="46"/>
  <c r="N9" i="46"/>
  <c r="O9" i="46"/>
  <c r="P9" i="46"/>
  <c r="N10" i="46"/>
  <c r="O10" i="46"/>
  <c r="P10" i="46"/>
  <c r="N11" i="46"/>
  <c r="O11" i="46"/>
  <c r="P11" i="46"/>
  <c r="N12" i="46"/>
  <c r="O12" i="46"/>
  <c r="P12" i="46"/>
  <c r="N13" i="46"/>
  <c r="O13" i="46"/>
  <c r="P13" i="46"/>
  <c r="N14" i="46"/>
  <c r="O14" i="46"/>
  <c r="P14" i="46"/>
  <c r="N15" i="46"/>
  <c r="O15" i="46"/>
  <c r="P15" i="46"/>
  <c r="N16" i="46"/>
  <c r="O16" i="46"/>
  <c r="P16" i="46"/>
  <c r="N17" i="46"/>
  <c r="O17" i="46"/>
  <c r="P17" i="46"/>
  <c r="N18" i="46"/>
  <c r="O18" i="46"/>
  <c r="P18" i="46"/>
  <c r="N19" i="46"/>
  <c r="O19" i="46"/>
  <c r="P19" i="46"/>
  <c r="N20" i="46"/>
  <c r="O20" i="46"/>
  <c r="P20" i="46"/>
  <c r="N21" i="46"/>
  <c r="O21" i="46"/>
  <c r="P21" i="46"/>
  <c r="N22" i="46"/>
  <c r="O22" i="46"/>
  <c r="P22" i="46"/>
  <c r="N23" i="46"/>
  <c r="O23" i="46"/>
  <c r="P23" i="46"/>
  <c r="N24" i="46"/>
  <c r="O24" i="46"/>
  <c r="P24" i="46"/>
  <c r="N25" i="46"/>
  <c r="O25" i="46"/>
  <c r="P25" i="46"/>
  <c r="N26" i="46"/>
  <c r="O26" i="46"/>
  <c r="P26" i="46"/>
  <c r="P3" i="46"/>
  <c r="O3" i="46"/>
  <c r="N3" i="46"/>
  <c r="N4" i="45"/>
  <c r="O4" i="45"/>
  <c r="P4" i="45"/>
  <c r="N5" i="45"/>
  <c r="O5" i="45"/>
  <c r="P5" i="45"/>
  <c r="N6" i="45"/>
  <c r="O6" i="45"/>
  <c r="P6" i="45"/>
  <c r="N7" i="45"/>
  <c r="O7" i="45"/>
  <c r="P7" i="45"/>
  <c r="N8" i="45"/>
  <c r="O8" i="45"/>
  <c r="P8" i="45"/>
  <c r="N9" i="45"/>
  <c r="O9" i="45"/>
  <c r="P9" i="45"/>
  <c r="N10" i="45"/>
  <c r="O10" i="45"/>
  <c r="P10" i="45"/>
  <c r="N11" i="45"/>
  <c r="O11" i="45"/>
  <c r="P11" i="45"/>
  <c r="N12" i="45"/>
  <c r="O12" i="45"/>
  <c r="P12" i="45"/>
  <c r="N13" i="45"/>
  <c r="O13" i="45"/>
  <c r="P13" i="45"/>
  <c r="N14" i="45"/>
  <c r="O14" i="45"/>
  <c r="P14" i="45"/>
  <c r="N15" i="45"/>
  <c r="O15" i="45"/>
  <c r="P15" i="45"/>
  <c r="N16" i="45"/>
  <c r="O16" i="45"/>
  <c r="P16" i="45"/>
  <c r="N17" i="45"/>
  <c r="O17" i="45"/>
  <c r="P17" i="45"/>
  <c r="N18" i="45"/>
  <c r="O18" i="45"/>
  <c r="P18" i="45"/>
  <c r="N19" i="45"/>
  <c r="O19" i="45"/>
  <c r="P19" i="45"/>
  <c r="N20" i="45"/>
  <c r="O20" i="45"/>
  <c r="P20" i="45"/>
  <c r="N21" i="45"/>
  <c r="O21" i="45"/>
  <c r="P21" i="45"/>
  <c r="N22" i="45"/>
  <c r="O22" i="45"/>
  <c r="P22" i="45"/>
  <c r="N23" i="45"/>
  <c r="O23" i="45"/>
  <c r="P23" i="45"/>
  <c r="N24" i="45"/>
  <c r="O24" i="45"/>
  <c r="P24" i="45"/>
  <c r="N25" i="45"/>
  <c r="O25" i="45"/>
  <c r="P25" i="45"/>
  <c r="N26" i="45"/>
  <c r="O26" i="45"/>
  <c r="P26" i="45"/>
  <c r="N27" i="45"/>
  <c r="O27" i="45"/>
  <c r="P27" i="45"/>
  <c r="N28" i="45"/>
  <c r="O28" i="45"/>
  <c r="P28" i="45"/>
  <c r="N29" i="45"/>
  <c r="O29" i="45"/>
  <c r="P29" i="45"/>
  <c r="N30" i="45"/>
  <c r="O30" i="45"/>
  <c r="P30" i="45"/>
  <c r="N31" i="45"/>
  <c r="O31" i="45"/>
  <c r="P31" i="45"/>
  <c r="N32" i="45"/>
  <c r="O32" i="45"/>
  <c r="P32" i="45"/>
  <c r="N33" i="45"/>
  <c r="O33" i="45"/>
  <c r="P33" i="45"/>
  <c r="N34" i="45"/>
  <c r="O34" i="45"/>
  <c r="P34" i="45"/>
  <c r="N35" i="45"/>
  <c r="O35" i="45"/>
  <c r="P35" i="45"/>
  <c r="N36" i="45"/>
  <c r="O36" i="45"/>
  <c r="P36" i="45"/>
  <c r="N37" i="45"/>
  <c r="O37" i="45"/>
  <c r="P37" i="45"/>
  <c r="N38" i="45"/>
  <c r="O38" i="45"/>
  <c r="P38" i="45"/>
  <c r="N39" i="45"/>
  <c r="O39" i="45"/>
  <c r="P39" i="45"/>
  <c r="N40" i="45"/>
  <c r="O40" i="45"/>
  <c r="P40" i="45"/>
  <c r="N41" i="45"/>
  <c r="O41" i="45"/>
  <c r="P41" i="45"/>
  <c r="N42" i="45"/>
  <c r="O42" i="45"/>
  <c r="P42" i="45"/>
  <c r="N43" i="45"/>
  <c r="O43" i="45"/>
  <c r="P43" i="45"/>
  <c r="N44" i="45"/>
  <c r="O44" i="45"/>
  <c r="P44" i="45"/>
  <c r="N45" i="45"/>
  <c r="O45" i="45"/>
  <c r="P45" i="45"/>
  <c r="N46" i="45"/>
  <c r="O46" i="45"/>
  <c r="P46" i="45"/>
  <c r="N47" i="45"/>
  <c r="O47" i="45"/>
  <c r="P47" i="45"/>
  <c r="N48" i="45"/>
  <c r="O48" i="45"/>
  <c r="P48" i="45"/>
  <c r="N49" i="45"/>
  <c r="O49" i="45"/>
  <c r="P49" i="45"/>
  <c r="N50" i="45"/>
  <c r="O50" i="45"/>
  <c r="P50" i="45"/>
  <c r="N51" i="45"/>
  <c r="O51" i="45"/>
  <c r="P51" i="45"/>
  <c r="N52" i="45"/>
  <c r="O52" i="45"/>
  <c r="P52" i="45"/>
  <c r="N53" i="45"/>
  <c r="O53" i="45"/>
  <c r="P53" i="45"/>
  <c r="N54" i="45"/>
  <c r="O54" i="45"/>
  <c r="P54" i="45"/>
  <c r="N55" i="45"/>
  <c r="O55" i="45"/>
  <c r="P55" i="45"/>
  <c r="N56" i="45"/>
  <c r="O56" i="45"/>
  <c r="P56" i="45"/>
  <c r="N57" i="45"/>
  <c r="O57" i="45"/>
  <c r="P57" i="45"/>
  <c r="N58" i="45"/>
  <c r="O58" i="45"/>
  <c r="P58" i="45"/>
  <c r="N59" i="45"/>
  <c r="O59" i="45"/>
  <c r="P59" i="45"/>
  <c r="P3" i="45"/>
  <c r="O3" i="45"/>
  <c r="N3" i="45"/>
  <c r="N4" i="44"/>
  <c r="O4" i="44"/>
  <c r="P4" i="44"/>
  <c r="N5" i="44"/>
  <c r="O5" i="44"/>
  <c r="P5" i="44"/>
  <c r="N6" i="44"/>
  <c r="O6" i="44"/>
  <c r="P6" i="44"/>
  <c r="N7" i="44"/>
  <c r="O7" i="44"/>
  <c r="P7" i="44"/>
  <c r="N8" i="44"/>
  <c r="O8" i="44"/>
  <c r="P8" i="44"/>
  <c r="N9" i="44"/>
  <c r="O9" i="44"/>
  <c r="P9" i="44"/>
  <c r="N10" i="44"/>
  <c r="O10" i="44"/>
  <c r="P10" i="44"/>
  <c r="N11" i="44"/>
  <c r="O11" i="44"/>
  <c r="P11" i="44"/>
  <c r="N12" i="44"/>
  <c r="O12" i="44"/>
  <c r="P12" i="44"/>
  <c r="N13" i="44"/>
  <c r="O13" i="44"/>
  <c r="P13" i="44"/>
  <c r="N14" i="44"/>
  <c r="O14" i="44"/>
  <c r="P14" i="44"/>
  <c r="N15" i="44"/>
  <c r="O15" i="44"/>
  <c r="P15" i="44"/>
  <c r="N16" i="44"/>
  <c r="O16" i="44"/>
  <c r="P16" i="44"/>
  <c r="N17" i="44"/>
  <c r="O17" i="44"/>
  <c r="P17" i="44"/>
  <c r="N18" i="44"/>
  <c r="O18" i="44"/>
  <c r="P18" i="44"/>
  <c r="N19" i="44"/>
  <c r="O19" i="44"/>
  <c r="P19" i="44"/>
  <c r="N20" i="44"/>
  <c r="O20" i="44"/>
  <c r="P20" i="44"/>
  <c r="N21" i="44"/>
  <c r="O21" i="44"/>
  <c r="P21" i="44"/>
  <c r="N22" i="44"/>
  <c r="O22" i="44"/>
  <c r="P22" i="44"/>
  <c r="N23" i="44"/>
  <c r="O23" i="44"/>
  <c r="P23" i="44"/>
  <c r="N24" i="44"/>
  <c r="O24" i="44"/>
  <c r="P24" i="44"/>
  <c r="N25" i="44"/>
  <c r="O25" i="44"/>
  <c r="P25" i="44"/>
  <c r="N26" i="44"/>
  <c r="O26" i="44"/>
  <c r="P26" i="44"/>
  <c r="N27" i="44"/>
  <c r="O27" i="44"/>
  <c r="P27" i="44"/>
  <c r="N28" i="44"/>
  <c r="O28" i="44"/>
  <c r="P28" i="44"/>
  <c r="N29" i="44"/>
  <c r="O29" i="44"/>
  <c r="P29" i="44"/>
  <c r="N30" i="44"/>
  <c r="O30" i="44"/>
  <c r="P30" i="44"/>
  <c r="N31" i="44"/>
  <c r="O31" i="44"/>
  <c r="P31" i="44"/>
  <c r="N32" i="44"/>
  <c r="O32" i="44"/>
  <c r="P32" i="44"/>
  <c r="N33" i="44"/>
  <c r="O33" i="44"/>
  <c r="P33" i="44"/>
  <c r="N34" i="44"/>
  <c r="O34" i="44"/>
  <c r="P34" i="44"/>
  <c r="N35" i="44"/>
  <c r="O35" i="44"/>
  <c r="P35" i="44"/>
  <c r="N36" i="44"/>
  <c r="O36" i="44"/>
  <c r="P36" i="44"/>
  <c r="N37" i="44"/>
  <c r="O37" i="44"/>
  <c r="P37" i="44"/>
  <c r="N38" i="44"/>
  <c r="O38" i="44"/>
  <c r="P38" i="44"/>
  <c r="N39" i="44"/>
  <c r="O39" i="44"/>
  <c r="P39" i="44"/>
  <c r="N40" i="44"/>
  <c r="O40" i="44"/>
  <c r="P40" i="44"/>
  <c r="N41" i="44"/>
  <c r="O41" i="44"/>
  <c r="P41" i="44"/>
  <c r="N42" i="44"/>
  <c r="O42" i="44"/>
  <c r="P42" i="44"/>
  <c r="N43" i="44"/>
  <c r="O43" i="44"/>
  <c r="P43" i="44"/>
  <c r="N44" i="44"/>
  <c r="O44" i="44"/>
  <c r="P44" i="44"/>
  <c r="N45" i="44"/>
  <c r="O45" i="44"/>
  <c r="P45" i="44"/>
  <c r="N46" i="44"/>
  <c r="O46" i="44"/>
  <c r="P46" i="44"/>
  <c r="N47" i="44"/>
  <c r="O47" i="44"/>
  <c r="P47" i="44"/>
  <c r="N48" i="44"/>
  <c r="O48" i="44"/>
  <c r="P48" i="44"/>
  <c r="N49" i="44"/>
  <c r="O49" i="44"/>
  <c r="P49" i="44"/>
  <c r="N50" i="44"/>
  <c r="O50" i="44"/>
  <c r="P50" i="44"/>
  <c r="N51" i="44"/>
  <c r="O51" i="44"/>
  <c r="P51" i="44"/>
  <c r="N52" i="44"/>
  <c r="O52" i="44"/>
  <c r="P52" i="44"/>
  <c r="N53" i="44"/>
  <c r="O53" i="44"/>
  <c r="P53" i="44"/>
  <c r="N54" i="44"/>
  <c r="O54" i="44"/>
  <c r="P54" i="44"/>
  <c r="N55" i="44"/>
  <c r="O55" i="44"/>
  <c r="P55" i="44"/>
  <c r="N56" i="44"/>
  <c r="O56" i="44"/>
  <c r="P56" i="44"/>
  <c r="N57" i="44"/>
  <c r="O57" i="44"/>
  <c r="P57" i="44"/>
  <c r="N58" i="44"/>
  <c r="O58" i="44"/>
  <c r="P58" i="44"/>
  <c r="N59" i="44"/>
  <c r="O59" i="44"/>
  <c r="P59" i="44"/>
  <c r="N60" i="44"/>
  <c r="O60" i="44"/>
  <c r="P60" i="44"/>
  <c r="N61" i="44"/>
  <c r="O61" i="44"/>
  <c r="P61" i="44"/>
  <c r="N62" i="44"/>
  <c r="O62" i="44"/>
  <c r="P62" i="44"/>
  <c r="N63" i="44"/>
  <c r="O63" i="44"/>
  <c r="P63" i="44"/>
  <c r="N64" i="44"/>
  <c r="O64" i="44"/>
  <c r="P64" i="44"/>
  <c r="N65" i="44"/>
  <c r="O65" i="44"/>
  <c r="P65" i="44"/>
  <c r="P3" i="44"/>
  <c r="O3" i="44"/>
  <c r="N3" i="44"/>
  <c r="N4" i="43"/>
  <c r="O4" i="43"/>
  <c r="P4" i="43"/>
  <c r="N5" i="43"/>
  <c r="O5" i="43"/>
  <c r="P5" i="43"/>
  <c r="N6" i="43"/>
  <c r="O6" i="43"/>
  <c r="P6" i="43"/>
  <c r="N7" i="43"/>
  <c r="O7" i="43"/>
  <c r="P7" i="43"/>
  <c r="N8" i="43"/>
  <c r="O8" i="43"/>
  <c r="P8" i="43"/>
  <c r="N9" i="43"/>
  <c r="O9" i="43"/>
  <c r="P9" i="43"/>
  <c r="N10" i="43"/>
  <c r="O10" i="43"/>
  <c r="P10" i="43"/>
  <c r="N11" i="43"/>
  <c r="O11" i="43"/>
  <c r="P11" i="43"/>
  <c r="N12" i="43"/>
  <c r="O12" i="43"/>
  <c r="P12" i="43"/>
  <c r="N13" i="43"/>
  <c r="O13" i="43"/>
  <c r="P13" i="43"/>
  <c r="N14" i="43"/>
  <c r="O14" i="43"/>
  <c r="P14" i="43"/>
  <c r="N15" i="43"/>
  <c r="O15" i="43"/>
  <c r="P15" i="43"/>
  <c r="N16" i="43"/>
  <c r="O16" i="43"/>
  <c r="P16" i="43"/>
  <c r="N17" i="43"/>
  <c r="O17" i="43"/>
  <c r="P17" i="43"/>
  <c r="N18" i="43"/>
  <c r="O18" i="43"/>
  <c r="P18" i="43"/>
  <c r="N19" i="43"/>
  <c r="O19" i="43"/>
  <c r="P19" i="43"/>
  <c r="N20" i="43"/>
  <c r="O20" i="43"/>
  <c r="P20" i="43"/>
  <c r="N21" i="43"/>
  <c r="O21" i="43"/>
  <c r="P21" i="43"/>
  <c r="N22" i="43"/>
  <c r="O22" i="43"/>
  <c r="P22" i="43"/>
  <c r="N23" i="43"/>
  <c r="O23" i="43"/>
  <c r="P23" i="43"/>
  <c r="N24" i="43"/>
  <c r="O24" i="43"/>
  <c r="P24" i="43"/>
  <c r="N25" i="43"/>
  <c r="O25" i="43"/>
  <c r="P25" i="43"/>
  <c r="N26" i="43"/>
  <c r="O26" i="43"/>
  <c r="P26" i="43"/>
  <c r="N27" i="43"/>
  <c r="O27" i="43"/>
  <c r="P27" i="43"/>
  <c r="N28" i="43"/>
  <c r="O28" i="43"/>
  <c r="P28" i="43"/>
  <c r="N29" i="43"/>
  <c r="O29" i="43"/>
  <c r="P29" i="43"/>
  <c r="N30" i="43"/>
  <c r="O30" i="43"/>
  <c r="P30" i="43"/>
  <c r="N31" i="43"/>
  <c r="O31" i="43"/>
  <c r="P31" i="43"/>
  <c r="N32" i="43"/>
  <c r="O32" i="43"/>
  <c r="P32" i="43"/>
  <c r="N33" i="43"/>
  <c r="O33" i="43"/>
  <c r="P33" i="43"/>
  <c r="N34" i="43"/>
  <c r="O34" i="43"/>
  <c r="P34" i="43"/>
  <c r="N35" i="43"/>
  <c r="O35" i="43"/>
  <c r="P35" i="43"/>
  <c r="N36" i="43"/>
  <c r="O36" i="43"/>
  <c r="P36" i="43"/>
  <c r="N37" i="43"/>
  <c r="O37" i="43"/>
  <c r="P37" i="43"/>
  <c r="N38" i="43"/>
  <c r="O38" i="43"/>
  <c r="P38" i="43"/>
  <c r="N39" i="43"/>
  <c r="O39" i="43"/>
  <c r="P39" i="43"/>
  <c r="N40" i="43"/>
  <c r="O40" i="43"/>
  <c r="P40" i="43"/>
  <c r="N41" i="43"/>
  <c r="O41" i="43"/>
  <c r="P41" i="43"/>
  <c r="N42" i="43"/>
  <c r="O42" i="43"/>
  <c r="P42" i="43"/>
  <c r="N43" i="43"/>
  <c r="O43" i="43"/>
  <c r="P43" i="43"/>
  <c r="N44" i="43"/>
  <c r="O44" i="43"/>
  <c r="P44" i="43"/>
  <c r="N45" i="43"/>
  <c r="O45" i="43"/>
  <c r="P45" i="43"/>
  <c r="N46" i="43"/>
  <c r="O46" i="43"/>
  <c r="P46" i="43"/>
  <c r="N47" i="43"/>
  <c r="O47" i="43"/>
  <c r="P47" i="43"/>
  <c r="N48" i="43"/>
  <c r="O48" i="43"/>
  <c r="P48" i="43"/>
  <c r="N49" i="43"/>
  <c r="O49" i="43"/>
  <c r="P49" i="43"/>
  <c r="N50" i="43"/>
  <c r="O50" i="43"/>
  <c r="P50" i="43"/>
  <c r="N51" i="43"/>
  <c r="O51" i="43"/>
  <c r="P51" i="43"/>
  <c r="N52" i="43"/>
  <c r="O52" i="43"/>
  <c r="P52" i="43"/>
  <c r="N53" i="43"/>
  <c r="O53" i="43"/>
  <c r="P53" i="43"/>
  <c r="N54" i="43"/>
  <c r="O54" i="43"/>
  <c r="P54" i="43"/>
  <c r="N55" i="43"/>
  <c r="O55" i="43"/>
  <c r="P55" i="43"/>
  <c r="N56" i="43"/>
  <c r="O56" i="43"/>
  <c r="P56" i="43"/>
  <c r="N57" i="43"/>
  <c r="O57" i="43"/>
  <c r="P57" i="43"/>
  <c r="N58" i="43"/>
  <c r="O58" i="43"/>
  <c r="P58" i="43"/>
  <c r="N59" i="43"/>
  <c r="O59" i="43"/>
  <c r="P59" i="43"/>
  <c r="N60" i="43"/>
  <c r="O60" i="43"/>
  <c r="P60" i="43"/>
  <c r="N61" i="43"/>
  <c r="O61" i="43"/>
  <c r="P61" i="43"/>
  <c r="N62" i="43"/>
  <c r="O62" i="43"/>
  <c r="P62" i="43"/>
  <c r="N63" i="43"/>
  <c r="O63" i="43"/>
  <c r="P63" i="43"/>
  <c r="N64" i="43"/>
  <c r="O64" i="43"/>
  <c r="P64" i="43"/>
  <c r="N65" i="43"/>
  <c r="O65" i="43"/>
  <c r="P65" i="43"/>
  <c r="P3" i="43"/>
  <c r="O3" i="43"/>
  <c r="N3" i="43"/>
  <c r="N4" i="41"/>
  <c r="O4" i="41"/>
  <c r="P4" i="41"/>
  <c r="N5" i="41"/>
  <c r="O5" i="41"/>
  <c r="P5" i="41"/>
  <c r="N6" i="41"/>
  <c r="O6" i="41"/>
  <c r="P6" i="41"/>
  <c r="N7" i="41"/>
  <c r="O7" i="41"/>
  <c r="P7" i="41"/>
  <c r="N8" i="41"/>
  <c r="O8" i="41"/>
  <c r="P8" i="41"/>
  <c r="N9" i="41"/>
  <c r="O9" i="41"/>
  <c r="P9" i="41"/>
  <c r="N10" i="41"/>
  <c r="O10" i="41"/>
  <c r="P10" i="41"/>
  <c r="N11" i="41"/>
  <c r="O11" i="41"/>
  <c r="P11" i="41"/>
  <c r="N12" i="41"/>
  <c r="O12" i="41"/>
  <c r="P12" i="41"/>
  <c r="N13" i="41"/>
  <c r="O13" i="41"/>
  <c r="P13" i="41"/>
  <c r="N14" i="41"/>
  <c r="O14" i="41"/>
  <c r="P14" i="41"/>
  <c r="N15" i="41"/>
  <c r="O15" i="41"/>
  <c r="P15" i="41"/>
  <c r="N16" i="41"/>
  <c r="O16" i="41"/>
  <c r="P16" i="41"/>
  <c r="N17" i="41"/>
  <c r="O17" i="41"/>
  <c r="P17" i="41"/>
  <c r="N18" i="41"/>
  <c r="O18" i="41"/>
  <c r="P18" i="41"/>
  <c r="N19" i="41"/>
  <c r="O19" i="41"/>
  <c r="P19" i="41"/>
  <c r="N20" i="41"/>
  <c r="O20" i="41"/>
  <c r="P20" i="41"/>
  <c r="N21" i="41"/>
  <c r="O21" i="41"/>
  <c r="P21" i="41"/>
  <c r="N22" i="41"/>
  <c r="O22" i="41"/>
  <c r="P22" i="41"/>
  <c r="N23" i="41"/>
  <c r="O23" i="41"/>
  <c r="P23" i="41"/>
  <c r="N24" i="41"/>
  <c r="O24" i="41"/>
  <c r="P24" i="41"/>
  <c r="N25" i="41"/>
  <c r="O25" i="41"/>
  <c r="P25" i="41"/>
  <c r="N26" i="41"/>
  <c r="O26" i="41"/>
  <c r="P26" i="41"/>
  <c r="N27" i="41"/>
  <c r="O27" i="41"/>
  <c r="P27" i="41"/>
  <c r="N28" i="41"/>
  <c r="O28" i="41"/>
  <c r="P28" i="41"/>
  <c r="N29" i="41"/>
  <c r="O29" i="41"/>
  <c r="P29" i="41"/>
  <c r="N30" i="41"/>
  <c r="O30" i="41"/>
  <c r="P30" i="41"/>
  <c r="N31" i="41"/>
  <c r="O31" i="41"/>
  <c r="P31" i="41"/>
  <c r="N32" i="41"/>
  <c r="O32" i="41"/>
  <c r="P32" i="41"/>
  <c r="N33" i="41"/>
  <c r="O33" i="41"/>
  <c r="P33" i="41"/>
  <c r="N34" i="41"/>
  <c r="O34" i="41"/>
  <c r="P34" i="41"/>
  <c r="N35" i="41"/>
  <c r="O35" i="41"/>
  <c r="P35" i="41"/>
  <c r="N36" i="41"/>
  <c r="O36" i="41"/>
  <c r="P36" i="41"/>
  <c r="N37" i="41"/>
  <c r="O37" i="41"/>
  <c r="P37" i="41"/>
  <c r="N38" i="41"/>
  <c r="O38" i="41"/>
  <c r="P38" i="41"/>
  <c r="N39" i="41"/>
  <c r="O39" i="41"/>
  <c r="P39" i="41"/>
  <c r="N40" i="41"/>
  <c r="O40" i="41"/>
  <c r="P40" i="41"/>
  <c r="N41" i="41"/>
  <c r="O41" i="41"/>
  <c r="P41" i="41"/>
  <c r="N42" i="41"/>
  <c r="O42" i="41"/>
  <c r="P42" i="41"/>
  <c r="N43" i="41"/>
  <c r="O43" i="41"/>
  <c r="P43" i="41"/>
  <c r="N44" i="41"/>
  <c r="O44" i="41"/>
  <c r="P44" i="41"/>
  <c r="N45" i="41"/>
  <c r="O45" i="41"/>
  <c r="P45" i="41"/>
  <c r="N46" i="41"/>
  <c r="O46" i="41"/>
  <c r="P46" i="41"/>
  <c r="N47" i="41"/>
  <c r="O47" i="41"/>
  <c r="P47" i="41"/>
  <c r="N48" i="41"/>
  <c r="O48" i="41"/>
  <c r="P48" i="41"/>
  <c r="P3" i="41"/>
  <c r="O3" i="41"/>
  <c r="N3" i="41"/>
  <c r="N4" i="40"/>
  <c r="O4" i="40"/>
  <c r="P4" i="40"/>
  <c r="N5" i="40"/>
  <c r="O5" i="40"/>
  <c r="P5" i="40"/>
  <c r="N6" i="40"/>
  <c r="O6" i="40"/>
  <c r="P6" i="40"/>
  <c r="N7" i="40"/>
  <c r="O7" i="40"/>
  <c r="P7" i="40"/>
  <c r="N8" i="40"/>
  <c r="O8" i="40"/>
  <c r="P8" i="40"/>
  <c r="N9" i="40"/>
  <c r="O9" i="40"/>
  <c r="P9" i="40"/>
  <c r="N10" i="40"/>
  <c r="O10" i="40"/>
  <c r="P10" i="40"/>
  <c r="N11" i="40"/>
  <c r="O11" i="40"/>
  <c r="P11" i="40"/>
  <c r="N12" i="40"/>
  <c r="O12" i="40"/>
  <c r="P12" i="40"/>
  <c r="N13" i="40"/>
  <c r="O13" i="40"/>
  <c r="P13" i="40"/>
  <c r="N14" i="40"/>
  <c r="O14" i="40"/>
  <c r="P14" i="40"/>
  <c r="N15" i="40"/>
  <c r="O15" i="40"/>
  <c r="P15" i="40"/>
  <c r="N16" i="40"/>
  <c r="O16" i="40"/>
  <c r="P16" i="40"/>
  <c r="N17" i="40"/>
  <c r="O17" i="40"/>
  <c r="P17" i="40"/>
  <c r="N18" i="40"/>
  <c r="O18" i="40"/>
  <c r="P18" i="40"/>
  <c r="N19" i="40"/>
  <c r="O19" i="40"/>
  <c r="P19" i="40"/>
  <c r="N20" i="40"/>
  <c r="O20" i="40"/>
  <c r="P20" i="40"/>
  <c r="N21" i="40"/>
  <c r="O21" i="40"/>
  <c r="P21" i="40"/>
  <c r="N22" i="40"/>
  <c r="O22" i="40"/>
  <c r="P22" i="40"/>
  <c r="N23" i="40"/>
  <c r="O23" i="40"/>
  <c r="P23" i="40"/>
  <c r="N24" i="40"/>
  <c r="O24" i="40"/>
  <c r="P24" i="40"/>
  <c r="N25" i="40"/>
  <c r="O25" i="40"/>
  <c r="P25" i="40"/>
  <c r="N26" i="40"/>
  <c r="O26" i="40"/>
  <c r="P26" i="40"/>
  <c r="N27" i="40"/>
  <c r="O27" i="40"/>
  <c r="P27" i="40"/>
  <c r="N28" i="40"/>
  <c r="O28" i="40"/>
  <c r="P28" i="40"/>
  <c r="N29" i="40"/>
  <c r="O29" i="40"/>
  <c r="P29" i="40"/>
  <c r="N30" i="40"/>
  <c r="O30" i="40"/>
  <c r="P30" i="40"/>
  <c r="N31" i="40"/>
  <c r="O31" i="40"/>
  <c r="P31" i="40"/>
  <c r="N32" i="40"/>
  <c r="O32" i="40"/>
  <c r="P32" i="40"/>
  <c r="N33" i="40"/>
  <c r="O33" i="40"/>
  <c r="P33" i="40"/>
  <c r="N34" i="40"/>
  <c r="O34" i="40"/>
  <c r="P34" i="40"/>
  <c r="N35" i="40"/>
  <c r="O35" i="40"/>
  <c r="P35" i="40"/>
  <c r="N36" i="40"/>
  <c r="O36" i="40"/>
  <c r="P36" i="40"/>
  <c r="N37" i="40"/>
  <c r="O37" i="40"/>
  <c r="P37" i="40"/>
  <c r="N38" i="40"/>
  <c r="O38" i="40"/>
  <c r="P38" i="40"/>
  <c r="N39" i="40"/>
  <c r="O39" i="40"/>
  <c r="P39" i="40"/>
  <c r="N40" i="40"/>
  <c r="O40" i="40"/>
  <c r="P40" i="40"/>
  <c r="N41" i="40"/>
  <c r="O41" i="40"/>
  <c r="P41" i="40"/>
  <c r="N42" i="40"/>
  <c r="O42" i="40"/>
  <c r="P42" i="40"/>
  <c r="N43" i="40"/>
  <c r="O43" i="40"/>
  <c r="P43" i="40"/>
  <c r="N44" i="40"/>
  <c r="O44" i="40"/>
  <c r="P44" i="40"/>
  <c r="N45" i="40"/>
  <c r="O45" i="40"/>
  <c r="P45" i="40"/>
  <c r="N46" i="40"/>
  <c r="O46" i="40"/>
  <c r="P46" i="40"/>
  <c r="N47" i="40"/>
  <c r="O47" i="40"/>
  <c r="P47" i="40"/>
  <c r="N48" i="40"/>
  <c r="O48" i="40"/>
  <c r="P48" i="40"/>
  <c r="N49" i="40"/>
  <c r="O49" i="40"/>
  <c r="P49" i="40"/>
  <c r="N50" i="40"/>
  <c r="O50" i="40"/>
  <c r="P50" i="40"/>
  <c r="N51" i="40"/>
  <c r="O51" i="40"/>
  <c r="P51" i="40"/>
  <c r="N52" i="40"/>
  <c r="O52" i="40"/>
  <c r="P52" i="40"/>
  <c r="N53" i="40"/>
  <c r="O53" i="40"/>
  <c r="P53" i="40"/>
  <c r="N54" i="40"/>
  <c r="O54" i="40"/>
  <c r="P54" i="40"/>
  <c r="N55" i="40"/>
  <c r="O55" i="40"/>
  <c r="P55" i="40"/>
  <c r="N56" i="40"/>
  <c r="O56" i="40"/>
  <c r="P56" i="40"/>
  <c r="N57" i="40"/>
  <c r="O57" i="40"/>
  <c r="P57" i="40"/>
  <c r="N58" i="40"/>
  <c r="O58" i="40"/>
  <c r="P58" i="40"/>
  <c r="N59" i="40"/>
  <c r="O59" i="40"/>
  <c r="P59" i="40"/>
  <c r="N60" i="40"/>
  <c r="O60" i="40"/>
  <c r="P60" i="40"/>
  <c r="N61" i="40"/>
  <c r="O61" i="40"/>
  <c r="P61" i="40"/>
  <c r="N62" i="40"/>
  <c r="O62" i="40"/>
  <c r="P62" i="40"/>
  <c r="N63" i="40"/>
  <c r="O63" i="40"/>
  <c r="P63" i="40"/>
  <c r="N64" i="40"/>
  <c r="O64" i="40"/>
  <c r="P64" i="40"/>
  <c r="N65" i="40"/>
  <c r="O65" i="40"/>
  <c r="P65" i="40"/>
  <c r="P3" i="40"/>
  <c r="O3" i="40"/>
  <c r="N3" i="40"/>
  <c r="N4" i="39"/>
  <c r="O4" i="39"/>
  <c r="P4" i="39"/>
  <c r="N5" i="39"/>
  <c r="O5" i="39"/>
  <c r="P5" i="39"/>
  <c r="N6" i="39"/>
  <c r="O6" i="39"/>
  <c r="P6" i="39"/>
  <c r="N7" i="39"/>
  <c r="O7" i="39"/>
  <c r="P7" i="39"/>
  <c r="N8" i="39"/>
  <c r="O8" i="39"/>
  <c r="P8" i="39"/>
  <c r="N9" i="39"/>
  <c r="O9" i="39"/>
  <c r="P9" i="39"/>
  <c r="N10" i="39"/>
  <c r="O10" i="39"/>
  <c r="P10" i="39"/>
  <c r="N11" i="39"/>
  <c r="O11" i="39"/>
  <c r="P11" i="39"/>
  <c r="N12" i="39"/>
  <c r="O12" i="39"/>
  <c r="P12" i="39"/>
  <c r="N13" i="39"/>
  <c r="O13" i="39"/>
  <c r="P13" i="39"/>
  <c r="N14" i="39"/>
  <c r="O14" i="39"/>
  <c r="P14" i="39"/>
  <c r="N15" i="39"/>
  <c r="O15" i="39"/>
  <c r="P15" i="39"/>
  <c r="N16" i="39"/>
  <c r="O16" i="39"/>
  <c r="P16" i="39"/>
  <c r="N17" i="39"/>
  <c r="O17" i="39"/>
  <c r="P17" i="39"/>
  <c r="N18" i="39"/>
  <c r="O18" i="39"/>
  <c r="P18" i="39"/>
  <c r="N19" i="39"/>
  <c r="O19" i="39"/>
  <c r="P19" i="39"/>
  <c r="N20" i="39"/>
  <c r="O20" i="39"/>
  <c r="P20" i="39"/>
  <c r="N21" i="39"/>
  <c r="O21" i="39"/>
  <c r="P21" i="39"/>
  <c r="N22" i="39"/>
  <c r="O22" i="39"/>
  <c r="P22" i="39"/>
  <c r="N23" i="39"/>
  <c r="O23" i="39"/>
  <c r="P23" i="39"/>
  <c r="N24" i="39"/>
  <c r="O24" i="39"/>
  <c r="P24" i="39"/>
  <c r="N25" i="39"/>
  <c r="O25" i="39"/>
  <c r="P25" i="39"/>
  <c r="N26" i="39"/>
  <c r="O26" i="39"/>
  <c r="P26" i="39"/>
  <c r="N27" i="39"/>
  <c r="O27" i="39"/>
  <c r="P27" i="39"/>
  <c r="N28" i="39"/>
  <c r="O28" i="39"/>
  <c r="P28" i="39"/>
  <c r="N29" i="39"/>
  <c r="O29" i="39"/>
  <c r="P29" i="39"/>
  <c r="N30" i="39"/>
  <c r="O30" i="39"/>
  <c r="P30" i="39"/>
  <c r="N31" i="39"/>
  <c r="O31" i="39"/>
  <c r="P31" i="39"/>
  <c r="N32" i="39"/>
  <c r="O32" i="39"/>
  <c r="P32" i="39"/>
  <c r="N33" i="39"/>
  <c r="O33" i="39"/>
  <c r="P33" i="39"/>
  <c r="N34" i="39"/>
  <c r="O34" i="39"/>
  <c r="P34" i="39"/>
  <c r="N35" i="39"/>
  <c r="O35" i="39"/>
  <c r="P35" i="39"/>
  <c r="N36" i="39"/>
  <c r="O36" i="39"/>
  <c r="P36" i="39"/>
  <c r="N37" i="39"/>
  <c r="O37" i="39"/>
  <c r="P37" i="39"/>
  <c r="N38" i="39"/>
  <c r="O38" i="39"/>
  <c r="P38" i="39"/>
  <c r="N39" i="39"/>
  <c r="O39" i="39"/>
  <c r="P39" i="39"/>
  <c r="N40" i="39"/>
  <c r="O40" i="39"/>
  <c r="P40" i="39"/>
  <c r="N41" i="39"/>
  <c r="O41" i="39"/>
  <c r="P41" i="39"/>
  <c r="N42" i="39"/>
  <c r="O42" i="39"/>
  <c r="P42" i="39"/>
  <c r="N43" i="39"/>
  <c r="O43" i="39"/>
  <c r="P43" i="39"/>
  <c r="N44" i="39"/>
  <c r="O44" i="39"/>
  <c r="P44" i="39"/>
  <c r="N45" i="39"/>
  <c r="O45" i="39"/>
  <c r="P45" i="39"/>
  <c r="N46" i="39"/>
  <c r="O46" i="39"/>
  <c r="P46" i="39"/>
  <c r="N47" i="39"/>
  <c r="O47" i="39"/>
  <c r="P47" i="39"/>
  <c r="N48" i="39"/>
  <c r="O48" i="39"/>
  <c r="P48" i="39"/>
  <c r="N49" i="39"/>
  <c r="O49" i="39"/>
  <c r="P49" i="39"/>
  <c r="N50" i="39"/>
  <c r="O50" i="39"/>
  <c r="P50" i="39"/>
  <c r="N51" i="39"/>
  <c r="O51" i="39"/>
  <c r="P51" i="39"/>
  <c r="N52" i="39"/>
  <c r="O52" i="39"/>
  <c r="P52" i="39"/>
  <c r="N53" i="39"/>
  <c r="O53" i="39"/>
  <c r="P53" i="39"/>
  <c r="N54" i="39"/>
  <c r="O54" i="39"/>
  <c r="P54" i="39"/>
  <c r="N55" i="39"/>
  <c r="O55" i="39"/>
  <c r="P55" i="39"/>
  <c r="N56" i="39"/>
  <c r="O56" i="39"/>
  <c r="P56" i="39"/>
  <c r="N57" i="39"/>
  <c r="O57" i="39"/>
  <c r="P57" i="39"/>
  <c r="N58" i="39"/>
  <c r="O58" i="39"/>
  <c r="P58" i="39"/>
  <c r="N59" i="39"/>
  <c r="O59" i="39"/>
  <c r="P59" i="39"/>
  <c r="N60" i="39"/>
  <c r="O60" i="39"/>
  <c r="P60" i="39"/>
  <c r="N61" i="39"/>
  <c r="O61" i="39"/>
  <c r="P61" i="39"/>
  <c r="N62" i="39"/>
  <c r="O62" i="39"/>
  <c r="P62" i="39"/>
  <c r="N63" i="39"/>
  <c r="O63" i="39"/>
  <c r="P63" i="39"/>
  <c r="N64" i="39"/>
  <c r="O64" i="39"/>
  <c r="P64" i="39"/>
  <c r="N65" i="39"/>
  <c r="O65" i="39"/>
  <c r="P65" i="39"/>
  <c r="P3" i="39"/>
  <c r="O3" i="39"/>
  <c r="N3" i="39"/>
  <c r="N4" i="38"/>
  <c r="O4" i="38"/>
  <c r="P4" i="38"/>
  <c r="N5" i="38"/>
  <c r="O5" i="38"/>
  <c r="P5" i="38"/>
  <c r="N6" i="38"/>
  <c r="O6" i="38"/>
  <c r="P6" i="38"/>
  <c r="N7" i="38"/>
  <c r="O7" i="38"/>
  <c r="P7" i="38"/>
  <c r="N8" i="38"/>
  <c r="O8" i="38"/>
  <c r="P8" i="38"/>
  <c r="N9" i="38"/>
  <c r="O9" i="38"/>
  <c r="P9" i="38"/>
  <c r="N10" i="38"/>
  <c r="O10" i="38"/>
  <c r="P10" i="38"/>
  <c r="N11" i="38"/>
  <c r="O11" i="38"/>
  <c r="P11" i="38"/>
  <c r="N12" i="38"/>
  <c r="O12" i="38"/>
  <c r="P12" i="38"/>
  <c r="N13" i="38"/>
  <c r="O13" i="38"/>
  <c r="P13" i="38"/>
  <c r="N14" i="38"/>
  <c r="O14" i="38"/>
  <c r="P14" i="38"/>
  <c r="N15" i="38"/>
  <c r="O15" i="38"/>
  <c r="P15" i="38"/>
  <c r="N16" i="38"/>
  <c r="O16" i="38"/>
  <c r="P16" i="38"/>
  <c r="N17" i="38"/>
  <c r="O17" i="38"/>
  <c r="P17" i="38"/>
  <c r="N18" i="38"/>
  <c r="O18" i="38"/>
  <c r="P18" i="38"/>
  <c r="N19" i="38"/>
  <c r="O19" i="38"/>
  <c r="P19" i="38"/>
  <c r="N20" i="38"/>
  <c r="O20" i="38"/>
  <c r="P20" i="38"/>
  <c r="N21" i="38"/>
  <c r="O21" i="38"/>
  <c r="P21" i="38"/>
  <c r="N22" i="38"/>
  <c r="O22" i="38"/>
  <c r="P22" i="38"/>
  <c r="N23" i="38"/>
  <c r="O23" i="38"/>
  <c r="P23" i="38"/>
  <c r="N24" i="38"/>
  <c r="O24" i="38"/>
  <c r="P24" i="38"/>
  <c r="N25" i="38"/>
  <c r="O25" i="38"/>
  <c r="P25" i="38"/>
  <c r="N26" i="38"/>
  <c r="O26" i="38"/>
  <c r="P26" i="38"/>
  <c r="N27" i="38"/>
  <c r="O27" i="38"/>
  <c r="P27" i="38"/>
  <c r="N28" i="38"/>
  <c r="O28" i="38"/>
  <c r="P28" i="38"/>
  <c r="N29" i="38"/>
  <c r="O29" i="38"/>
  <c r="P29" i="38"/>
  <c r="N30" i="38"/>
  <c r="O30" i="38"/>
  <c r="P30" i="38"/>
  <c r="N31" i="38"/>
  <c r="O31" i="38"/>
  <c r="P31" i="38"/>
  <c r="N32" i="38"/>
  <c r="O32" i="38"/>
  <c r="P32" i="38"/>
  <c r="N33" i="38"/>
  <c r="O33" i="38"/>
  <c r="P33" i="38"/>
  <c r="N34" i="38"/>
  <c r="O34" i="38"/>
  <c r="P34" i="38"/>
  <c r="N35" i="38"/>
  <c r="O35" i="38"/>
  <c r="P35" i="38"/>
  <c r="N36" i="38"/>
  <c r="O36" i="38"/>
  <c r="P36" i="38"/>
  <c r="N37" i="38"/>
  <c r="O37" i="38"/>
  <c r="P37" i="38"/>
  <c r="N38" i="38"/>
  <c r="O38" i="38"/>
  <c r="P38" i="38"/>
  <c r="P3" i="38"/>
  <c r="O3" i="38"/>
  <c r="N3" i="38"/>
  <c r="N4" i="37"/>
  <c r="O4" i="37"/>
  <c r="P4" i="37"/>
  <c r="N5" i="37"/>
  <c r="O5" i="37"/>
  <c r="P5" i="37"/>
  <c r="N6" i="37"/>
  <c r="O6" i="37"/>
  <c r="P6" i="37"/>
  <c r="N7" i="37"/>
  <c r="O7" i="37"/>
  <c r="P7" i="37"/>
  <c r="N8" i="37"/>
  <c r="O8" i="37"/>
  <c r="P8" i="37"/>
  <c r="N9" i="37"/>
  <c r="O9" i="37"/>
  <c r="P9" i="37"/>
  <c r="N10" i="37"/>
  <c r="O10" i="37"/>
  <c r="P10" i="37"/>
  <c r="N11" i="37"/>
  <c r="O11" i="37"/>
  <c r="P11" i="37"/>
  <c r="N12" i="37"/>
  <c r="O12" i="37"/>
  <c r="P12" i="37"/>
  <c r="N13" i="37"/>
  <c r="O13" i="37"/>
  <c r="P13" i="37"/>
  <c r="N14" i="37"/>
  <c r="O14" i="37"/>
  <c r="P14" i="37"/>
  <c r="N15" i="37"/>
  <c r="O15" i="37"/>
  <c r="P15" i="37"/>
  <c r="N16" i="37"/>
  <c r="O16" i="37"/>
  <c r="P16" i="37"/>
  <c r="N17" i="37"/>
  <c r="O17" i="37"/>
  <c r="P17" i="37"/>
  <c r="N18" i="37"/>
  <c r="O18" i="37"/>
  <c r="P18" i="37"/>
  <c r="N19" i="37"/>
  <c r="O19" i="37"/>
  <c r="P19" i="37"/>
  <c r="N20" i="37"/>
  <c r="O20" i="37"/>
  <c r="P20" i="37"/>
  <c r="N21" i="37"/>
  <c r="O21" i="37"/>
  <c r="P21" i="37"/>
  <c r="N22" i="37"/>
  <c r="O22" i="37"/>
  <c r="P22" i="37"/>
  <c r="N23" i="37"/>
  <c r="O23" i="37"/>
  <c r="P23" i="37"/>
  <c r="N24" i="37"/>
  <c r="O24" i="37"/>
  <c r="P24" i="37"/>
  <c r="N25" i="37"/>
  <c r="O25" i="37"/>
  <c r="P25" i="37"/>
  <c r="N26" i="37"/>
  <c r="O26" i="37"/>
  <c r="P26" i="37"/>
  <c r="N27" i="37"/>
  <c r="O27" i="37"/>
  <c r="P27" i="37"/>
  <c r="N28" i="37"/>
  <c r="O28" i="37"/>
  <c r="P28" i="37"/>
  <c r="N29" i="37"/>
  <c r="O29" i="37"/>
  <c r="P29" i="37"/>
  <c r="N30" i="37"/>
  <c r="O30" i="37"/>
  <c r="P30" i="37"/>
  <c r="N31" i="37"/>
  <c r="O31" i="37"/>
  <c r="P31" i="37"/>
  <c r="N32" i="37"/>
  <c r="O32" i="37"/>
  <c r="P32" i="37"/>
  <c r="N33" i="37"/>
  <c r="O33" i="37"/>
  <c r="P33" i="37"/>
  <c r="N34" i="37"/>
  <c r="O34" i="37"/>
  <c r="P34" i="37"/>
  <c r="N35" i="37"/>
  <c r="O35" i="37"/>
  <c r="P35" i="37"/>
  <c r="N36" i="37"/>
  <c r="O36" i="37"/>
  <c r="P36" i="37"/>
  <c r="N37" i="37"/>
  <c r="O37" i="37"/>
  <c r="P37" i="37"/>
  <c r="N38" i="37"/>
  <c r="O38" i="37"/>
  <c r="P38" i="37"/>
  <c r="N39" i="37"/>
  <c r="O39" i="37"/>
  <c r="P39" i="37"/>
  <c r="N40" i="37"/>
  <c r="O40" i="37"/>
  <c r="P40" i="37"/>
  <c r="N41" i="37"/>
  <c r="O41" i="37"/>
  <c r="P41" i="37"/>
  <c r="N42" i="37"/>
  <c r="O42" i="37"/>
  <c r="P42" i="37"/>
  <c r="N43" i="37"/>
  <c r="O43" i="37"/>
  <c r="P43" i="37"/>
  <c r="N44" i="37"/>
  <c r="O44" i="37"/>
  <c r="P44" i="37"/>
  <c r="N45" i="37"/>
  <c r="O45" i="37"/>
  <c r="P45" i="37"/>
  <c r="N46" i="37"/>
  <c r="O46" i="37"/>
  <c r="P46" i="37"/>
  <c r="N47" i="37"/>
  <c r="O47" i="37"/>
  <c r="P47" i="37"/>
  <c r="N48" i="37"/>
  <c r="O48" i="37"/>
  <c r="P48" i="37"/>
  <c r="N49" i="37"/>
  <c r="O49" i="37"/>
  <c r="P49" i="37"/>
  <c r="N50" i="37"/>
  <c r="O50" i="37"/>
  <c r="P50" i="37"/>
  <c r="N51" i="37"/>
  <c r="O51" i="37"/>
  <c r="P51" i="37"/>
  <c r="N52" i="37"/>
  <c r="O52" i="37"/>
  <c r="P52" i="37"/>
  <c r="N53" i="37"/>
  <c r="O53" i="37"/>
  <c r="P53" i="37"/>
  <c r="N54" i="37"/>
  <c r="O54" i="37"/>
  <c r="P54" i="37"/>
  <c r="N55" i="37"/>
  <c r="O55" i="37"/>
  <c r="P55" i="37"/>
  <c r="N56" i="37"/>
  <c r="O56" i="37"/>
  <c r="P56" i="37"/>
  <c r="N57" i="37"/>
  <c r="O57" i="37"/>
  <c r="P57" i="37"/>
  <c r="N58" i="37"/>
  <c r="O58" i="37"/>
  <c r="P58" i="37"/>
  <c r="N59" i="37"/>
  <c r="O59" i="37"/>
  <c r="P59" i="37"/>
  <c r="N60" i="37"/>
  <c r="O60" i="37"/>
  <c r="P60" i="37"/>
  <c r="N61" i="37"/>
  <c r="O61" i="37"/>
  <c r="P61" i="37"/>
  <c r="N62" i="37"/>
  <c r="O62" i="37"/>
  <c r="P62" i="37"/>
  <c r="N63" i="37"/>
  <c r="O63" i="37"/>
  <c r="P63" i="37"/>
  <c r="N64" i="37"/>
  <c r="O64" i="37"/>
  <c r="P64" i="37"/>
  <c r="N65" i="37"/>
  <c r="O65" i="37"/>
  <c r="P65" i="37"/>
  <c r="P3" i="37"/>
  <c r="O3" i="37"/>
  <c r="N3" i="37"/>
  <c r="N4" i="36"/>
  <c r="O4" i="36"/>
  <c r="P4" i="36"/>
  <c r="N5" i="36"/>
  <c r="O5" i="36"/>
  <c r="P5" i="36"/>
  <c r="N6" i="36"/>
  <c r="O6" i="36"/>
  <c r="P6" i="36"/>
  <c r="N7" i="36"/>
  <c r="O7" i="36"/>
  <c r="P7" i="36"/>
  <c r="N8" i="36"/>
  <c r="O8" i="36"/>
  <c r="P8" i="36"/>
  <c r="N9" i="36"/>
  <c r="O9" i="36"/>
  <c r="P9" i="36"/>
  <c r="N10" i="36"/>
  <c r="O10" i="36"/>
  <c r="P10" i="36"/>
  <c r="N11" i="36"/>
  <c r="O11" i="36"/>
  <c r="P11" i="36"/>
  <c r="N12" i="36"/>
  <c r="O12" i="36"/>
  <c r="P12" i="36"/>
  <c r="N13" i="36"/>
  <c r="O13" i="36"/>
  <c r="P13" i="36"/>
  <c r="N14" i="36"/>
  <c r="O14" i="36"/>
  <c r="P14" i="36"/>
  <c r="N15" i="36"/>
  <c r="O15" i="36"/>
  <c r="P15" i="36"/>
  <c r="N16" i="36"/>
  <c r="O16" i="36"/>
  <c r="P16" i="36"/>
  <c r="N17" i="36"/>
  <c r="O17" i="36"/>
  <c r="P17" i="36"/>
  <c r="N18" i="36"/>
  <c r="O18" i="36"/>
  <c r="P18" i="36"/>
  <c r="N19" i="36"/>
  <c r="O19" i="36"/>
  <c r="P19" i="36"/>
  <c r="N20" i="36"/>
  <c r="O20" i="36"/>
  <c r="P20" i="36"/>
  <c r="N21" i="36"/>
  <c r="O21" i="36"/>
  <c r="P21" i="36"/>
  <c r="N22" i="36"/>
  <c r="O22" i="36"/>
  <c r="P22" i="36"/>
  <c r="N23" i="36"/>
  <c r="O23" i="36"/>
  <c r="P23" i="36"/>
  <c r="N24" i="36"/>
  <c r="O24" i="36"/>
  <c r="P24" i="36"/>
  <c r="N25" i="36"/>
  <c r="O25" i="36"/>
  <c r="P25" i="36"/>
  <c r="N26" i="36"/>
  <c r="O26" i="36"/>
  <c r="P26" i="36"/>
  <c r="N27" i="36"/>
  <c r="O27" i="36"/>
  <c r="P27" i="36"/>
  <c r="N28" i="36"/>
  <c r="O28" i="36"/>
  <c r="P28" i="36"/>
  <c r="N29" i="36"/>
  <c r="O29" i="36"/>
  <c r="P29" i="36"/>
  <c r="N30" i="36"/>
  <c r="O30" i="36"/>
  <c r="P30" i="36"/>
  <c r="N31" i="36"/>
  <c r="O31" i="36"/>
  <c r="P31" i="36"/>
  <c r="N32" i="36"/>
  <c r="O32" i="36"/>
  <c r="P32" i="36"/>
  <c r="N33" i="36"/>
  <c r="O33" i="36"/>
  <c r="P33" i="36"/>
  <c r="N34" i="36"/>
  <c r="O34" i="36"/>
  <c r="P34" i="36"/>
  <c r="N35" i="36"/>
  <c r="O35" i="36"/>
  <c r="P35" i="36"/>
  <c r="N36" i="36"/>
  <c r="O36" i="36"/>
  <c r="P36" i="36"/>
  <c r="N37" i="36"/>
  <c r="O37" i="36"/>
  <c r="P37" i="36"/>
  <c r="N38" i="36"/>
  <c r="O38" i="36"/>
  <c r="P38" i="36"/>
  <c r="N39" i="36"/>
  <c r="O39" i="36"/>
  <c r="P39" i="36"/>
  <c r="N40" i="36"/>
  <c r="O40" i="36"/>
  <c r="P40" i="36"/>
  <c r="N41" i="36"/>
  <c r="O41" i="36"/>
  <c r="P41" i="36"/>
  <c r="N42" i="36"/>
  <c r="O42" i="36"/>
  <c r="P42" i="36"/>
  <c r="N43" i="36"/>
  <c r="O43" i="36"/>
  <c r="P43" i="36"/>
  <c r="N44" i="36"/>
  <c r="O44" i="36"/>
  <c r="P44" i="36"/>
  <c r="N45" i="36"/>
  <c r="O45" i="36"/>
  <c r="P45" i="36"/>
  <c r="N46" i="36"/>
  <c r="O46" i="36"/>
  <c r="P46" i="36"/>
  <c r="N47" i="36"/>
  <c r="O47" i="36"/>
  <c r="P47" i="36"/>
  <c r="N48" i="36"/>
  <c r="O48" i="36"/>
  <c r="P48" i="36"/>
  <c r="N49" i="36"/>
  <c r="O49" i="36"/>
  <c r="P49" i="36"/>
  <c r="N50" i="36"/>
  <c r="O50" i="36"/>
  <c r="P50" i="36"/>
  <c r="N51" i="36"/>
  <c r="O51" i="36"/>
  <c r="P51" i="36"/>
  <c r="N52" i="36"/>
  <c r="O52" i="36"/>
  <c r="P52" i="36"/>
  <c r="N53" i="36"/>
  <c r="O53" i="36"/>
  <c r="P53" i="36"/>
  <c r="N54" i="36"/>
  <c r="O54" i="36"/>
  <c r="P54" i="36"/>
  <c r="N55" i="36"/>
  <c r="O55" i="36"/>
  <c r="P55" i="36"/>
  <c r="N56" i="36"/>
  <c r="O56" i="36"/>
  <c r="P56" i="36"/>
  <c r="N57" i="36"/>
  <c r="O57" i="36"/>
  <c r="P57" i="36"/>
  <c r="N58" i="36"/>
  <c r="O58" i="36"/>
  <c r="P58" i="36"/>
  <c r="N59" i="36"/>
  <c r="O59" i="36"/>
  <c r="P59" i="36"/>
  <c r="N60" i="36"/>
  <c r="O60" i="36"/>
  <c r="P60" i="36"/>
  <c r="N61" i="36"/>
  <c r="O61" i="36"/>
  <c r="P61" i="36"/>
  <c r="N62" i="36"/>
  <c r="O62" i="36"/>
  <c r="P62" i="36"/>
  <c r="N63" i="36"/>
  <c r="O63" i="36"/>
  <c r="P63" i="36"/>
  <c r="N64" i="36"/>
  <c r="O64" i="36"/>
  <c r="P64" i="36"/>
  <c r="N65" i="36"/>
  <c r="O65" i="36"/>
  <c r="P65" i="36"/>
  <c r="P3" i="36"/>
  <c r="O3" i="36"/>
  <c r="N3" i="36"/>
  <c r="N4" i="35"/>
  <c r="O4" i="35"/>
  <c r="P4" i="35"/>
  <c r="N5" i="35"/>
  <c r="O5" i="35"/>
  <c r="P5" i="35"/>
  <c r="N6" i="35"/>
  <c r="O6" i="35"/>
  <c r="P6" i="35"/>
  <c r="N7" i="35"/>
  <c r="O7" i="35"/>
  <c r="P7" i="35"/>
  <c r="N8" i="35"/>
  <c r="O8" i="35"/>
  <c r="P8" i="35"/>
  <c r="N9" i="35"/>
  <c r="O9" i="35"/>
  <c r="P9" i="35"/>
  <c r="N10" i="35"/>
  <c r="O10" i="35"/>
  <c r="P10" i="35"/>
  <c r="N11" i="35"/>
  <c r="O11" i="35"/>
  <c r="P11" i="35"/>
  <c r="N12" i="35"/>
  <c r="O12" i="35"/>
  <c r="P12" i="35"/>
  <c r="N13" i="35"/>
  <c r="O13" i="35"/>
  <c r="P13" i="35"/>
  <c r="N14" i="35"/>
  <c r="O14" i="35"/>
  <c r="P14" i="35"/>
  <c r="N15" i="35"/>
  <c r="O15" i="35"/>
  <c r="P15" i="35"/>
  <c r="N16" i="35"/>
  <c r="O16" i="35"/>
  <c r="P16" i="35"/>
  <c r="N17" i="35"/>
  <c r="O17" i="35"/>
  <c r="P17" i="35"/>
  <c r="N18" i="35"/>
  <c r="O18" i="35"/>
  <c r="P18" i="35"/>
  <c r="N19" i="35"/>
  <c r="O19" i="35"/>
  <c r="P19" i="35"/>
  <c r="N20" i="35"/>
  <c r="O20" i="35"/>
  <c r="P20" i="35"/>
  <c r="N21" i="35"/>
  <c r="O21" i="35"/>
  <c r="P21" i="35"/>
  <c r="N22" i="35"/>
  <c r="O22" i="35"/>
  <c r="P22" i="35"/>
  <c r="N23" i="35"/>
  <c r="O23" i="35"/>
  <c r="P23" i="35"/>
  <c r="N24" i="35"/>
  <c r="O24" i="35"/>
  <c r="P24" i="35"/>
  <c r="N25" i="35"/>
  <c r="O25" i="35"/>
  <c r="P25" i="35"/>
  <c r="N26" i="35"/>
  <c r="O26" i="35"/>
  <c r="P26" i="35"/>
  <c r="N27" i="35"/>
  <c r="O27" i="35"/>
  <c r="P27" i="35"/>
  <c r="N28" i="35"/>
  <c r="O28" i="35"/>
  <c r="P28" i="35"/>
  <c r="N29" i="35"/>
  <c r="O29" i="35"/>
  <c r="P29" i="35"/>
  <c r="N30" i="35"/>
  <c r="O30" i="35"/>
  <c r="P30" i="35"/>
  <c r="N31" i="35"/>
  <c r="O31" i="35"/>
  <c r="P31" i="35"/>
  <c r="N32" i="35"/>
  <c r="O32" i="35"/>
  <c r="P32" i="35"/>
  <c r="N33" i="35"/>
  <c r="O33" i="35"/>
  <c r="P33" i="35"/>
  <c r="N34" i="35"/>
  <c r="O34" i="35"/>
  <c r="P34" i="35"/>
  <c r="N35" i="35"/>
  <c r="O35" i="35"/>
  <c r="P35" i="35"/>
  <c r="N36" i="35"/>
  <c r="O36" i="35"/>
  <c r="P36" i="35"/>
  <c r="N37" i="35"/>
  <c r="O37" i="35"/>
  <c r="P37" i="35"/>
  <c r="N38" i="35"/>
  <c r="O38" i="35"/>
  <c r="P38" i="35"/>
  <c r="N39" i="35"/>
  <c r="O39" i="35"/>
  <c r="P39" i="35"/>
  <c r="N40" i="35"/>
  <c r="O40" i="35"/>
  <c r="P40" i="35"/>
  <c r="N41" i="35"/>
  <c r="O41" i="35"/>
  <c r="P41" i="35"/>
  <c r="N42" i="35"/>
  <c r="O42" i="35"/>
  <c r="P42" i="35"/>
  <c r="N43" i="35"/>
  <c r="O43" i="35"/>
  <c r="P43" i="35"/>
  <c r="N44" i="35"/>
  <c r="O44" i="35"/>
  <c r="P44" i="35"/>
  <c r="N45" i="35"/>
  <c r="O45" i="35"/>
  <c r="P45" i="35"/>
  <c r="N46" i="35"/>
  <c r="O46" i="35"/>
  <c r="P46" i="35"/>
  <c r="N47" i="35"/>
  <c r="O47" i="35"/>
  <c r="P47" i="35"/>
  <c r="N48" i="35"/>
  <c r="O48" i="35"/>
  <c r="P48" i="35"/>
  <c r="N49" i="35"/>
  <c r="O49" i="35"/>
  <c r="P49" i="35"/>
  <c r="N50" i="35"/>
  <c r="O50" i="35"/>
  <c r="P50" i="35"/>
  <c r="N51" i="35"/>
  <c r="O51" i="35"/>
  <c r="P51" i="35"/>
  <c r="N52" i="35"/>
  <c r="O52" i="35"/>
  <c r="P52" i="35"/>
  <c r="N53" i="35"/>
  <c r="O53" i="35"/>
  <c r="P53" i="35"/>
  <c r="N54" i="35"/>
  <c r="O54" i="35"/>
  <c r="P54" i="35"/>
  <c r="N55" i="35"/>
  <c r="O55" i="35"/>
  <c r="P55" i="35"/>
  <c r="N56" i="35"/>
  <c r="O56" i="35"/>
  <c r="P56" i="35"/>
  <c r="N57" i="35"/>
  <c r="O57" i="35"/>
  <c r="P57" i="35"/>
  <c r="N58" i="35"/>
  <c r="O58" i="35"/>
  <c r="P58" i="35"/>
  <c r="N59" i="35"/>
  <c r="O59" i="35"/>
  <c r="P59" i="35"/>
  <c r="N60" i="35"/>
  <c r="O60" i="35"/>
  <c r="P60" i="35"/>
  <c r="N61" i="35"/>
  <c r="O61" i="35"/>
  <c r="P61" i="35"/>
  <c r="N62" i="35"/>
  <c r="O62" i="35"/>
  <c r="P62" i="35"/>
  <c r="N63" i="35"/>
  <c r="O63" i="35"/>
  <c r="P63" i="35"/>
  <c r="N64" i="35"/>
  <c r="O64" i="35"/>
  <c r="P64" i="35"/>
  <c r="N65" i="35"/>
  <c r="O65" i="35"/>
  <c r="P65" i="35"/>
  <c r="P3" i="35"/>
  <c r="O3" i="35"/>
  <c r="N3" i="35"/>
  <c r="N4" i="34"/>
  <c r="O4" i="34"/>
  <c r="P4" i="34"/>
  <c r="N5" i="34"/>
  <c r="O5" i="34"/>
  <c r="P5" i="34"/>
  <c r="N6" i="34"/>
  <c r="O6" i="34"/>
  <c r="P6" i="34"/>
  <c r="N7" i="34"/>
  <c r="O7" i="34"/>
  <c r="P7" i="34"/>
  <c r="N8" i="34"/>
  <c r="O8" i="34"/>
  <c r="P8" i="34"/>
  <c r="N9" i="34"/>
  <c r="O9" i="34"/>
  <c r="P9" i="34"/>
  <c r="N10" i="34"/>
  <c r="O10" i="34"/>
  <c r="P10" i="34"/>
  <c r="N11" i="34"/>
  <c r="O11" i="34"/>
  <c r="P11" i="34"/>
  <c r="N12" i="34"/>
  <c r="O12" i="34"/>
  <c r="P12" i="34"/>
  <c r="N13" i="34"/>
  <c r="O13" i="34"/>
  <c r="P13" i="34"/>
  <c r="N14" i="34"/>
  <c r="O14" i="34"/>
  <c r="P14" i="34"/>
  <c r="N15" i="34"/>
  <c r="O15" i="34"/>
  <c r="P15" i="34"/>
  <c r="N16" i="34"/>
  <c r="O16" i="34"/>
  <c r="P16" i="34"/>
  <c r="N17" i="34"/>
  <c r="O17" i="34"/>
  <c r="P17" i="34"/>
  <c r="N18" i="34"/>
  <c r="O18" i="34"/>
  <c r="P18" i="34"/>
  <c r="N19" i="34"/>
  <c r="O19" i="34"/>
  <c r="P19" i="34"/>
  <c r="N20" i="34"/>
  <c r="O20" i="34"/>
  <c r="P20" i="34"/>
  <c r="N21" i="34"/>
  <c r="O21" i="34"/>
  <c r="P21" i="34"/>
  <c r="N22" i="34"/>
  <c r="O22" i="34"/>
  <c r="P22" i="34"/>
  <c r="N23" i="34"/>
  <c r="O23" i="34"/>
  <c r="P23" i="34"/>
  <c r="N24" i="34"/>
  <c r="O24" i="34"/>
  <c r="P24" i="34"/>
  <c r="N25" i="34"/>
  <c r="O25" i="34"/>
  <c r="P25" i="34"/>
  <c r="N26" i="34"/>
  <c r="O26" i="34"/>
  <c r="P26" i="34"/>
  <c r="N27" i="34"/>
  <c r="O27" i="34"/>
  <c r="P27" i="34"/>
  <c r="N28" i="34"/>
  <c r="O28" i="34"/>
  <c r="P28" i="34"/>
  <c r="N29" i="34"/>
  <c r="O29" i="34"/>
  <c r="P29" i="34"/>
  <c r="N30" i="34"/>
  <c r="O30" i="34"/>
  <c r="P30" i="34"/>
  <c r="N31" i="34"/>
  <c r="O31" i="34"/>
  <c r="P31" i="34"/>
  <c r="N32" i="34"/>
  <c r="O32" i="34"/>
  <c r="P32" i="34"/>
  <c r="N33" i="34"/>
  <c r="O33" i="34"/>
  <c r="P33" i="34"/>
  <c r="N34" i="34"/>
  <c r="O34" i="34"/>
  <c r="P34" i="34"/>
  <c r="N35" i="34"/>
  <c r="O35" i="34"/>
  <c r="P35" i="34"/>
  <c r="N36" i="34"/>
  <c r="O36" i="34"/>
  <c r="P36" i="34"/>
  <c r="N37" i="34"/>
  <c r="O37" i="34"/>
  <c r="P37" i="34"/>
  <c r="N38" i="34"/>
  <c r="O38" i="34"/>
  <c r="P38" i="34"/>
  <c r="N39" i="34"/>
  <c r="O39" i="34"/>
  <c r="P39" i="34"/>
  <c r="N40" i="34"/>
  <c r="O40" i="34"/>
  <c r="P40" i="34"/>
  <c r="N41" i="34"/>
  <c r="O41" i="34"/>
  <c r="P41" i="34"/>
  <c r="N42" i="34"/>
  <c r="O42" i="34"/>
  <c r="P42" i="34"/>
  <c r="N43" i="34"/>
  <c r="O43" i="34"/>
  <c r="P43" i="34"/>
  <c r="N44" i="34"/>
  <c r="O44" i="34"/>
  <c r="P44" i="34"/>
  <c r="N45" i="34"/>
  <c r="O45" i="34"/>
  <c r="P45" i="34"/>
  <c r="N46" i="34"/>
  <c r="O46" i="34"/>
  <c r="P46" i="34"/>
  <c r="N47" i="34"/>
  <c r="O47" i="34"/>
  <c r="P47" i="34"/>
  <c r="N48" i="34"/>
  <c r="O48" i="34"/>
  <c r="P48" i="34"/>
  <c r="N49" i="34"/>
  <c r="O49" i="34"/>
  <c r="P49" i="34"/>
  <c r="N50" i="34"/>
  <c r="O50" i="34"/>
  <c r="P50" i="34"/>
  <c r="N51" i="34"/>
  <c r="O51" i="34"/>
  <c r="P51" i="34"/>
  <c r="N52" i="34"/>
  <c r="O52" i="34"/>
  <c r="P52" i="34"/>
  <c r="N53" i="34"/>
  <c r="O53" i="34"/>
  <c r="P53" i="34"/>
  <c r="N54" i="34"/>
  <c r="O54" i="34"/>
  <c r="P54" i="34"/>
  <c r="N55" i="34"/>
  <c r="O55" i="34"/>
  <c r="P55" i="34"/>
  <c r="N56" i="34"/>
  <c r="O56" i="34"/>
  <c r="P56" i="34"/>
  <c r="N57" i="34"/>
  <c r="O57" i="34"/>
  <c r="P57" i="34"/>
  <c r="N58" i="34"/>
  <c r="O58" i="34"/>
  <c r="P58" i="34"/>
  <c r="N59" i="34"/>
  <c r="O59" i="34"/>
  <c r="P59" i="34"/>
  <c r="N60" i="34"/>
  <c r="O60" i="34"/>
  <c r="P60" i="34"/>
  <c r="N61" i="34"/>
  <c r="O61" i="34"/>
  <c r="P61" i="34"/>
  <c r="N62" i="34"/>
  <c r="O62" i="34"/>
  <c r="P62" i="34"/>
  <c r="N63" i="34"/>
  <c r="O63" i="34"/>
  <c r="P63" i="34"/>
  <c r="P3" i="34"/>
  <c r="O3" i="34"/>
  <c r="N3" i="34"/>
  <c r="N4" i="33"/>
  <c r="O4" i="33"/>
  <c r="P4" i="33"/>
  <c r="N5" i="33"/>
  <c r="O5" i="33"/>
  <c r="P5" i="33"/>
  <c r="N6" i="33"/>
  <c r="O6" i="33"/>
  <c r="P6" i="33"/>
  <c r="N7" i="33"/>
  <c r="O7" i="33"/>
  <c r="P7" i="33"/>
  <c r="N8" i="33"/>
  <c r="O8" i="33"/>
  <c r="P8" i="33"/>
  <c r="N9" i="33"/>
  <c r="O9" i="33"/>
  <c r="P9" i="33"/>
  <c r="N10" i="33"/>
  <c r="O10" i="33"/>
  <c r="P10" i="33"/>
  <c r="N11" i="33"/>
  <c r="O11" i="33"/>
  <c r="P11" i="33"/>
  <c r="N12" i="33"/>
  <c r="O12" i="33"/>
  <c r="P12" i="33"/>
  <c r="N13" i="33"/>
  <c r="O13" i="33"/>
  <c r="P13" i="33"/>
  <c r="N14" i="33"/>
  <c r="O14" i="33"/>
  <c r="P14" i="33"/>
  <c r="N15" i="33"/>
  <c r="O15" i="33"/>
  <c r="P15" i="33"/>
  <c r="N16" i="33"/>
  <c r="O16" i="33"/>
  <c r="P16" i="33"/>
  <c r="N17" i="33"/>
  <c r="O17" i="33"/>
  <c r="P17" i="33"/>
  <c r="N18" i="33"/>
  <c r="O18" i="33"/>
  <c r="P18" i="33"/>
  <c r="N19" i="33"/>
  <c r="O19" i="33"/>
  <c r="P19" i="33"/>
  <c r="N20" i="33"/>
  <c r="O20" i="33"/>
  <c r="P20" i="33"/>
  <c r="N21" i="33"/>
  <c r="O21" i="33"/>
  <c r="P21" i="33"/>
  <c r="N22" i="33"/>
  <c r="O22" i="33"/>
  <c r="P22" i="33"/>
  <c r="N23" i="33"/>
  <c r="O23" i="33"/>
  <c r="P23" i="33"/>
  <c r="N24" i="33"/>
  <c r="O24" i="33"/>
  <c r="P24" i="33"/>
  <c r="N25" i="33"/>
  <c r="O25" i="33"/>
  <c r="P25" i="33"/>
  <c r="N26" i="33"/>
  <c r="O26" i="33"/>
  <c r="P26" i="33"/>
  <c r="N27" i="33"/>
  <c r="O27" i="33"/>
  <c r="P27" i="33"/>
  <c r="N28" i="33"/>
  <c r="O28" i="33"/>
  <c r="P28" i="33"/>
  <c r="N29" i="33"/>
  <c r="O29" i="33"/>
  <c r="P29" i="33"/>
  <c r="N30" i="33"/>
  <c r="O30" i="33"/>
  <c r="P30" i="33"/>
  <c r="N31" i="33"/>
  <c r="O31" i="33"/>
  <c r="P31" i="33"/>
  <c r="N32" i="33"/>
  <c r="O32" i="33"/>
  <c r="P32" i="33"/>
  <c r="N33" i="33"/>
  <c r="O33" i="33"/>
  <c r="P33" i="33"/>
  <c r="N34" i="33"/>
  <c r="O34" i="33"/>
  <c r="P34" i="33"/>
  <c r="N35" i="33"/>
  <c r="O35" i="33"/>
  <c r="P35" i="33"/>
  <c r="N36" i="33"/>
  <c r="O36" i="33"/>
  <c r="P36" i="33"/>
  <c r="N37" i="33"/>
  <c r="O37" i="33"/>
  <c r="P37" i="33"/>
  <c r="N38" i="33"/>
  <c r="O38" i="33"/>
  <c r="P38" i="33"/>
  <c r="N39" i="33"/>
  <c r="O39" i="33"/>
  <c r="P39" i="33"/>
  <c r="N40" i="33"/>
  <c r="O40" i="33"/>
  <c r="P40" i="33"/>
  <c r="N41" i="33"/>
  <c r="O41" i="33"/>
  <c r="P41" i="33"/>
  <c r="N42" i="33"/>
  <c r="O42" i="33"/>
  <c r="P42" i="33"/>
  <c r="N43" i="33"/>
  <c r="O43" i="33"/>
  <c r="P43" i="33"/>
  <c r="N44" i="33"/>
  <c r="O44" i="33"/>
  <c r="P44" i="33"/>
  <c r="N45" i="33"/>
  <c r="O45" i="33"/>
  <c r="P45" i="33"/>
  <c r="N46" i="33"/>
  <c r="O46" i="33"/>
  <c r="P46" i="33"/>
  <c r="N47" i="33"/>
  <c r="O47" i="33"/>
  <c r="P47" i="33"/>
  <c r="N48" i="33"/>
  <c r="O48" i="33"/>
  <c r="P48" i="33"/>
  <c r="N49" i="33"/>
  <c r="O49" i="33"/>
  <c r="P49" i="33"/>
  <c r="N50" i="33"/>
  <c r="O50" i="33"/>
  <c r="P50" i="33"/>
  <c r="N51" i="33"/>
  <c r="O51" i="33"/>
  <c r="P51" i="33"/>
  <c r="N52" i="33"/>
  <c r="O52" i="33"/>
  <c r="P52" i="33"/>
  <c r="N53" i="33"/>
  <c r="O53" i="33"/>
  <c r="P53" i="33"/>
  <c r="N54" i="33"/>
  <c r="O54" i="33"/>
  <c r="P54" i="33"/>
  <c r="N55" i="33"/>
  <c r="O55" i="33"/>
  <c r="P55" i="33"/>
  <c r="N56" i="33"/>
  <c r="O56" i="33"/>
  <c r="P56" i="33"/>
  <c r="N57" i="33"/>
  <c r="O57" i="33"/>
  <c r="P57" i="33"/>
  <c r="N58" i="33"/>
  <c r="O58" i="33"/>
  <c r="P58" i="33"/>
  <c r="N59" i="33"/>
  <c r="O59" i="33"/>
  <c r="P59" i="33"/>
  <c r="N60" i="33"/>
  <c r="O60" i="33"/>
  <c r="P60" i="33"/>
  <c r="N61" i="33"/>
  <c r="O61" i="33"/>
  <c r="P61" i="33"/>
  <c r="N62" i="33"/>
  <c r="O62" i="33"/>
  <c r="P62" i="33"/>
  <c r="N63" i="33"/>
  <c r="O63" i="33"/>
  <c r="P63" i="33"/>
  <c r="N64" i="33"/>
  <c r="O64" i="33"/>
  <c r="P64" i="33"/>
  <c r="P3" i="33"/>
  <c r="O3" i="33"/>
  <c r="N3" i="33"/>
  <c r="N4" i="42"/>
  <c r="O4" i="42"/>
  <c r="P4" i="42"/>
  <c r="N5" i="42"/>
  <c r="O5" i="42"/>
  <c r="P5" i="42"/>
  <c r="N6" i="42"/>
  <c r="O6" i="42"/>
  <c r="P6" i="42"/>
  <c r="N7" i="42"/>
  <c r="O7" i="42"/>
  <c r="P7" i="42"/>
  <c r="N8" i="42"/>
  <c r="O8" i="42"/>
  <c r="P8" i="42"/>
  <c r="N9" i="42"/>
  <c r="O9" i="42"/>
  <c r="P9" i="42"/>
  <c r="N10" i="42"/>
  <c r="O10" i="42"/>
  <c r="P10" i="42"/>
  <c r="N11" i="42"/>
  <c r="O11" i="42"/>
  <c r="P11" i="42"/>
  <c r="N12" i="42"/>
  <c r="O12" i="42"/>
  <c r="P12" i="42"/>
  <c r="N13" i="42"/>
  <c r="O13" i="42"/>
  <c r="P13" i="42"/>
  <c r="N14" i="42"/>
  <c r="O14" i="42"/>
  <c r="P14" i="42"/>
  <c r="N15" i="42"/>
  <c r="O15" i="42"/>
  <c r="P15" i="42"/>
  <c r="N16" i="42"/>
  <c r="O16" i="42"/>
  <c r="P16" i="42"/>
  <c r="N17" i="42"/>
  <c r="O17" i="42"/>
  <c r="P17" i="42"/>
  <c r="N18" i="42"/>
  <c r="O18" i="42"/>
  <c r="P18" i="42"/>
  <c r="N19" i="42"/>
  <c r="O19" i="42"/>
  <c r="P19" i="42"/>
  <c r="N20" i="42"/>
  <c r="O20" i="42"/>
  <c r="P20" i="42"/>
  <c r="N21" i="42"/>
  <c r="O21" i="42"/>
  <c r="P21" i="42"/>
  <c r="N22" i="42"/>
  <c r="O22" i="42"/>
  <c r="P22" i="42"/>
  <c r="N23" i="42"/>
  <c r="O23" i="42"/>
  <c r="P23" i="42"/>
  <c r="N24" i="42"/>
  <c r="O24" i="42"/>
  <c r="P24" i="42"/>
  <c r="N25" i="42"/>
  <c r="O25" i="42"/>
  <c r="P25" i="42"/>
  <c r="N26" i="42"/>
  <c r="O26" i="42"/>
  <c r="P26" i="42"/>
  <c r="N27" i="42"/>
  <c r="O27" i="42"/>
  <c r="P27" i="42"/>
  <c r="N28" i="42"/>
  <c r="O28" i="42"/>
  <c r="P28" i="42"/>
  <c r="N29" i="42"/>
  <c r="O29" i="42"/>
  <c r="P29" i="42"/>
  <c r="N30" i="42"/>
  <c r="O30" i="42"/>
  <c r="P30" i="42"/>
  <c r="N31" i="42"/>
  <c r="O31" i="42"/>
  <c r="P31" i="42"/>
  <c r="N32" i="42"/>
  <c r="O32" i="42"/>
  <c r="P32" i="42"/>
  <c r="N33" i="42"/>
  <c r="O33" i="42"/>
  <c r="P33" i="42"/>
  <c r="N34" i="42"/>
  <c r="O34" i="42"/>
  <c r="P34" i="42"/>
  <c r="N35" i="42"/>
  <c r="O35" i="42"/>
  <c r="P35" i="42"/>
  <c r="N36" i="42"/>
  <c r="O36" i="42"/>
  <c r="P36" i="42"/>
  <c r="N37" i="42"/>
  <c r="O37" i="42"/>
  <c r="P37" i="42"/>
  <c r="N38" i="42"/>
  <c r="O38" i="42"/>
  <c r="P38" i="42"/>
  <c r="N39" i="42"/>
  <c r="O39" i="42"/>
  <c r="P39" i="42"/>
  <c r="N40" i="42"/>
  <c r="O40" i="42"/>
  <c r="P40" i="42"/>
  <c r="N41" i="42"/>
  <c r="O41" i="42"/>
  <c r="P41" i="42"/>
  <c r="N42" i="42"/>
  <c r="O42" i="42"/>
  <c r="P42" i="42"/>
  <c r="N43" i="42"/>
  <c r="O43" i="42"/>
  <c r="P43" i="42"/>
  <c r="N44" i="42"/>
  <c r="O44" i="42"/>
  <c r="P44" i="42"/>
  <c r="N45" i="42"/>
  <c r="O45" i="42"/>
  <c r="P45" i="42"/>
  <c r="N46" i="42"/>
  <c r="O46" i="42"/>
  <c r="P46" i="42"/>
  <c r="N47" i="42"/>
  <c r="O47" i="42"/>
  <c r="P47" i="42"/>
  <c r="N48" i="42"/>
  <c r="O48" i="42"/>
  <c r="P48" i="42"/>
  <c r="N49" i="42"/>
  <c r="O49" i="42"/>
  <c r="P49" i="42"/>
  <c r="N50" i="42"/>
  <c r="O50" i="42"/>
  <c r="P50" i="42"/>
  <c r="N51" i="42"/>
  <c r="O51" i="42"/>
  <c r="P51" i="42"/>
  <c r="N52" i="42"/>
  <c r="O52" i="42"/>
  <c r="P52" i="42"/>
  <c r="N53" i="42"/>
  <c r="O53" i="42"/>
  <c r="P53" i="42"/>
  <c r="N54" i="42"/>
  <c r="O54" i="42"/>
  <c r="P54" i="42"/>
  <c r="N55" i="42"/>
  <c r="O55" i="42"/>
  <c r="P55" i="42"/>
  <c r="N56" i="42"/>
  <c r="O56" i="42"/>
  <c r="P56" i="42"/>
  <c r="N57" i="42"/>
  <c r="O57" i="42"/>
  <c r="P57" i="42"/>
  <c r="N58" i="42"/>
  <c r="O58" i="42"/>
  <c r="P58" i="42"/>
  <c r="N59" i="42"/>
  <c r="O59" i="42"/>
  <c r="P59" i="42"/>
  <c r="N60" i="42"/>
  <c r="O60" i="42"/>
  <c r="P60" i="42"/>
  <c r="N61" i="42"/>
  <c r="O61" i="42"/>
  <c r="P61" i="42"/>
  <c r="N62" i="42"/>
  <c r="O62" i="42"/>
  <c r="P62" i="42"/>
  <c r="N63" i="42"/>
  <c r="O63" i="42"/>
  <c r="P63" i="42"/>
  <c r="P3" i="42"/>
  <c r="O3" i="42"/>
  <c r="N3" i="42"/>
  <c r="N4" i="30"/>
  <c r="O4" i="30"/>
  <c r="P4" i="30"/>
  <c r="N5" i="30"/>
  <c r="O5" i="30"/>
  <c r="P5" i="30"/>
  <c r="N6" i="30"/>
  <c r="O6" i="30"/>
  <c r="P6" i="30"/>
  <c r="N7" i="30"/>
  <c r="O7" i="30"/>
  <c r="P7" i="30"/>
  <c r="N8" i="30"/>
  <c r="O8" i="30"/>
  <c r="P8" i="30"/>
  <c r="N9" i="30"/>
  <c r="O9" i="30"/>
  <c r="P9" i="30"/>
  <c r="N10" i="30"/>
  <c r="O10" i="30"/>
  <c r="P10" i="30"/>
  <c r="N11" i="30"/>
  <c r="O11" i="30"/>
  <c r="P11" i="30"/>
  <c r="N12" i="30"/>
  <c r="O12" i="30"/>
  <c r="P12" i="30"/>
  <c r="N13" i="30"/>
  <c r="O13" i="30"/>
  <c r="P13" i="30"/>
  <c r="N14" i="30"/>
  <c r="O14" i="30"/>
  <c r="P14" i="30"/>
  <c r="N15" i="30"/>
  <c r="O15" i="30"/>
  <c r="P15" i="30"/>
  <c r="N16" i="30"/>
  <c r="O16" i="30"/>
  <c r="P16" i="30"/>
  <c r="N17" i="30"/>
  <c r="O17" i="30"/>
  <c r="P17" i="30"/>
  <c r="N18" i="30"/>
  <c r="O18" i="30"/>
  <c r="P18" i="30"/>
  <c r="N19" i="30"/>
  <c r="O19" i="30"/>
  <c r="P19" i="30"/>
  <c r="N20" i="30"/>
  <c r="O20" i="30"/>
  <c r="P20" i="30"/>
  <c r="N21" i="30"/>
  <c r="O21" i="30"/>
  <c r="P21" i="30"/>
  <c r="N22" i="30"/>
  <c r="O22" i="30"/>
  <c r="P22" i="30"/>
  <c r="N23" i="30"/>
  <c r="O23" i="30"/>
  <c r="P23" i="30"/>
  <c r="N24" i="30"/>
  <c r="O24" i="30"/>
  <c r="P24" i="30"/>
  <c r="N25" i="30"/>
  <c r="O25" i="30"/>
  <c r="P25" i="30"/>
  <c r="N26" i="30"/>
  <c r="O26" i="30"/>
  <c r="P26" i="30"/>
  <c r="N27" i="30"/>
  <c r="O27" i="30"/>
  <c r="P27" i="30"/>
  <c r="N28" i="30"/>
  <c r="O28" i="30"/>
  <c r="P28" i="30"/>
  <c r="N29" i="30"/>
  <c r="O29" i="30"/>
  <c r="P29" i="30"/>
  <c r="N30" i="30"/>
  <c r="O30" i="30"/>
  <c r="P30" i="30"/>
  <c r="N31" i="30"/>
  <c r="O31" i="30"/>
  <c r="P31" i="30"/>
  <c r="N32" i="30"/>
  <c r="O32" i="30"/>
  <c r="P32" i="30"/>
  <c r="N33" i="30"/>
  <c r="O33" i="30"/>
  <c r="P33" i="30"/>
  <c r="N34" i="30"/>
  <c r="O34" i="30"/>
  <c r="P34" i="30"/>
  <c r="N35" i="30"/>
  <c r="O35" i="30"/>
  <c r="P35" i="30"/>
  <c r="N36" i="30"/>
  <c r="O36" i="30"/>
  <c r="P36" i="30"/>
  <c r="N37" i="30"/>
  <c r="O37" i="30"/>
  <c r="P37" i="30"/>
  <c r="N38" i="30"/>
  <c r="O38" i="30"/>
  <c r="P38" i="30"/>
  <c r="N39" i="30"/>
  <c r="O39" i="30"/>
  <c r="P39" i="30"/>
  <c r="N40" i="30"/>
  <c r="O40" i="30"/>
  <c r="P40" i="30"/>
  <c r="N41" i="30"/>
  <c r="O41" i="30"/>
  <c r="P41" i="30"/>
  <c r="N42" i="30"/>
  <c r="O42" i="30"/>
  <c r="P42" i="30"/>
  <c r="N43" i="30"/>
  <c r="O43" i="30"/>
  <c r="P43" i="30"/>
  <c r="N44" i="30"/>
  <c r="O44" i="30"/>
  <c r="P44" i="30"/>
  <c r="N45" i="30"/>
  <c r="O45" i="30"/>
  <c r="P45" i="30"/>
  <c r="N46" i="30"/>
  <c r="O46" i="30"/>
  <c r="P46" i="30"/>
  <c r="N47" i="30"/>
  <c r="O47" i="30"/>
  <c r="P47" i="30"/>
  <c r="N48" i="30"/>
  <c r="O48" i="30"/>
  <c r="P48" i="30"/>
  <c r="N49" i="30"/>
  <c r="O49" i="30"/>
  <c r="P49" i="30"/>
  <c r="N50" i="30"/>
  <c r="O50" i="30"/>
  <c r="P50" i="30"/>
  <c r="N51" i="30"/>
  <c r="O51" i="30"/>
  <c r="P51" i="30"/>
  <c r="N52" i="30"/>
  <c r="O52" i="30"/>
  <c r="P52" i="30"/>
  <c r="N53" i="30"/>
  <c r="O53" i="30"/>
  <c r="P53" i="30"/>
  <c r="N54" i="30"/>
  <c r="O54" i="30"/>
  <c r="P54" i="30"/>
  <c r="N55" i="30"/>
  <c r="O55" i="30"/>
  <c r="P55" i="30"/>
  <c r="N56" i="30"/>
  <c r="O56" i="30"/>
  <c r="P56" i="30"/>
  <c r="N57" i="30"/>
  <c r="O57" i="30"/>
  <c r="P57" i="30"/>
  <c r="N58" i="30"/>
  <c r="O58" i="30"/>
  <c r="P58" i="30"/>
  <c r="N59" i="30"/>
  <c r="O59" i="30"/>
  <c r="P59" i="30"/>
  <c r="N60" i="30"/>
  <c r="O60" i="30"/>
  <c r="P60" i="30"/>
  <c r="N61" i="30"/>
  <c r="O61" i="30"/>
  <c r="P61" i="30"/>
  <c r="N62" i="30"/>
  <c r="O62" i="30"/>
  <c r="P62" i="30"/>
  <c r="N63" i="30"/>
  <c r="O63" i="30"/>
  <c r="P63" i="30"/>
  <c r="N64" i="30"/>
  <c r="O64" i="30"/>
  <c r="P64" i="30"/>
  <c r="P3" i="30"/>
  <c r="O3" i="30"/>
  <c r="N3" i="30"/>
  <c r="N4" i="29"/>
  <c r="O4" i="29"/>
  <c r="P4" i="29"/>
  <c r="N5" i="29"/>
  <c r="O5" i="29"/>
  <c r="P5" i="29"/>
  <c r="N6" i="29"/>
  <c r="O6" i="29"/>
  <c r="P6" i="29"/>
  <c r="N7" i="29"/>
  <c r="O7" i="29"/>
  <c r="P7" i="29"/>
  <c r="N8" i="29"/>
  <c r="O8" i="29"/>
  <c r="P8" i="29"/>
  <c r="N9" i="29"/>
  <c r="O9" i="29"/>
  <c r="P9" i="29"/>
  <c r="N10" i="29"/>
  <c r="O10" i="29"/>
  <c r="P10" i="29"/>
  <c r="N11" i="29"/>
  <c r="O11" i="29"/>
  <c r="P11" i="29"/>
  <c r="N12" i="29"/>
  <c r="O12" i="29"/>
  <c r="P12" i="29"/>
  <c r="N13" i="29"/>
  <c r="O13" i="29"/>
  <c r="P13" i="29"/>
  <c r="N14" i="29"/>
  <c r="O14" i="29"/>
  <c r="P14" i="29"/>
  <c r="N15" i="29"/>
  <c r="O15" i="29"/>
  <c r="P15" i="29"/>
  <c r="N16" i="29"/>
  <c r="O16" i="29"/>
  <c r="P16" i="29"/>
  <c r="N17" i="29"/>
  <c r="O17" i="29"/>
  <c r="P17" i="29"/>
  <c r="N18" i="29"/>
  <c r="O18" i="29"/>
  <c r="P18" i="29"/>
  <c r="N19" i="29"/>
  <c r="O19" i="29"/>
  <c r="P19" i="29"/>
  <c r="N20" i="29"/>
  <c r="O20" i="29"/>
  <c r="P20" i="29"/>
  <c r="N21" i="29"/>
  <c r="O21" i="29"/>
  <c r="P21" i="29"/>
  <c r="N22" i="29"/>
  <c r="O22" i="29"/>
  <c r="P22" i="29"/>
  <c r="N23" i="29"/>
  <c r="O23" i="29"/>
  <c r="P23" i="29"/>
  <c r="N24" i="29"/>
  <c r="O24" i="29"/>
  <c r="P24" i="29"/>
  <c r="N25" i="29"/>
  <c r="O25" i="29"/>
  <c r="P25" i="29"/>
  <c r="N26" i="29"/>
  <c r="O26" i="29"/>
  <c r="P26" i="29"/>
  <c r="N27" i="29"/>
  <c r="O27" i="29"/>
  <c r="P27" i="29"/>
  <c r="N28" i="29"/>
  <c r="O28" i="29"/>
  <c r="P28" i="29"/>
  <c r="N29" i="29"/>
  <c r="O29" i="29"/>
  <c r="P29" i="29"/>
  <c r="N30" i="29"/>
  <c r="O30" i="29"/>
  <c r="P30" i="29"/>
  <c r="N31" i="29"/>
  <c r="O31" i="29"/>
  <c r="P31" i="29"/>
  <c r="N32" i="29"/>
  <c r="O32" i="29"/>
  <c r="P32" i="29"/>
  <c r="N33" i="29"/>
  <c r="O33" i="29"/>
  <c r="P33" i="29"/>
  <c r="N34" i="29"/>
  <c r="O34" i="29"/>
  <c r="P34" i="29"/>
  <c r="N35" i="29"/>
  <c r="O35" i="29"/>
  <c r="P35" i="29"/>
  <c r="N36" i="29"/>
  <c r="O36" i="29"/>
  <c r="P36" i="29"/>
  <c r="N37" i="29"/>
  <c r="O37" i="29"/>
  <c r="P37" i="29"/>
  <c r="N38" i="29"/>
  <c r="O38" i="29"/>
  <c r="P38" i="29"/>
  <c r="N39" i="29"/>
  <c r="O39" i="29"/>
  <c r="P39" i="29"/>
  <c r="N40" i="29"/>
  <c r="O40" i="29"/>
  <c r="P40" i="29"/>
  <c r="N41" i="29"/>
  <c r="O41" i="29"/>
  <c r="P41" i="29"/>
  <c r="N42" i="29"/>
  <c r="O42" i="29"/>
  <c r="P42" i="29"/>
  <c r="N43" i="29"/>
  <c r="O43" i="29"/>
  <c r="P43" i="29"/>
  <c r="N44" i="29"/>
  <c r="O44" i="29"/>
  <c r="P44" i="29"/>
  <c r="N45" i="29"/>
  <c r="O45" i="29"/>
  <c r="P45" i="29"/>
  <c r="N46" i="29"/>
  <c r="O46" i="29"/>
  <c r="P46" i="29"/>
  <c r="N47" i="29"/>
  <c r="O47" i="29"/>
  <c r="P47" i="29"/>
  <c r="N48" i="29"/>
  <c r="O48" i="29"/>
  <c r="P48" i="29"/>
  <c r="N49" i="29"/>
  <c r="O49" i="29"/>
  <c r="P49" i="29"/>
  <c r="N50" i="29"/>
  <c r="O50" i="29"/>
  <c r="P50" i="29"/>
  <c r="N51" i="29"/>
  <c r="O51" i="29"/>
  <c r="P51" i="29"/>
  <c r="N52" i="29"/>
  <c r="O52" i="29"/>
  <c r="P52" i="29"/>
  <c r="N53" i="29"/>
  <c r="O53" i="29"/>
  <c r="P53" i="29"/>
  <c r="N54" i="29"/>
  <c r="O54" i="29"/>
  <c r="P54" i="29"/>
  <c r="N55" i="29"/>
  <c r="O55" i="29"/>
  <c r="P55" i="29"/>
  <c r="N56" i="29"/>
  <c r="O56" i="29"/>
  <c r="P56" i="29"/>
  <c r="N57" i="29"/>
  <c r="O57" i="29"/>
  <c r="P57" i="29"/>
  <c r="N58" i="29"/>
  <c r="O58" i="29"/>
  <c r="P58" i="29"/>
  <c r="N59" i="29"/>
  <c r="O59" i="29"/>
  <c r="P59" i="29"/>
  <c r="N60" i="29"/>
  <c r="O60" i="29"/>
  <c r="P60" i="29"/>
  <c r="N61" i="29"/>
  <c r="O61" i="29"/>
  <c r="P61" i="29"/>
  <c r="N62" i="29"/>
  <c r="O62" i="29"/>
  <c r="P62" i="29"/>
  <c r="N63" i="29"/>
  <c r="O63" i="29"/>
  <c r="P63" i="29"/>
  <c r="P3" i="29"/>
  <c r="O3" i="29"/>
  <c r="N3" i="29"/>
  <c r="N4" i="28"/>
  <c r="O4" i="28"/>
  <c r="P4" i="28"/>
  <c r="N5" i="28"/>
  <c r="O5" i="28"/>
  <c r="P5" i="28"/>
  <c r="N6" i="28"/>
  <c r="O6" i="28"/>
  <c r="P6" i="28"/>
  <c r="N7" i="28"/>
  <c r="O7" i="28"/>
  <c r="P7" i="28"/>
  <c r="N8" i="28"/>
  <c r="O8" i="28"/>
  <c r="P8" i="28"/>
  <c r="N9" i="28"/>
  <c r="O9" i="28"/>
  <c r="P9" i="28"/>
  <c r="N10" i="28"/>
  <c r="O10" i="28"/>
  <c r="P10" i="28"/>
  <c r="N11" i="28"/>
  <c r="O11" i="28"/>
  <c r="P11" i="28"/>
  <c r="N12" i="28"/>
  <c r="O12" i="28"/>
  <c r="P12" i="28"/>
  <c r="N13" i="28"/>
  <c r="O13" i="28"/>
  <c r="P13" i="28"/>
  <c r="N14" i="28"/>
  <c r="O14" i="28"/>
  <c r="P14" i="28"/>
  <c r="N15" i="28"/>
  <c r="O15" i="28"/>
  <c r="P15" i="28"/>
  <c r="N16" i="28"/>
  <c r="O16" i="28"/>
  <c r="P16" i="28"/>
  <c r="N17" i="28"/>
  <c r="O17" i="28"/>
  <c r="P17" i="28"/>
  <c r="N18" i="28"/>
  <c r="O18" i="28"/>
  <c r="P18" i="28"/>
  <c r="N19" i="28"/>
  <c r="O19" i="28"/>
  <c r="P19" i="28"/>
  <c r="N20" i="28"/>
  <c r="O20" i="28"/>
  <c r="P20" i="28"/>
  <c r="N21" i="28"/>
  <c r="O21" i="28"/>
  <c r="P21" i="28"/>
  <c r="N22" i="28"/>
  <c r="O22" i="28"/>
  <c r="P22" i="28"/>
  <c r="N23" i="28"/>
  <c r="O23" i="28"/>
  <c r="P23" i="28"/>
  <c r="N24" i="28"/>
  <c r="O24" i="28"/>
  <c r="P24" i="28"/>
  <c r="N25" i="28"/>
  <c r="O25" i="28"/>
  <c r="P25" i="28"/>
  <c r="N26" i="28"/>
  <c r="O26" i="28"/>
  <c r="P26" i="28"/>
  <c r="N27" i="28"/>
  <c r="O27" i="28"/>
  <c r="P27" i="28"/>
  <c r="N28" i="28"/>
  <c r="O28" i="28"/>
  <c r="P28" i="28"/>
  <c r="N29" i="28"/>
  <c r="O29" i="28"/>
  <c r="P29" i="28"/>
  <c r="N30" i="28"/>
  <c r="O30" i="28"/>
  <c r="P30" i="28"/>
  <c r="N31" i="28"/>
  <c r="O31" i="28"/>
  <c r="P31" i="28"/>
  <c r="N32" i="28"/>
  <c r="O32" i="28"/>
  <c r="P32" i="28"/>
  <c r="N33" i="28"/>
  <c r="O33" i="28"/>
  <c r="P33" i="28"/>
  <c r="N34" i="28"/>
  <c r="O34" i="28"/>
  <c r="P34" i="28"/>
  <c r="N35" i="28"/>
  <c r="O35" i="28"/>
  <c r="P35" i="28"/>
  <c r="N36" i="28"/>
  <c r="O36" i="28"/>
  <c r="P36" i="28"/>
  <c r="N37" i="28"/>
  <c r="O37" i="28"/>
  <c r="P37" i="28"/>
  <c r="N38" i="28"/>
  <c r="O38" i="28"/>
  <c r="P38" i="28"/>
  <c r="N39" i="28"/>
  <c r="O39" i="28"/>
  <c r="P39" i="28"/>
  <c r="N40" i="28"/>
  <c r="O40" i="28"/>
  <c r="P40" i="28"/>
  <c r="N41" i="28"/>
  <c r="O41" i="28"/>
  <c r="P41" i="28"/>
  <c r="N42" i="28"/>
  <c r="O42" i="28"/>
  <c r="P42" i="28"/>
  <c r="N43" i="28"/>
  <c r="O43" i="28"/>
  <c r="P43" i="28"/>
  <c r="N44" i="28"/>
  <c r="O44" i="28"/>
  <c r="P44" i="28"/>
  <c r="N45" i="28"/>
  <c r="O45" i="28"/>
  <c r="P45" i="28"/>
  <c r="N46" i="28"/>
  <c r="O46" i="28"/>
  <c r="P46" i="28"/>
  <c r="N47" i="28"/>
  <c r="O47" i="28"/>
  <c r="P47" i="28"/>
  <c r="N48" i="28"/>
  <c r="O48" i="28"/>
  <c r="P48" i="28"/>
  <c r="N49" i="28"/>
  <c r="O49" i="28"/>
  <c r="P49" i="28"/>
  <c r="N50" i="28"/>
  <c r="O50" i="28"/>
  <c r="P50" i="28"/>
  <c r="N51" i="28"/>
  <c r="O51" i="28"/>
  <c r="P51" i="28"/>
  <c r="N52" i="28"/>
  <c r="O52" i="28"/>
  <c r="P52" i="28"/>
  <c r="N53" i="28"/>
  <c r="O53" i="28"/>
  <c r="P53" i="28"/>
  <c r="N54" i="28"/>
  <c r="O54" i="28"/>
  <c r="P54" i="28"/>
  <c r="N55" i="28"/>
  <c r="O55" i="28"/>
  <c r="P55" i="28"/>
  <c r="N56" i="28"/>
  <c r="O56" i="28"/>
  <c r="P56" i="28"/>
  <c r="N57" i="28"/>
  <c r="O57" i="28"/>
  <c r="P57" i="28"/>
  <c r="N58" i="28"/>
  <c r="O58" i="28"/>
  <c r="P58" i="28"/>
  <c r="N59" i="28"/>
  <c r="O59" i="28"/>
  <c r="P59" i="28"/>
  <c r="N60" i="28"/>
  <c r="O60" i="28"/>
  <c r="P60" i="28"/>
  <c r="N61" i="28"/>
  <c r="O61" i="28"/>
  <c r="P61" i="28"/>
  <c r="N62" i="28"/>
  <c r="O62" i="28"/>
  <c r="P62" i="28"/>
  <c r="N63" i="28"/>
  <c r="O63" i="28"/>
  <c r="P63" i="28"/>
  <c r="P3" i="28"/>
  <c r="O3" i="28"/>
  <c r="N3" i="28"/>
  <c r="N4" i="27"/>
  <c r="O4" i="27"/>
  <c r="P4" i="27"/>
  <c r="N5" i="27"/>
  <c r="O5" i="27"/>
  <c r="P5" i="27"/>
  <c r="N6" i="27"/>
  <c r="O6" i="27"/>
  <c r="P6" i="27"/>
  <c r="N7" i="27"/>
  <c r="O7" i="27"/>
  <c r="P7" i="27"/>
  <c r="N8" i="27"/>
  <c r="O8" i="27"/>
  <c r="P8" i="27"/>
  <c r="N9" i="27"/>
  <c r="O9" i="27"/>
  <c r="P9" i="27"/>
  <c r="N10" i="27"/>
  <c r="O10" i="27"/>
  <c r="P10" i="27"/>
  <c r="N11" i="27"/>
  <c r="O11" i="27"/>
  <c r="P11" i="27"/>
  <c r="N12" i="27"/>
  <c r="O12" i="27"/>
  <c r="P12" i="27"/>
  <c r="N13" i="27"/>
  <c r="O13" i="27"/>
  <c r="P13" i="27"/>
  <c r="N14" i="27"/>
  <c r="O14" i="27"/>
  <c r="P14" i="27"/>
  <c r="N15" i="27"/>
  <c r="O15" i="27"/>
  <c r="P15" i="27"/>
  <c r="N16" i="27"/>
  <c r="O16" i="27"/>
  <c r="P16" i="27"/>
  <c r="N17" i="27"/>
  <c r="O17" i="27"/>
  <c r="P17" i="27"/>
  <c r="N18" i="27"/>
  <c r="O18" i="27"/>
  <c r="P18" i="27"/>
  <c r="N19" i="27"/>
  <c r="O19" i="27"/>
  <c r="P19" i="27"/>
  <c r="N20" i="27"/>
  <c r="O20" i="27"/>
  <c r="P20" i="27"/>
  <c r="N21" i="27"/>
  <c r="O21" i="27"/>
  <c r="P21" i="27"/>
  <c r="N22" i="27"/>
  <c r="O22" i="27"/>
  <c r="P22" i="27"/>
  <c r="N23" i="27"/>
  <c r="O23" i="27"/>
  <c r="P23" i="27"/>
  <c r="N24" i="27"/>
  <c r="O24" i="27"/>
  <c r="P24" i="27"/>
  <c r="N25" i="27"/>
  <c r="O25" i="27"/>
  <c r="P25" i="27"/>
  <c r="N26" i="27"/>
  <c r="O26" i="27"/>
  <c r="P26" i="27"/>
  <c r="N27" i="27"/>
  <c r="O27" i="27"/>
  <c r="P27" i="27"/>
  <c r="N28" i="27"/>
  <c r="O28" i="27"/>
  <c r="P28" i="27"/>
  <c r="N29" i="27"/>
  <c r="O29" i="27"/>
  <c r="P29" i="27"/>
  <c r="N30" i="27"/>
  <c r="O30" i="27"/>
  <c r="P30" i="27"/>
  <c r="N31" i="27"/>
  <c r="O31" i="27"/>
  <c r="P31" i="27"/>
  <c r="N32" i="27"/>
  <c r="O32" i="27"/>
  <c r="P32" i="27"/>
  <c r="N33" i="27"/>
  <c r="O33" i="27"/>
  <c r="P33" i="27"/>
  <c r="N34" i="27"/>
  <c r="O34" i="27"/>
  <c r="P34" i="27"/>
  <c r="N35" i="27"/>
  <c r="O35" i="27"/>
  <c r="P35" i="27"/>
  <c r="N36" i="27"/>
  <c r="O36" i="27"/>
  <c r="P36" i="27"/>
  <c r="N37" i="27"/>
  <c r="O37" i="27"/>
  <c r="P37" i="27"/>
  <c r="N38" i="27"/>
  <c r="O38" i="27"/>
  <c r="P38" i="27"/>
  <c r="N39" i="27"/>
  <c r="O39" i="27"/>
  <c r="P39" i="27"/>
  <c r="N40" i="27"/>
  <c r="O40" i="27"/>
  <c r="P40" i="27"/>
  <c r="N41" i="27"/>
  <c r="O41" i="27"/>
  <c r="P41" i="27"/>
  <c r="N42" i="27"/>
  <c r="O42" i="27"/>
  <c r="P42" i="27"/>
  <c r="N43" i="27"/>
  <c r="O43" i="27"/>
  <c r="P43" i="27"/>
  <c r="N44" i="27"/>
  <c r="O44" i="27"/>
  <c r="P44" i="27"/>
  <c r="N45" i="27"/>
  <c r="O45" i="27"/>
  <c r="P45" i="27"/>
  <c r="N46" i="27"/>
  <c r="O46" i="27"/>
  <c r="P46" i="27"/>
  <c r="N47" i="27"/>
  <c r="O47" i="27"/>
  <c r="P47" i="27"/>
  <c r="N48" i="27"/>
  <c r="O48" i="27"/>
  <c r="P48" i="27"/>
  <c r="N49" i="27"/>
  <c r="O49" i="27"/>
  <c r="P49" i="27"/>
  <c r="N50" i="27"/>
  <c r="O50" i="27"/>
  <c r="P50" i="27"/>
  <c r="N51" i="27"/>
  <c r="O51" i="27"/>
  <c r="P51" i="27"/>
  <c r="N52" i="27"/>
  <c r="O52" i="27"/>
  <c r="P52" i="27"/>
  <c r="N53" i="27"/>
  <c r="O53" i="27"/>
  <c r="P53" i="27"/>
  <c r="N54" i="27"/>
  <c r="O54" i="27"/>
  <c r="P54" i="27"/>
  <c r="N55" i="27"/>
  <c r="O55" i="27"/>
  <c r="P55" i="27"/>
  <c r="N56" i="27"/>
  <c r="O56" i="27"/>
  <c r="P56" i="27"/>
  <c r="N57" i="27"/>
  <c r="O57" i="27"/>
  <c r="P57" i="27"/>
  <c r="N58" i="27"/>
  <c r="O58" i="27"/>
  <c r="P58" i="27"/>
  <c r="N59" i="27"/>
  <c r="O59" i="27"/>
  <c r="P59" i="27"/>
  <c r="N60" i="27"/>
  <c r="O60" i="27"/>
  <c r="P60" i="27"/>
  <c r="N61" i="27"/>
  <c r="O61" i="27"/>
  <c r="P61" i="27"/>
  <c r="N62" i="27"/>
  <c r="O62" i="27"/>
  <c r="P62" i="27"/>
  <c r="N63" i="27"/>
  <c r="O63" i="27"/>
  <c r="P63" i="27"/>
  <c r="P3" i="27"/>
  <c r="O3" i="27"/>
  <c r="N3" i="27"/>
  <c r="N4" i="26"/>
  <c r="O4" i="26"/>
  <c r="P4" i="26"/>
  <c r="N5" i="26"/>
  <c r="O5" i="26"/>
  <c r="P5" i="26"/>
  <c r="N6" i="26"/>
  <c r="O6" i="26"/>
  <c r="P6" i="26"/>
  <c r="N7" i="26"/>
  <c r="O7" i="26"/>
  <c r="P7" i="26"/>
  <c r="N8" i="26"/>
  <c r="O8" i="26"/>
  <c r="P8" i="26"/>
  <c r="N9" i="26"/>
  <c r="O9" i="26"/>
  <c r="P9" i="26"/>
  <c r="N10" i="26"/>
  <c r="O10" i="26"/>
  <c r="P10" i="26"/>
  <c r="N11" i="26"/>
  <c r="O11" i="26"/>
  <c r="P11" i="26"/>
  <c r="N12" i="26"/>
  <c r="O12" i="26"/>
  <c r="P12" i="26"/>
  <c r="N13" i="26"/>
  <c r="O13" i="26"/>
  <c r="P13" i="26"/>
  <c r="N14" i="26"/>
  <c r="O14" i="26"/>
  <c r="P14" i="26"/>
  <c r="N15" i="26"/>
  <c r="O15" i="26"/>
  <c r="P15" i="26"/>
  <c r="N16" i="26"/>
  <c r="O16" i="26"/>
  <c r="P16" i="26"/>
  <c r="N17" i="26"/>
  <c r="O17" i="26"/>
  <c r="P17" i="26"/>
  <c r="N18" i="26"/>
  <c r="O18" i="26"/>
  <c r="P18" i="26"/>
  <c r="N19" i="26"/>
  <c r="O19" i="26"/>
  <c r="P19" i="26"/>
  <c r="N20" i="26"/>
  <c r="O20" i="26"/>
  <c r="P20" i="26"/>
  <c r="N21" i="26"/>
  <c r="O21" i="26"/>
  <c r="P21" i="26"/>
  <c r="N22" i="26"/>
  <c r="O22" i="26"/>
  <c r="P22" i="26"/>
  <c r="N23" i="26"/>
  <c r="O23" i="26"/>
  <c r="P23" i="26"/>
  <c r="N24" i="26"/>
  <c r="O24" i="26"/>
  <c r="P24" i="26"/>
  <c r="N25" i="26"/>
  <c r="O25" i="26"/>
  <c r="P25" i="26"/>
  <c r="N26" i="26"/>
  <c r="O26" i="26"/>
  <c r="P26" i="26"/>
  <c r="N27" i="26"/>
  <c r="O27" i="26"/>
  <c r="P27" i="26"/>
  <c r="N28" i="26"/>
  <c r="O28" i="26"/>
  <c r="P28" i="26"/>
  <c r="N29" i="26"/>
  <c r="O29" i="26"/>
  <c r="P29" i="26"/>
  <c r="N30" i="26"/>
  <c r="O30" i="26"/>
  <c r="P30" i="26"/>
  <c r="N31" i="26"/>
  <c r="O31" i="26"/>
  <c r="P31" i="26"/>
  <c r="N32" i="26"/>
  <c r="O32" i="26"/>
  <c r="P32" i="26"/>
  <c r="N33" i="26"/>
  <c r="O33" i="26"/>
  <c r="P33" i="26"/>
  <c r="N34" i="26"/>
  <c r="O34" i="26"/>
  <c r="P34" i="26"/>
  <c r="N35" i="26"/>
  <c r="O35" i="26"/>
  <c r="P35" i="26"/>
  <c r="N36" i="26"/>
  <c r="O36" i="26"/>
  <c r="P36" i="26"/>
  <c r="N37" i="26"/>
  <c r="O37" i="26"/>
  <c r="P37" i="26"/>
  <c r="N38" i="26"/>
  <c r="O38" i="26"/>
  <c r="P38" i="26"/>
  <c r="N39" i="26"/>
  <c r="O39" i="26"/>
  <c r="P39" i="26"/>
  <c r="N40" i="26"/>
  <c r="O40" i="26"/>
  <c r="P40" i="26"/>
  <c r="N41" i="26"/>
  <c r="O41" i="26"/>
  <c r="P41" i="26"/>
  <c r="N42" i="26"/>
  <c r="O42" i="26"/>
  <c r="P42" i="26"/>
  <c r="N43" i="26"/>
  <c r="O43" i="26"/>
  <c r="P43" i="26"/>
  <c r="N44" i="26"/>
  <c r="O44" i="26"/>
  <c r="P44" i="26"/>
  <c r="N45" i="26"/>
  <c r="O45" i="26"/>
  <c r="P45" i="26"/>
  <c r="N46" i="26"/>
  <c r="O46" i="26"/>
  <c r="P46" i="26"/>
  <c r="N47" i="26"/>
  <c r="O47" i="26"/>
  <c r="P47" i="26"/>
  <c r="N48" i="26"/>
  <c r="O48" i="26"/>
  <c r="P48" i="26"/>
  <c r="N49" i="26"/>
  <c r="O49" i="26"/>
  <c r="P49" i="26"/>
  <c r="N50" i="26"/>
  <c r="O50" i="26"/>
  <c r="P50" i="26"/>
  <c r="N51" i="26"/>
  <c r="O51" i="26"/>
  <c r="P51" i="26"/>
  <c r="N52" i="26"/>
  <c r="O52" i="26"/>
  <c r="P52" i="26"/>
  <c r="N53" i="26"/>
  <c r="O53" i="26"/>
  <c r="P53" i="26"/>
  <c r="N54" i="26"/>
  <c r="O54" i="26"/>
  <c r="P54" i="26"/>
  <c r="N55" i="26"/>
  <c r="O55" i="26"/>
  <c r="P55" i="26"/>
  <c r="N56" i="26"/>
  <c r="O56" i="26"/>
  <c r="P56" i="26"/>
  <c r="N57" i="26"/>
  <c r="O57" i="26"/>
  <c r="P57" i="26"/>
  <c r="N58" i="26"/>
  <c r="O58" i="26"/>
  <c r="P58" i="26"/>
  <c r="N59" i="26"/>
  <c r="O59" i="26"/>
  <c r="P59" i="26"/>
  <c r="N60" i="26"/>
  <c r="O60" i="26"/>
  <c r="P60" i="26"/>
  <c r="N61" i="26"/>
  <c r="O61" i="26"/>
  <c r="P61" i="26"/>
  <c r="N62" i="26"/>
  <c r="O62" i="26"/>
  <c r="P62" i="26"/>
  <c r="N63" i="26"/>
  <c r="O63" i="26"/>
  <c r="P63" i="26"/>
  <c r="P3" i="26"/>
  <c r="O3" i="26"/>
  <c r="N3" i="26"/>
  <c r="N4" i="25"/>
  <c r="O4" i="25"/>
  <c r="P4" i="25"/>
  <c r="N5" i="25"/>
  <c r="O5" i="25"/>
  <c r="P5" i="25"/>
  <c r="N6" i="25"/>
  <c r="O6" i="25"/>
  <c r="P6" i="25"/>
  <c r="N7" i="25"/>
  <c r="O7" i="25"/>
  <c r="P7" i="25"/>
  <c r="N8" i="25"/>
  <c r="O8" i="25"/>
  <c r="P8" i="25"/>
  <c r="N9" i="25"/>
  <c r="O9" i="25"/>
  <c r="P9" i="25"/>
  <c r="N10" i="25"/>
  <c r="O10" i="25"/>
  <c r="P10" i="25"/>
  <c r="N11" i="25"/>
  <c r="O11" i="25"/>
  <c r="P11" i="25"/>
  <c r="N12" i="25"/>
  <c r="O12" i="25"/>
  <c r="P12" i="25"/>
  <c r="N13" i="25"/>
  <c r="O13" i="25"/>
  <c r="P13" i="25"/>
  <c r="N14" i="25"/>
  <c r="O14" i="25"/>
  <c r="P14" i="25"/>
  <c r="N15" i="25"/>
  <c r="O15" i="25"/>
  <c r="P15" i="25"/>
  <c r="N16" i="25"/>
  <c r="O16" i="25"/>
  <c r="P16" i="25"/>
  <c r="N17" i="25"/>
  <c r="O17" i="25"/>
  <c r="P17" i="25"/>
  <c r="N18" i="25"/>
  <c r="O18" i="25"/>
  <c r="P18" i="25"/>
  <c r="N19" i="25"/>
  <c r="O19" i="25"/>
  <c r="P19" i="25"/>
  <c r="N20" i="25"/>
  <c r="O20" i="25"/>
  <c r="P20" i="25"/>
  <c r="N21" i="25"/>
  <c r="O21" i="25"/>
  <c r="P21" i="25"/>
  <c r="N22" i="25"/>
  <c r="O22" i="25"/>
  <c r="P22" i="25"/>
  <c r="N23" i="25"/>
  <c r="O23" i="25"/>
  <c r="P23" i="25"/>
  <c r="N24" i="25"/>
  <c r="O24" i="25"/>
  <c r="P24" i="25"/>
  <c r="N25" i="25"/>
  <c r="O25" i="25"/>
  <c r="P25" i="25"/>
  <c r="N26" i="25"/>
  <c r="O26" i="25"/>
  <c r="P26" i="25"/>
  <c r="N27" i="25"/>
  <c r="O27" i="25"/>
  <c r="P27" i="25"/>
  <c r="N28" i="25"/>
  <c r="O28" i="25"/>
  <c r="P28" i="25"/>
  <c r="N29" i="25"/>
  <c r="O29" i="25"/>
  <c r="P29" i="25"/>
  <c r="N30" i="25"/>
  <c r="O30" i="25"/>
  <c r="P30" i="25"/>
  <c r="N31" i="25"/>
  <c r="O31" i="25"/>
  <c r="P31" i="25"/>
  <c r="N32" i="25"/>
  <c r="O32" i="25"/>
  <c r="P32" i="25"/>
  <c r="N33" i="25"/>
  <c r="O33" i="25"/>
  <c r="P33" i="25"/>
  <c r="N34" i="25"/>
  <c r="O34" i="25"/>
  <c r="P34" i="25"/>
  <c r="N35" i="25"/>
  <c r="O35" i="25"/>
  <c r="P35" i="25"/>
  <c r="N36" i="25"/>
  <c r="O36" i="25"/>
  <c r="P36" i="25"/>
  <c r="N37" i="25"/>
  <c r="O37" i="25"/>
  <c r="P37" i="25"/>
  <c r="N38" i="25"/>
  <c r="O38" i="25"/>
  <c r="P38" i="25"/>
  <c r="N39" i="25"/>
  <c r="O39" i="25"/>
  <c r="P39" i="25"/>
  <c r="N40" i="25"/>
  <c r="O40" i="25"/>
  <c r="P40" i="25"/>
  <c r="N41" i="25"/>
  <c r="O41" i="25"/>
  <c r="P41" i="25"/>
  <c r="N42" i="25"/>
  <c r="O42" i="25"/>
  <c r="P42" i="25"/>
  <c r="N43" i="25"/>
  <c r="O43" i="25"/>
  <c r="P43" i="25"/>
  <c r="N44" i="25"/>
  <c r="O44" i="25"/>
  <c r="P44" i="25"/>
  <c r="N45" i="25"/>
  <c r="O45" i="25"/>
  <c r="P45" i="25"/>
  <c r="N46" i="25"/>
  <c r="O46" i="25"/>
  <c r="P46" i="25"/>
  <c r="N47" i="25"/>
  <c r="O47" i="25"/>
  <c r="P47" i="25"/>
  <c r="N48" i="25"/>
  <c r="O48" i="25"/>
  <c r="P48" i="25"/>
  <c r="N49" i="25"/>
  <c r="O49" i="25"/>
  <c r="P49" i="25"/>
  <c r="N50" i="25"/>
  <c r="O50" i="25"/>
  <c r="P50" i="25"/>
  <c r="N51" i="25"/>
  <c r="O51" i="25"/>
  <c r="P51" i="25"/>
  <c r="N52" i="25"/>
  <c r="O52" i="25"/>
  <c r="P52" i="25"/>
  <c r="N53" i="25"/>
  <c r="O53" i="25"/>
  <c r="P53" i="25"/>
  <c r="N54" i="25"/>
  <c r="O54" i="25"/>
  <c r="P54" i="25"/>
  <c r="N55" i="25"/>
  <c r="O55" i="25"/>
  <c r="P55" i="25"/>
  <c r="N56" i="25"/>
  <c r="O56" i="25"/>
  <c r="P56" i="25"/>
  <c r="N57" i="25"/>
  <c r="O57" i="25"/>
  <c r="P57" i="25"/>
  <c r="N58" i="25"/>
  <c r="O58" i="25"/>
  <c r="P58" i="25"/>
  <c r="N59" i="25"/>
  <c r="O59" i="25"/>
  <c r="P59" i="25"/>
  <c r="N60" i="25"/>
  <c r="O60" i="25"/>
  <c r="P60" i="25"/>
  <c r="N61" i="25"/>
  <c r="O61" i="25"/>
  <c r="P61" i="25"/>
  <c r="N62" i="25"/>
  <c r="O62" i="25"/>
  <c r="P62" i="25"/>
  <c r="N63" i="25"/>
  <c r="O63" i="25"/>
  <c r="P63" i="25"/>
  <c r="N64" i="25"/>
  <c r="O64" i="25"/>
  <c r="P64" i="25"/>
  <c r="P3" i="25"/>
  <c r="O3" i="25"/>
  <c r="N3" i="25"/>
  <c r="N4" i="24"/>
  <c r="O4" i="24"/>
  <c r="P4" i="24"/>
  <c r="N5" i="24"/>
  <c r="O5" i="24"/>
  <c r="P5" i="24"/>
  <c r="N6" i="24"/>
  <c r="O6" i="24"/>
  <c r="P6" i="24"/>
  <c r="N7" i="24"/>
  <c r="O7" i="24"/>
  <c r="P7" i="24"/>
  <c r="N8" i="24"/>
  <c r="O8" i="24"/>
  <c r="P8" i="24"/>
  <c r="N9" i="24"/>
  <c r="O9" i="24"/>
  <c r="P9" i="24"/>
  <c r="N10" i="24"/>
  <c r="O10" i="24"/>
  <c r="P10" i="24"/>
  <c r="N11" i="24"/>
  <c r="O11" i="24"/>
  <c r="P11" i="24"/>
  <c r="N12" i="24"/>
  <c r="O12" i="24"/>
  <c r="P12" i="24"/>
  <c r="N13" i="24"/>
  <c r="O13" i="24"/>
  <c r="P13" i="24"/>
  <c r="N14" i="24"/>
  <c r="O14" i="24"/>
  <c r="P14" i="24"/>
  <c r="N15" i="24"/>
  <c r="O15" i="24"/>
  <c r="P15" i="24"/>
  <c r="N16" i="24"/>
  <c r="O16" i="24"/>
  <c r="P16" i="24"/>
  <c r="N17" i="24"/>
  <c r="O17" i="24"/>
  <c r="P17" i="24"/>
  <c r="N18" i="24"/>
  <c r="O18" i="24"/>
  <c r="P18" i="24"/>
  <c r="N19" i="24"/>
  <c r="O19" i="24"/>
  <c r="P19" i="24"/>
  <c r="N20" i="24"/>
  <c r="O20" i="24"/>
  <c r="P20" i="24"/>
  <c r="N21" i="24"/>
  <c r="O21" i="24"/>
  <c r="P21" i="24"/>
  <c r="N22" i="24"/>
  <c r="O22" i="24"/>
  <c r="P22" i="24"/>
  <c r="N23" i="24"/>
  <c r="O23" i="24"/>
  <c r="P23" i="24"/>
  <c r="N24" i="24"/>
  <c r="O24" i="24"/>
  <c r="P24" i="24"/>
  <c r="N25" i="24"/>
  <c r="O25" i="24"/>
  <c r="P25" i="24"/>
  <c r="N26" i="24"/>
  <c r="O26" i="24"/>
  <c r="P26" i="24"/>
  <c r="N27" i="24"/>
  <c r="O27" i="24"/>
  <c r="P27" i="24"/>
  <c r="N28" i="24"/>
  <c r="O28" i="24"/>
  <c r="P28" i="24"/>
  <c r="N29" i="24"/>
  <c r="O29" i="24"/>
  <c r="P29" i="24"/>
  <c r="N30" i="24"/>
  <c r="O30" i="24"/>
  <c r="P30" i="24"/>
  <c r="N31" i="24"/>
  <c r="O31" i="24"/>
  <c r="P31" i="24"/>
  <c r="N32" i="24"/>
  <c r="O32" i="24"/>
  <c r="P32" i="24"/>
  <c r="N33" i="24"/>
  <c r="O33" i="24"/>
  <c r="P33" i="24"/>
  <c r="N34" i="24"/>
  <c r="O34" i="24"/>
  <c r="P34" i="24"/>
  <c r="N35" i="24"/>
  <c r="O35" i="24"/>
  <c r="P35" i="24"/>
  <c r="N36" i="24"/>
  <c r="O36" i="24"/>
  <c r="P36" i="24"/>
  <c r="N37" i="24"/>
  <c r="O37" i="24"/>
  <c r="P37" i="24"/>
  <c r="N38" i="24"/>
  <c r="O38" i="24"/>
  <c r="P38" i="24"/>
  <c r="N39" i="24"/>
  <c r="O39" i="24"/>
  <c r="P39" i="24"/>
  <c r="N40" i="24"/>
  <c r="O40" i="24"/>
  <c r="P40" i="24"/>
  <c r="N41" i="24"/>
  <c r="O41" i="24"/>
  <c r="P41" i="24"/>
  <c r="N42" i="24"/>
  <c r="O42" i="24"/>
  <c r="P42" i="24"/>
  <c r="N43" i="24"/>
  <c r="O43" i="24"/>
  <c r="P43" i="24"/>
  <c r="N44" i="24"/>
  <c r="O44" i="24"/>
  <c r="P44" i="24"/>
  <c r="N45" i="24"/>
  <c r="O45" i="24"/>
  <c r="P45" i="24"/>
  <c r="N46" i="24"/>
  <c r="O46" i="24"/>
  <c r="P46" i="24"/>
  <c r="N47" i="24"/>
  <c r="O47" i="24"/>
  <c r="P47" i="24"/>
  <c r="N48" i="24"/>
  <c r="O48" i="24"/>
  <c r="P48" i="24"/>
  <c r="N49" i="24"/>
  <c r="O49" i="24"/>
  <c r="P49" i="24"/>
  <c r="N50" i="24"/>
  <c r="O50" i="24"/>
  <c r="P50" i="24"/>
  <c r="N51" i="24"/>
  <c r="O51" i="24"/>
  <c r="P51" i="24"/>
  <c r="N52" i="24"/>
  <c r="O52" i="24"/>
  <c r="P52" i="24"/>
  <c r="N53" i="24"/>
  <c r="O53" i="24"/>
  <c r="P53" i="24"/>
  <c r="N54" i="24"/>
  <c r="O54" i="24"/>
  <c r="P54" i="24"/>
  <c r="N55" i="24"/>
  <c r="O55" i="24"/>
  <c r="P55" i="24"/>
  <c r="N56" i="24"/>
  <c r="O56" i="24"/>
  <c r="P56" i="24"/>
  <c r="N57" i="24"/>
  <c r="O57" i="24"/>
  <c r="P57" i="24"/>
  <c r="N58" i="24"/>
  <c r="O58" i="24"/>
  <c r="P58" i="24"/>
  <c r="N59" i="24"/>
  <c r="O59" i="24"/>
  <c r="P59" i="24"/>
  <c r="N60" i="24"/>
  <c r="O60" i="24"/>
  <c r="P60" i="24"/>
  <c r="N61" i="24"/>
  <c r="O61" i="24"/>
  <c r="P61" i="24"/>
  <c r="N62" i="24"/>
  <c r="O62" i="24"/>
  <c r="P62" i="24"/>
  <c r="N63" i="24"/>
  <c r="O63" i="24"/>
  <c r="P63" i="24"/>
  <c r="P3" i="24"/>
  <c r="O3" i="24"/>
  <c r="N3" i="24"/>
  <c r="N4" i="23"/>
  <c r="O4" i="23"/>
  <c r="P4" i="23"/>
  <c r="N5" i="23"/>
  <c r="O5" i="23"/>
  <c r="P5" i="23"/>
  <c r="N6" i="23"/>
  <c r="O6" i="23"/>
  <c r="P6" i="23"/>
  <c r="N7" i="23"/>
  <c r="O7" i="23"/>
  <c r="P7" i="23"/>
  <c r="N8" i="23"/>
  <c r="O8" i="23"/>
  <c r="P8" i="23"/>
  <c r="N9" i="23"/>
  <c r="O9" i="23"/>
  <c r="P9" i="23"/>
  <c r="N10" i="23"/>
  <c r="O10" i="23"/>
  <c r="P10" i="23"/>
  <c r="N11" i="23"/>
  <c r="O11" i="23"/>
  <c r="P11" i="23"/>
  <c r="N12" i="23"/>
  <c r="O12" i="23"/>
  <c r="P12" i="23"/>
  <c r="N13" i="23"/>
  <c r="O13" i="23"/>
  <c r="P13" i="23"/>
  <c r="N14" i="23"/>
  <c r="O14" i="23"/>
  <c r="P14" i="23"/>
  <c r="N15" i="23"/>
  <c r="O15" i="23"/>
  <c r="P15" i="23"/>
  <c r="N16" i="23"/>
  <c r="O16" i="23"/>
  <c r="P16" i="23"/>
  <c r="N17" i="23"/>
  <c r="O17" i="23"/>
  <c r="P17" i="23"/>
  <c r="N18" i="23"/>
  <c r="O18" i="23"/>
  <c r="P18" i="23"/>
  <c r="N19" i="23"/>
  <c r="O19" i="23"/>
  <c r="P19" i="23"/>
  <c r="N20" i="23"/>
  <c r="O20" i="23"/>
  <c r="P20" i="23"/>
  <c r="N21" i="23"/>
  <c r="O21" i="23"/>
  <c r="P21" i="23"/>
  <c r="N22" i="23"/>
  <c r="O22" i="23"/>
  <c r="P22" i="23"/>
  <c r="N23" i="23"/>
  <c r="O23" i="23"/>
  <c r="P23" i="23"/>
  <c r="N24" i="23"/>
  <c r="O24" i="23"/>
  <c r="P24" i="23"/>
  <c r="N25" i="23"/>
  <c r="O25" i="23"/>
  <c r="P25" i="23"/>
  <c r="N26" i="23"/>
  <c r="O26" i="23"/>
  <c r="P26" i="23"/>
  <c r="N27" i="23"/>
  <c r="O27" i="23"/>
  <c r="P27" i="23"/>
  <c r="N28" i="23"/>
  <c r="O28" i="23"/>
  <c r="P28" i="23"/>
  <c r="N29" i="23"/>
  <c r="O29" i="23"/>
  <c r="P29" i="23"/>
  <c r="N30" i="23"/>
  <c r="O30" i="23"/>
  <c r="P30" i="23"/>
  <c r="N31" i="23"/>
  <c r="O31" i="23"/>
  <c r="P31" i="23"/>
  <c r="N32" i="23"/>
  <c r="O32" i="23"/>
  <c r="P32" i="23"/>
  <c r="N33" i="23"/>
  <c r="O33" i="23"/>
  <c r="P33" i="23"/>
  <c r="N34" i="23"/>
  <c r="O34" i="23"/>
  <c r="P34" i="23"/>
  <c r="N35" i="23"/>
  <c r="O35" i="23"/>
  <c r="P35" i="23"/>
  <c r="N36" i="23"/>
  <c r="O36" i="23"/>
  <c r="P36" i="23"/>
  <c r="N37" i="23"/>
  <c r="O37" i="23"/>
  <c r="P37" i="23"/>
  <c r="N38" i="23"/>
  <c r="O38" i="23"/>
  <c r="P38" i="23"/>
  <c r="N39" i="23"/>
  <c r="O39" i="23"/>
  <c r="P39" i="23"/>
  <c r="N40" i="23"/>
  <c r="O40" i="23"/>
  <c r="P40" i="23"/>
  <c r="N41" i="23"/>
  <c r="O41" i="23"/>
  <c r="P41" i="23"/>
  <c r="N42" i="23"/>
  <c r="O42" i="23"/>
  <c r="P42" i="23"/>
  <c r="N43" i="23"/>
  <c r="O43" i="23"/>
  <c r="P43" i="23"/>
  <c r="N44" i="23"/>
  <c r="O44" i="23"/>
  <c r="P44" i="23"/>
  <c r="N45" i="23"/>
  <c r="O45" i="23"/>
  <c r="P45" i="23"/>
  <c r="N46" i="23"/>
  <c r="O46" i="23"/>
  <c r="P46" i="23"/>
  <c r="N47" i="23"/>
  <c r="O47" i="23"/>
  <c r="P47" i="23"/>
  <c r="N48" i="23"/>
  <c r="O48" i="23"/>
  <c r="P48" i="23"/>
  <c r="N49" i="23"/>
  <c r="O49" i="23"/>
  <c r="P49" i="23"/>
  <c r="N50" i="23"/>
  <c r="O50" i="23"/>
  <c r="P50" i="23"/>
  <c r="N51" i="23"/>
  <c r="O51" i="23"/>
  <c r="P51" i="23"/>
  <c r="N52" i="23"/>
  <c r="O52" i="23"/>
  <c r="P52" i="23"/>
  <c r="N53" i="23"/>
  <c r="O53" i="23"/>
  <c r="P53" i="23"/>
  <c r="N54" i="23"/>
  <c r="O54" i="23"/>
  <c r="P54" i="23"/>
  <c r="N55" i="23"/>
  <c r="O55" i="23"/>
  <c r="P55" i="23"/>
  <c r="N56" i="23"/>
  <c r="O56" i="23"/>
  <c r="P56" i="23"/>
  <c r="N57" i="23"/>
  <c r="O57" i="23"/>
  <c r="P57" i="23"/>
  <c r="N58" i="23"/>
  <c r="O58" i="23"/>
  <c r="P58" i="23"/>
  <c r="N59" i="23"/>
  <c r="O59" i="23"/>
  <c r="P59" i="23"/>
  <c r="N60" i="23"/>
  <c r="O60" i="23"/>
  <c r="P60" i="23"/>
  <c r="N61" i="23"/>
  <c r="O61" i="23"/>
  <c r="P61" i="23"/>
  <c r="N62" i="23"/>
  <c r="O62" i="23"/>
  <c r="P62" i="23"/>
  <c r="N63" i="23"/>
  <c r="O63" i="23"/>
  <c r="P63" i="23"/>
  <c r="P3" i="23"/>
  <c r="O3" i="23"/>
  <c r="N3" i="23"/>
  <c r="N4" i="22"/>
  <c r="O4" i="22"/>
  <c r="P4" i="22"/>
  <c r="N5" i="22"/>
  <c r="O5" i="22"/>
  <c r="P5" i="22"/>
  <c r="N6" i="22"/>
  <c r="O6" i="22"/>
  <c r="P6" i="22"/>
  <c r="N7" i="22"/>
  <c r="O7" i="22"/>
  <c r="P7" i="22"/>
  <c r="N8" i="22"/>
  <c r="O8" i="22"/>
  <c r="P8" i="22"/>
  <c r="N9" i="22"/>
  <c r="O9" i="22"/>
  <c r="P9" i="22"/>
  <c r="N10" i="22"/>
  <c r="O10" i="22"/>
  <c r="P10" i="22"/>
  <c r="N11" i="22"/>
  <c r="O11" i="22"/>
  <c r="P11" i="22"/>
  <c r="N12" i="22"/>
  <c r="O12" i="22"/>
  <c r="P12" i="22"/>
  <c r="N13" i="22"/>
  <c r="O13" i="22"/>
  <c r="P13" i="22"/>
  <c r="N14" i="22"/>
  <c r="O14" i="22"/>
  <c r="P14" i="22"/>
  <c r="N15" i="22"/>
  <c r="O15" i="22"/>
  <c r="P15" i="22"/>
  <c r="N16" i="22"/>
  <c r="O16" i="22"/>
  <c r="P16" i="22"/>
  <c r="N17" i="22"/>
  <c r="O17" i="22"/>
  <c r="P17" i="22"/>
  <c r="N18" i="22"/>
  <c r="O18" i="22"/>
  <c r="P18" i="22"/>
  <c r="N19" i="22"/>
  <c r="O19" i="22"/>
  <c r="P19" i="22"/>
  <c r="N20" i="22"/>
  <c r="O20" i="22"/>
  <c r="P20" i="22"/>
  <c r="N21" i="22"/>
  <c r="O21" i="22"/>
  <c r="P21" i="22"/>
  <c r="N22" i="22"/>
  <c r="O22" i="22"/>
  <c r="P22" i="22"/>
  <c r="N23" i="22"/>
  <c r="O23" i="22"/>
  <c r="P23" i="22"/>
  <c r="N24" i="22"/>
  <c r="O24" i="22"/>
  <c r="P24" i="22"/>
  <c r="N25" i="22"/>
  <c r="O25" i="22"/>
  <c r="P25" i="22"/>
  <c r="N26" i="22"/>
  <c r="O26" i="22"/>
  <c r="P26" i="22"/>
  <c r="N27" i="22"/>
  <c r="O27" i="22"/>
  <c r="P27" i="22"/>
  <c r="N28" i="22"/>
  <c r="O28" i="22"/>
  <c r="P28" i="22"/>
  <c r="N29" i="22"/>
  <c r="O29" i="22"/>
  <c r="P29" i="22"/>
  <c r="N30" i="22"/>
  <c r="O30" i="22"/>
  <c r="P30" i="22"/>
  <c r="N31" i="22"/>
  <c r="O31" i="22"/>
  <c r="P31" i="22"/>
  <c r="N32" i="22"/>
  <c r="O32" i="22"/>
  <c r="P32" i="22"/>
  <c r="N33" i="22"/>
  <c r="O33" i="22"/>
  <c r="P33" i="22"/>
  <c r="N34" i="22"/>
  <c r="O34" i="22"/>
  <c r="P34" i="22"/>
  <c r="N35" i="22"/>
  <c r="O35" i="22"/>
  <c r="P35" i="22"/>
  <c r="N36" i="22"/>
  <c r="O36" i="22"/>
  <c r="P36" i="22"/>
  <c r="N37" i="22"/>
  <c r="O37" i="22"/>
  <c r="P37" i="22"/>
  <c r="N38" i="22"/>
  <c r="O38" i="22"/>
  <c r="P38" i="22"/>
  <c r="N39" i="22"/>
  <c r="O39" i="22"/>
  <c r="P39" i="22"/>
  <c r="N40" i="22"/>
  <c r="O40" i="22"/>
  <c r="P40" i="22"/>
  <c r="N41" i="22"/>
  <c r="O41" i="22"/>
  <c r="P41" i="22"/>
  <c r="N42" i="22"/>
  <c r="O42" i="22"/>
  <c r="P42" i="22"/>
  <c r="N43" i="22"/>
  <c r="O43" i="22"/>
  <c r="P43" i="22"/>
  <c r="N44" i="22"/>
  <c r="O44" i="22"/>
  <c r="P44" i="22"/>
  <c r="N45" i="22"/>
  <c r="O45" i="22"/>
  <c r="P45" i="22"/>
  <c r="N46" i="22"/>
  <c r="O46" i="22"/>
  <c r="P46" i="22"/>
  <c r="N47" i="22"/>
  <c r="O47" i="22"/>
  <c r="P47" i="22"/>
  <c r="N48" i="22"/>
  <c r="O48" i="22"/>
  <c r="P48" i="22"/>
  <c r="N49" i="22"/>
  <c r="O49" i="22"/>
  <c r="P49" i="22"/>
  <c r="N50" i="22"/>
  <c r="O50" i="22"/>
  <c r="P50" i="22"/>
  <c r="N51" i="22"/>
  <c r="O51" i="22"/>
  <c r="P51" i="22"/>
  <c r="N52" i="22"/>
  <c r="O52" i="22"/>
  <c r="P52" i="22"/>
  <c r="N53" i="22"/>
  <c r="O53" i="22"/>
  <c r="P53" i="22"/>
  <c r="N54" i="22"/>
  <c r="O54" i="22"/>
  <c r="P54" i="22"/>
  <c r="N55" i="22"/>
  <c r="O55" i="22"/>
  <c r="P55" i="22"/>
  <c r="N56" i="22"/>
  <c r="O56" i="22"/>
  <c r="P56" i="22"/>
  <c r="N57" i="22"/>
  <c r="O57" i="22"/>
  <c r="P57" i="22"/>
  <c r="N58" i="22"/>
  <c r="O58" i="22"/>
  <c r="P58" i="22"/>
  <c r="N59" i="22"/>
  <c r="O59" i="22"/>
  <c r="P59" i="22"/>
  <c r="N60" i="22"/>
  <c r="O60" i="22"/>
  <c r="P60" i="22"/>
  <c r="N61" i="22"/>
  <c r="O61" i="22"/>
  <c r="P61" i="22"/>
  <c r="N62" i="22"/>
  <c r="O62" i="22"/>
  <c r="P62" i="22"/>
  <c r="N63" i="22"/>
  <c r="O63" i="22"/>
  <c r="P63" i="22"/>
  <c r="P3" i="22"/>
  <c r="O3" i="22"/>
  <c r="N3" i="22"/>
  <c r="N4" i="21"/>
  <c r="O4" i="21"/>
  <c r="P4" i="21"/>
  <c r="N5" i="21"/>
  <c r="O5" i="21"/>
  <c r="P5" i="21"/>
  <c r="N6" i="21"/>
  <c r="O6" i="21"/>
  <c r="P6" i="21"/>
  <c r="N7" i="21"/>
  <c r="O7" i="21"/>
  <c r="P7" i="21"/>
  <c r="N8" i="21"/>
  <c r="O8" i="21"/>
  <c r="P8" i="21"/>
  <c r="N9" i="21"/>
  <c r="O9" i="21"/>
  <c r="P9" i="21"/>
  <c r="N10" i="21"/>
  <c r="O10" i="21"/>
  <c r="P10" i="21"/>
  <c r="N11" i="21"/>
  <c r="O11" i="21"/>
  <c r="P11" i="21"/>
  <c r="N12" i="21"/>
  <c r="O12" i="21"/>
  <c r="P12" i="21"/>
  <c r="N13" i="21"/>
  <c r="O13" i="21"/>
  <c r="P13" i="21"/>
  <c r="N14" i="21"/>
  <c r="O14" i="21"/>
  <c r="P14" i="21"/>
  <c r="N15" i="21"/>
  <c r="O15" i="21"/>
  <c r="P15" i="21"/>
  <c r="N16" i="21"/>
  <c r="O16" i="21"/>
  <c r="P16" i="21"/>
  <c r="N17" i="21"/>
  <c r="O17" i="21"/>
  <c r="P17" i="21"/>
  <c r="N18" i="21"/>
  <c r="O18" i="21"/>
  <c r="P18" i="21"/>
  <c r="N19" i="21"/>
  <c r="O19" i="21"/>
  <c r="P19" i="21"/>
  <c r="N20" i="21"/>
  <c r="O20" i="21"/>
  <c r="P20" i="21"/>
  <c r="N21" i="21"/>
  <c r="O21" i="21"/>
  <c r="P21" i="21"/>
  <c r="N22" i="21"/>
  <c r="O22" i="21"/>
  <c r="P22" i="21"/>
  <c r="N23" i="21"/>
  <c r="O23" i="21"/>
  <c r="P23" i="21"/>
  <c r="N24" i="21"/>
  <c r="O24" i="21"/>
  <c r="P24" i="21"/>
  <c r="N25" i="21"/>
  <c r="O25" i="21"/>
  <c r="P25" i="21"/>
  <c r="N26" i="21"/>
  <c r="O26" i="21"/>
  <c r="P26" i="21"/>
  <c r="N27" i="21"/>
  <c r="O27" i="21"/>
  <c r="P27" i="21"/>
  <c r="N28" i="21"/>
  <c r="O28" i="21"/>
  <c r="P28" i="21"/>
  <c r="N29" i="21"/>
  <c r="O29" i="21"/>
  <c r="P29" i="21"/>
  <c r="N30" i="21"/>
  <c r="O30" i="21"/>
  <c r="P30" i="21"/>
  <c r="N31" i="21"/>
  <c r="O31" i="21"/>
  <c r="P31" i="21"/>
  <c r="N32" i="21"/>
  <c r="O32" i="21"/>
  <c r="P32" i="21"/>
  <c r="N33" i="21"/>
  <c r="O33" i="21"/>
  <c r="P33" i="21"/>
  <c r="N34" i="21"/>
  <c r="O34" i="21"/>
  <c r="P34" i="21"/>
  <c r="N35" i="21"/>
  <c r="O35" i="21"/>
  <c r="P35" i="21"/>
  <c r="N36" i="21"/>
  <c r="O36" i="21"/>
  <c r="P36" i="21"/>
  <c r="N37" i="21"/>
  <c r="O37" i="21"/>
  <c r="P37" i="21"/>
  <c r="N38" i="21"/>
  <c r="O38" i="21"/>
  <c r="P38" i="21"/>
  <c r="N39" i="21"/>
  <c r="O39" i="21"/>
  <c r="P39" i="21"/>
  <c r="N40" i="21"/>
  <c r="O40" i="21"/>
  <c r="P40" i="21"/>
  <c r="N41" i="21"/>
  <c r="O41" i="21"/>
  <c r="P41" i="21"/>
  <c r="N42" i="21"/>
  <c r="O42" i="21"/>
  <c r="P42" i="21"/>
  <c r="N43" i="21"/>
  <c r="O43" i="21"/>
  <c r="P43" i="21"/>
  <c r="N44" i="21"/>
  <c r="O44" i="21"/>
  <c r="P44" i="21"/>
  <c r="N45" i="21"/>
  <c r="O45" i="21"/>
  <c r="P45" i="21"/>
  <c r="N46" i="21"/>
  <c r="O46" i="21"/>
  <c r="P46" i="21"/>
  <c r="N47" i="21"/>
  <c r="O47" i="21"/>
  <c r="P47" i="21"/>
  <c r="N48" i="21"/>
  <c r="O48" i="21"/>
  <c r="P48" i="21"/>
  <c r="N49" i="21"/>
  <c r="O49" i="21"/>
  <c r="P49" i="21"/>
  <c r="N50" i="21"/>
  <c r="O50" i="21"/>
  <c r="P50" i="21"/>
  <c r="N51" i="21"/>
  <c r="O51" i="21"/>
  <c r="P51" i="21"/>
  <c r="N52" i="21"/>
  <c r="O52" i="21"/>
  <c r="P52" i="21"/>
  <c r="N53" i="21"/>
  <c r="O53" i="21"/>
  <c r="P53" i="21"/>
  <c r="N54" i="21"/>
  <c r="O54" i="21"/>
  <c r="P54" i="21"/>
  <c r="N55" i="21"/>
  <c r="O55" i="21"/>
  <c r="P55" i="21"/>
  <c r="N56" i="21"/>
  <c r="O56" i="21"/>
  <c r="P56" i="21"/>
  <c r="N57" i="21"/>
  <c r="O57" i="21"/>
  <c r="P57" i="21"/>
  <c r="N58" i="21"/>
  <c r="O58" i="21"/>
  <c r="P58" i="21"/>
  <c r="N59" i="21"/>
  <c r="O59" i="21"/>
  <c r="P59" i="21"/>
  <c r="N60" i="21"/>
  <c r="O60" i="21"/>
  <c r="P60" i="21"/>
  <c r="N61" i="21"/>
  <c r="O61" i="21"/>
  <c r="P61" i="21"/>
  <c r="N62" i="21"/>
  <c r="O62" i="21"/>
  <c r="P62" i="21"/>
  <c r="N63" i="21"/>
  <c r="O63" i="21"/>
  <c r="P63" i="21"/>
  <c r="P3" i="21"/>
  <c r="O3" i="21"/>
  <c r="N3" i="21"/>
  <c r="N4" i="20"/>
  <c r="O4" i="20"/>
  <c r="P4" i="20"/>
  <c r="N5" i="20"/>
  <c r="O5" i="20"/>
  <c r="P5" i="20"/>
  <c r="N6" i="20"/>
  <c r="O6" i="20"/>
  <c r="P6" i="20"/>
  <c r="N7" i="20"/>
  <c r="O7" i="20"/>
  <c r="P7" i="20"/>
  <c r="N8" i="20"/>
  <c r="O8" i="20"/>
  <c r="P8" i="20"/>
  <c r="N9" i="20"/>
  <c r="O9" i="20"/>
  <c r="P9" i="20"/>
  <c r="N10" i="20"/>
  <c r="O10" i="20"/>
  <c r="P10" i="20"/>
  <c r="N11" i="20"/>
  <c r="O11" i="20"/>
  <c r="P11" i="20"/>
  <c r="N12" i="20"/>
  <c r="O12" i="20"/>
  <c r="P12" i="20"/>
  <c r="N13" i="20"/>
  <c r="O13" i="20"/>
  <c r="P13" i="20"/>
  <c r="N14" i="20"/>
  <c r="O14" i="20"/>
  <c r="P14" i="20"/>
  <c r="N15" i="20"/>
  <c r="O15" i="20"/>
  <c r="P15" i="20"/>
  <c r="N16" i="20"/>
  <c r="O16" i="20"/>
  <c r="P16" i="20"/>
  <c r="N17" i="20"/>
  <c r="O17" i="20"/>
  <c r="P17" i="20"/>
  <c r="N18" i="20"/>
  <c r="O18" i="20"/>
  <c r="P18" i="20"/>
  <c r="N19" i="20"/>
  <c r="O19" i="20"/>
  <c r="P19" i="20"/>
  <c r="N20" i="20"/>
  <c r="O20" i="20"/>
  <c r="P20" i="20"/>
  <c r="N21" i="20"/>
  <c r="O21" i="20"/>
  <c r="P21" i="20"/>
  <c r="N22" i="20"/>
  <c r="O22" i="20"/>
  <c r="P22" i="20"/>
  <c r="N23" i="20"/>
  <c r="O23" i="20"/>
  <c r="P23" i="20"/>
  <c r="N24" i="20"/>
  <c r="O24" i="20"/>
  <c r="P24" i="20"/>
  <c r="N25" i="20"/>
  <c r="O25" i="20"/>
  <c r="P25" i="20"/>
  <c r="N26" i="20"/>
  <c r="O26" i="20"/>
  <c r="P26" i="20"/>
  <c r="N27" i="20"/>
  <c r="O27" i="20"/>
  <c r="P27" i="20"/>
  <c r="N28" i="20"/>
  <c r="O28" i="20"/>
  <c r="P28" i="20"/>
  <c r="N29" i="20"/>
  <c r="O29" i="20"/>
  <c r="P29" i="20"/>
  <c r="N30" i="20"/>
  <c r="O30" i="20"/>
  <c r="P30" i="20"/>
  <c r="N31" i="20"/>
  <c r="O31" i="20"/>
  <c r="P31" i="20"/>
  <c r="N32" i="20"/>
  <c r="O32" i="20"/>
  <c r="P32" i="20"/>
  <c r="N33" i="20"/>
  <c r="O33" i="20"/>
  <c r="P33" i="20"/>
  <c r="N34" i="20"/>
  <c r="O34" i="20"/>
  <c r="P34" i="20"/>
  <c r="N35" i="20"/>
  <c r="O35" i="20"/>
  <c r="P35" i="20"/>
  <c r="N36" i="20"/>
  <c r="O36" i="20"/>
  <c r="P36" i="20"/>
  <c r="N37" i="20"/>
  <c r="O37" i="20"/>
  <c r="P37" i="20"/>
  <c r="N38" i="20"/>
  <c r="O38" i="20"/>
  <c r="P38" i="20"/>
  <c r="N39" i="20"/>
  <c r="O39" i="20"/>
  <c r="P39" i="20"/>
  <c r="N40" i="20"/>
  <c r="O40" i="20"/>
  <c r="P40" i="20"/>
  <c r="N41" i="20"/>
  <c r="O41" i="20"/>
  <c r="P41" i="20"/>
  <c r="N42" i="20"/>
  <c r="O42" i="20"/>
  <c r="P42" i="20"/>
  <c r="N43" i="20"/>
  <c r="O43" i="20"/>
  <c r="P43" i="20"/>
  <c r="N44" i="20"/>
  <c r="O44" i="20"/>
  <c r="P44" i="20"/>
  <c r="N45" i="20"/>
  <c r="O45" i="20"/>
  <c r="P45" i="20"/>
  <c r="N46" i="20"/>
  <c r="O46" i="20"/>
  <c r="P46" i="20"/>
  <c r="N47" i="20"/>
  <c r="O47" i="20"/>
  <c r="P47" i="20"/>
  <c r="N48" i="20"/>
  <c r="O48" i="20"/>
  <c r="P48" i="20"/>
  <c r="N49" i="20"/>
  <c r="O49" i="20"/>
  <c r="P49" i="20"/>
  <c r="N50" i="20"/>
  <c r="O50" i="20"/>
  <c r="P50" i="20"/>
  <c r="N51" i="20"/>
  <c r="O51" i="20"/>
  <c r="P51" i="20"/>
  <c r="N52" i="20"/>
  <c r="O52" i="20"/>
  <c r="P52" i="20"/>
  <c r="N53" i="20"/>
  <c r="O53" i="20"/>
  <c r="P53" i="20"/>
  <c r="N54" i="20"/>
  <c r="O54" i="20"/>
  <c r="P54" i="20"/>
  <c r="N55" i="20"/>
  <c r="O55" i="20"/>
  <c r="P55" i="20"/>
  <c r="N56" i="20"/>
  <c r="O56" i="20"/>
  <c r="P56" i="20"/>
  <c r="N57" i="20"/>
  <c r="O57" i="20"/>
  <c r="P57" i="20"/>
  <c r="N58" i="20"/>
  <c r="O58" i="20"/>
  <c r="P58" i="20"/>
  <c r="N59" i="20"/>
  <c r="O59" i="20"/>
  <c r="P59" i="20"/>
  <c r="N60" i="20"/>
  <c r="O60" i="20"/>
  <c r="P60" i="20"/>
  <c r="N61" i="20"/>
  <c r="O61" i="20"/>
  <c r="P61" i="20"/>
  <c r="N62" i="20"/>
  <c r="O62" i="20"/>
  <c r="P62" i="20"/>
  <c r="N63" i="20"/>
  <c r="O63" i="20"/>
  <c r="P63" i="20"/>
  <c r="P3" i="20"/>
  <c r="O3" i="20"/>
  <c r="N3" i="20"/>
  <c r="N4" i="19"/>
  <c r="O4" i="19"/>
  <c r="P4" i="19"/>
  <c r="N5" i="19"/>
  <c r="O5" i="19"/>
  <c r="P5" i="19"/>
  <c r="N6" i="19"/>
  <c r="O6" i="19"/>
  <c r="P6" i="19"/>
  <c r="N7" i="19"/>
  <c r="O7" i="19"/>
  <c r="P7" i="19"/>
  <c r="N8" i="19"/>
  <c r="O8" i="19"/>
  <c r="P8" i="19"/>
  <c r="N9" i="19"/>
  <c r="O9" i="19"/>
  <c r="P9" i="19"/>
  <c r="N10" i="19"/>
  <c r="O10" i="19"/>
  <c r="P10" i="19"/>
  <c r="N11" i="19"/>
  <c r="O11" i="19"/>
  <c r="P11" i="19"/>
  <c r="N12" i="19"/>
  <c r="O12" i="19"/>
  <c r="P12" i="19"/>
  <c r="N13" i="19"/>
  <c r="O13" i="19"/>
  <c r="P13" i="19"/>
  <c r="N14" i="19"/>
  <c r="O14" i="19"/>
  <c r="P14" i="19"/>
  <c r="N15" i="19"/>
  <c r="O15" i="19"/>
  <c r="P15" i="19"/>
  <c r="N16" i="19"/>
  <c r="O16" i="19"/>
  <c r="P16" i="19"/>
  <c r="N17" i="19"/>
  <c r="O17" i="19"/>
  <c r="P17" i="19"/>
  <c r="N18" i="19"/>
  <c r="O18" i="19"/>
  <c r="P18" i="19"/>
  <c r="N19" i="19"/>
  <c r="O19" i="19"/>
  <c r="P19" i="19"/>
  <c r="N20" i="19"/>
  <c r="O20" i="19"/>
  <c r="P20" i="19"/>
  <c r="N21" i="19"/>
  <c r="O21" i="19"/>
  <c r="P21" i="19"/>
  <c r="N22" i="19"/>
  <c r="O22" i="19"/>
  <c r="P22" i="19"/>
  <c r="N23" i="19"/>
  <c r="O23" i="19"/>
  <c r="P23" i="19"/>
  <c r="N24" i="19"/>
  <c r="O24" i="19"/>
  <c r="P24" i="19"/>
  <c r="N25" i="19"/>
  <c r="O25" i="19"/>
  <c r="P25" i="19"/>
  <c r="N26" i="19"/>
  <c r="O26" i="19"/>
  <c r="P26" i="19"/>
  <c r="N27" i="19"/>
  <c r="O27" i="19"/>
  <c r="P27" i="19"/>
  <c r="N28" i="19"/>
  <c r="O28" i="19"/>
  <c r="P28" i="19"/>
  <c r="N29" i="19"/>
  <c r="O29" i="19"/>
  <c r="P29" i="19"/>
  <c r="N30" i="19"/>
  <c r="O30" i="19"/>
  <c r="P30" i="19"/>
  <c r="N31" i="19"/>
  <c r="O31" i="19"/>
  <c r="P31" i="19"/>
  <c r="N32" i="19"/>
  <c r="O32" i="19"/>
  <c r="P32" i="19"/>
  <c r="N33" i="19"/>
  <c r="O33" i="19"/>
  <c r="P33" i="19"/>
  <c r="N34" i="19"/>
  <c r="O34" i="19"/>
  <c r="P34" i="19"/>
  <c r="N35" i="19"/>
  <c r="O35" i="19"/>
  <c r="P35" i="19"/>
  <c r="N36" i="19"/>
  <c r="O36" i="19"/>
  <c r="P36" i="19"/>
  <c r="N37" i="19"/>
  <c r="O37" i="19"/>
  <c r="P37" i="19"/>
  <c r="N38" i="19"/>
  <c r="O38" i="19"/>
  <c r="P38" i="19"/>
  <c r="N39" i="19"/>
  <c r="O39" i="19"/>
  <c r="P39" i="19"/>
  <c r="N40" i="19"/>
  <c r="O40" i="19"/>
  <c r="P40" i="19"/>
  <c r="N41" i="19"/>
  <c r="O41" i="19"/>
  <c r="P41" i="19"/>
  <c r="N42" i="19"/>
  <c r="O42" i="19"/>
  <c r="P42" i="19"/>
  <c r="N43" i="19"/>
  <c r="O43" i="19"/>
  <c r="P43" i="19"/>
  <c r="N44" i="19"/>
  <c r="O44" i="19"/>
  <c r="P44" i="19"/>
  <c r="N45" i="19"/>
  <c r="O45" i="19"/>
  <c r="P45" i="19"/>
  <c r="N46" i="19"/>
  <c r="O46" i="19"/>
  <c r="P46" i="19"/>
  <c r="N47" i="19"/>
  <c r="O47" i="19"/>
  <c r="P47" i="19"/>
  <c r="N48" i="19"/>
  <c r="O48" i="19"/>
  <c r="P48" i="19"/>
  <c r="N49" i="19"/>
  <c r="O49" i="19"/>
  <c r="P49" i="19"/>
  <c r="N50" i="19"/>
  <c r="O50" i="19"/>
  <c r="P50" i="19"/>
  <c r="N51" i="19"/>
  <c r="O51" i="19"/>
  <c r="P51" i="19"/>
  <c r="N52" i="19"/>
  <c r="O52" i="19"/>
  <c r="P52" i="19"/>
  <c r="N53" i="19"/>
  <c r="O53" i="19"/>
  <c r="P53" i="19"/>
  <c r="N54" i="19"/>
  <c r="O54" i="19"/>
  <c r="P54" i="19"/>
  <c r="N55" i="19"/>
  <c r="O55" i="19"/>
  <c r="P55" i="19"/>
  <c r="N56" i="19"/>
  <c r="O56" i="19"/>
  <c r="P56" i="19"/>
  <c r="N57" i="19"/>
  <c r="O57" i="19"/>
  <c r="P57" i="19"/>
  <c r="N58" i="19"/>
  <c r="O58" i="19"/>
  <c r="P58" i="19"/>
  <c r="N59" i="19"/>
  <c r="O59" i="19"/>
  <c r="P59" i="19"/>
  <c r="N60" i="19"/>
  <c r="O60" i="19"/>
  <c r="P60" i="19"/>
  <c r="N61" i="19"/>
  <c r="O61" i="19"/>
  <c r="P61" i="19"/>
  <c r="N62" i="19"/>
  <c r="O62" i="19"/>
  <c r="P62" i="19"/>
  <c r="N63" i="19"/>
  <c r="O63" i="19"/>
  <c r="P63" i="19"/>
  <c r="P3" i="19"/>
  <c r="O3" i="19"/>
  <c r="N3" i="19"/>
  <c r="N57" i="18"/>
  <c r="O57" i="18"/>
  <c r="N58" i="18"/>
  <c r="O58" i="18"/>
  <c r="N59" i="18"/>
  <c r="O59" i="18"/>
  <c r="N60" i="18"/>
  <c r="O60" i="18"/>
  <c r="N61" i="18"/>
  <c r="O61" i="18"/>
  <c r="N62" i="18"/>
  <c r="O62" i="18"/>
  <c r="N4" i="18"/>
  <c r="O4" i="18"/>
  <c r="N5" i="18"/>
  <c r="O5" i="18"/>
  <c r="N6" i="18"/>
  <c r="O6" i="18"/>
  <c r="N7" i="18"/>
  <c r="O7" i="18"/>
  <c r="N8" i="18"/>
  <c r="O8" i="18"/>
  <c r="N9" i="18"/>
  <c r="O9" i="18"/>
  <c r="N10" i="18"/>
  <c r="O10" i="18"/>
  <c r="N11" i="18"/>
  <c r="O11" i="18"/>
  <c r="N12" i="18"/>
  <c r="O12" i="18"/>
  <c r="N13" i="18"/>
  <c r="O13" i="18"/>
  <c r="N14" i="18"/>
  <c r="O14" i="18"/>
  <c r="N15" i="18"/>
  <c r="O15" i="18"/>
  <c r="N16" i="18"/>
  <c r="O16" i="18"/>
  <c r="N17" i="18"/>
  <c r="O17" i="18"/>
  <c r="N18" i="18"/>
  <c r="O18" i="18"/>
  <c r="N19" i="18"/>
  <c r="O19" i="18"/>
  <c r="N20" i="18"/>
  <c r="O20" i="18"/>
  <c r="N21" i="18"/>
  <c r="O21" i="18"/>
  <c r="N22" i="18"/>
  <c r="O22" i="18"/>
  <c r="N23" i="18"/>
  <c r="O23" i="18"/>
  <c r="N24" i="18"/>
  <c r="O24" i="18"/>
  <c r="N25" i="18"/>
  <c r="O25" i="18"/>
  <c r="N26" i="18"/>
  <c r="O26" i="18"/>
  <c r="N27" i="18"/>
  <c r="O27" i="18"/>
  <c r="N28" i="18"/>
  <c r="O28" i="18"/>
  <c r="N29" i="18"/>
  <c r="O29" i="18"/>
  <c r="N30" i="18"/>
  <c r="O30" i="18"/>
  <c r="N31" i="18"/>
  <c r="O31" i="18"/>
  <c r="N32" i="18"/>
  <c r="O32" i="18"/>
  <c r="N33" i="18"/>
  <c r="O33" i="18"/>
  <c r="N34" i="18"/>
  <c r="O34" i="18"/>
  <c r="N35" i="18"/>
  <c r="O35" i="18"/>
  <c r="N36" i="18"/>
  <c r="O36" i="18"/>
  <c r="N37" i="18"/>
  <c r="O37" i="18"/>
  <c r="N38" i="18"/>
  <c r="O38" i="18"/>
  <c r="N39" i="18"/>
  <c r="O39" i="18"/>
  <c r="N40" i="18"/>
  <c r="O40" i="18"/>
  <c r="N41" i="18"/>
  <c r="O41" i="18"/>
  <c r="N42" i="18"/>
  <c r="O42" i="18"/>
  <c r="N43" i="18"/>
  <c r="O43" i="18"/>
  <c r="N44" i="18"/>
  <c r="O44" i="18"/>
  <c r="N45" i="18"/>
  <c r="O45" i="18"/>
  <c r="N46" i="18"/>
  <c r="O46" i="18"/>
  <c r="N47" i="18"/>
  <c r="O47" i="18"/>
  <c r="N48" i="18"/>
  <c r="O48" i="18"/>
  <c r="N49" i="18"/>
  <c r="O49" i="18"/>
  <c r="N50" i="18"/>
  <c r="O50" i="18"/>
  <c r="N51" i="18"/>
  <c r="O51" i="18"/>
  <c r="N52" i="18"/>
  <c r="O52" i="18"/>
  <c r="N53" i="18"/>
  <c r="O53" i="18"/>
  <c r="N54" i="18"/>
  <c r="O54" i="18"/>
  <c r="N55" i="18"/>
  <c r="O55" i="18"/>
  <c r="N56" i="18"/>
  <c r="O56" i="18"/>
  <c r="O67" i="22" l="1"/>
  <c r="O66" i="22"/>
  <c r="O71" i="19"/>
  <c r="P67" i="22"/>
  <c r="P66" i="22"/>
  <c r="N67" i="19"/>
  <c r="N66" i="19"/>
  <c r="N68" i="19"/>
  <c r="N73" i="19" a="1"/>
  <c r="N73" i="19" s="1"/>
  <c r="N71" i="19"/>
  <c r="N66" i="30"/>
  <c r="N67" i="30"/>
  <c r="P71" i="19"/>
  <c r="P66" i="26"/>
  <c r="P67" i="26"/>
  <c r="P74" i="19" a="1"/>
  <c r="P74" i="19" s="1"/>
  <c r="O66" i="30"/>
  <c r="O67" i="30"/>
  <c r="N67" i="33"/>
  <c r="N66" i="33"/>
  <c r="O74" i="19" a="1"/>
  <c r="O74" i="19" s="1"/>
  <c r="N74" i="19" a="1"/>
  <c r="N74" i="19" s="1"/>
  <c r="N67" i="24"/>
  <c r="N66" i="24"/>
  <c r="O67" i="25"/>
  <c r="O66" i="25"/>
  <c r="N66" i="27"/>
  <c r="N67" i="27"/>
  <c r="O67" i="28"/>
  <c r="O66" i="28"/>
  <c r="P67" i="29"/>
  <c r="P66" i="29"/>
  <c r="O66" i="42"/>
  <c r="O67" i="42"/>
  <c r="P66" i="33"/>
  <c r="P67" i="33"/>
  <c r="O68" i="19"/>
  <c r="O67" i="19"/>
  <c r="O66" i="19"/>
  <c r="O73" i="19" a="1"/>
  <c r="O73" i="19" s="1"/>
  <c r="N67" i="29"/>
  <c r="N66" i="29"/>
  <c r="N66" i="25"/>
  <c r="N67" i="25"/>
  <c r="O66" i="29"/>
  <c r="O67" i="29"/>
  <c r="O67" i="33"/>
  <c r="O66" i="33"/>
  <c r="O67" i="24"/>
  <c r="O66" i="24"/>
  <c r="P68" i="25"/>
  <c r="P66" i="25"/>
  <c r="P67" i="25"/>
  <c r="N67" i="26"/>
  <c r="N66" i="26"/>
  <c r="O67" i="27"/>
  <c r="O66" i="27"/>
  <c r="P66" i="28"/>
  <c r="P67" i="28"/>
  <c r="P67" i="42"/>
  <c r="P66" i="42"/>
  <c r="P55" i="52"/>
  <c r="P68" i="19"/>
  <c r="P67" i="19"/>
  <c r="P73" i="19" a="1"/>
  <c r="P73" i="19" s="1"/>
  <c r="P66" i="19"/>
  <c r="N67" i="28"/>
  <c r="N66" i="28"/>
  <c r="P66" i="30"/>
  <c r="P67" i="30"/>
  <c r="N66" i="42"/>
  <c r="N67" i="42"/>
  <c r="N67" i="22"/>
  <c r="N66" i="22"/>
  <c r="P66" i="24"/>
  <c r="P67" i="24"/>
  <c r="O67" i="26"/>
  <c r="O66" i="26"/>
  <c r="P67" i="27"/>
  <c r="P66" i="27"/>
  <c r="P68" i="21" a="1"/>
  <c r="P68" i="21" s="1"/>
  <c r="P69" i="21"/>
  <c r="N73" i="26" a="1"/>
  <c r="N73" i="26" s="1"/>
  <c r="N69" i="26" a="1"/>
  <c r="N69" i="26" s="1"/>
  <c r="N68" i="26"/>
  <c r="O69" i="27" a="1"/>
  <c r="O69" i="27" s="1"/>
  <c r="O73" i="27" a="1"/>
  <c r="O73" i="27" s="1"/>
  <c r="O68" i="27"/>
  <c r="O72" i="28"/>
  <c r="O74" i="28" a="1"/>
  <c r="O74" i="28" s="1"/>
  <c r="N71" i="33"/>
  <c r="N70" i="33" a="1"/>
  <c r="N70" i="33" s="1"/>
  <c r="O71" i="34" a="1"/>
  <c r="O71" i="34" s="1"/>
  <c r="O66" i="34"/>
  <c r="O67" i="34" a="1"/>
  <c r="O67" i="34" s="1"/>
  <c r="O65" i="34"/>
  <c r="O64" i="34"/>
  <c r="P69" i="40" a="1"/>
  <c r="P69" i="40" s="1"/>
  <c r="P68" i="40"/>
  <c r="P73" i="40" a="1"/>
  <c r="P73" i="40" s="1"/>
  <c r="P67" i="40"/>
  <c r="P66" i="40"/>
  <c r="P68" i="57"/>
  <c r="P69" i="57" a="1"/>
  <c r="P69" i="57" s="1"/>
  <c r="P73" i="57" a="1"/>
  <c r="P73" i="57" s="1"/>
  <c r="P67" i="57"/>
  <c r="P66" i="57"/>
  <c r="P69" i="20"/>
  <c r="P68" i="20" a="1"/>
  <c r="P68" i="20" s="1"/>
  <c r="O68" i="21" a="1"/>
  <c r="O68" i="21" s="1"/>
  <c r="O69" i="21"/>
  <c r="N68" i="22"/>
  <c r="N69" i="22" a="1"/>
  <c r="N69" i="22" s="1"/>
  <c r="N73" i="22" a="1"/>
  <c r="N73" i="22" s="1"/>
  <c r="N70" i="22"/>
  <c r="N71" i="22"/>
  <c r="O71" i="23" a="1"/>
  <c r="O71" i="23" s="1"/>
  <c r="O67" i="23" a="1"/>
  <c r="O67" i="23" s="1"/>
  <c r="O66" i="23"/>
  <c r="O65" i="23"/>
  <c r="O64" i="23"/>
  <c r="P70" i="23"/>
  <c r="P72" i="23" a="1"/>
  <c r="P72" i="23" s="1"/>
  <c r="P68" i="24"/>
  <c r="P69" i="24" a="1"/>
  <c r="P69" i="24" s="1"/>
  <c r="P73" i="24" a="1"/>
  <c r="P73" i="24" s="1"/>
  <c r="O72" i="24"/>
  <c r="O74" i="24" a="1"/>
  <c r="O74" i="24" s="1"/>
  <c r="N71" i="25"/>
  <c r="N70" i="25" a="1"/>
  <c r="N70" i="25" s="1"/>
  <c r="O68" i="26"/>
  <c r="O73" i="26" a="1"/>
  <c r="O73" i="26" s="1"/>
  <c r="O69" i="26" a="1"/>
  <c r="O69" i="26" s="1"/>
  <c r="P74" i="26" a="1"/>
  <c r="P74" i="26" s="1"/>
  <c r="P72" i="26"/>
  <c r="P68" i="27"/>
  <c r="P73" i="27" a="1"/>
  <c r="P73" i="27" s="1"/>
  <c r="P69" i="27" a="1"/>
  <c r="P69" i="27" s="1"/>
  <c r="O74" i="27" a="1"/>
  <c r="O74" i="27" s="1"/>
  <c r="O72" i="27"/>
  <c r="N72" i="28"/>
  <c r="N74" i="28" a="1"/>
  <c r="N74" i="28" s="1"/>
  <c r="O72" i="30"/>
  <c r="O74" i="30" a="1"/>
  <c r="O74" i="30" s="1"/>
  <c r="N74" i="42" a="1"/>
  <c r="N74" i="42" s="1"/>
  <c r="N72" i="42"/>
  <c r="P74" i="33" a="1"/>
  <c r="P74" i="33" s="1"/>
  <c r="P72" i="33"/>
  <c r="P71" i="34" a="1"/>
  <c r="P71" i="34" s="1"/>
  <c r="P66" i="34"/>
  <c r="P67" i="34" a="1"/>
  <c r="P67" i="34" s="1"/>
  <c r="P65" i="34"/>
  <c r="P64" i="34"/>
  <c r="O70" i="34"/>
  <c r="O72" i="34" a="1"/>
  <c r="O72" i="34" s="1"/>
  <c r="N71" i="36"/>
  <c r="O68" i="37"/>
  <c r="O69" i="37" a="1"/>
  <c r="O69" i="37" s="1"/>
  <c r="O73" i="37" a="1"/>
  <c r="O73" i="37" s="1"/>
  <c r="O67" i="37"/>
  <c r="O66" i="37"/>
  <c r="N74" i="37" a="1"/>
  <c r="N74" i="37" s="1"/>
  <c r="N72" i="37"/>
  <c r="N69" i="39" a="1"/>
  <c r="N69" i="39" s="1"/>
  <c r="N73" i="39" a="1"/>
  <c r="N73" i="39" s="1"/>
  <c r="N68" i="39"/>
  <c r="N67" i="39"/>
  <c r="N66" i="39"/>
  <c r="O72" i="39"/>
  <c r="O74" i="39" a="1"/>
  <c r="O74" i="39" s="1"/>
  <c r="P71" i="43"/>
  <c r="P70" i="43" a="1"/>
  <c r="P70" i="43" s="1"/>
  <c r="P72" i="44"/>
  <c r="P74" i="44" a="1"/>
  <c r="P74" i="44" s="1"/>
  <c r="P67" i="45" a="1"/>
  <c r="P67" i="45" s="1"/>
  <c r="P63" i="45" a="1"/>
  <c r="P63" i="45" s="1"/>
  <c r="P62" i="45"/>
  <c r="P60" i="45"/>
  <c r="P61" i="45"/>
  <c r="P64" i="45" a="1"/>
  <c r="P64" i="45" s="1"/>
  <c r="P65" i="45"/>
  <c r="P74" i="47" a="1"/>
  <c r="P74" i="47" s="1"/>
  <c r="P72" i="47"/>
  <c r="P68" i="49"/>
  <c r="P73" i="49" a="1"/>
  <c r="P73" i="49" s="1"/>
  <c r="P69" i="49" a="1"/>
  <c r="P69" i="49" s="1"/>
  <c r="P67" i="49"/>
  <c r="P66" i="49"/>
  <c r="O71" i="50"/>
  <c r="O70" i="50" a="1"/>
  <c r="O70" i="50" s="1"/>
  <c r="N68" i="51"/>
  <c r="N73" i="51" a="1"/>
  <c r="N73" i="51" s="1"/>
  <c r="N66" i="51"/>
  <c r="N67" i="51"/>
  <c r="O72" i="51"/>
  <c r="O74" i="51" a="1"/>
  <c r="O74" i="51" s="1"/>
  <c r="N68" i="53"/>
  <c r="N69" i="53" a="1"/>
  <c r="N69" i="53" s="1"/>
  <c r="N73" i="53" a="1"/>
  <c r="N73" i="53" s="1"/>
  <c r="N66" i="53"/>
  <c r="N67" i="53"/>
  <c r="O74" i="53" a="1"/>
  <c r="O74" i="53" s="1"/>
  <c r="O72" i="53"/>
  <c r="N71" i="55"/>
  <c r="N70" i="58" a="1"/>
  <c r="N70" i="58" s="1"/>
  <c r="N71" i="58"/>
  <c r="N71" i="44"/>
  <c r="O63" i="45" a="1"/>
  <c r="O63" i="45" s="1"/>
  <c r="O62" i="45"/>
  <c r="O67" i="45" a="1"/>
  <c r="O67" i="45" s="1"/>
  <c r="O61" i="45"/>
  <c r="O60" i="45"/>
  <c r="N72" i="49"/>
  <c r="N74" i="49" a="1"/>
  <c r="N74" i="49" s="1"/>
  <c r="P69" i="54" a="1"/>
  <c r="P69" i="54" s="1"/>
  <c r="P68" i="54"/>
  <c r="P73" i="54" a="1"/>
  <c r="P73" i="54" s="1"/>
  <c r="O70" i="18"/>
  <c r="O71" i="18"/>
  <c r="P70" i="19"/>
  <c r="O69" i="20"/>
  <c r="O68" i="20" a="1"/>
  <c r="O68" i="20" s="1"/>
  <c r="N67" i="21" a="1"/>
  <c r="N67" i="21" s="1"/>
  <c r="N71" i="21" a="1"/>
  <c r="N71" i="21" s="1"/>
  <c r="N66" i="21"/>
  <c r="N65" i="21"/>
  <c r="N64" i="21"/>
  <c r="N68" i="21" a="1"/>
  <c r="N68" i="21" s="1"/>
  <c r="N69" i="21"/>
  <c r="O68" i="22"/>
  <c r="O69" i="22" a="1"/>
  <c r="O69" i="22" s="1"/>
  <c r="O73" i="22" a="1"/>
  <c r="O73" i="22" s="1"/>
  <c r="P72" i="22"/>
  <c r="P74" i="22" a="1"/>
  <c r="P74" i="22" s="1"/>
  <c r="P66" i="23"/>
  <c r="P67" i="23" a="1"/>
  <c r="P67" i="23" s="1"/>
  <c r="P71" i="23" a="1"/>
  <c r="P71" i="23" s="1"/>
  <c r="P65" i="23"/>
  <c r="P64" i="23"/>
  <c r="O70" i="23"/>
  <c r="O72" i="23" a="1"/>
  <c r="O72" i="23" s="1"/>
  <c r="N74" i="24" a="1"/>
  <c r="N74" i="24" s="1"/>
  <c r="N72" i="24"/>
  <c r="P74" i="25" a="1"/>
  <c r="P74" i="25" s="1"/>
  <c r="P72" i="25"/>
  <c r="P68" i="26"/>
  <c r="P73" i="26" a="1"/>
  <c r="P73" i="26" s="1"/>
  <c r="P69" i="26" a="1"/>
  <c r="P69" i="26" s="1"/>
  <c r="O74" i="26" a="1"/>
  <c r="O74" i="26" s="1"/>
  <c r="O72" i="26"/>
  <c r="N74" i="27" a="1"/>
  <c r="N74" i="27" s="1"/>
  <c r="N72" i="27"/>
  <c r="N72" i="30"/>
  <c r="N74" i="30" a="1"/>
  <c r="N74" i="30" s="1"/>
  <c r="O74" i="33" a="1"/>
  <c r="O74" i="33" s="1"/>
  <c r="O72" i="33"/>
  <c r="P71" i="35"/>
  <c r="P70" i="35" a="1"/>
  <c r="P70" i="35" s="1"/>
  <c r="P74" i="36" a="1"/>
  <c r="P74" i="36" s="1"/>
  <c r="P72" i="36"/>
  <c r="P68" i="37"/>
  <c r="P69" i="37" a="1"/>
  <c r="P69" i="37" s="1"/>
  <c r="P73" i="37" a="1"/>
  <c r="P73" i="37" s="1"/>
  <c r="P66" i="37"/>
  <c r="P67" i="37"/>
  <c r="O68" i="39"/>
  <c r="O73" i="39" a="1"/>
  <c r="O73" i="39" s="1"/>
  <c r="O69" i="39" a="1"/>
  <c r="O69" i="39" s="1"/>
  <c r="O67" i="39"/>
  <c r="O66" i="39"/>
  <c r="N72" i="39"/>
  <c r="N74" i="39" a="1"/>
  <c r="N74" i="39" s="1"/>
  <c r="P71" i="40"/>
  <c r="P70" i="40" a="1"/>
  <c r="P70" i="40" s="1"/>
  <c r="O70" i="43" a="1"/>
  <c r="O70" i="43" s="1"/>
  <c r="O71" i="43"/>
  <c r="N69" i="44" a="1"/>
  <c r="N69" i="44" s="1"/>
  <c r="N73" i="44" a="1"/>
  <c r="N73" i="44" s="1"/>
  <c r="N68" i="44"/>
  <c r="N66" i="44"/>
  <c r="N67" i="44"/>
  <c r="O74" i="44" a="1"/>
  <c r="O74" i="44" s="1"/>
  <c r="O72" i="44"/>
  <c r="O65" i="45"/>
  <c r="O64" i="45" a="1"/>
  <c r="O64" i="45" s="1"/>
  <c r="N73" i="47" a="1"/>
  <c r="N73" i="47" s="1"/>
  <c r="N68" i="47"/>
  <c r="N69" i="47" a="1"/>
  <c r="N69" i="47" s="1"/>
  <c r="N66" i="47"/>
  <c r="N67" i="47"/>
  <c r="O74" i="47" a="1"/>
  <c r="O74" i="47" s="1"/>
  <c r="O72" i="47"/>
  <c r="N71" i="50"/>
  <c r="O68" i="51"/>
  <c r="O73" i="51" a="1"/>
  <c r="O73" i="51" s="1"/>
  <c r="O69" i="51" a="1"/>
  <c r="O69" i="51" s="1"/>
  <c r="O67" i="51"/>
  <c r="O66" i="51"/>
  <c r="N72" i="51"/>
  <c r="N74" i="51" a="1"/>
  <c r="N74" i="51" s="1"/>
  <c r="O68" i="53"/>
  <c r="O69" i="53" a="1"/>
  <c r="O69" i="53" s="1"/>
  <c r="O73" i="53" a="1"/>
  <c r="O73" i="53" s="1"/>
  <c r="O66" i="53"/>
  <c r="O67" i="53"/>
  <c r="N74" i="53" a="1"/>
  <c r="N74" i="53" s="1"/>
  <c r="N72" i="53"/>
  <c r="P71" i="54"/>
  <c r="P70" i="54" a="1"/>
  <c r="P70" i="54" s="1"/>
  <c r="P74" i="55" a="1"/>
  <c r="P74" i="55" s="1"/>
  <c r="P72" i="55"/>
  <c r="P70" i="57" a="1"/>
  <c r="P70" i="57" s="1"/>
  <c r="P71" i="57"/>
  <c r="P74" i="58" a="1"/>
  <c r="P74" i="58" s="1"/>
  <c r="P72" i="58"/>
  <c r="O70" i="22"/>
  <c r="O71" i="22"/>
  <c r="N67" i="23" a="1"/>
  <c r="N67" i="23" s="1"/>
  <c r="N66" i="23"/>
  <c r="N71" i="23" a="1"/>
  <c r="N71" i="23" s="1"/>
  <c r="N64" i="23"/>
  <c r="N65" i="23"/>
  <c r="P72" i="24"/>
  <c r="P74" i="24" a="1"/>
  <c r="P74" i="24" s="1"/>
  <c r="O71" i="25"/>
  <c r="O70" i="25" a="1"/>
  <c r="O70" i="25" s="1"/>
  <c r="P72" i="27"/>
  <c r="P74" i="27" a="1"/>
  <c r="P74" i="27" s="1"/>
  <c r="P68" i="42"/>
  <c r="P69" i="42"/>
  <c r="P73" i="42" a="1"/>
  <c r="P73" i="42" s="1"/>
  <c r="P72" i="39"/>
  <c r="P74" i="39" a="1"/>
  <c r="P74" i="39" s="1"/>
  <c r="O70" i="55" a="1"/>
  <c r="O70" i="55" s="1"/>
  <c r="O71" i="55"/>
  <c r="O71" i="58"/>
  <c r="O70" i="58" a="1"/>
  <c r="O70" i="58" s="1"/>
  <c r="N71" i="20" a="1"/>
  <c r="N71" i="20" s="1"/>
  <c r="N67" i="20" a="1"/>
  <c r="N67" i="20" s="1"/>
  <c r="N66" i="20"/>
  <c r="N65" i="20"/>
  <c r="N64" i="20"/>
  <c r="O66" i="21"/>
  <c r="O67" i="21" a="1"/>
  <c r="O67" i="21" s="1"/>
  <c r="O71" i="21" a="1"/>
  <c r="O71" i="21" s="1"/>
  <c r="O65" i="21"/>
  <c r="O64" i="21"/>
  <c r="P68" i="22"/>
  <c r="P69" i="22" a="1"/>
  <c r="P69" i="22" s="1"/>
  <c r="P73" i="22" a="1"/>
  <c r="P73" i="22" s="1"/>
  <c r="N70" i="23"/>
  <c r="N72" i="23" a="1"/>
  <c r="N72" i="23" s="1"/>
  <c r="O72" i="25"/>
  <c r="O74" i="25" a="1"/>
  <c r="O74" i="25" s="1"/>
  <c r="N72" i="26"/>
  <c r="N74" i="26" a="1"/>
  <c r="N74" i="26" s="1"/>
  <c r="P71" i="29"/>
  <c r="P70" i="29"/>
  <c r="N72" i="33"/>
  <c r="N74" i="33" a="1"/>
  <c r="N74" i="33" s="1"/>
  <c r="O71" i="35"/>
  <c r="O70" i="35" a="1"/>
  <c r="O70" i="35" s="1"/>
  <c r="N73" i="36" a="1"/>
  <c r="N73" i="36" s="1"/>
  <c r="N69" i="36" a="1"/>
  <c r="N69" i="36" s="1"/>
  <c r="N68" i="36"/>
  <c r="N66" i="36"/>
  <c r="N67" i="36"/>
  <c r="O74" i="36" a="1"/>
  <c r="O74" i="36" s="1"/>
  <c r="O72" i="36"/>
  <c r="P68" i="39"/>
  <c r="P69" i="39" a="1"/>
  <c r="P69" i="39" s="1"/>
  <c r="P73" i="39" a="1"/>
  <c r="P73" i="39" s="1"/>
  <c r="P67" i="39"/>
  <c r="P66" i="39"/>
  <c r="O71" i="40"/>
  <c r="O70" i="40" a="1"/>
  <c r="O70" i="40" s="1"/>
  <c r="N70" i="43" a="1"/>
  <c r="N70" i="43" s="1"/>
  <c r="N71" i="43"/>
  <c r="O69" i="44" a="1"/>
  <c r="O69" i="44" s="1"/>
  <c r="O73" i="44" a="1"/>
  <c r="O73" i="44" s="1"/>
  <c r="O68" i="44"/>
  <c r="O67" i="44"/>
  <c r="O66" i="44"/>
  <c r="N72" i="44"/>
  <c r="N74" i="44" a="1"/>
  <c r="N74" i="44" s="1"/>
  <c r="N65" i="45"/>
  <c r="N64" i="45" a="1"/>
  <c r="N64" i="45" s="1"/>
  <c r="O73" i="47" a="1"/>
  <c r="O73" i="47" s="1"/>
  <c r="O69" i="47" a="1"/>
  <c r="O69" i="47" s="1"/>
  <c r="O68" i="47"/>
  <c r="O66" i="47"/>
  <c r="O67" i="47"/>
  <c r="N72" i="47"/>
  <c r="N74" i="47" a="1"/>
  <c r="N74" i="47" s="1"/>
  <c r="P71" i="49"/>
  <c r="P70" i="49" a="1"/>
  <c r="P70" i="49" s="1"/>
  <c r="P72" i="50"/>
  <c r="P74" i="50" a="1"/>
  <c r="P74" i="50" s="1"/>
  <c r="P69" i="51" a="1"/>
  <c r="P69" i="51" s="1"/>
  <c r="P68" i="51"/>
  <c r="P73" i="51" a="1"/>
  <c r="P73" i="51" s="1"/>
  <c r="P67" i="51"/>
  <c r="P66" i="51"/>
  <c r="P68" i="53"/>
  <c r="P69" i="53" a="1"/>
  <c r="P69" i="53" s="1"/>
  <c r="P73" i="53" a="1"/>
  <c r="P73" i="53" s="1"/>
  <c r="P66" i="53"/>
  <c r="P67" i="53"/>
  <c r="O71" i="54"/>
  <c r="O70" i="54" a="1"/>
  <c r="O70" i="54" s="1"/>
  <c r="N73" i="55" a="1"/>
  <c r="N73" i="55" s="1"/>
  <c r="N68" i="55"/>
  <c r="N69" i="55" a="1"/>
  <c r="N69" i="55" s="1"/>
  <c r="N67" i="55"/>
  <c r="N66" i="55"/>
  <c r="O74" i="55" a="1"/>
  <c r="O74" i="55" s="1"/>
  <c r="O72" i="55"/>
  <c r="O70" i="57" a="1"/>
  <c r="O70" i="57" s="1"/>
  <c r="O71" i="57"/>
  <c r="N69" i="58" a="1"/>
  <c r="N69" i="58" s="1"/>
  <c r="N73" i="58" a="1"/>
  <c r="N73" i="58" s="1"/>
  <c r="N68" i="58"/>
  <c r="N66" i="58"/>
  <c r="N67" i="58"/>
  <c r="O72" i="58"/>
  <c r="O74" i="58" a="1"/>
  <c r="O74" i="58" s="1"/>
  <c r="P73" i="28" a="1"/>
  <c r="P73" i="28" s="1"/>
  <c r="P69" i="28" a="1"/>
  <c r="P69" i="28" s="1"/>
  <c r="P68" i="28"/>
  <c r="N74" i="29" a="1"/>
  <c r="N74" i="29" s="1"/>
  <c r="N72" i="29"/>
  <c r="O73" i="49" a="1"/>
  <c r="O73" i="49" s="1"/>
  <c r="O68" i="49"/>
  <c r="O69" i="49" a="1"/>
  <c r="O69" i="49" s="1"/>
  <c r="O67" i="49"/>
  <c r="O66" i="49"/>
  <c r="O70" i="19"/>
  <c r="N69" i="20"/>
  <c r="N68" i="20" a="1"/>
  <c r="N68" i="20" s="1"/>
  <c r="P70" i="21"/>
  <c r="P72" i="21" a="1"/>
  <c r="P72" i="21" s="1"/>
  <c r="O72" i="22"/>
  <c r="O74" i="22" a="1"/>
  <c r="O74" i="22" s="1"/>
  <c r="O74" i="18" a="1"/>
  <c r="O74" i="18" s="1"/>
  <c r="O72" i="18"/>
  <c r="N69" i="19" a="1"/>
  <c r="N69" i="19" s="1"/>
  <c r="N70" i="19"/>
  <c r="O71" i="20" a="1"/>
  <c r="O71" i="20" s="1"/>
  <c r="O67" i="20" a="1"/>
  <c r="O67" i="20" s="1"/>
  <c r="O66" i="20"/>
  <c r="O64" i="20"/>
  <c r="O65" i="20"/>
  <c r="P72" i="20" a="1"/>
  <c r="P72" i="20" s="1"/>
  <c r="P70" i="20"/>
  <c r="P66" i="21"/>
  <c r="P71" i="21" a="1"/>
  <c r="P71" i="21" s="1"/>
  <c r="P67" i="21" a="1"/>
  <c r="P67" i="21" s="1"/>
  <c r="P65" i="21"/>
  <c r="P64" i="21"/>
  <c r="O70" i="21"/>
  <c r="O72" i="21" a="1"/>
  <c r="O72" i="21" s="1"/>
  <c r="N72" i="22"/>
  <c r="N74" i="22" a="1"/>
  <c r="N74" i="22" s="1"/>
  <c r="N74" i="25" a="1"/>
  <c r="N74" i="25" s="1"/>
  <c r="N72" i="25"/>
  <c r="P71" i="28"/>
  <c r="P70" i="28"/>
  <c r="O70" i="29"/>
  <c r="O71" i="29"/>
  <c r="N69" i="30" a="1"/>
  <c r="N69" i="30" s="1"/>
  <c r="N73" i="30" a="1"/>
  <c r="N73" i="30" s="1"/>
  <c r="N68" i="30"/>
  <c r="P70" i="42"/>
  <c r="P71" i="42"/>
  <c r="N71" i="35"/>
  <c r="N70" i="35" a="1"/>
  <c r="N70" i="35" s="1"/>
  <c r="O68" i="36"/>
  <c r="O73" i="36" a="1"/>
  <c r="O73" i="36" s="1"/>
  <c r="O69" i="36" a="1"/>
  <c r="O69" i="36" s="1"/>
  <c r="O66" i="36"/>
  <c r="O67" i="36"/>
  <c r="N72" i="36"/>
  <c r="N74" i="36" a="1"/>
  <c r="N74" i="36" s="1"/>
  <c r="P71" i="37"/>
  <c r="P70" i="37" a="1"/>
  <c r="P70" i="37" s="1"/>
  <c r="N71" i="40"/>
  <c r="N70" i="40" a="1"/>
  <c r="N70" i="40" s="1"/>
  <c r="P74" i="43" a="1"/>
  <c r="P74" i="43" s="1"/>
  <c r="P72" i="43"/>
  <c r="P68" i="44"/>
  <c r="P69" i="44" a="1"/>
  <c r="P69" i="44" s="1"/>
  <c r="P73" i="44" a="1"/>
  <c r="P73" i="44" s="1"/>
  <c r="P67" i="44"/>
  <c r="P66" i="44"/>
  <c r="P68" i="45" a="1"/>
  <c r="P68" i="45" s="1"/>
  <c r="P66" i="45"/>
  <c r="P68" i="47"/>
  <c r="P69" i="47" a="1"/>
  <c r="P69" i="47" s="1"/>
  <c r="P73" i="47" a="1"/>
  <c r="P73" i="47" s="1"/>
  <c r="P66" i="47"/>
  <c r="P67" i="47"/>
  <c r="O71" i="49"/>
  <c r="O70" i="49" a="1"/>
  <c r="O70" i="49" s="1"/>
  <c r="N69" i="50" a="1"/>
  <c r="N69" i="50" s="1"/>
  <c r="N73" i="50" a="1"/>
  <c r="N73" i="50" s="1"/>
  <c r="N68" i="50"/>
  <c r="N67" i="50"/>
  <c r="N66" i="50"/>
  <c r="O74" i="50" a="1"/>
  <c r="O74" i="50" s="1"/>
  <c r="O72" i="50"/>
  <c r="N71" i="54"/>
  <c r="N70" i="54" a="1"/>
  <c r="N70" i="54" s="1"/>
  <c r="O73" i="55" a="1"/>
  <c r="O73" i="55" s="1"/>
  <c r="O68" i="55"/>
  <c r="O69" i="55" a="1"/>
  <c r="O69" i="55" s="1"/>
  <c r="O67" i="55"/>
  <c r="O66" i="55"/>
  <c r="N72" i="55"/>
  <c r="N74" i="55" a="1"/>
  <c r="N74" i="55" s="1"/>
  <c r="N71" i="57"/>
  <c r="N70" i="57" a="1"/>
  <c r="N70" i="57" s="1"/>
  <c r="O73" i="58" a="1"/>
  <c r="O73" i="58" s="1"/>
  <c r="O69" i="58" a="1"/>
  <c r="O69" i="58" s="1"/>
  <c r="O68" i="58"/>
  <c r="O66" i="58"/>
  <c r="O67" i="58"/>
  <c r="N72" i="58"/>
  <c r="N74" i="58" a="1"/>
  <c r="N74" i="58" s="1"/>
  <c r="N68" i="23" a="1"/>
  <c r="N68" i="23" s="1"/>
  <c r="N69" i="23"/>
  <c r="O68" i="24"/>
  <c r="O69" i="24" a="1"/>
  <c r="O69" i="24" s="1"/>
  <c r="O73" i="24" a="1"/>
  <c r="O73" i="24" s="1"/>
  <c r="P72" i="30"/>
  <c r="P74" i="30" a="1"/>
  <c r="P74" i="30" s="1"/>
  <c r="P68" i="35"/>
  <c r="P73" i="35" a="1"/>
  <c r="P73" i="35" s="1"/>
  <c r="P69" i="35" a="1"/>
  <c r="P69" i="35" s="1"/>
  <c r="P67" i="35"/>
  <c r="P66" i="35"/>
  <c r="N71" i="47"/>
  <c r="N70" i="47" a="1"/>
  <c r="N70" i="47" s="1"/>
  <c r="P71" i="50"/>
  <c r="P70" i="50" a="1"/>
  <c r="P70" i="50" s="1"/>
  <c r="P72" i="51"/>
  <c r="P74" i="51" a="1"/>
  <c r="P74" i="51" s="1"/>
  <c r="P72" i="19"/>
  <c r="P66" i="20"/>
  <c r="P71" i="20" a="1"/>
  <c r="P71" i="20" s="1"/>
  <c r="P67" i="20" a="1"/>
  <c r="P67" i="20" s="1"/>
  <c r="P64" i="20"/>
  <c r="P65" i="20"/>
  <c r="O72" i="20" a="1"/>
  <c r="O72" i="20" s="1"/>
  <c r="O70" i="20"/>
  <c r="N72" i="21" a="1"/>
  <c r="N72" i="21" s="1"/>
  <c r="N70" i="21"/>
  <c r="P71" i="24"/>
  <c r="P70" i="24"/>
  <c r="P70" i="27"/>
  <c r="P71" i="27"/>
  <c r="O71" i="28"/>
  <c r="O70" i="28"/>
  <c r="N68" i="29"/>
  <c r="N73" i="29" a="1"/>
  <c r="N73" i="29" s="1"/>
  <c r="N70" i="29"/>
  <c r="N71" i="29"/>
  <c r="O68" i="30"/>
  <c r="O69" i="30" a="1"/>
  <c r="O69" i="30" s="1"/>
  <c r="O73" i="30" a="1"/>
  <c r="O73" i="30" s="1"/>
  <c r="P71" i="30"/>
  <c r="P70" i="30" a="1"/>
  <c r="P70" i="30" s="1"/>
  <c r="O70" i="42"/>
  <c r="O71" i="42"/>
  <c r="N68" i="33"/>
  <c r="N69" i="33" a="1"/>
  <c r="N69" i="33" s="1"/>
  <c r="N73" i="33" a="1"/>
  <c r="N73" i="33" s="1"/>
  <c r="P68" i="34" a="1"/>
  <c r="P68" i="34" s="1"/>
  <c r="P69" i="34"/>
  <c r="P72" i="35"/>
  <c r="P74" i="35" a="1"/>
  <c r="P74" i="35" s="1"/>
  <c r="P68" i="36"/>
  <c r="P73" i="36" a="1"/>
  <c r="P73" i="36" s="1"/>
  <c r="P69" i="36" a="1"/>
  <c r="P69" i="36" s="1"/>
  <c r="P67" i="36"/>
  <c r="P66" i="36"/>
  <c r="O71" i="37"/>
  <c r="O70" i="37" a="1"/>
  <c r="O70" i="37" s="1"/>
  <c r="P70" i="39" a="1"/>
  <c r="P70" i="39" s="1"/>
  <c r="P71" i="39"/>
  <c r="P72" i="40"/>
  <c r="P74" i="40" a="1"/>
  <c r="P74" i="40" s="1"/>
  <c r="N73" i="43" a="1"/>
  <c r="N73" i="43" s="1"/>
  <c r="N68" i="43"/>
  <c r="N69" i="43" a="1"/>
  <c r="N69" i="43" s="1"/>
  <c r="N67" i="43"/>
  <c r="N66" i="43"/>
  <c r="O74" i="43" a="1"/>
  <c r="O74" i="43" s="1"/>
  <c r="O72" i="43"/>
  <c r="O66" i="45"/>
  <c r="O68" i="45" a="1"/>
  <c r="O68" i="45" s="1"/>
  <c r="N70" i="49" a="1"/>
  <c r="N70" i="49" s="1"/>
  <c r="N71" i="49"/>
  <c r="O69" i="50" a="1"/>
  <c r="O69" i="50" s="1"/>
  <c r="O73" i="50" a="1"/>
  <c r="O73" i="50" s="1"/>
  <c r="O68" i="50"/>
  <c r="O67" i="50"/>
  <c r="O66" i="50"/>
  <c r="N74" i="50" a="1"/>
  <c r="N74" i="50" s="1"/>
  <c r="N72" i="50"/>
  <c r="P70" i="51" a="1"/>
  <c r="P70" i="51" s="1"/>
  <c r="P71" i="51"/>
  <c r="P71" i="53"/>
  <c r="P70" i="53" a="1"/>
  <c r="P70" i="53" s="1"/>
  <c r="P72" i="54"/>
  <c r="P74" i="54" a="1"/>
  <c r="P74" i="54" s="1"/>
  <c r="P69" i="55" a="1"/>
  <c r="P69" i="55" s="1"/>
  <c r="P68" i="55"/>
  <c r="P73" i="55" a="1"/>
  <c r="P73" i="55" s="1"/>
  <c r="P67" i="55"/>
  <c r="P66" i="55"/>
  <c r="P74" i="57" a="1"/>
  <c r="P74" i="57" s="1"/>
  <c r="P72" i="57"/>
  <c r="P73" i="58" a="1"/>
  <c r="P73" i="58" s="1"/>
  <c r="P69" i="58" a="1"/>
  <c r="P69" i="58" s="1"/>
  <c r="P68" i="58"/>
  <c r="P66" i="58"/>
  <c r="P67" i="58"/>
  <c r="P73" i="25" a="1"/>
  <c r="P73" i="25" s="1"/>
  <c r="P69" i="25" a="1"/>
  <c r="P69" i="25" s="1"/>
  <c r="O71" i="36"/>
  <c r="O70" i="36" a="1"/>
  <c r="O70" i="36" s="1"/>
  <c r="N69" i="37" a="1"/>
  <c r="N69" i="37" s="1"/>
  <c r="N73" i="37" a="1"/>
  <c r="N73" i="37" s="1"/>
  <c r="N68" i="37"/>
  <c r="N67" i="37"/>
  <c r="N66" i="37"/>
  <c r="O74" i="37" a="1"/>
  <c r="O74" i="37" s="1"/>
  <c r="O72" i="37"/>
  <c r="P72" i="53"/>
  <c r="P74" i="53" a="1"/>
  <c r="P74" i="53" s="1"/>
  <c r="N70" i="18"/>
  <c r="N71" i="18"/>
  <c r="N74" i="18" a="1"/>
  <c r="N74" i="18" s="1"/>
  <c r="N72" i="18"/>
  <c r="O69" i="19" a="1"/>
  <c r="O69" i="19" s="1"/>
  <c r="P69" i="19" a="1"/>
  <c r="P69" i="19" s="1"/>
  <c r="O72" i="19"/>
  <c r="N70" i="20"/>
  <c r="N72" i="20" a="1"/>
  <c r="N72" i="20" s="1"/>
  <c r="P68" i="23" a="1"/>
  <c r="P68" i="23" s="1"/>
  <c r="P69" i="23"/>
  <c r="O70" i="24"/>
  <c r="O71" i="24"/>
  <c r="N68" i="25"/>
  <c r="N73" i="25" a="1"/>
  <c r="N73" i="25" s="1"/>
  <c r="N69" i="25" a="1"/>
  <c r="N69" i="25" s="1"/>
  <c r="P71" i="26"/>
  <c r="P70" i="26"/>
  <c r="O71" i="27"/>
  <c r="O70" i="27"/>
  <c r="N69" i="28" a="1"/>
  <c r="N69" i="28" s="1"/>
  <c r="N73" i="28" a="1"/>
  <c r="N73" i="28" s="1"/>
  <c r="N68" i="28"/>
  <c r="N71" i="28"/>
  <c r="N70" i="28"/>
  <c r="O68" i="29"/>
  <c r="O69" i="29"/>
  <c r="O73" i="29" a="1"/>
  <c r="O73" i="29" s="1"/>
  <c r="P74" i="29" a="1"/>
  <c r="P74" i="29" s="1"/>
  <c r="P72" i="29"/>
  <c r="P73" i="30" a="1"/>
  <c r="P73" i="30" s="1"/>
  <c r="P68" i="30"/>
  <c r="P69" i="30" a="1"/>
  <c r="P69" i="30" s="1"/>
  <c r="O70" i="30" a="1"/>
  <c r="O70" i="30" s="1"/>
  <c r="O71" i="30"/>
  <c r="N73" i="42" a="1"/>
  <c r="N73" i="42" s="1"/>
  <c r="N69" i="42"/>
  <c r="N68" i="42"/>
  <c r="N70" i="42"/>
  <c r="N71" i="42"/>
  <c r="O69" i="33" a="1"/>
  <c r="O69" i="33" s="1"/>
  <c r="O73" i="33" a="1"/>
  <c r="O73" i="33" s="1"/>
  <c r="O68" i="33"/>
  <c r="P70" i="33" a="1"/>
  <c r="P70" i="33" s="1"/>
  <c r="P71" i="33"/>
  <c r="O69" i="34"/>
  <c r="O68" i="34" a="1"/>
  <c r="O68" i="34" s="1"/>
  <c r="N68" i="35"/>
  <c r="N73" i="35" a="1"/>
  <c r="N73" i="35" s="1"/>
  <c r="N69" i="35" a="1"/>
  <c r="N69" i="35" s="1"/>
  <c r="N67" i="35"/>
  <c r="N66" i="35"/>
  <c r="O74" i="35" a="1"/>
  <c r="O74" i="35" s="1"/>
  <c r="O72" i="35"/>
  <c r="N71" i="37"/>
  <c r="N70" i="37" a="1"/>
  <c r="N70" i="37" s="1"/>
  <c r="O71" i="39"/>
  <c r="O70" i="39" a="1"/>
  <c r="O70" i="39" s="1"/>
  <c r="N73" i="40" a="1"/>
  <c r="N73" i="40" s="1"/>
  <c r="N69" i="40" a="1"/>
  <c r="N69" i="40" s="1"/>
  <c r="N68" i="40"/>
  <c r="N66" i="40"/>
  <c r="N67" i="40"/>
  <c r="O74" i="40" a="1"/>
  <c r="O74" i="40" s="1"/>
  <c r="O72" i="40"/>
  <c r="O68" i="43"/>
  <c r="O69" i="43" a="1"/>
  <c r="O69" i="43" s="1"/>
  <c r="O73" i="43" a="1"/>
  <c r="O73" i="43" s="1"/>
  <c r="O66" i="43"/>
  <c r="O67" i="43"/>
  <c r="P70" i="44" a="1"/>
  <c r="P70" i="44" s="1"/>
  <c r="P71" i="44"/>
  <c r="P70" i="47" a="1"/>
  <c r="P70" i="47" s="1"/>
  <c r="P71" i="47"/>
  <c r="P72" i="49"/>
  <c r="P74" i="49" a="1"/>
  <c r="P74" i="49" s="1"/>
  <c r="P68" i="50"/>
  <c r="P73" i="50" a="1"/>
  <c r="P73" i="50" s="1"/>
  <c r="P69" i="50" a="1"/>
  <c r="P69" i="50" s="1"/>
  <c r="P67" i="50"/>
  <c r="P66" i="50"/>
  <c r="O71" i="51"/>
  <c r="O70" i="51" a="1"/>
  <c r="O70" i="51" s="1"/>
  <c r="N55" i="52"/>
  <c r="O71" i="53"/>
  <c r="O70" i="53" a="1"/>
  <c r="O70" i="53" s="1"/>
  <c r="N73" i="54" a="1"/>
  <c r="N73" i="54" s="1"/>
  <c r="N68" i="54"/>
  <c r="N69" i="54" a="1"/>
  <c r="N69" i="54" s="1"/>
  <c r="O74" i="54" a="1"/>
  <c r="O74" i="54" s="1"/>
  <c r="O72" i="54"/>
  <c r="N73" i="57" a="1"/>
  <c r="N73" i="57" s="1"/>
  <c r="N68" i="57"/>
  <c r="N69" i="57" a="1"/>
  <c r="N69" i="57" s="1"/>
  <c r="N67" i="57"/>
  <c r="N66" i="57"/>
  <c r="O74" i="57" a="1"/>
  <c r="O74" i="57" s="1"/>
  <c r="O72" i="57"/>
  <c r="N71" i="26"/>
  <c r="N70" i="26"/>
  <c r="O74" i="42" a="1"/>
  <c r="O74" i="42" s="1"/>
  <c r="O72" i="42"/>
  <c r="P72" i="34" a="1"/>
  <c r="P72" i="34" s="1"/>
  <c r="P70" i="34"/>
  <c r="N72" i="19"/>
  <c r="P70" i="22"/>
  <c r="P71" i="22"/>
  <c r="O69" i="23"/>
  <c r="O68" i="23" a="1"/>
  <c r="O68" i="23" s="1"/>
  <c r="N69" i="24" a="1"/>
  <c r="N69" i="24" s="1"/>
  <c r="N73" i="24" a="1"/>
  <c r="N73" i="24" s="1"/>
  <c r="N68" i="24"/>
  <c r="N70" i="24"/>
  <c r="N71" i="24"/>
  <c r="O73" i="25" a="1"/>
  <c r="O73" i="25" s="1"/>
  <c r="O68" i="25"/>
  <c r="O69" i="25" a="1"/>
  <c r="O69" i="25" s="1"/>
  <c r="P70" i="25" a="1"/>
  <c r="P70" i="25" s="1"/>
  <c r="P71" i="25"/>
  <c r="O71" i="26"/>
  <c r="O70" i="26"/>
  <c r="N69" i="27" a="1"/>
  <c r="N69" i="27" s="1"/>
  <c r="N68" i="27"/>
  <c r="N73" i="27" a="1"/>
  <c r="N73" i="27" s="1"/>
  <c r="N71" i="27"/>
  <c r="N70" i="27"/>
  <c r="O69" i="28" a="1"/>
  <c r="O69" i="28" s="1"/>
  <c r="O68" i="28"/>
  <c r="O73" i="28" a="1"/>
  <c r="O73" i="28" s="1"/>
  <c r="P74" i="28" a="1"/>
  <c r="P74" i="28" s="1"/>
  <c r="P72" i="28"/>
  <c r="P69" i="29"/>
  <c r="P73" i="29" a="1"/>
  <c r="P73" i="29" s="1"/>
  <c r="P68" i="29"/>
  <c r="O74" i="29" a="1"/>
  <c r="O74" i="29" s="1"/>
  <c r="O72" i="29"/>
  <c r="N71" i="30"/>
  <c r="N70" i="30" a="1"/>
  <c r="N70" i="30" s="1"/>
  <c r="O73" i="42" a="1"/>
  <c r="O73" i="42" s="1"/>
  <c r="O68" i="42"/>
  <c r="O69" i="42"/>
  <c r="P72" i="42"/>
  <c r="P74" i="42" a="1"/>
  <c r="P74" i="42" s="1"/>
  <c r="P68" i="33"/>
  <c r="P69" i="33" a="1"/>
  <c r="P69" i="33" s="1"/>
  <c r="P73" i="33" a="1"/>
  <c r="P73" i="33" s="1"/>
  <c r="O71" i="33"/>
  <c r="O70" i="33" a="1"/>
  <c r="O70" i="33" s="1"/>
  <c r="N65" i="34"/>
  <c r="O73" i="35" a="1"/>
  <c r="O73" i="35" s="1"/>
  <c r="O69" i="35" a="1"/>
  <c r="O69" i="35" s="1"/>
  <c r="O68" i="35"/>
  <c r="O67" i="35"/>
  <c r="O66" i="35"/>
  <c r="N74" i="35" a="1"/>
  <c r="N74" i="35" s="1"/>
  <c r="N72" i="35"/>
  <c r="P70" i="36" a="1"/>
  <c r="P70" i="36" s="1"/>
  <c r="P71" i="36"/>
  <c r="P72" i="37"/>
  <c r="P74" i="37" a="1"/>
  <c r="P74" i="37" s="1"/>
  <c r="N71" i="39"/>
  <c r="O68" i="40"/>
  <c r="O69" i="40" a="1"/>
  <c r="O69" i="40" s="1"/>
  <c r="O73" i="40" a="1"/>
  <c r="O73" i="40" s="1"/>
  <c r="O67" i="40"/>
  <c r="O66" i="40"/>
  <c r="N74" i="40" a="1"/>
  <c r="N74" i="40" s="1"/>
  <c r="N72" i="40"/>
  <c r="P68" i="43"/>
  <c r="P69" i="43" a="1"/>
  <c r="P69" i="43" s="1"/>
  <c r="P73" i="43" a="1"/>
  <c r="P73" i="43" s="1"/>
  <c r="P66" i="43"/>
  <c r="P67" i="43"/>
  <c r="O71" i="44"/>
  <c r="O70" i="44" a="1"/>
  <c r="O70" i="44" s="1"/>
  <c r="N67" i="45" a="1"/>
  <c r="N67" i="45" s="1"/>
  <c r="N62" i="45"/>
  <c r="N63" i="45" a="1"/>
  <c r="N63" i="45" s="1"/>
  <c r="N61" i="45"/>
  <c r="N60" i="45"/>
  <c r="O70" i="47" a="1"/>
  <c r="O70" i="47" s="1"/>
  <c r="O71" i="47"/>
  <c r="N69" i="49" a="1"/>
  <c r="N69" i="49" s="1"/>
  <c r="N68" i="49"/>
  <c r="N73" i="49" a="1"/>
  <c r="N73" i="49" s="1"/>
  <c r="N67" i="49"/>
  <c r="N66" i="49"/>
  <c r="O72" i="49"/>
  <c r="O74" i="49" a="1"/>
  <c r="O74" i="49" s="1"/>
  <c r="N71" i="51"/>
  <c r="O55" i="52"/>
  <c r="N70" i="53" a="1"/>
  <c r="N70" i="53" s="1"/>
  <c r="N71" i="53"/>
  <c r="O69" i="54" a="1"/>
  <c r="O69" i="54" s="1"/>
  <c r="O68" i="54"/>
  <c r="O73" i="54" a="1"/>
  <c r="O73" i="54" s="1"/>
  <c r="N74" i="54" a="1"/>
  <c r="N74" i="54" s="1"/>
  <c r="N72" i="54"/>
  <c r="P70" i="55" a="1"/>
  <c r="P70" i="55" s="1"/>
  <c r="P71" i="55"/>
  <c r="O68" i="57"/>
  <c r="O73" i="57" a="1"/>
  <c r="O73" i="57" s="1"/>
  <c r="O69" i="57" a="1"/>
  <c r="O69" i="57" s="1"/>
  <c r="O67" i="57"/>
  <c r="O66" i="57"/>
  <c r="N74" i="57" a="1"/>
  <c r="N74" i="57" s="1"/>
  <c r="N72" i="57"/>
  <c r="P71" i="58"/>
  <c r="P70" i="58" a="1"/>
  <c r="P70" i="58" s="1"/>
  <c r="P46" i="56"/>
  <c r="P48" i="56" a="1"/>
  <c r="P48" i="56" s="1"/>
  <c r="P45" i="56"/>
  <c r="P47" i="56"/>
  <c r="O46" i="56"/>
  <c r="O48" i="56" a="1"/>
  <c r="O48" i="56" s="1"/>
  <c r="O45" i="56"/>
  <c r="O47" i="56"/>
  <c r="N45" i="56"/>
  <c r="N47" i="56"/>
  <c r="N46" i="56"/>
  <c r="N48" i="56" a="1"/>
  <c r="N48" i="56" s="1"/>
  <c r="O66" i="54"/>
  <c r="O67" i="54"/>
  <c r="N67" i="54"/>
  <c r="N66" i="54"/>
  <c r="P66" i="54"/>
  <c r="P67" i="54"/>
  <c r="N52" i="52"/>
  <c r="N54" i="52"/>
  <c r="N53" i="52"/>
  <c r="N56" i="52" a="1"/>
  <c r="N56" i="52" s="1"/>
  <c r="O53" i="52"/>
  <c r="O56" i="52" a="1"/>
  <c r="O56" i="52" s="1"/>
  <c r="O52" i="52"/>
  <c r="O54" i="52"/>
  <c r="P53" i="52"/>
  <c r="P56" i="52" a="1"/>
  <c r="P56" i="52" s="1"/>
  <c r="P52" i="52"/>
  <c r="P54" i="52"/>
  <c r="O27" i="46"/>
  <c r="O28" i="46"/>
  <c r="O29" i="46"/>
  <c r="O30" i="46" a="1"/>
  <c r="O30" i="46" s="1"/>
  <c r="N28" i="46"/>
  <c r="N29" i="46"/>
  <c r="N30" i="46" a="1"/>
  <c r="N30" i="46" s="1"/>
  <c r="N27" i="46"/>
  <c r="P27" i="46"/>
  <c r="P28" i="46"/>
  <c r="P29" i="46"/>
  <c r="P30" i="46" a="1"/>
  <c r="P30" i="46" s="1"/>
  <c r="N49" i="41"/>
  <c r="N51" i="41"/>
  <c r="N50" i="41"/>
  <c r="N52" i="41" a="1"/>
  <c r="N52" i="41" s="1"/>
  <c r="P50" i="41"/>
  <c r="P49" i="41"/>
  <c r="P51" i="41"/>
  <c r="P52" i="41" a="1"/>
  <c r="P52" i="41" s="1"/>
  <c r="O52" i="41" a="1"/>
  <c r="O52" i="41" s="1"/>
  <c r="O50" i="41"/>
  <c r="O49" i="41"/>
  <c r="O51" i="41"/>
  <c r="P40" i="38"/>
  <c r="P39" i="38"/>
  <c r="P41" i="38"/>
  <c r="P42" i="38" a="1"/>
  <c r="P42" i="38" s="1"/>
  <c r="O42" i="38" a="1"/>
  <c r="O42" i="38" s="1"/>
  <c r="O40" i="38"/>
  <c r="O39" i="38"/>
  <c r="O41" i="38"/>
  <c r="N39" i="38"/>
  <c r="N41" i="38"/>
  <c r="N40" i="38"/>
  <c r="N42" i="38" a="1"/>
  <c r="N42" i="38" s="1"/>
  <c r="O3" i="18"/>
  <c r="N3" i="18"/>
  <c r="N4" i="17"/>
  <c r="O4" i="17"/>
  <c r="P4" i="17"/>
  <c r="N5" i="17"/>
  <c r="O5" i="17"/>
  <c r="P5" i="17"/>
  <c r="N6" i="17"/>
  <c r="O6" i="17"/>
  <c r="P6" i="17"/>
  <c r="N7" i="17"/>
  <c r="O7" i="17"/>
  <c r="P7" i="17"/>
  <c r="N8" i="17"/>
  <c r="O8" i="17"/>
  <c r="P8" i="17"/>
  <c r="N9" i="17"/>
  <c r="O9" i="17"/>
  <c r="P9" i="17"/>
  <c r="N10" i="17"/>
  <c r="O10" i="17"/>
  <c r="P10" i="17"/>
  <c r="N11" i="17"/>
  <c r="O11" i="17"/>
  <c r="P11" i="17"/>
  <c r="N12" i="17"/>
  <c r="O12" i="17"/>
  <c r="P12" i="17"/>
  <c r="N13" i="17"/>
  <c r="O13" i="17"/>
  <c r="P13" i="17"/>
  <c r="N14" i="17"/>
  <c r="O14" i="17"/>
  <c r="P14" i="17"/>
  <c r="N15" i="17"/>
  <c r="O15" i="17"/>
  <c r="P15" i="17"/>
  <c r="N16" i="17"/>
  <c r="O16" i="17"/>
  <c r="P16" i="17"/>
  <c r="N17" i="17"/>
  <c r="O17" i="17"/>
  <c r="P17" i="17"/>
  <c r="N18" i="17"/>
  <c r="O18" i="17"/>
  <c r="P18" i="17"/>
  <c r="N19" i="17"/>
  <c r="O19" i="17"/>
  <c r="P19" i="17"/>
  <c r="P3" i="17"/>
  <c r="O3" i="17"/>
  <c r="N3" i="17"/>
  <c r="N4" i="16"/>
  <c r="O4" i="16"/>
  <c r="P4" i="16"/>
  <c r="N5" i="16"/>
  <c r="O5" i="16"/>
  <c r="P5" i="16"/>
  <c r="N6" i="16"/>
  <c r="O6" i="16"/>
  <c r="P6" i="16"/>
  <c r="N7" i="16"/>
  <c r="O7" i="16"/>
  <c r="P7" i="16"/>
  <c r="N8" i="16"/>
  <c r="O8" i="16"/>
  <c r="P8" i="16"/>
  <c r="N9" i="16"/>
  <c r="O9" i="16"/>
  <c r="P9" i="16"/>
  <c r="N10" i="16"/>
  <c r="O10" i="16"/>
  <c r="P10" i="16"/>
  <c r="N11" i="16"/>
  <c r="O11" i="16"/>
  <c r="P11" i="16"/>
  <c r="N12" i="16"/>
  <c r="O12" i="16"/>
  <c r="P12" i="16"/>
  <c r="N13" i="16"/>
  <c r="O13" i="16"/>
  <c r="P13" i="16"/>
  <c r="N14" i="16"/>
  <c r="O14" i="16"/>
  <c r="P14" i="16"/>
  <c r="N15" i="16"/>
  <c r="O15" i="16"/>
  <c r="P15" i="16"/>
  <c r="N16" i="16"/>
  <c r="O16" i="16"/>
  <c r="P16" i="16"/>
  <c r="N17" i="16"/>
  <c r="O17" i="16"/>
  <c r="P17" i="16"/>
  <c r="N18" i="16"/>
  <c r="O18" i="16"/>
  <c r="P18" i="16"/>
  <c r="N19" i="16"/>
  <c r="O19" i="16"/>
  <c r="P19" i="16"/>
  <c r="N20" i="16"/>
  <c r="O20" i="16"/>
  <c r="P20" i="16"/>
  <c r="N21" i="16"/>
  <c r="O21" i="16"/>
  <c r="P21" i="16"/>
  <c r="N22" i="16"/>
  <c r="O22" i="16"/>
  <c r="P22" i="16"/>
  <c r="N23" i="16"/>
  <c r="O23" i="16"/>
  <c r="P23" i="16"/>
  <c r="N24" i="16"/>
  <c r="O24" i="16"/>
  <c r="P24" i="16"/>
  <c r="P3" i="16"/>
  <c r="O3" i="16"/>
  <c r="N3" i="16"/>
  <c r="P4" i="15"/>
  <c r="P5" i="15"/>
  <c r="P6" i="15"/>
  <c r="P7" i="15"/>
  <c r="P8" i="15"/>
  <c r="P9" i="15"/>
  <c r="P10" i="15"/>
  <c r="P11" i="15"/>
  <c r="P12" i="15"/>
  <c r="P13" i="15"/>
  <c r="P14" i="15"/>
  <c r="P15" i="15"/>
  <c r="P16" i="15"/>
  <c r="P17" i="15"/>
  <c r="P18" i="15"/>
  <c r="P19" i="15"/>
  <c r="P20" i="15"/>
  <c r="P21" i="15"/>
  <c r="P22" i="15"/>
  <c r="P23" i="15"/>
  <c r="P24" i="15"/>
  <c r="P25" i="15"/>
  <c r="P26" i="15"/>
  <c r="P27" i="15"/>
  <c r="P28" i="15"/>
  <c r="P29" i="15"/>
  <c r="P30" i="15"/>
  <c r="P31" i="15"/>
  <c r="P32" i="15"/>
  <c r="P33" i="15"/>
  <c r="P34" i="15"/>
  <c r="P35" i="15"/>
  <c r="P36" i="15"/>
  <c r="P37" i="15"/>
  <c r="P38" i="15"/>
  <c r="P39" i="15"/>
  <c r="P40" i="15"/>
  <c r="P41" i="15"/>
  <c r="P42" i="15"/>
  <c r="P43" i="15"/>
  <c r="P44" i="15"/>
  <c r="P45" i="15"/>
  <c r="P46" i="15"/>
  <c r="P47" i="15"/>
  <c r="P48" i="15"/>
  <c r="P49" i="15"/>
  <c r="P50" i="15"/>
  <c r="P51" i="15"/>
  <c r="P52" i="15"/>
  <c r="P53" i="15"/>
  <c r="P54" i="15"/>
  <c r="P55" i="15"/>
  <c r="P56" i="15"/>
  <c r="P57" i="15"/>
  <c r="P58" i="15"/>
  <c r="P59" i="15"/>
  <c r="P60" i="15"/>
  <c r="P61" i="15"/>
  <c r="P62" i="15"/>
  <c r="P63" i="15"/>
  <c r="P3" i="15"/>
  <c r="N4" i="15"/>
  <c r="O4" i="15"/>
  <c r="N5" i="15"/>
  <c r="O5" i="15"/>
  <c r="N6" i="15"/>
  <c r="O6" i="15"/>
  <c r="N7" i="15"/>
  <c r="O7" i="15"/>
  <c r="N8" i="15"/>
  <c r="O8" i="15"/>
  <c r="N9" i="15"/>
  <c r="O9" i="15"/>
  <c r="N10" i="15"/>
  <c r="O10" i="15"/>
  <c r="N11" i="15"/>
  <c r="O11" i="15"/>
  <c r="N12" i="15"/>
  <c r="O12" i="15"/>
  <c r="N13" i="15"/>
  <c r="O13" i="15"/>
  <c r="N14" i="15"/>
  <c r="O14" i="15"/>
  <c r="N15" i="15"/>
  <c r="O15" i="15"/>
  <c r="N16" i="15"/>
  <c r="O16" i="15"/>
  <c r="N17" i="15"/>
  <c r="O17" i="15"/>
  <c r="N18" i="15"/>
  <c r="O18" i="15"/>
  <c r="N19" i="15"/>
  <c r="O19" i="15"/>
  <c r="N20" i="15"/>
  <c r="O20" i="15"/>
  <c r="N21" i="15"/>
  <c r="O21" i="15"/>
  <c r="N22" i="15"/>
  <c r="O22" i="15"/>
  <c r="N23" i="15"/>
  <c r="O23" i="15"/>
  <c r="N24" i="15"/>
  <c r="O24" i="15"/>
  <c r="N25" i="15"/>
  <c r="O25" i="15"/>
  <c r="N26" i="15"/>
  <c r="O26" i="15"/>
  <c r="N27" i="15"/>
  <c r="O27" i="15"/>
  <c r="N28" i="15"/>
  <c r="O28" i="15"/>
  <c r="N29" i="15"/>
  <c r="O29" i="15"/>
  <c r="N30" i="15"/>
  <c r="O30" i="15"/>
  <c r="N31" i="15"/>
  <c r="O31" i="15"/>
  <c r="N32" i="15"/>
  <c r="O32" i="15"/>
  <c r="N33" i="15"/>
  <c r="O33" i="15"/>
  <c r="N34" i="15"/>
  <c r="O34" i="15"/>
  <c r="N35" i="15"/>
  <c r="O35" i="15"/>
  <c r="N36" i="15"/>
  <c r="O36" i="15"/>
  <c r="N37" i="15"/>
  <c r="O37" i="15"/>
  <c r="N38" i="15"/>
  <c r="O38" i="15"/>
  <c r="N39" i="15"/>
  <c r="O39" i="15"/>
  <c r="N40" i="15"/>
  <c r="O40" i="15"/>
  <c r="N41" i="15"/>
  <c r="O41" i="15"/>
  <c r="N42" i="15"/>
  <c r="O42" i="15"/>
  <c r="N43" i="15"/>
  <c r="O43" i="15"/>
  <c r="N44" i="15"/>
  <c r="O44" i="15"/>
  <c r="N45" i="15"/>
  <c r="O45" i="15"/>
  <c r="N46" i="15"/>
  <c r="O46" i="15"/>
  <c r="N47" i="15"/>
  <c r="O47" i="15"/>
  <c r="N48" i="15"/>
  <c r="O48" i="15"/>
  <c r="N49" i="15"/>
  <c r="O49" i="15"/>
  <c r="N50" i="15"/>
  <c r="O50" i="15"/>
  <c r="N51" i="15"/>
  <c r="O51" i="15"/>
  <c r="N52" i="15"/>
  <c r="O52" i="15"/>
  <c r="N53" i="15"/>
  <c r="O53" i="15"/>
  <c r="N54" i="15"/>
  <c r="O54" i="15"/>
  <c r="N55" i="15"/>
  <c r="O55" i="15"/>
  <c r="N56" i="15"/>
  <c r="O56" i="15"/>
  <c r="N57" i="15"/>
  <c r="O57" i="15"/>
  <c r="N58" i="15"/>
  <c r="O58" i="15"/>
  <c r="N59" i="15"/>
  <c r="O59" i="15"/>
  <c r="N60" i="15"/>
  <c r="O60" i="15"/>
  <c r="N61" i="15"/>
  <c r="O61" i="15"/>
  <c r="N62" i="15"/>
  <c r="O62" i="15"/>
  <c r="N63" i="15"/>
  <c r="O63" i="15"/>
  <c r="O3" i="15"/>
  <c r="N3" i="15"/>
  <c r="N4" i="14"/>
  <c r="O4" i="14"/>
  <c r="P4" i="14"/>
  <c r="N5" i="14"/>
  <c r="O5" i="14"/>
  <c r="P5" i="14"/>
  <c r="N6" i="14"/>
  <c r="O6" i="14"/>
  <c r="P6" i="14"/>
  <c r="N7" i="14"/>
  <c r="O7" i="14"/>
  <c r="P7" i="14"/>
  <c r="N8" i="14"/>
  <c r="O8" i="14"/>
  <c r="P8" i="14"/>
  <c r="N9" i="14"/>
  <c r="O9" i="14"/>
  <c r="P9" i="14"/>
  <c r="N10" i="14"/>
  <c r="O10" i="14"/>
  <c r="P10" i="14"/>
  <c r="N11" i="14"/>
  <c r="O11" i="14"/>
  <c r="P11" i="14"/>
  <c r="N12" i="14"/>
  <c r="O12" i="14"/>
  <c r="P12" i="14"/>
  <c r="N13" i="14"/>
  <c r="O13" i="14"/>
  <c r="P13" i="14"/>
  <c r="N14" i="14"/>
  <c r="O14" i="14"/>
  <c r="P14" i="14"/>
  <c r="N15" i="14"/>
  <c r="O15" i="14"/>
  <c r="P15" i="14"/>
  <c r="N16" i="14"/>
  <c r="O16" i="14"/>
  <c r="P16" i="14"/>
  <c r="N17" i="14"/>
  <c r="O17" i="14"/>
  <c r="P17" i="14"/>
  <c r="N18" i="14"/>
  <c r="O18" i="14"/>
  <c r="P18" i="14"/>
  <c r="N19" i="14"/>
  <c r="O19" i="14"/>
  <c r="P19" i="14"/>
  <c r="N20" i="14"/>
  <c r="O20" i="14"/>
  <c r="P20" i="14"/>
  <c r="N21" i="14"/>
  <c r="O21" i="14"/>
  <c r="P21" i="14"/>
  <c r="N22" i="14"/>
  <c r="O22" i="14"/>
  <c r="P22" i="14"/>
  <c r="N23" i="14"/>
  <c r="O23" i="14"/>
  <c r="P23" i="14"/>
  <c r="N24" i="14"/>
  <c r="O24" i="14"/>
  <c r="P24" i="14"/>
  <c r="N25" i="14"/>
  <c r="O25" i="14"/>
  <c r="P25" i="14"/>
  <c r="N26" i="14"/>
  <c r="O26" i="14"/>
  <c r="P26" i="14"/>
  <c r="N27" i="14"/>
  <c r="O27" i="14"/>
  <c r="P27" i="14"/>
  <c r="N28" i="14"/>
  <c r="O28" i="14"/>
  <c r="P28" i="14"/>
  <c r="N29" i="14"/>
  <c r="O29" i="14"/>
  <c r="P29" i="14"/>
  <c r="N30" i="14"/>
  <c r="O30" i="14"/>
  <c r="P30" i="14"/>
  <c r="N31" i="14"/>
  <c r="O31" i="14"/>
  <c r="P31" i="14"/>
  <c r="N32" i="14"/>
  <c r="O32" i="14"/>
  <c r="P32" i="14"/>
  <c r="N33" i="14"/>
  <c r="O33" i="14"/>
  <c r="P33" i="14"/>
  <c r="N34" i="14"/>
  <c r="O34" i="14"/>
  <c r="P34" i="14"/>
  <c r="N35" i="14"/>
  <c r="O35" i="14"/>
  <c r="P35" i="14"/>
  <c r="N36" i="14"/>
  <c r="O36" i="14"/>
  <c r="P36" i="14"/>
  <c r="N37" i="14"/>
  <c r="O37" i="14"/>
  <c r="P37" i="14"/>
  <c r="N38" i="14"/>
  <c r="O38" i="14"/>
  <c r="P38" i="14"/>
  <c r="N39" i="14"/>
  <c r="O39" i="14"/>
  <c r="P39" i="14"/>
  <c r="N40" i="14"/>
  <c r="O40" i="14"/>
  <c r="P40" i="14"/>
  <c r="N41" i="14"/>
  <c r="O41" i="14"/>
  <c r="P41" i="14"/>
  <c r="N42" i="14"/>
  <c r="O42" i="14"/>
  <c r="P42" i="14"/>
  <c r="N43" i="14"/>
  <c r="O43" i="14"/>
  <c r="P43" i="14"/>
  <c r="N44" i="14"/>
  <c r="O44" i="14"/>
  <c r="P44" i="14"/>
  <c r="N45" i="14"/>
  <c r="O45" i="14"/>
  <c r="P45" i="14"/>
  <c r="N46" i="14"/>
  <c r="O46" i="14"/>
  <c r="P46" i="14"/>
  <c r="N47" i="14"/>
  <c r="O47" i="14"/>
  <c r="P47" i="14"/>
  <c r="N48" i="14"/>
  <c r="O48" i="14"/>
  <c r="P48" i="14"/>
  <c r="N49" i="14"/>
  <c r="O49" i="14"/>
  <c r="P49" i="14"/>
  <c r="N50" i="14"/>
  <c r="O50" i="14"/>
  <c r="P50" i="14"/>
  <c r="N51" i="14"/>
  <c r="O51" i="14"/>
  <c r="P51" i="14"/>
  <c r="N52" i="14"/>
  <c r="O52" i="14"/>
  <c r="P52" i="14"/>
  <c r="N53" i="14"/>
  <c r="O53" i="14"/>
  <c r="P53" i="14"/>
  <c r="N54" i="14"/>
  <c r="O54" i="14"/>
  <c r="P54" i="14"/>
  <c r="N55" i="14"/>
  <c r="O55" i="14"/>
  <c r="P55" i="14"/>
  <c r="N56" i="14"/>
  <c r="O56" i="14"/>
  <c r="P56" i="14"/>
  <c r="N57" i="14"/>
  <c r="O57" i="14"/>
  <c r="P57" i="14"/>
  <c r="N58" i="14"/>
  <c r="O58" i="14"/>
  <c r="P58" i="14"/>
  <c r="N59" i="14"/>
  <c r="O59" i="14"/>
  <c r="P59" i="14"/>
  <c r="N60" i="14"/>
  <c r="O60" i="14"/>
  <c r="P60" i="14"/>
  <c r="N61" i="14"/>
  <c r="O61" i="14"/>
  <c r="P61" i="14"/>
  <c r="N62" i="14"/>
  <c r="O62" i="14"/>
  <c r="P62" i="14"/>
  <c r="N63" i="14"/>
  <c r="O63" i="14"/>
  <c r="P63" i="14"/>
  <c r="N64" i="14"/>
  <c r="O64" i="14"/>
  <c r="P64" i="14"/>
  <c r="N65" i="14"/>
  <c r="O65" i="14"/>
  <c r="P65" i="14"/>
  <c r="P3" i="14"/>
  <c r="O3" i="14"/>
  <c r="N3" i="14"/>
  <c r="N4" i="13"/>
  <c r="O4" i="13"/>
  <c r="P4" i="13"/>
  <c r="N5" i="13"/>
  <c r="O5" i="13"/>
  <c r="P5" i="13"/>
  <c r="N6" i="13"/>
  <c r="O6" i="13"/>
  <c r="P6" i="13"/>
  <c r="N7" i="13"/>
  <c r="O7" i="13"/>
  <c r="P7" i="13"/>
  <c r="N8" i="13"/>
  <c r="O8" i="13"/>
  <c r="P8" i="13"/>
  <c r="N9" i="13"/>
  <c r="O9" i="13"/>
  <c r="P9" i="13"/>
  <c r="N10" i="13"/>
  <c r="O10" i="13"/>
  <c r="P10" i="13"/>
  <c r="N11" i="13"/>
  <c r="O11" i="13"/>
  <c r="P11" i="13"/>
  <c r="N12" i="13"/>
  <c r="O12" i="13"/>
  <c r="P12" i="13"/>
  <c r="N13" i="13"/>
  <c r="O13" i="13"/>
  <c r="P13" i="13"/>
  <c r="N14" i="13"/>
  <c r="O14" i="13"/>
  <c r="P14" i="13"/>
  <c r="N15" i="13"/>
  <c r="O15" i="13"/>
  <c r="P15" i="13"/>
  <c r="N16" i="13"/>
  <c r="O16" i="13"/>
  <c r="P16" i="13"/>
  <c r="N17" i="13"/>
  <c r="O17" i="13"/>
  <c r="P17" i="13"/>
  <c r="N18" i="13"/>
  <c r="O18" i="13"/>
  <c r="P18" i="13"/>
  <c r="N19" i="13"/>
  <c r="O19" i="13"/>
  <c r="P19" i="13"/>
  <c r="N20" i="13"/>
  <c r="O20" i="13"/>
  <c r="P20" i="13"/>
  <c r="N21" i="13"/>
  <c r="O21" i="13"/>
  <c r="P21" i="13"/>
  <c r="N22" i="13"/>
  <c r="O22" i="13"/>
  <c r="P22" i="13"/>
  <c r="N23" i="13"/>
  <c r="O23" i="13"/>
  <c r="P23" i="13"/>
  <c r="N24" i="13"/>
  <c r="O24" i="13"/>
  <c r="P24" i="13"/>
  <c r="N25" i="13"/>
  <c r="O25" i="13"/>
  <c r="P25" i="13"/>
  <c r="N26" i="13"/>
  <c r="O26" i="13"/>
  <c r="P26" i="13"/>
  <c r="N27" i="13"/>
  <c r="O27" i="13"/>
  <c r="P27" i="13"/>
  <c r="N28" i="13"/>
  <c r="O28" i="13"/>
  <c r="P28" i="13"/>
  <c r="N29" i="13"/>
  <c r="O29" i="13"/>
  <c r="P29" i="13"/>
  <c r="N30" i="13"/>
  <c r="O30" i="13"/>
  <c r="P30" i="13"/>
  <c r="N31" i="13"/>
  <c r="O31" i="13"/>
  <c r="P31" i="13"/>
  <c r="N32" i="13"/>
  <c r="O32" i="13"/>
  <c r="P32" i="13"/>
  <c r="N33" i="13"/>
  <c r="O33" i="13"/>
  <c r="P33" i="13"/>
  <c r="N34" i="13"/>
  <c r="O34" i="13"/>
  <c r="P34" i="13"/>
  <c r="N35" i="13"/>
  <c r="O35" i="13"/>
  <c r="P35" i="13"/>
  <c r="N36" i="13"/>
  <c r="O36" i="13"/>
  <c r="P36" i="13"/>
  <c r="N37" i="13"/>
  <c r="O37" i="13"/>
  <c r="P37" i="13"/>
  <c r="N38" i="13"/>
  <c r="O38" i="13"/>
  <c r="P38" i="13"/>
  <c r="N39" i="13"/>
  <c r="O39" i="13"/>
  <c r="P39" i="13"/>
  <c r="N40" i="13"/>
  <c r="O40" i="13"/>
  <c r="P40" i="13"/>
  <c r="N41" i="13"/>
  <c r="O41" i="13"/>
  <c r="P41" i="13"/>
  <c r="N42" i="13"/>
  <c r="O42" i="13"/>
  <c r="P42" i="13"/>
  <c r="N43" i="13"/>
  <c r="O43" i="13"/>
  <c r="P43" i="13"/>
  <c r="N44" i="13"/>
  <c r="O44" i="13"/>
  <c r="P44" i="13"/>
  <c r="N45" i="13"/>
  <c r="O45" i="13"/>
  <c r="P45" i="13"/>
  <c r="N46" i="13"/>
  <c r="O46" i="13"/>
  <c r="P46" i="13"/>
  <c r="N47" i="13"/>
  <c r="O47" i="13"/>
  <c r="P47" i="13"/>
  <c r="N48" i="13"/>
  <c r="O48" i="13"/>
  <c r="P48" i="13"/>
  <c r="N49" i="13"/>
  <c r="O49" i="13"/>
  <c r="P49" i="13"/>
  <c r="N50" i="13"/>
  <c r="O50" i="13"/>
  <c r="P50" i="13"/>
  <c r="N51" i="13"/>
  <c r="O51" i="13"/>
  <c r="P51" i="13"/>
  <c r="N52" i="13"/>
  <c r="O52" i="13"/>
  <c r="P52" i="13"/>
  <c r="N53" i="13"/>
  <c r="O53" i="13"/>
  <c r="P53" i="13"/>
  <c r="N54" i="13"/>
  <c r="O54" i="13"/>
  <c r="P54" i="13"/>
  <c r="N55" i="13"/>
  <c r="O55" i="13"/>
  <c r="P55" i="13"/>
  <c r="N56" i="13"/>
  <c r="O56" i="13"/>
  <c r="P56" i="13"/>
  <c r="N57" i="13"/>
  <c r="O57" i="13"/>
  <c r="P57" i="13"/>
  <c r="N58" i="13"/>
  <c r="O58" i="13"/>
  <c r="P58" i="13"/>
  <c r="N59" i="13"/>
  <c r="O59" i="13"/>
  <c r="P59" i="13"/>
  <c r="N60" i="13"/>
  <c r="O60" i="13"/>
  <c r="P60" i="13"/>
  <c r="N61" i="13"/>
  <c r="O61" i="13"/>
  <c r="P61" i="13"/>
  <c r="N62" i="13"/>
  <c r="O62" i="13"/>
  <c r="P62" i="13"/>
  <c r="N63" i="13"/>
  <c r="O63" i="13"/>
  <c r="P63" i="13"/>
  <c r="N64" i="13"/>
  <c r="O64" i="13"/>
  <c r="P64" i="13"/>
  <c r="N65" i="13"/>
  <c r="O65" i="13"/>
  <c r="P65" i="13"/>
  <c r="P3" i="13"/>
  <c r="O3" i="13"/>
  <c r="N3" i="13"/>
  <c r="N69" i="14" l="1" a="1"/>
  <c r="N69" i="14" s="1"/>
  <c r="O69" i="13" a="1"/>
  <c r="O69" i="13" s="1"/>
  <c r="O69" i="14" a="1"/>
  <c r="O69" i="14" s="1"/>
  <c r="P69" i="14" a="1"/>
  <c r="P69" i="14" s="1"/>
  <c r="P69" i="13" a="1"/>
  <c r="P69" i="13" s="1"/>
  <c r="P25" i="17" a="1"/>
  <c r="P25" i="17" s="1"/>
  <c r="P23" i="17"/>
  <c r="O25" i="17" a="1"/>
  <c r="O25" i="17" s="1"/>
  <c r="O23" i="17"/>
  <c r="P70" i="18"/>
  <c r="P71" i="18"/>
  <c r="O72" i="13"/>
  <c r="O74" i="13" a="1"/>
  <c r="O74" i="13" s="1"/>
  <c r="P68" i="15"/>
  <c r="P69" i="15"/>
  <c r="P68" i="18"/>
  <c r="P69" i="18" a="1"/>
  <c r="P69" i="18" s="1"/>
  <c r="P73" i="18" a="1"/>
  <c r="P73" i="18" s="1"/>
  <c r="P67" i="18"/>
  <c r="P66" i="18"/>
  <c r="N30" i="16" a="1"/>
  <c r="N30" i="16" s="1"/>
  <c r="N28" i="16"/>
  <c r="N68" i="13"/>
  <c r="N73" i="13" a="1"/>
  <c r="N73" i="13" s="1"/>
  <c r="N67" i="13"/>
  <c r="N66" i="13"/>
  <c r="P30" i="16" a="1"/>
  <c r="P30" i="16" s="1"/>
  <c r="P28" i="16"/>
  <c r="O73" i="13" a="1"/>
  <c r="O73" i="13" s="1"/>
  <c r="O68" i="13"/>
  <c r="O67" i="13"/>
  <c r="O66" i="13"/>
  <c r="N74" i="13" a="1"/>
  <c r="N74" i="13" s="1"/>
  <c r="N72" i="13"/>
  <c r="P70" i="14" a="1"/>
  <c r="P70" i="14" s="1"/>
  <c r="P71" i="14"/>
  <c r="P72" i="15" a="1"/>
  <c r="P72" i="15" s="1"/>
  <c r="P70" i="15"/>
  <c r="N25" i="16"/>
  <c r="N26" i="16"/>
  <c r="N27" i="16"/>
  <c r="N29" i="16" a="1"/>
  <c r="N29" i="16" s="1"/>
  <c r="O28" i="16"/>
  <c r="O30" i="16" a="1"/>
  <c r="O30" i="16" s="1"/>
  <c r="O71" i="14"/>
  <c r="O70" i="14" a="1"/>
  <c r="O70" i="14" s="1"/>
  <c r="O25" i="16"/>
  <c r="O26" i="16"/>
  <c r="O27" i="16"/>
  <c r="O29" i="16" a="1"/>
  <c r="O29" i="16" s="1"/>
  <c r="N71" i="14"/>
  <c r="N70" i="14" a="1"/>
  <c r="N70" i="14" s="1"/>
  <c r="N68" i="15"/>
  <c r="N69" i="15"/>
  <c r="P71" i="13"/>
  <c r="P70" i="13" a="1"/>
  <c r="P70" i="13" s="1"/>
  <c r="P72" i="14"/>
  <c r="P74" i="14" a="1"/>
  <c r="P74" i="14" s="1"/>
  <c r="O70" i="15"/>
  <c r="O72" i="15" a="1"/>
  <c r="O72" i="15" s="1"/>
  <c r="P71" i="15" a="1"/>
  <c r="P71" i="15" s="1"/>
  <c r="P66" i="15"/>
  <c r="P67" i="15"/>
  <c r="P64" i="15"/>
  <c r="P65" i="15"/>
  <c r="O21" i="17"/>
  <c r="O20" i="17"/>
  <c r="O24" i="17" a="1"/>
  <c r="O24" i="17" s="1"/>
  <c r="O22" i="17"/>
  <c r="N25" i="17" a="1"/>
  <c r="N25" i="17" s="1"/>
  <c r="N23" i="17"/>
  <c r="P72" i="18"/>
  <c r="P74" i="18" a="1"/>
  <c r="P74" i="18" s="1"/>
  <c r="P73" i="13" a="1"/>
  <c r="P73" i="13" s="1"/>
  <c r="P68" i="13"/>
  <c r="P67" i="13"/>
  <c r="P66" i="13"/>
  <c r="O66" i="15"/>
  <c r="O71" i="15" a="1"/>
  <c r="O71" i="15" s="1"/>
  <c r="O67" i="15"/>
  <c r="O64" i="15"/>
  <c r="O65" i="15"/>
  <c r="P29" i="16" a="1"/>
  <c r="P29" i="16" s="1"/>
  <c r="P25" i="16"/>
  <c r="P26" i="16"/>
  <c r="P27" i="16"/>
  <c r="N20" i="17"/>
  <c r="N21" i="17"/>
  <c r="N24" i="17" a="1"/>
  <c r="N24" i="17" s="1"/>
  <c r="N22" i="17"/>
  <c r="O70" i="13" a="1"/>
  <c r="O70" i="13" s="1"/>
  <c r="O71" i="13"/>
  <c r="O74" i="14" a="1"/>
  <c r="O74" i="14" s="1"/>
  <c r="O72" i="14"/>
  <c r="N71" i="15" a="1"/>
  <c r="N71" i="15" s="1"/>
  <c r="N66" i="15"/>
  <c r="N65" i="15"/>
  <c r="N64" i="15"/>
  <c r="N72" i="15" a="1"/>
  <c r="N72" i="15" s="1"/>
  <c r="N70" i="15"/>
  <c r="P22" i="17"/>
  <c r="P21" i="17"/>
  <c r="P20" i="17"/>
  <c r="P24" i="17" a="1"/>
  <c r="P24" i="17" s="1"/>
  <c r="N70" i="13" a="1"/>
  <c r="N70" i="13" s="1"/>
  <c r="N71" i="13"/>
  <c r="O68" i="14"/>
  <c r="O73" i="14" a="1"/>
  <c r="O73" i="14" s="1"/>
  <c r="O66" i="14"/>
  <c r="O67" i="14"/>
  <c r="O69" i="15"/>
  <c r="O68" i="15"/>
  <c r="N68" i="14"/>
  <c r="N73" i="14" a="1"/>
  <c r="N73" i="14" s="1"/>
  <c r="N66" i="14"/>
  <c r="N67" i="14"/>
  <c r="N74" i="14" a="1"/>
  <c r="N74" i="14" s="1"/>
  <c r="N72" i="14"/>
  <c r="N68" i="18"/>
  <c r="N73" i="18" a="1"/>
  <c r="N73" i="18" s="1"/>
  <c r="N69" i="18" a="1"/>
  <c r="N69" i="18" s="1"/>
  <c r="N67" i="18"/>
  <c r="N66" i="18"/>
  <c r="P72" i="13"/>
  <c r="P74" i="13" a="1"/>
  <c r="P74" i="13" s="1"/>
  <c r="P68" i="14"/>
  <c r="P73" i="14" a="1"/>
  <c r="P73" i="14" s="1"/>
  <c r="P67" i="14"/>
  <c r="P66" i="14"/>
  <c r="O69" i="18" a="1"/>
  <c r="O69" i="18" s="1"/>
  <c r="O68" i="18"/>
  <c r="O73" i="18" a="1"/>
  <c r="O73" i="18" s="1"/>
  <c r="O67" i="18"/>
  <c r="O66" i="18"/>
  <c r="N4" i="12"/>
  <c r="O4" i="12"/>
  <c r="P4" i="12"/>
  <c r="N5" i="12"/>
  <c r="O5" i="12"/>
  <c r="P5" i="12"/>
  <c r="N6" i="12"/>
  <c r="O6" i="12"/>
  <c r="P6" i="12"/>
  <c r="N7" i="12"/>
  <c r="O7" i="12"/>
  <c r="P7" i="12"/>
  <c r="N8" i="12"/>
  <c r="O8" i="12"/>
  <c r="P8" i="12"/>
  <c r="N9" i="12"/>
  <c r="O9" i="12"/>
  <c r="P9" i="12"/>
  <c r="N10" i="12"/>
  <c r="O10" i="12"/>
  <c r="P10" i="12"/>
  <c r="N11" i="12"/>
  <c r="O11" i="12"/>
  <c r="P11" i="12"/>
  <c r="N12" i="12"/>
  <c r="O12" i="12"/>
  <c r="P12" i="12"/>
  <c r="N13" i="12"/>
  <c r="O13" i="12"/>
  <c r="P13" i="12"/>
  <c r="N14" i="12"/>
  <c r="O14" i="12"/>
  <c r="P14" i="12"/>
  <c r="N15" i="12"/>
  <c r="O15" i="12"/>
  <c r="P15" i="12"/>
  <c r="N16" i="12"/>
  <c r="O16" i="12"/>
  <c r="P16" i="12"/>
  <c r="N17" i="12"/>
  <c r="O17" i="12"/>
  <c r="P17" i="12"/>
  <c r="N18" i="12"/>
  <c r="O18" i="12"/>
  <c r="P18" i="12"/>
  <c r="N19" i="12"/>
  <c r="O19" i="12"/>
  <c r="P19" i="12"/>
  <c r="N20" i="12"/>
  <c r="O20" i="12"/>
  <c r="P20" i="12"/>
  <c r="N21" i="12"/>
  <c r="O21" i="12"/>
  <c r="P21" i="12"/>
  <c r="N22" i="12"/>
  <c r="O22" i="12"/>
  <c r="P22" i="12"/>
  <c r="N23" i="12"/>
  <c r="O23" i="12"/>
  <c r="P23" i="12"/>
  <c r="N24" i="12"/>
  <c r="O24" i="12"/>
  <c r="P24" i="12"/>
  <c r="N25" i="12"/>
  <c r="O25" i="12"/>
  <c r="P25" i="12"/>
  <c r="N26" i="12"/>
  <c r="O26" i="12"/>
  <c r="P26" i="12"/>
  <c r="N27" i="12"/>
  <c r="O27" i="12"/>
  <c r="P27" i="12"/>
  <c r="N28" i="12"/>
  <c r="O28" i="12"/>
  <c r="P28" i="12"/>
  <c r="N29" i="12"/>
  <c r="O29" i="12"/>
  <c r="P29" i="12"/>
  <c r="N30" i="12"/>
  <c r="O30" i="12"/>
  <c r="P30" i="12"/>
  <c r="N31" i="12"/>
  <c r="O31" i="12"/>
  <c r="P31" i="12"/>
  <c r="N32" i="12"/>
  <c r="O32" i="12"/>
  <c r="P32" i="12"/>
  <c r="N33" i="12"/>
  <c r="O33" i="12"/>
  <c r="P33" i="12"/>
  <c r="N34" i="12"/>
  <c r="O34" i="12"/>
  <c r="P34" i="12"/>
  <c r="N35" i="12"/>
  <c r="O35" i="12"/>
  <c r="P35" i="12"/>
  <c r="N36" i="12"/>
  <c r="O36" i="12"/>
  <c r="P36" i="12"/>
  <c r="N37" i="12"/>
  <c r="O37" i="12"/>
  <c r="P37" i="12"/>
  <c r="N38" i="12"/>
  <c r="O38" i="12"/>
  <c r="P38" i="12"/>
  <c r="N39" i="12"/>
  <c r="O39" i="12"/>
  <c r="P39" i="12"/>
  <c r="N40" i="12"/>
  <c r="O40" i="12"/>
  <c r="P40" i="12"/>
  <c r="N41" i="12"/>
  <c r="O41" i="12"/>
  <c r="P41" i="12"/>
  <c r="N42" i="12"/>
  <c r="O42" i="12"/>
  <c r="P42" i="12"/>
  <c r="N43" i="12"/>
  <c r="O43" i="12"/>
  <c r="P43" i="12"/>
  <c r="N44" i="12"/>
  <c r="O44" i="12"/>
  <c r="P44" i="12"/>
  <c r="N45" i="12"/>
  <c r="O45" i="12"/>
  <c r="P45" i="12"/>
  <c r="N46" i="12"/>
  <c r="O46" i="12"/>
  <c r="P46" i="12"/>
  <c r="N47" i="12"/>
  <c r="O47" i="12"/>
  <c r="P47" i="12"/>
  <c r="N48" i="12"/>
  <c r="O48" i="12"/>
  <c r="P48" i="12"/>
  <c r="N49" i="12"/>
  <c r="O49" i="12"/>
  <c r="P49" i="12"/>
  <c r="N50" i="12"/>
  <c r="O50" i="12"/>
  <c r="P50" i="12"/>
  <c r="N51" i="12"/>
  <c r="O51" i="12"/>
  <c r="P51" i="12"/>
  <c r="N52" i="12"/>
  <c r="O52" i="12"/>
  <c r="P52" i="12"/>
  <c r="N53" i="12"/>
  <c r="O53" i="12"/>
  <c r="P53" i="12"/>
  <c r="N54" i="12"/>
  <c r="O54" i="12"/>
  <c r="P54" i="12"/>
  <c r="N55" i="12"/>
  <c r="O55" i="12"/>
  <c r="P55" i="12"/>
  <c r="N56" i="12"/>
  <c r="O56" i="12"/>
  <c r="P56" i="12"/>
  <c r="N57" i="12"/>
  <c r="O57" i="12"/>
  <c r="P57" i="12"/>
  <c r="N58" i="12"/>
  <c r="O58" i="12"/>
  <c r="P58" i="12"/>
  <c r="N59" i="12"/>
  <c r="O59" i="12"/>
  <c r="P59" i="12"/>
  <c r="N60" i="12"/>
  <c r="O60" i="12"/>
  <c r="P60" i="12"/>
  <c r="N61" i="12"/>
  <c r="O61" i="12"/>
  <c r="P61" i="12"/>
  <c r="N62" i="12"/>
  <c r="O62" i="12"/>
  <c r="P62" i="12"/>
  <c r="N63" i="12"/>
  <c r="O63" i="12"/>
  <c r="P63" i="12"/>
  <c r="N64" i="12"/>
  <c r="O64" i="12"/>
  <c r="P64" i="12"/>
  <c r="N65" i="12"/>
  <c r="O65" i="12"/>
  <c r="P65" i="12"/>
  <c r="P3" i="12"/>
  <c r="O3" i="12"/>
  <c r="N3" i="12"/>
  <c r="N4" i="11"/>
  <c r="O4" i="11"/>
  <c r="P4" i="11"/>
  <c r="N5" i="11"/>
  <c r="O5" i="11"/>
  <c r="P5" i="11"/>
  <c r="N6" i="11"/>
  <c r="O6" i="11"/>
  <c r="P6" i="11"/>
  <c r="N7" i="11"/>
  <c r="O7" i="11"/>
  <c r="P7" i="11"/>
  <c r="N8" i="11"/>
  <c r="O8" i="11"/>
  <c r="P8" i="11"/>
  <c r="N9" i="11"/>
  <c r="O9" i="11"/>
  <c r="P9" i="11"/>
  <c r="N10" i="11"/>
  <c r="O10" i="11"/>
  <c r="P10" i="11"/>
  <c r="N11" i="11"/>
  <c r="O11" i="11"/>
  <c r="P11" i="11"/>
  <c r="N12" i="11"/>
  <c r="O12" i="11"/>
  <c r="P12" i="11"/>
  <c r="N13" i="11"/>
  <c r="O13" i="11"/>
  <c r="P13" i="11"/>
  <c r="N14" i="11"/>
  <c r="O14" i="11"/>
  <c r="P14" i="11"/>
  <c r="N15" i="11"/>
  <c r="O15" i="11"/>
  <c r="P15" i="11"/>
  <c r="N16" i="11"/>
  <c r="O16" i="11"/>
  <c r="P16" i="11"/>
  <c r="N17" i="11"/>
  <c r="O17" i="11"/>
  <c r="P17" i="11"/>
  <c r="N18" i="11"/>
  <c r="O18" i="11"/>
  <c r="P18" i="11"/>
  <c r="N19" i="11"/>
  <c r="O19" i="11"/>
  <c r="P19" i="11"/>
  <c r="N20" i="11"/>
  <c r="O20" i="11"/>
  <c r="P20" i="11"/>
  <c r="N21" i="11"/>
  <c r="O21" i="11"/>
  <c r="P21" i="11"/>
  <c r="N22" i="11"/>
  <c r="O22" i="11"/>
  <c r="P22" i="11"/>
  <c r="N23" i="11"/>
  <c r="O23" i="11"/>
  <c r="P23" i="11"/>
  <c r="N24" i="11"/>
  <c r="O24" i="11"/>
  <c r="P24" i="11"/>
  <c r="N25" i="11"/>
  <c r="O25" i="11"/>
  <c r="P25" i="11"/>
  <c r="N26" i="11"/>
  <c r="O26" i="11"/>
  <c r="P26" i="11"/>
  <c r="N27" i="11"/>
  <c r="O27" i="11"/>
  <c r="P27" i="11"/>
  <c r="N28" i="11"/>
  <c r="O28" i="11"/>
  <c r="P28" i="11"/>
  <c r="N29" i="11"/>
  <c r="O29" i="11"/>
  <c r="P29" i="11"/>
  <c r="N30" i="11"/>
  <c r="O30" i="11"/>
  <c r="P30" i="11"/>
  <c r="N31" i="11"/>
  <c r="O31" i="11"/>
  <c r="P31" i="11"/>
  <c r="N32" i="11"/>
  <c r="O32" i="11"/>
  <c r="P32" i="11"/>
  <c r="N33" i="11"/>
  <c r="O33" i="11"/>
  <c r="P33" i="11"/>
  <c r="N34" i="11"/>
  <c r="O34" i="11"/>
  <c r="P34" i="11"/>
  <c r="N35" i="11"/>
  <c r="O35" i="11"/>
  <c r="P35" i="11"/>
  <c r="N36" i="11"/>
  <c r="O36" i="11"/>
  <c r="P36" i="11"/>
  <c r="N37" i="11"/>
  <c r="O37" i="11"/>
  <c r="P37" i="11"/>
  <c r="N38" i="11"/>
  <c r="O38" i="11"/>
  <c r="P38" i="11"/>
  <c r="N39" i="11"/>
  <c r="O39" i="11"/>
  <c r="P39" i="11"/>
  <c r="N40" i="11"/>
  <c r="O40" i="11"/>
  <c r="P40" i="11"/>
  <c r="N41" i="11"/>
  <c r="O41" i="11"/>
  <c r="P41" i="11"/>
  <c r="N42" i="11"/>
  <c r="O42" i="11"/>
  <c r="P42" i="11"/>
  <c r="N43" i="11"/>
  <c r="O43" i="11"/>
  <c r="P43" i="11"/>
  <c r="N44" i="11"/>
  <c r="O44" i="11"/>
  <c r="P44" i="11"/>
  <c r="N45" i="11"/>
  <c r="O45" i="11"/>
  <c r="P45" i="11"/>
  <c r="N46" i="11"/>
  <c r="O46" i="11"/>
  <c r="P46" i="11"/>
  <c r="N47" i="11"/>
  <c r="O47" i="11"/>
  <c r="P47" i="11"/>
  <c r="N48" i="11"/>
  <c r="O48" i="11"/>
  <c r="P48" i="11"/>
  <c r="N49" i="11"/>
  <c r="O49" i="11"/>
  <c r="P49" i="11"/>
  <c r="N50" i="11"/>
  <c r="O50" i="11"/>
  <c r="P50" i="11"/>
  <c r="N51" i="11"/>
  <c r="O51" i="11"/>
  <c r="P51" i="11"/>
  <c r="N52" i="11"/>
  <c r="O52" i="11"/>
  <c r="P52" i="11"/>
  <c r="N53" i="11"/>
  <c r="O53" i="11"/>
  <c r="P53" i="11"/>
  <c r="N54" i="11"/>
  <c r="O54" i="11"/>
  <c r="P54" i="11"/>
  <c r="N55" i="11"/>
  <c r="O55" i="11"/>
  <c r="P55" i="11"/>
  <c r="N56" i="11"/>
  <c r="O56" i="11"/>
  <c r="P56" i="11"/>
  <c r="N57" i="11"/>
  <c r="O57" i="11"/>
  <c r="P57" i="11"/>
  <c r="N58" i="11"/>
  <c r="O58" i="11"/>
  <c r="P58" i="11"/>
  <c r="N59" i="11"/>
  <c r="O59" i="11"/>
  <c r="P59" i="11"/>
  <c r="N60" i="11"/>
  <c r="O60" i="11"/>
  <c r="P60" i="11"/>
  <c r="N61" i="11"/>
  <c r="O61" i="11"/>
  <c r="P61" i="11"/>
  <c r="N62" i="11"/>
  <c r="O62" i="11"/>
  <c r="P62" i="11"/>
  <c r="N63" i="11"/>
  <c r="O63" i="11"/>
  <c r="P63" i="11"/>
  <c r="N64" i="11"/>
  <c r="O64" i="11"/>
  <c r="P64" i="11"/>
  <c r="N65" i="11"/>
  <c r="O65" i="11"/>
  <c r="P65" i="11"/>
  <c r="P3" i="11"/>
  <c r="O3" i="11"/>
  <c r="N3" i="11"/>
  <c r="N69" i="11" s="1" a="1"/>
  <c r="N69" i="11" s="1"/>
  <c r="N4" i="10"/>
  <c r="O4" i="10"/>
  <c r="P4" i="10"/>
  <c r="N5" i="10"/>
  <c r="O5" i="10"/>
  <c r="P5" i="10"/>
  <c r="N6" i="10"/>
  <c r="O6" i="10"/>
  <c r="P6" i="10"/>
  <c r="N7" i="10"/>
  <c r="O7" i="10"/>
  <c r="P7" i="10"/>
  <c r="N8" i="10"/>
  <c r="O8" i="10"/>
  <c r="P8" i="10"/>
  <c r="N9" i="10"/>
  <c r="O9" i="10"/>
  <c r="P9" i="10"/>
  <c r="N10" i="10"/>
  <c r="O10" i="10"/>
  <c r="P10" i="10"/>
  <c r="N11" i="10"/>
  <c r="O11" i="10"/>
  <c r="P11" i="10"/>
  <c r="N12" i="10"/>
  <c r="O12" i="10"/>
  <c r="P12" i="10"/>
  <c r="N13" i="10"/>
  <c r="O13" i="10"/>
  <c r="P13" i="10"/>
  <c r="N14" i="10"/>
  <c r="O14" i="10"/>
  <c r="P14" i="10"/>
  <c r="N15" i="10"/>
  <c r="O15" i="10"/>
  <c r="P15" i="10"/>
  <c r="N16" i="10"/>
  <c r="O16" i="10"/>
  <c r="P16" i="10"/>
  <c r="N17" i="10"/>
  <c r="O17" i="10"/>
  <c r="P17" i="10"/>
  <c r="N18" i="10"/>
  <c r="O18" i="10"/>
  <c r="P18" i="10"/>
  <c r="N19" i="10"/>
  <c r="O19" i="10"/>
  <c r="P19" i="10"/>
  <c r="N20" i="10"/>
  <c r="O20" i="10"/>
  <c r="P20" i="10"/>
  <c r="N21" i="10"/>
  <c r="O21" i="10"/>
  <c r="P21" i="10"/>
  <c r="N22" i="10"/>
  <c r="O22" i="10"/>
  <c r="P22" i="10"/>
  <c r="N23" i="10"/>
  <c r="O23" i="10"/>
  <c r="P23" i="10"/>
  <c r="N24" i="10"/>
  <c r="O24" i="10"/>
  <c r="P24" i="10"/>
  <c r="N25" i="10"/>
  <c r="O25" i="10"/>
  <c r="P25" i="10"/>
  <c r="N26" i="10"/>
  <c r="O26" i="10"/>
  <c r="P26" i="10"/>
  <c r="N27" i="10"/>
  <c r="O27" i="10"/>
  <c r="P27" i="10"/>
  <c r="N28" i="10"/>
  <c r="O28" i="10"/>
  <c r="P28" i="10"/>
  <c r="N29" i="10"/>
  <c r="O29" i="10"/>
  <c r="P29" i="10"/>
  <c r="N30" i="10"/>
  <c r="O30" i="10"/>
  <c r="P30" i="10"/>
  <c r="N31" i="10"/>
  <c r="O31" i="10"/>
  <c r="P31" i="10"/>
  <c r="N32" i="10"/>
  <c r="O32" i="10"/>
  <c r="P32" i="10"/>
  <c r="N33" i="10"/>
  <c r="O33" i="10"/>
  <c r="P33" i="10"/>
  <c r="N34" i="10"/>
  <c r="O34" i="10"/>
  <c r="P34" i="10"/>
  <c r="N35" i="10"/>
  <c r="O35" i="10"/>
  <c r="P35" i="10"/>
  <c r="N36" i="10"/>
  <c r="O36" i="10"/>
  <c r="P36" i="10"/>
  <c r="N37" i="10"/>
  <c r="O37" i="10"/>
  <c r="P37" i="10"/>
  <c r="N38" i="10"/>
  <c r="O38" i="10"/>
  <c r="P38" i="10"/>
  <c r="N39" i="10"/>
  <c r="O39" i="10"/>
  <c r="P39" i="10"/>
  <c r="N40" i="10"/>
  <c r="O40" i="10"/>
  <c r="P40" i="10"/>
  <c r="N41" i="10"/>
  <c r="O41" i="10"/>
  <c r="P41" i="10"/>
  <c r="N42" i="10"/>
  <c r="O42" i="10"/>
  <c r="P42" i="10"/>
  <c r="N43" i="10"/>
  <c r="O43" i="10"/>
  <c r="P43" i="10"/>
  <c r="N44" i="10"/>
  <c r="O44" i="10"/>
  <c r="P44" i="10"/>
  <c r="N45" i="10"/>
  <c r="O45" i="10"/>
  <c r="P45" i="10"/>
  <c r="N46" i="10"/>
  <c r="O46" i="10"/>
  <c r="P46" i="10"/>
  <c r="N47" i="10"/>
  <c r="O47" i="10"/>
  <c r="P47" i="10"/>
  <c r="N48" i="10"/>
  <c r="O48" i="10"/>
  <c r="P48" i="10"/>
  <c r="N49" i="10"/>
  <c r="O49" i="10"/>
  <c r="P49" i="10"/>
  <c r="N50" i="10"/>
  <c r="O50" i="10"/>
  <c r="P50" i="10"/>
  <c r="N51" i="10"/>
  <c r="O51" i="10"/>
  <c r="P51" i="10"/>
  <c r="N52" i="10"/>
  <c r="O52" i="10"/>
  <c r="P52" i="10"/>
  <c r="N53" i="10"/>
  <c r="O53" i="10"/>
  <c r="P53" i="10"/>
  <c r="N54" i="10"/>
  <c r="O54" i="10"/>
  <c r="P54" i="10"/>
  <c r="N55" i="10"/>
  <c r="O55" i="10"/>
  <c r="P55" i="10"/>
  <c r="N56" i="10"/>
  <c r="O56" i="10"/>
  <c r="P56" i="10"/>
  <c r="N57" i="10"/>
  <c r="O57" i="10"/>
  <c r="P57" i="10"/>
  <c r="N58" i="10"/>
  <c r="O58" i="10"/>
  <c r="P58" i="10"/>
  <c r="N59" i="10"/>
  <c r="O59" i="10"/>
  <c r="P59" i="10"/>
  <c r="N60" i="10"/>
  <c r="O60" i="10"/>
  <c r="P60" i="10"/>
  <c r="N61" i="10"/>
  <c r="O61" i="10"/>
  <c r="P61" i="10"/>
  <c r="N62" i="10"/>
  <c r="O62" i="10"/>
  <c r="P62" i="10"/>
  <c r="N63" i="10"/>
  <c r="O63" i="10"/>
  <c r="P63" i="10"/>
  <c r="N64" i="10"/>
  <c r="O64" i="10"/>
  <c r="P64" i="10"/>
  <c r="N65" i="10"/>
  <c r="O65" i="10"/>
  <c r="P65" i="10"/>
  <c r="P3" i="10"/>
  <c r="O3" i="10"/>
  <c r="N3" i="10"/>
  <c r="N4" i="9"/>
  <c r="O4" i="9"/>
  <c r="P4" i="9"/>
  <c r="N5" i="9"/>
  <c r="O5" i="9"/>
  <c r="P5" i="9"/>
  <c r="N6" i="9"/>
  <c r="O6" i="9"/>
  <c r="P6" i="9"/>
  <c r="N7" i="9"/>
  <c r="O7" i="9"/>
  <c r="P7" i="9"/>
  <c r="N8" i="9"/>
  <c r="O8" i="9"/>
  <c r="P8" i="9"/>
  <c r="N9" i="9"/>
  <c r="O9" i="9"/>
  <c r="P9" i="9"/>
  <c r="N10" i="9"/>
  <c r="O10" i="9"/>
  <c r="P10" i="9"/>
  <c r="N11" i="9"/>
  <c r="O11" i="9"/>
  <c r="P11" i="9"/>
  <c r="N12" i="9"/>
  <c r="O12" i="9"/>
  <c r="P12" i="9"/>
  <c r="N13" i="9"/>
  <c r="O13" i="9"/>
  <c r="P13" i="9"/>
  <c r="N14" i="9"/>
  <c r="O14" i="9"/>
  <c r="P14" i="9"/>
  <c r="N15" i="9"/>
  <c r="O15" i="9"/>
  <c r="P15" i="9"/>
  <c r="N16" i="9"/>
  <c r="O16" i="9"/>
  <c r="P16" i="9"/>
  <c r="N17" i="9"/>
  <c r="O17" i="9"/>
  <c r="P17" i="9"/>
  <c r="N18" i="9"/>
  <c r="O18" i="9"/>
  <c r="P18" i="9"/>
  <c r="N19" i="9"/>
  <c r="O19" i="9"/>
  <c r="P19" i="9"/>
  <c r="N20" i="9"/>
  <c r="O20" i="9"/>
  <c r="P20" i="9"/>
  <c r="N21" i="9"/>
  <c r="O21" i="9"/>
  <c r="P21" i="9"/>
  <c r="N22" i="9"/>
  <c r="O22" i="9"/>
  <c r="P22" i="9"/>
  <c r="N23" i="9"/>
  <c r="O23" i="9"/>
  <c r="P23" i="9"/>
  <c r="N24" i="9"/>
  <c r="O24" i="9"/>
  <c r="P24" i="9"/>
  <c r="N25" i="9"/>
  <c r="O25" i="9"/>
  <c r="P25" i="9"/>
  <c r="N26" i="9"/>
  <c r="O26" i="9"/>
  <c r="P26" i="9"/>
  <c r="N27" i="9"/>
  <c r="O27" i="9"/>
  <c r="P27" i="9"/>
  <c r="N28" i="9"/>
  <c r="O28" i="9"/>
  <c r="P28" i="9"/>
  <c r="N29" i="9"/>
  <c r="O29" i="9"/>
  <c r="P29" i="9"/>
  <c r="N30" i="9"/>
  <c r="O30" i="9"/>
  <c r="P30" i="9"/>
  <c r="N31" i="9"/>
  <c r="O31" i="9"/>
  <c r="P31" i="9"/>
  <c r="N32" i="9"/>
  <c r="O32" i="9"/>
  <c r="P32" i="9"/>
  <c r="N33" i="9"/>
  <c r="O33" i="9"/>
  <c r="P33" i="9"/>
  <c r="N34" i="9"/>
  <c r="O34" i="9"/>
  <c r="P34" i="9"/>
  <c r="N35" i="9"/>
  <c r="O35" i="9"/>
  <c r="P35" i="9"/>
  <c r="N36" i="9"/>
  <c r="O36" i="9"/>
  <c r="P36" i="9"/>
  <c r="N37" i="9"/>
  <c r="O37" i="9"/>
  <c r="P37" i="9"/>
  <c r="N38" i="9"/>
  <c r="O38" i="9"/>
  <c r="P38" i="9"/>
  <c r="N39" i="9"/>
  <c r="O39" i="9"/>
  <c r="P39" i="9"/>
  <c r="N40" i="9"/>
  <c r="O40" i="9"/>
  <c r="P40" i="9"/>
  <c r="N41" i="9"/>
  <c r="O41" i="9"/>
  <c r="P41" i="9"/>
  <c r="N42" i="9"/>
  <c r="O42" i="9"/>
  <c r="P42" i="9"/>
  <c r="N43" i="9"/>
  <c r="O43" i="9"/>
  <c r="P43" i="9"/>
  <c r="N44" i="9"/>
  <c r="O44" i="9"/>
  <c r="P44" i="9"/>
  <c r="N45" i="9"/>
  <c r="O45" i="9"/>
  <c r="P45" i="9"/>
  <c r="N46" i="9"/>
  <c r="O46" i="9"/>
  <c r="P46" i="9"/>
  <c r="N47" i="9"/>
  <c r="O47" i="9"/>
  <c r="P47" i="9"/>
  <c r="N48" i="9"/>
  <c r="O48" i="9"/>
  <c r="P48" i="9"/>
  <c r="N49" i="9"/>
  <c r="O49" i="9"/>
  <c r="P49" i="9"/>
  <c r="N50" i="9"/>
  <c r="O50" i="9"/>
  <c r="P50" i="9"/>
  <c r="N51" i="9"/>
  <c r="O51" i="9"/>
  <c r="P51" i="9"/>
  <c r="N52" i="9"/>
  <c r="O52" i="9"/>
  <c r="P52" i="9"/>
  <c r="N53" i="9"/>
  <c r="O53" i="9"/>
  <c r="P53" i="9"/>
  <c r="N54" i="9"/>
  <c r="O54" i="9"/>
  <c r="P54" i="9"/>
  <c r="N55" i="9"/>
  <c r="O55" i="9"/>
  <c r="P55" i="9"/>
  <c r="N56" i="9"/>
  <c r="O56" i="9"/>
  <c r="P56" i="9"/>
  <c r="N57" i="9"/>
  <c r="O57" i="9"/>
  <c r="P57" i="9"/>
  <c r="N58" i="9"/>
  <c r="O58" i="9"/>
  <c r="P58" i="9"/>
  <c r="N59" i="9"/>
  <c r="O59" i="9"/>
  <c r="P59" i="9"/>
  <c r="N60" i="9"/>
  <c r="O60" i="9"/>
  <c r="P60" i="9"/>
  <c r="N61" i="9"/>
  <c r="O61" i="9"/>
  <c r="P61" i="9"/>
  <c r="N62" i="9"/>
  <c r="O62" i="9"/>
  <c r="P62" i="9"/>
  <c r="N63" i="9"/>
  <c r="O63" i="9"/>
  <c r="P63" i="9"/>
  <c r="N64" i="9"/>
  <c r="O64" i="9"/>
  <c r="P64" i="9"/>
  <c r="N65" i="9"/>
  <c r="O65" i="9"/>
  <c r="P65" i="9"/>
  <c r="P3" i="9"/>
  <c r="O3" i="9"/>
  <c r="N3" i="9"/>
  <c r="N4" i="8"/>
  <c r="O4" i="8"/>
  <c r="P4" i="8"/>
  <c r="N5" i="8"/>
  <c r="O5" i="8"/>
  <c r="P5" i="8"/>
  <c r="N6" i="8"/>
  <c r="O6" i="8"/>
  <c r="P6" i="8"/>
  <c r="N7" i="8"/>
  <c r="O7" i="8"/>
  <c r="P7" i="8"/>
  <c r="N8" i="8"/>
  <c r="O8" i="8"/>
  <c r="P8" i="8"/>
  <c r="N9" i="8"/>
  <c r="O9" i="8"/>
  <c r="P9" i="8"/>
  <c r="N10" i="8"/>
  <c r="O10" i="8"/>
  <c r="P10" i="8"/>
  <c r="N11" i="8"/>
  <c r="O11" i="8"/>
  <c r="P11" i="8"/>
  <c r="N12" i="8"/>
  <c r="O12" i="8"/>
  <c r="P12" i="8"/>
  <c r="N13" i="8"/>
  <c r="O13" i="8"/>
  <c r="P13" i="8"/>
  <c r="N14" i="8"/>
  <c r="O14" i="8"/>
  <c r="P14" i="8"/>
  <c r="N15" i="8"/>
  <c r="O15" i="8"/>
  <c r="P15" i="8"/>
  <c r="N16" i="8"/>
  <c r="O16" i="8"/>
  <c r="P16" i="8"/>
  <c r="N17" i="8"/>
  <c r="O17" i="8"/>
  <c r="P17" i="8"/>
  <c r="N18" i="8"/>
  <c r="O18" i="8"/>
  <c r="P18" i="8"/>
  <c r="N19" i="8"/>
  <c r="O19" i="8"/>
  <c r="P19" i="8"/>
  <c r="N20" i="8"/>
  <c r="O20" i="8"/>
  <c r="P20" i="8"/>
  <c r="N21" i="8"/>
  <c r="O21" i="8"/>
  <c r="P21" i="8"/>
  <c r="N22" i="8"/>
  <c r="O22" i="8"/>
  <c r="P22" i="8"/>
  <c r="N23" i="8"/>
  <c r="O23" i="8"/>
  <c r="P23" i="8"/>
  <c r="N24" i="8"/>
  <c r="O24" i="8"/>
  <c r="P24" i="8"/>
  <c r="N25" i="8"/>
  <c r="O25" i="8"/>
  <c r="P25" i="8"/>
  <c r="N26" i="8"/>
  <c r="O26" i="8"/>
  <c r="P26" i="8"/>
  <c r="N27" i="8"/>
  <c r="O27" i="8"/>
  <c r="P27" i="8"/>
  <c r="N28" i="8"/>
  <c r="O28" i="8"/>
  <c r="P28" i="8"/>
  <c r="N29" i="8"/>
  <c r="O29" i="8"/>
  <c r="P29" i="8"/>
  <c r="N30" i="8"/>
  <c r="O30" i="8"/>
  <c r="P30" i="8"/>
  <c r="N31" i="8"/>
  <c r="O31" i="8"/>
  <c r="P31" i="8"/>
  <c r="N32" i="8"/>
  <c r="O32" i="8"/>
  <c r="P32" i="8"/>
  <c r="N33" i="8"/>
  <c r="O33" i="8"/>
  <c r="P33" i="8"/>
  <c r="N34" i="8"/>
  <c r="O34" i="8"/>
  <c r="P34" i="8"/>
  <c r="N35" i="8"/>
  <c r="O35" i="8"/>
  <c r="P35" i="8"/>
  <c r="N36" i="8"/>
  <c r="O36" i="8"/>
  <c r="P36" i="8"/>
  <c r="N37" i="8"/>
  <c r="O37" i="8"/>
  <c r="P37" i="8"/>
  <c r="N38" i="8"/>
  <c r="O38" i="8"/>
  <c r="P38" i="8"/>
  <c r="N39" i="8"/>
  <c r="O39" i="8"/>
  <c r="P39" i="8"/>
  <c r="N40" i="8"/>
  <c r="O40" i="8"/>
  <c r="P40" i="8"/>
  <c r="N41" i="8"/>
  <c r="O41" i="8"/>
  <c r="P41" i="8"/>
  <c r="N42" i="8"/>
  <c r="O42" i="8"/>
  <c r="P42" i="8"/>
  <c r="N43" i="8"/>
  <c r="O43" i="8"/>
  <c r="P43" i="8"/>
  <c r="N44" i="8"/>
  <c r="O44" i="8"/>
  <c r="P44" i="8"/>
  <c r="N45" i="8"/>
  <c r="O45" i="8"/>
  <c r="P45" i="8"/>
  <c r="N46" i="8"/>
  <c r="O46" i="8"/>
  <c r="P46" i="8"/>
  <c r="N47" i="8"/>
  <c r="O47" i="8"/>
  <c r="P47" i="8"/>
  <c r="N48" i="8"/>
  <c r="O48" i="8"/>
  <c r="P48" i="8"/>
  <c r="N49" i="8"/>
  <c r="O49" i="8"/>
  <c r="P49" i="8"/>
  <c r="N50" i="8"/>
  <c r="O50" i="8"/>
  <c r="P50" i="8"/>
  <c r="N51" i="8"/>
  <c r="O51" i="8"/>
  <c r="P51" i="8"/>
  <c r="N52" i="8"/>
  <c r="O52" i="8"/>
  <c r="P52" i="8"/>
  <c r="N53" i="8"/>
  <c r="O53" i="8"/>
  <c r="P53" i="8"/>
  <c r="N54" i="8"/>
  <c r="O54" i="8"/>
  <c r="P54" i="8"/>
  <c r="N55" i="8"/>
  <c r="O55" i="8"/>
  <c r="P55" i="8"/>
  <c r="N56" i="8"/>
  <c r="O56" i="8"/>
  <c r="P56" i="8"/>
  <c r="N57" i="8"/>
  <c r="O57" i="8"/>
  <c r="P57" i="8"/>
  <c r="N58" i="8"/>
  <c r="O58" i="8"/>
  <c r="P58" i="8"/>
  <c r="N59" i="8"/>
  <c r="O59" i="8"/>
  <c r="P59" i="8"/>
  <c r="N60" i="8"/>
  <c r="O60" i="8"/>
  <c r="P60" i="8"/>
  <c r="N61" i="8"/>
  <c r="O61" i="8"/>
  <c r="P61" i="8"/>
  <c r="N62" i="8"/>
  <c r="O62" i="8"/>
  <c r="P62" i="8"/>
  <c r="N63" i="8"/>
  <c r="O63" i="8"/>
  <c r="P63" i="8"/>
  <c r="N64" i="8"/>
  <c r="O64" i="8"/>
  <c r="P64" i="8"/>
  <c r="N65" i="8"/>
  <c r="O65" i="8"/>
  <c r="P65" i="8"/>
  <c r="P3" i="8"/>
  <c r="O3" i="8"/>
  <c r="N3" i="8"/>
  <c r="N4" i="7"/>
  <c r="O4" i="7"/>
  <c r="P4" i="7"/>
  <c r="N5" i="7"/>
  <c r="O5" i="7"/>
  <c r="P5" i="7"/>
  <c r="N6" i="7"/>
  <c r="O6" i="7"/>
  <c r="P6" i="7"/>
  <c r="N7" i="7"/>
  <c r="O7" i="7"/>
  <c r="P7" i="7"/>
  <c r="N8" i="7"/>
  <c r="O8" i="7"/>
  <c r="P8" i="7"/>
  <c r="N9" i="7"/>
  <c r="O9" i="7"/>
  <c r="P9" i="7"/>
  <c r="N10" i="7"/>
  <c r="O10" i="7"/>
  <c r="P10" i="7"/>
  <c r="N11" i="7"/>
  <c r="O11" i="7"/>
  <c r="P11" i="7"/>
  <c r="N12" i="7"/>
  <c r="O12" i="7"/>
  <c r="P12" i="7"/>
  <c r="N13" i="7"/>
  <c r="O13" i="7"/>
  <c r="P13" i="7"/>
  <c r="N14" i="7"/>
  <c r="O14" i="7"/>
  <c r="P14" i="7"/>
  <c r="N15" i="7"/>
  <c r="O15" i="7"/>
  <c r="P15" i="7"/>
  <c r="N16" i="7"/>
  <c r="O16" i="7"/>
  <c r="P16" i="7"/>
  <c r="N17" i="7"/>
  <c r="O17" i="7"/>
  <c r="P17" i="7"/>
  <c r="N18" i="7"/>
  <c r="O18" i="7"/>
  <c r="P18" i="7"/>
  <c r="N19" i="7"/>
  <c r="O19" i="7"/>
  <c r="P19" i="7"/>
  <c r="N20" i="7"/>
  <c r="O20" i="7"/>
  <c r="P20" i="7"/>
  <c r="N21" i="7"/>
  <c r="O21" i="7"/>
  <c r="P21" i="7"/>
  <c r="N22" i="7"/>
  <c r="O22" i="7"/>
  <c r="P22" i="7"/>
  <c r="N23" i="7"/>
  <c r="O23" i="7"/>
  <c r="P23" i="7"/>
  <c r="N24" i="7"/>
  <c r="O24" i="7"/>
  <c r="P24" i="7"/>
  <c r="N25" i="7"/>
  <c r="O25" i="7"/>
  <c r="P25" i="7"/>
  <c r="N26" i="7"/>
  <c r="O26" i="7"/>
  <c r="P26" i="7"/>
  <c r="N27" i="7"/>
  <c r="O27" i="7"/>
  <c r="P27" i="7"/>
  <c r="N28" i="7"/>
  <c r="O28" i="7"/>
  <c r="P28" i="7"/>
  <c r="N29" i="7"/>
  <c r="O29" i="7"/>
  <c r="P29" i="7"/>
  <c r="N30" i="7"/>
  <c r="O30" i="7"/>
  <c r="P30" i="7"/>
  <c r="N31" i="7"/>
  <c r="O31" i="7"/>
  <c r="P31" i="7"/>
  <c r="N32" i="7"/>
  <c r="O32" i="7"/>
  <c r="P32" i="7"/>
  <c r="N33" i="7"/>
  <c r="O33" i="7"/>
  <c r="P33" i="7"/>
  <c r="N34" i="7"/>
  <c r="O34" i="7"/>
  <c r="P34" i="7"/>
  <c r="N35" i="7"/>
  <c r="O35" i="7"/>
  <c r="P35" i="7"/>
  <c r="N36" i="7"/>
  <c r="O36" i="7"/>
  <c r="P36" i="7"/>
  <c r="N37" i="7"/>
  <c r="O37" i="7"/>
  <c r="P37" i="7"/>
  <c r="N38" i="7"/>
  <c r="O38" i="7"/>
  <c r="P38" i="7"/>
  <c r="N39" i="7"/>
  <c r="O39" i="7"/>
  <c r="P39" i="7"/>
  <c r="N40" i="7"/>
  <c r="O40" i="7"/>
  <c r="P40" i="7"/>
  <c r="N41" i="7"/>
  <c r="O41" i="7"/>
  <c r="P41" i="7"/>
  <c r="N42" i="7"/>
  <c r="O42" i="7"/>
  <c r="P42" i="7"/>
  <c r="N43" i="7"/>
  <c r="O43" i="7"/>
  <c r="P43" i="7"/>
  <c r="N44" i="7"/>
  <c r="O44" i="7"/>
  <c r="P44" i="7"/>
  <c r="N45" i="7"/>
  <c r="O45" i="7"/>
  <c r="P45" i="7"/>
  <c r="P3" i="7"/>
  <c r="O3" i="7"/>
  <c r="N3" i="7"/>
  <c r="N4" i="6"/>
  <c r="O4" i="6"/>
  <c r="P4" i="6"/>
  <c r="N5" i="6"/>
  <c r="O5" i="6"/>
  <c r="P5" i="6"/>
  <c r="N6" i="6"/>
  <c r="O6" i="6"/>
  <c r="P6" i="6"/>
  <c r="N7" i="6"/>
  <c r="O7" i="6"/>
  <c r="P7" i="6"/>
  <c r="N8" i="6"/>
  <c r="O8" i="6"/>
  <c r="P8" i="6"/>
  <c r="N9" i="6"/>
  <c r="O9" i="6"/>
  <c r="P9" i="6"/>
  <c r="N10" i="6"/>
  <c r="O10" i="6"/>
  <c r="P10" i="6"/>
  <c r="N11" i="6"/>
  <c r="O11" i="6"/>
  <c r="P11" i="6"/>
  <c r="N12" i="6"/>
  <c r="O12" i="6"/>
  <c r="P12" i="6"/>
  <c r="N13" i="6"/>
  <c r="O13" i="6"/>
  <c r="P13" i="6"/>
  <c r="N14" i="6"/>
  <c r="O14" i="6"/>
  <c r="P14" i="6"/>
  <c r="N15" i="6"/>
  <c r="O15" i="6"/>
  <c r="P15" i="6"/>
  <c r="N16" i="6"/>
  <c r="O16" i="6"/>
  <c r="P16" i="6"/>
  <c r="N17" i="6"/>
  <c r="O17" i="6"/>
  <c r="P17" i="6"/>
  <c r="N18" i="6"/>
  <c r="O18" i="6"/>
  <c r="P18" i="6"/>
  <c r="N19" i="6"/>
  <c r="O19" i="6"/>
  <c r="P19" i="6"/>
  <c r="N20" i="6"/>
  <c r="O20" i="6"/>
  <c r="P20" i="6"/>
  <c r="N21" i="6"/>
  <c r="O21" i="6"/>
  <c r="P21" i="6"/>
  <c r="N22" i="6"/>
  <c r="O22" i="6"/>
  <c r="P22" i="6"/>
  <c r="N23" i="6"/>
  <c r="O23" i="6"/>
  <c r="P23" i="6"/>
  <c r="N24" i="6"/>
  <c r="O24" i="6"/>
  <c r="P24" i="6"/>
  <c r="N25" i="6"/>
  <c r="O25" i="6"/>
  <c r="P25" i="6"/>
  <c r="N26" i="6"/>
  <c r="O26" i="6"/>
  <c r="P26" i="6"/>
  <c r="N27" i="6"/>
  <c r="O27" i="6"/>
  <c r="P27" i="6"/>
  <c r="N28" i="6"/>
  <c r="O28" i="6"/>
  <c r="P28" i="6"/>
  <c r="N29" i="6"/>
  <c r="O29" i="6"/>
  <c r="P29" i="6"/>
  <c r="N30" i="6"/>
  <c r="O30" i="6"/>
  <c r="P30" i="6"/>
  <c r="N31" i="6"/>
  <c r="O31" i="6"/>
  <c r="P31" i="6"/>
  <c r="N32" i="6"/>
  <c r="O32" i="6"/>
  <c r="P32" i="6"/>
  <c r="N33" i="6"/>
  <c r="O33" i="6"/>
  <c r="P33" i="6"/>
  <c r="N34" i="6"/>
  <c r="O34" i="6"/>
  <c r="P34" i="6"/>
  <c r="N35" i="6"/>
  <c r="O35" i="6"/>
  <c r="P35" i="6"/>
  <c r="N36" i="6"/>
  <c r="O36" i="6"/>
  <c r="P36" i="6"/>
  <c r="N37" i="6"/>
  <c r="O37" i="6"/>
  <c r="P37" i="6"/>
  <c r="N38" i="6"/>
  <c r="O38" i="6"/>
  <c r="P38" i="6"/>
  <c r="N39" i="6"/>
  <c r="O39" i="6"/>
  <c r="P39" i="6"/>
  <c r="N40" i="6"/>
  <c r="O40" i="6"/>
  <c r="P40" i="6"/>
  <c r="N41" i="6"/>
  <c r="O41" i="6"/>
  <c r="P41" i="6"/>
  <c r="N42" i="6"/>
  <c r="O42" i="6"/>
  <c r="P42" i="6"/>
  <c r="N43" i="6"/>
  <c r="O43" i="6"/>
  <c r="P43" i="6"/>
  <c r="N44" i="6"/>
  <c r="O44" i="6"/>
  <c r="P44" i="6"/>
  <c r="N45" i="6"/>
  <c r="O45" i="6"/>
  <c r="P45" i="6"/>
  <c r="N46" i="6"/>
  <c r="O46" i="6"/>
  <c r="P46" i="6"/>
  <c r="N47" i="6"/>
  <c r="O47" i="6"/>
  <c r="P47" i="6"/>
  <c r="N48" i="6"/>
  <c r="O48" i="6"/>
  <c r="P48" i="6"/>
  <c r="N49" i="6"/>
  <c r="O49" i="6"/>
  <c r="P49" i="6"/>
  <c r="N50" i="6"/>
  <c r="O50" i="6"/>
  <c r="P50" i="6"/>
  <c r="N51" i="6"/>
  <c r="O51" i="6"/>
  <c r="P51" i="6"/>
  <c r="N52" i="6"/>
  <c r="O52" i="6"/>
  <c r="P52" i="6"/>
  <c r="N53" i="6"/>
  <c r="O53" i="6"/>
  <c r="P53" i="6"/>
  <c r="N54" i="6"/>
  <c r="O54" i="6"/>
  <c r="P54" i="6"/>
  <c r="N55" i="6"/>
  <c r="O55" i="6"/>
  <c r="P55" i="6"/>
  <c r="N56" i="6"/>
  <c r="O56" i="6"/>
  <c r="P56" i="6"/>
  <c r="N57" i="6"/>
  <c r="O57" i="6"/>
  <c r="P57" i="6"/>
  <c r="N58" i="6"/>
  <c r="O58" i="6"/>
  <c r="P58" i="6"/>
  <c r="N59" i="6"/>
  <c r="O59" i="6"/>
  <c r="P59" i="6"/>
  <c r="N60" i="6"/>
  <c r="O60" i="6"/>
  <c r="P60" i="6"/>
  <c r="N61" i="6"/>
  <c r="O61" i="6"/>
  <c r="P61" i="6"/>
  <c r="N62" i="6"/>
  <c r="O62" i="6"/>
  <c r="P62" i="6"/>
  <c r="N63" i="6"/>
  <c r="O63" i="6"/>
  <c r="P63" i="6"/>
  <c r="N64" i="6"/>
  <c r="O64" i="6"/>
  <c r="P64" i="6"/>
  <c r="N65" i="6"/>
  <c r="O65" i="6"/>
  <c r="P65" i="6"/>
  <c r="P3" i="6"/>
  <c r="O3" i="6"/>
  <c r="N3" i="6"/>
  <c r="N4" i="5"/>
  <c r="O4" i="5"/>
  <c r="P4" i="5"/>
  <c r="N5" i="5"/>
  <c r="O5" i="5"/>
  <c r="P5" i="5"/>
  <c r="N6" i="5"/>
  <c r="O6" i="5"/>
  <c r="P6" i="5"/>
  <c r="N7" i="5"/>
  <c r="O7" i="5"/>
  <c r="P7" i="5"/>
  <c r="N8" i="5"/>
  <c r="O8" i="5"/>
  <c r="P8" i="5"/>
  <c r="N9" i="5"/>
  <c r="O9" i="5"/>
  <c r="P9" i="5"/>
  <c r="N10" i="5"/>
  <c r="O10" i="5"/>
  <c r="P10" i="5"/>
  <c r="N11" i="5"/>
  <c r="O11" i="5"/>
  <c r="P11" i="5"/>
  <c r="N12" i="5"/>
  <c r="O12" i="5"/>
  <c r="P12" i="5"/>
  <c r="N13" i="5"/>
  <c r="O13" i="5"/>
  <c r="P13" i="5"/>
  <c r="N14" i="5"/>
  <c r="O14" i="5"/>
  <c r="P14" i="5"/>
  <c r="N15" i="5"/>
  <c r="O15" i="5"/>
  <c r="P15" i="5"/>
  <c r="N16" i="5"/>
  <c r="O16" i="5"/>
  <c r="P16" i="5"/>
  <c r="N17" i="5"/>
  <c r="O17" i="5"/>
  <c r="P17" i="5"/>
  <c r="N18" i="5"/>
  <c r="O18" i="5"/>
  <c r="P18" i="5"/>
  <c r="N19" i="5"/>
  <c r="O19" i="5"/>
  <c r="P19" i="5"/>
  <c r="N20" i="5"/>
  <c r="O20" i="5"/>
  <c r="P20" i="5"/>
  <c r="N21" i="5"/>
  <c r="O21" i="5"/>
  <c r="P21" i="5"/>
  <c r="N22" i="5"/>
  <c r="O22" i="5"/>
  <c r="P22" i="5"/>
  <c r="N23" i="5"/>
  <c r="O23" i="5"/>
  <c r="P23" i="5"/>
  <c r="N24" i="5"/>
  <c r="O24" i="5"/>
  <c r="P24" i="5"/>
  <c r="N25" i="5"/>
  <c r="O25" i="5"/>
  <c r="P25" i="5"/>
  <c r="N26" i="5"/>
  <c r="O26" i="5"/>
  <c r="P26" i="5"/>
  <c r="N27" i="5"/>
  <c r="O27" i="5"/>
  <c r="P27" i="5"/>
  <c r="N28" i="5"/>
  <c r="O28" i="5"/>
  <c r="P28" i="5"/>
  <c r="N29" i="5"/>
  <c r="O29" i="5"/>
  <c r="P29" i="5"/>
  <c r="N30" i="5"/>
  <c r="O30" i="5"/>
  <c r="P30" i="5"/>
  <c r="N31" i="5"/>
  <c r="O31" i="5"/>
  <c r="P31" i="5"/>
  <c r="N32" i="5"/>
  <c r="O32" i="5"/>
  <c r="P32" i="5"/>
  <c r="N33" i="5"/>
  <c r="O33" i="5"/>
  <c r="P33" i="5"/>
  <c r="N34" i="5"/>
  <c r="O34" i="5"/>
  <c r="P34" i="5"/>
  <c r="N35" i="5"/>
  <c r="O35" i="5"/>
  <c r="P35" i="5"/>
  <c r="N36" i="5"/>
  <c r="O36" i="5"/>
  <c r="P36" i="5"/>
  <c r="N37" i="5"/>
  <c r="O37" i="5"/>
  <c r="P37" i="5"/>
  <c r="N38" i="5"/>
  <c r="O38" i="5"/>
  <c r="P38" i="5"/>
  <c r="N39" i="5"/>
  <c r="O39" i="5"/>
  <c r="P39" i="5"/>
  <c r="N40" i="5"/>
  <c r="O40" i="5"/>
  <c r="P40" i="5"/>
  <c r="N41" i="5"/>
  <c r="O41" i="5"/>
  <c r="P41" i="5"/>
  <c r="N42" i="5"/>
  <c r="O42" i="5"/>
  <c r="P42" i="5"/>
  <c r="N43" i="5"/>
  <c r="O43" i="5"/>
  <c r="P43" i="5"/>
  <c r="N44" i="5"/>
  <c r="O44" i="5"/>
  <c r="P44" i="5"/>
  <c r="N45" i="5"/>
  <c r="O45" i="5"/>
  <c r="P45" i="5"/>
  <c r="N46" i="5"/>
  <c r="O46" i="5"/>
  <c r="P46" i="5"/>
  <c r="N47" i="5"/>
  <c r="O47" i="5"/>
  <c r="P47" i="5"/>
  <c r="N48" i="5"/>
  <c r="O48" i="5"/>
  <c r="P48" i="5"/>
  <c r="N49" i="5"/>
  <c r="O49" i="5"/>
  <c r="P49" i="5"/>
  <c r="N50" i="5"/>
  <c r="O50" i="5"/>
  <c r="P50" i="5"/>
  <c r="N51" i="5"/>
  <c r="O51" i="5"/>
  <c r="P51" i="5"/>
  <c r="N52" i="5"/>
  <c r="O52" i="5"/>
  <c r="P52" i="5"/>
  <c r="N53" i="5"/>
  <c r="O53" i="5"/>
  <c r="P53" i="5"/>
  <c r="N54" i="5"/>
  <c r="O54" i="5"/>
  <c r="P54" i="5"/>
  <c r="N55" i="5"/>
  <c r="O55" i="5"/>
  <c r="P55" i="5"/>
  <c r="N56" i="5"/>
  <c r="O56" i="5"/>
  <c r="P56" i="5"/>
  <c r="N57" i="5"/>
  <c r="O57" i="5"/>
  <c r="P57" i="5"/>
  <c r="N58" i="5"/>
  <c r="O58" i="5"/>
  <c r="P58" i="5"/>
  <c r="N59" i="5"/>
  <c r="O59" i="5"/>
  <c r="P59" i="5"/>
  <c r="N60" i="5"/>
  <c r="O60" i="5"/>
  <c r="P60" i="5"/>
  <c r="N61" i="5"/>
  <c r="O61" i="5"/>
  <c r="P61" i="5"/>
  <c r="N62" i="5"/>
  <c r="O62" i="5"/>
  <c r="P62" i="5"/>
  <c r="N63" i="5"/>
  <c r="O63" i="5"/>
  <c r="P63" i="5"/>
  <c r="N64" i="5"/>
  <c r="O64" i="5"/>
  <c r="P64" i="5"/>
  <c r="N65" i="5"/>
  <c r="O65" i="5"/>
  <c r="P65" i="5"/>
  <c r="P3" i="5"/>
  <c r="O3" i="5"/>
  <c r="N3" i="5"/>
  <c r="N4" i="4"/>
  <c r="O4" i="4"/>
  <c r="P4" i="4"/>
  <c r="N5" i="4"/>
  <c r="O5" i="4"/>
  <c r="P5" i="4"/>
  <c r="N6" i="4"/>
  <c r="O6" i="4"/>
  <c r="P6" i="4"/>
  <c r="N7" i="4"/>
  <c r="O7" i="4"/>
  <c r="P7" i="4"/>
  <c r="N8" i="4"/>
  <c r="O8" i="4"/>
  <c r="P8" i="4"/>
  <c r="N9" i="4"/>
  <c r="O9" i="4"/>
  <c r="P9" i="4"/>
  <c r="N10" i="4"/>
  <c r="O10" i="4"/>
  <c r="P10" i="4"/>
  <c r="N11" i="4"/>
  <c r="O11" i="4"/>
  <c r="P11" i="4"/>
  <c r="N12" i="4"/>
  <c r="O12" i="4"/>
  <c r="P12" i="4"/>
  <c r="N13" i="4"/>
  <c r="O13" i="4"/>
  <c r="P13" i="4"/>
  <c r="N14" i="4"/>
  <c r="O14" i="4"/>
  <c r="P14" i="4"/>
  <c r="N15" i="4"/>
  <c r="O15" i="4"/>
  <c r="P15" i="4"/>
  <c r="N16" i="4"/>
  <c r="O16" i="4"/>
  <c r="P16" i="4"/>
  <c r="N17" i="4"/>
  <c r="O17" i="4"/>
  <c r="P17" i="4"/>
  <c r="N18" i="4"/>
  <c r="O18" i="4"/>
  <c r="P18" i="4"/>
  <c r="N19" i="4"/>
  <c r="O19" i="4"/>
  <c r="P19" i="4"/>
  <c r="N20" i="4"/>
  <c r="O20" i="4"/>
  <c r="P20" i="4"/>
  <c r="N21" i="4"/>
  <c r="O21" i="4"/>
  <c r="P21" i="4"/>
  <c r="N22" i="4"/>
  <c r="O22" i="4"/>
  <c r="P22" i="4"/>
  <c r="N23" i="4"/>
  <c r="O23" i="4"/>
  <c r="P23" i="4"/>
  <c r="N24" i="4"/>
  <c r="O24" i="4"/>
  <c r="P24" i="4"/>
  <c r="N25" i="4"/>
  <c r="O25" i="4"/>
  <c r="P25" i="4"/>
  <c r="N26" i="4"/>
  <c r="O26" i="4"/>
  <c r="P26" i="4"/>
  <c r="N27" i="4"/>
  <c r="O27" i="4"/>
  <c r="P27" i="4"/>
  <c r="N28" i="4"/>
  <c r="O28" i="4"/>
  <c r="P28" i="4"/>
  <c r="N29" i="4"/>
  <c r="O29" i="4"/>
  <c r="P29" i="4"/>
  <c r="N30" i="4"/>
  <c r="O30" i="4"/>
  <c r="P30" i="4"/>
  <c r="N31" i="4"/>
  <c r="O31" i="4"/>
  <c r="P31" i="4"/>
  <c r="N32" i="4"/>
  <c r="O32" i="4"/>
  <c r="P32" i="4"/>
  <c r="N33" i="4"/>
  <c r="O33" i="4"/>
  <c r="P33" i="4"/>
  <c r="N34" i="4"/>
  <c r="O34" i="4"/>
  <c r="P34" i="4"/>
  <c r="N35" i="4"/>
  <c r="O35" i="4"/>
  <c r="P35" i="4"/>
  <c r="N36" i="4"/>
  <c r="O36" i="4"/>
  <c r="P36" i="4"/>
  <c r="N37" i="4"/>
  <c r="O37" i="4"/>
  <c r="P37" i="4"/>
  <c r="N38" i="4"/>
  <c r="O38" i="4"/>
  <c r="P38" i="4"/>
  <c r="N39" i="4"/>
  <c r="O39" i="4"/>
  <c r="P39" i="4"/>
  <c r="N40" i="4"/>
  <c r="O40" i="4"/>
  <c r="P40" i="4"/>
  <c r="N41" i="4"/>
  <c r="O41" i="4"/>
  <c r="P41" i="4"/>
  <c r="N42" i="4"/>
  <c r="O42" i="4"/>
  <c r="P42" i="4"/>
  <c r="N43" i="4"/>
  <c r="O43" i="4"/>
  <c r="P43" i="4"/>
  <c r="N44" i="4"/>
  <c r="O44" i="4"/>
  <c r="P44" i="4"/>
  <c r="N45" i="4"/>
  <c r="O45" i="4"/>
  <c r="P45" i="4"/>
  <c r="N46" i="4"/>
  <c r="O46" i="4"/>
  <c r="P46" i="4"/>
  <c r="N47" i="4"/>
  <c r="O47" i="4"/>
  <c r="P47" i="4"/>
  <c r="N48" i="4"/>
  <c r="O48" i="4"/>
  <c r="P48" i="4"/>
  <c r="N49" i="4"/>
  <c r="O49" i="4"/>
  <c r="P49" i="4"/>
  <c r="N50" i="4"/>
  <c r="O50" i="4"/>
  <c r="P50" i="4"/>
  <c r="N51" i="4"/>
  <c r="O51" i="4"/>
  <c r="P51" i="4"/>
  <c r="N52" i="4"/>
  <c r="O52" i="4"/>
  <c r="P52" i="4"/>
  <c r="N53" i="4"/>
  <c r="O53" i="4"/>
  <c r="P53" i="4"/>
  <c r="N54" i="4"/>
  <c r="O54" i="4"/>
  <c r="P54" i="4"/>
  <c r="N55" i="4"/>
  <c r="O55" i="4"/>
  <c r="P55" i="4"/>
  <c r="N56" i="4"/>
  <c r="O56" i="4"/>
  <c r="P56" i="4"/>
  <c r="N57" i="4"/>
  <c r="O57" i="4"/>
  <c r="P57" i="4"/>
  <c r="N58" i="4"/>
  <c r="O58" i="4"/>
  <c r="P58" i="4"/>
  <c r="N59" i="4"/>
  <c r="O59" i="4"/>
  <c r="P59" i="4"/>
  <c r="N60" i="4"/>
  <c r="O60" i="4"/>
  <c r="P60" i="4"/>
  <c r="N61" i="4"/>
  <c r="O61" i="4"/>
  <c r="P61" i="4"/>
  <c r="N62" i="4"/>
  <c r="O62" i="4"/>
  <c r="P62" i="4"/>
  <c r="N63" i="4"/>
  <c r="O63" i="4"/>
  <c r="P63" i="4"/>
  <c r="N64" i="4"/>
  <c r="O64" i="4"/>
  <c r="P64" i="4"/>
  <c r="N65" i="4"/>
  <c r="O65" i="4"/>
  <c r="P65" i="4"/>
  <c r="N3" i="4"/>
  <c r="P3" i="4"/>
  <c r="O3" i="4"/>
  <c r="N4" i="32"/>
  <c r="O4" i="32"/>
  <c r="P4" i="32"/>
  <c r="N5" i="32"/>
  <c r="O5" i="32"/>
  <c r="P5" i="32"/>
  <c r="N6" i="32"/>
  <c r="O6" i="32"/>
  <c r="P6" i="32"/>
  <c r="N7" i="32"/>
  <c r="O7" i="32"/>
  <c r="P7" i="32"/>
  <c r="N8" i="32"/>
  <c r="O8" i="32"/>
  <c r="P8" i="32"/>
  <c r="N9" i="32"/>
  <c r="O9" i="32"/>
  <c r="P9" i="32"/>
  <c r="N10" i="32"/>
  <c r="O10" i="32"/>
  <c r="P10" i="32"/>
  <c r="N11" i="32"/>
  <c r="O11" i="32"/>
  <c r="P11" i="32"/>
  <c r="N12" i="32"/>
  <c r="O12" i="32"/>
  <c r="P12" i="32"/>
  <c r="N13" i="32"/>
  <c r="O13" i="32"/>
  <c r="P13" i="32"/>
  <c r="N14" i="32"/>
  <c r="O14" i="32"/>
  <c r="P14" i="32"/>
  <c r="N15" i="32"/>
  <c r="O15" i="32"/>
  <c r="P15" i="32"/>
  <c r="N16" i="32"/>
  <c r="O16" i="32"/>
  <c r="P16" i="32"/>
  <c r="N17" i="32"/>
  <c r="O17" i="32"/>
  <c r="P17" i="32"/>
  <c r="N18" i="32"/>
  <c r="O18" i="32"/>
  <c r="P18" i="32"/>
  <c r="N19" i="32"/>
  <c r="O19" i="32"/>
  <c r="P19" i="32"/>
  <c r="N20" i="32"/>
  <c r="O20" i="32"/>
  <c r="P20" i="32"/>
  <c r="N21" i="32"/>
  <c r="O21" i="32"/>
  <c r="P21" i="32"/>
  <c r="N22" i="32"/>
  <c r="O22" i="32"/>
  <c r="P22" i="32"/>
  <c r="N23" i="32"/>
  <c r="O23" i="32"/>
  <c r="P23" i="32"/>
  <c r="N24" i="32"/>
  <c r="O24" i="32"/>
  <c r="P24" i="32"/>
  <c r="N25" i="32"/>
  <c r="O25" i="32"/>
  <c r="P25" i="32"/>
  <c r="N26" i="32"/>
  <c r="O26" i="32"/>
  <c r="P26" i="32"/>
  <c r="N27" i="32"/>
  <c r="O27" i="32"/>
  <c r="P27" i="32"/>
  <c r="N28" i="32"/>
  <c r="O28" i="32"/>
  <c r="P28" i="32"/>
  <c r="N29" i="32"/>
  <c r="O29" i="32"/>
  <c r="P29" i="32"/>
  <c r="N30" i="32"/>
  <c r="O30" i="32"/>
  <c r="P30" i="32"/>
  <c r="N31" i="32"/>
  <c r="O31" i="32"/>
  <c r="P31" i="32"/>
  <c r="N32" i="32"/>
  <c r="O32" i="32"/>
  <c r="P32" i="32"/>
  <c r="N33" i="32"/>
  <c r="O33" i="32"/>
  <c r="P33" i="32"/>
  <c r="N34" i="32"/>
  <c r="O34" i="32"/>
  <c r="P34" i="32"/>
  <c r="N35" i="32"/>
  <c r="O35" i="32"/>
  <c r="P35" i="32"/>
  <c r="N36" i="32"/>
  <c r="O36" i="32"/>
  <c r="P36" i="32"/>
  <c r="N37" i="32"/>
  <c r="O37" i="32"/>
  <c r="P37" i="32"/>
  <c r="N38" i="32"/>
  <c r="O38" i="32"/>
  <c r="P38" i="32"/>
  <c r="N39" i="32"/>
  <c r="O39" i="32"/>
  <c r="P39" i="32"/>
  <c r="N40" i="32"/>
  <c r="O40" i="32"/>
  <c r="P40" i="32"/>
  <c r="N41" i="32"/>
  <c r="O41" i="32"/>
  <c r="P41" i="32"/>
  <c r="N42" i="32"/>
  <c r="O42" i="32"/>
  <c r="P42" i="32"/>
  <c r="N43" i="32"/>
  <c r="O43" i="32"/>
  <c r="P43" i="32"/>
  <c r="N44" i="32"/>
  <c r="O44" i="32"/>
  <c r="P44" i="32"/>
  <c r="N45" i="32"/>
  <c r="O45" i="32"/>
  <c r="P45" i="32"/>
  <c r="N46" i="32"/>
  <c r="O46" i="32"/>
  <c r="P46" i="32"/>
  <c r="N47" i="32"/>
  <c r="O47" i="32"/>
  <c r="P47" i="32"/>
  <c r="N48" i="32"/>
  <c r="O48" i="32"/>
  <c r="P48" i="32"/>
  <c r="N49" i="32"/>
  <c r="O49" i="32"/>
  <c r="P49" i="32"/>
  <c r="N50" i="32"/>
  <c r="O50" i="32"/>
  <c r="P50" i="32"/>
  <c r="N51" i="32"/>
  <c r="O51" i="32"/>
  <c r="P51" i="32"/>
  <c r="N52" i="32"/>
  <c r="O52" i="32"/>
  <c r="P52" i="32"/>
  <c r="N53" i="32"/>
  <c r="O53" i="32"/>
  <c r="P53" i="32"/>
  <c r="N54" i="32"/>
  <c r="O54" i="32"/>
  <c r="P54" i="32"/>
  <c r="N55" i="32"/>
  <c r="O55" i="32"/>
  <c r="P55" i="32"/>
  <c r="N56" i="32"/>
  <c r="O56" i="32"/>
  <c r="P56" i="32"/>
  <c r="N57" i="32"/>
  <c r="O57" i="32"/>
  <c r="P57" i="32"/>
  <c r="N58" i="32"/>
  <c r="O58" i="32"/>
  <c r="P58" i="32"/>
  <c r="N59" i="32"/>
  <c r="O59" i="32"/>
  <c r="P59" i="32"/>
  <c r="N60" i="32"/>
  <c r="O60" i="32"/>
  <c r="P60" i="32"/>
  <c r="N61" i="32"/>
  <c r="O61" i="32"/>
  <c r="P61" i="32"/>
  <c r="N62" i="32"/>
  <c r="O62" i="32"/>
  <c r="P62" i="32"/>
  <c r="N63" i="32"/>
  <c r="O63" i="32"/>
  <c r="P63" i="32"/>
  <c r="N64" i="32"/>
  <c r="O64" i="32"/>
  <c r="P64" i="32"/>
  <c r="N65" i="32"/>
  <c r="O65" i="32"/>
  <c r="P65" i="32"/>
  <c r="P3" i="32"/>
  <c r="O3" i="32"/>
  <c r="N3" i="32"/>
  <c r="N4" i="31"/>
  <c r="O4" i="31"/>
  <c r="P4" i="31"/>
  <c r="N5" i="31"/>
  <c r="O5" i="31"/>
  <c r="P5" i="31"/>
  <c r="N6" i="31"/>
  <c r="O6" i="31"/>
  <c r="P6" i="31"/>
  <c r="N7" i="31"/>
  <c r="O7" i="31"/>
  <c r="P7" i="31"/>
  <c r="N8" i="31"/>
  <c r="O8" i="31"/>
  <c r="P8" i="31"/>
  <c r="N9" i="31"/>
  <c r="O9" i="31"/>
  <c r="P9" i="31"/>
  <c r="N10" i="31"/>
  <c r="O10" i="31"/>
  <c r="P10" i="31"/>
  <c r="N11" i="31"/>
  <c r="O11" i="31"/>
  <c r="P11" i="31"/>
  <c r="N12" i="31"/>
  <c r="O12" i="31"/>
  <c r="P12" i="31"/>
  <c r="N13" i="31"/>
  <c r="O13" i="31"/>
  <c r="P13" i="31"/>
  <c r="N14" i="31"/>
  <c r="O14" i="31"/>
  <c r="P14" i="31"/>
  <c r="N15" i="31"/>
  <c r="O15" i="31"/>
  <c r="P15" i="31"/>
  <c r="N16" i="31"/>
  <c r="O16" i="31"/>
  <c r="P16" i="31"/>
  <c r="N17" i="31"/>
  <c r="O17" i="31"/>
  <c r="P17" i="31"/>
  <c r="N18" i="31"/>
  <c r="O18" i="31"/>
  <c r="P18" i="31"/>
  <c r="N19" i="31"/>
  <c r="O19" i="31"/>
  <c r="P19" i="31"/>
  <c r="N20" i="31"/>
  <c r="O20" i="31"/>
  <c r="P20" i="31"/>
  <c r="N21" i="31"/>
  <c r="O21" i="31"/>
  <c r="P21" i="31"/>
  <c r="N22" i="31"/>
  <c r="O22" i="31"/>
  <c r="P22" i="31"/>
  <c r="N23" i="31"/>
  <c r="O23" i="31"/>
  <c r="P23" i="31"/>
  <c r="N24" i="31"/>
  <c r="O24" i="31"/>
  <c r="P24" i="31"/>
  <c r="N25" i="31"/>
  <c r="O25" i="31"/>
  <c r="P25" i="31"/>
  <c r="N26" i="31"/>
  <c r="O26" i="31"/>
  <c r="P26" i="31"/>
  <c r="N27" i="31"/>
  <c r="O27" i="31"/>
  <c r="P27" i="31"/>
  <c r="N28" i="31"/>
  <c r="O28" i="31"/>
  <c r="P28" i="31"/>
  <c r="N29" i="31"/>
  <c r="O29" i="31"/>
  <c r="P29" i="31"/>
  <c r="N30" i="31"/>
  <c r="O30" i="31"/>
  <c r="P30" i="31"/>
  <c r="N31" i="31"/>
  <c r="O31" i="31"/>
  <c r="P31" i="31"/>
  <c r="N32" i="31"/>
  <c r="O32" i="31"/>
  <c r="P32" i="31"/>
  <c r="N33" i="31"/>
  <c r="O33" i="31"/>
  <c r="P33" i="31"/>
  <c r="N34" i="31"/>
  <c r="O34" i="31"/>
  <c r="P34" i="31"/>
  <c r="N35" i="31"/>
  <c r="O35" i="31"/>
  <c r="P35" i="31"/>
  <c r="N36" i="31"/>
  <c r="O36" i="31"/>
  <c r="P36" i="31"/>
  <c r="N37" i="31"/>
  <c r="O37" i="31"/>
  <c r="P37" i="31"/>
  <c r="N38" i="31"/>
  <c r="O38" i="31"/>
  <c r="P38" i="31"/>
  <c r="N39" i="31"/>
  <c r="O39" i="31"/>
  <c r="P39" i="31"/>
  <c r="N40" i="31"/>
  <c r="O40" i="31"/>
  <c r="P40" i="31"/>
  <c r="N41" i="31"/>
  <c r="O41" i="31"/>
  <c r="P41" i="31"/>
  <c r="N42" i="31"/>
  <c r="O42" i="31"/>
  <c r="P42" i="31"/>
  <c r="N43" i="31"/>
  <c r="O43" i="31"/>
  <c r="P43" i="31"/>
  <c r="N44" i="31"/>
  <c r="O44" i="31"/>
  <c r="P44" i="31"/>
  <c r="N45" i="31"/>
  <c r="O45" i="31"/>
  <c r="P45" i="31"/>
  <c r="N46" i="31"/>
  <c r="O46" i="31"/>
  <c r="P46" i="31"/>
  <c r="N47" i="31"/>
  <c r="O47" i="31"/>
  <c r="P47" i="31"/>
  <c r="N48" i="31"/>
  <c r="O48" i="31"/>
  <c r="P48" i="31"/>
  <c r="N49" i="31"/>
  <c r="O49" i="31"/>
  <c r="P49" i="31"/>
  <c r="N50" i="31"/>
  <c r="O50" i="31"/>
  <c r="P50" i="31"/>
  <c r="N51" i="31"/>
  <c r="O51" i="31"/>
  <c r="P51" i="31"/>
  <c r="N52" i="31"/>
  <c r="O52" i="31"/>
  <c r="P52" i="31"/>
  <c r="N53" i="31"/>
  <c r="O53" i="31"/>
  <c r="P53" i="31"/>
  <c r="N54" i="31"/>
  <c r="O54" i="31"/>
  <c r="P54" i="31"/>
  <c r="N55" i="31"/>
  <c r="O55" i="31"/>
  <c r="P55" i="31"/>
  <c r="N56" i="31"/>
  <c r="O56" i="31"/>
  <c r="P56" i="31"/>
  <c r="N57" i="31"/>
  <c r="O57" i="31"/>
  <c r="P57" i="31"/>
  <c r="N58" i="31"/>
  <c r="O58" i="31"/>
  <c r="P58" i="31"/>
  <c r="N59" i="31"/>
  <c r="O59" i="31"/>
  <c r="P59" i="31"/>
  <c r="N60" i="31"/>
  <c r="O60" i="31"/>
  <c r="P60" i="31"/>
  <c r="N61" i="31"/>
  <c r="O61" i="31"/>
  <c r="P61" i="31"/>
  <c r="N62" i="31"/>
  <c r="O62" i="31"/>
  <c r="P62" i="31"/>
  <c r="N63" i="31"/>
  <c r="O63" i="31"/>
  <c r="P63" i="31"/>
  <c r="P3" i="31"/>
  <c r="O3" i="31"/>
  <c r="N3" i="31"/>
  <c r="P4" i="3"/>
  <c r="P5" i="3"/>
  <c r="P6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" i="3"/>
  <c r="O4" i="3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3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5" i="3"/>
  <c r="N4" i="3"/>
  <c r="N3" i="3"/>
  <c r="O69" i="11" l="1" a="1"/>
  <c r="O69" i="11" s="1"/>
  <c r="P69" i="11" a="1"/>
  <c r="P69" i="11" s="1"/>
  <c r="P50" i="3" a="1"/>
  <c r="P50" i="3" s="1"/>
  <c r="P52" i="3" a="1"/>
  <c r="P52" i="3" s="1"/>
  <c r="P49" i="3"/>
  <c r="P47" i="3"/>
  <c r="P48" i="3"/>
  <c r="O69" i="10" a="1"/>
  <c r="O69" i="10" s="1"/>
  <c r="P69" i="10" a="1"/>
  <c r="P69" i="10" s="1"/>
  <c r="N69" i="12" a="1"/>
  <c r="N69" i="12" s="1"/>
  <c r="P51" i="3"/>
  <c r="P53" i="3" a="1"/>
  <c r="P53" i="3" s="1"/>
  <c r="O69" i="12" a="1"/>
  <c r="O69" i="12" s="1"/>
  <c r="P69" i="12" a="1"/>
  <c r="P69" i="12" s="1"/>
  <c r="N53" i="3" a="1"/>
  <c r="N53" i="3" s="1"/>
  <c r="N49" i="7"/>
  <c r="P69" i="31"/>
  <c r="P68" i="31" a="1"/>
  <c r="P68" i="31" s="1"/>
  <c r="P72" i="32"/>
  <c r="P74" i="32" a="1"/>
  <c r="P74" i="32" s="1"/>
  <c r="O70" i="5" a="1"/>
  <c r="O70" i="5" s="1"/>
  <c r="O71" i="5"/>
  <c r="O68" i="31" a="1"/>
  <c r="O68" i="31" s="1"/>
  <c r="O69" i="31"/>
  <c r="N68" i="32"/>
  <c r="N69" i="32" a="1"/>
  <c r="N69" i="32" s="1"/>
  <c r="N73" i="32" a="1"/>
  <c r="N73" i="32" s="1"/>
  <c r="N67" i="32"/>
  <c r="N66" i="32"/>
  <c r="O72" i="32"/>
  <c r="O74" i="32" a="1"/>
  <c r="O74" i="32" s="1"/>
  <c r="N71" i="5"/>
  <c r="N70" i="5" a="1"/>
  <c r="N70" i="5" s="1"/>
  <c r="O69" i="6" a="1"/>
  <c r="O69" i="6" s="1"/>
  <c r="O73" i="6" a="1"/>
  <c r="O73" i="6" s="1"/>
  <c r="O68" i="6"/>
  <c r="O67" i="6"/>
  <c r="O66" i="6"/>
  <c r="N72" i="6"/>
  <c r="N74" i="6" a="1"/>
  <c r="N74" i="6" s="1"/>
  <c r="N70" i="9" a="1"/>
  <c r="N70" i="9" s="1"/>
  <c r="N71" i="9"/>
  <c r="O68" i="10"/>
  <c r="O73" i="10" a="1"/>
  <c r="O73" i="10" s="1"/>
  <c r="O67" i="10"/>
  <c r="O66" i="10"/>
  <c r="N74" i="10" a="1"/>
  <c r="N74" i="10" s="1"/>
  <c r="N72" i="10"/>
  <c r="P71" i="11"/>
  <c r="P70" i="11" a="1"/>
  <c r="P70" i="11" s="1"/>
  <c r="P72" i="12"/>
  <c r="P74" i="12" a="1"/>
  <c r="P74" i="12" s="1"/>
  <c r="N73" i="6" a="1"/>
  <c r="N73" i="6" s="1"/>
  <c r="N69" i="6" a="1"/>
  <c r="N69" i="6" s="1"/>
  <c r="N68" i="6"/>
  <c r="N67" i="6"/>
  <c r="N66" i="6"/>
  <c r="N68" i="10"/>
  <c r="N73" i="10" a="1"/>
  <c r="N73" i="10" s="1"/>
  <c r="N67" i="10"/>
  <c r="N66" i="10"/>
  <c r="O74" i="10" a="1"/>
  <c r="O74" i="10" s="1"/>
  <c r="O72" i="10"/>
  <c r="N71" i="12"/>
  <c r="N70" i="12" a="1"/>
  <c r="N70" i="12" s="1"/>
  <c r="O50" i="3" a="1"/>
  <c r="O50" i="3" s="1"/>
  <c r="N67" i="31" a="1"/>
  <c r="N67" i="31" s="1"/>
  <c r="N71" i="31" a="1"/>
  <c r="N71" i="31" s="1"/>
  <c r="N66" i="31"/>
  <c r="N64" i="31"/>
  <c r="N65" i="31"/>
  <c r="N69" i="31"/>
  <c r="N68" i="31" a="1"/>
  <c r="N68" i="31" s="1"/>
  <c r="O69" i="32" a="1"/>
  <c r="O69" i="32" s="1"/>
  <c r="O73" i="32" a="1"/>
  <c r="O73" i="32" s="1"/>
  <c r="O68" i="32"/>
  <c r="O67" i="32"/>
  <c r="O66" i="32"/>
  <c r="N74" i="32" a="1"/>
  <c r="N74" i="32" s="1"/>
  <c r="N72" i="32"/>
  <c r="P72" i="5"/>
  <c r="P74" i="5" a="1"/>
  <c r="P74" i="5" s="1"/>
  <c r="P69" i="6" a="1"/>
  <c r="P69" i="6" s="1"/>
  <c r="P73" i="6" a="1"/>
  <c r="P73" i="6" s="1"/>
  <c r="P68" i="6"/>
  <c r="P66" i="6"/>
  <c r="P67" i="6"/>
  <c r="P70" i="8" a="1"/>
  <c r="P70" i="8" s="1"/>
  <c r="P71" i="8"/>
  <c r="P72" i="9"/>
  <c r="P74" i="9" a="1"/>
  <c r="P74" i="9" s="1"/>
  <c r="P73" i="10" a="1"/>
  <c r="P73" i="10" s="1"/>
  <c r="P68" i="10"/>
  <c r="P67" i="10"/>
  <c r="P66" i="10"/>
  <c r="O71" i="11"/>
  <c r="O70" i="11" a="1"/>
  <c r="O70" i="11" s="1"/>
  <c r="N73" i="12" a="1"/>
  <c r="N73" i="12" s="1"/>
  <c r="N68" i="12"/>
  <c r="N66" i="12"/>
  <c r="N67" i="12"/>
  <c r="O72" i="12"/>
  <c r="O74" i="12" a="1"/>
  <c r="O74" i="12" s="1"/>
  <c r="O72" i="6"/>
  <c r="O74" i="6" a="1"/>
  <c r="O74" i="6" s="1"/>
  <c r="O70" i="9" a="1"/>
  <c r="O70" i="9" s="1"/>
  <c r="O71" i="9"/>
  <c r="O67" i="31" a="1"/>
  <c r="O67" i="31" s="1"/>
  <c r="O66" i="31"/>
  <c r="O71" i="31" a="1"/>
  <c r="O71" i="31" s="1"/>
  <c r="O64" i="31"/>
  <c r="O65" i="31"/>
  <c r="P70" i="31"/>
  <c r="P72" i="31" a="1"/>
  <c r="P72" i="31" s="1"/>
  <c r="P68" i="32"/>
  <c r="P69" i="32" a="1"/>
  <c r="P69" i="32" s="1"/>
  <c r="P73" i="32" a="1"/>
  <c r="P73" i="32" s="1"/>
  <c r="P67" i="32"/>
  <c r="P66" i="32"/>
  <c r="N68" i="5"/>
  <c r="N73" i="5" a="1"/>
  <c r="N73" i="5" s="1"/>
  <c r="N69" i="5" a="1"/>
  <c r="N69" i="5" s="1"/>
  <c r="N67" i="5"/>
  <c r="N66" i="5"/>
  <c r="O72" i="5"/>
  <c r="O74" i="5" a="1"/>
  <c r="O74" i="5" s="1"/>
  <c r="O71" i="8"/>
  <c r="O70" i="8" a="1"/>
  <c r="O70" i="8" s="1"/>
  <c r="N73" i="9" a="1"/>
  <c r="N73" i="9" s="1"/>
  <c r="N68" i="9"/>
  <c r="N67" i="9"/>
  <c r="N66" i="9"/>
  <c r="O74" i="9" a="1"/>
  <c r="O74" i="9" s="1"/>
  <c r="O72" i="9"/>
  <c r="N70" i="11" a="1"/>
  <c r="N70" i="11" s="1"/>
  <c r="N71" i="11"/>
  <c r="O73" i="12" a="1"/>
  <c r="O73" i="12" s="1"/>
  <c r="O68" i="12"/>
  <c r="O66" i="12"/>
  <c r="O67" i="12"/>
  <c r="N74" i="12" a="1"/>
  <c r="N74" i="12" s="1"/>
  <c r="N72" i="12"/>
  <c r="P69" i="8" a="1"/>
  <c r="P69" i="8" s="1"/>
  <c r="P73" i="8" a="1"/>
  <c r="P73" i="8" s="1"/>
  <c r="P68" i="8"/>
  <c r="P67" i="8"/>
  <c r="P66" i="8"/>
  <c r="P66" i="31"/>
  <c r="P67" i="31" a="1"/>
  <c r="P67" i="31" s="1"/>
  <c r="P71" i="31" a="1"/>
  <c r="P71" i="31" s="1"/>
  <c r="P64" i="31"/>
  <c r="P65" i="31"/>
  <c r="O70" i="31"/>
  <c r="O72" i="31" a="1"/>
  <c r="O72" i="31" s="1"/>
  <c r="O73" i="5" a="1"/>
  <c r="O73" i="5" s="1"/>
  <c r="O69" i="5" a="1"/>
  <c r="O69" i="5" s="1"/>
  <c r="O68" i="5"/>
  <c r="O67" i="5"/>
  <c r="O66" i="5"/>
  <c r="N72" i="5"/>
  <c r="N74" i="5" a="1"/>
  <c r="N74" i="5" s="1"/>
  <c r="P70" i="6" a="1"/>
  <c r="P70" i="6" s="1"/>
  <c r="P71" i="6"/>
  <c r="P52" i="7" a="1"/>
  <c r="P52" i="7" s="1"/>
  <c r="P50" i="7"/>
  <c r="N70" i="8" a="1"/>
  <c r="N70" i="8" s="1"/>
  <c r="N71" i="8"/>
  <c r="O68" i="9"/>
  <c r="O69" i="9" a="1"/>
  <c r="O69" i="9" s="1"/>
  <c r="O73" i="9" a="1"/>
  <c r="O73" i="9" s="1"/>
  <c r="O67" i="9"/>
  <c r="O66" i="9"/>
  <c r="N72" i="9"/>
  <c r="N74" i="9" a="1"/>
  <c r="N74" i="9" s="1"/>
  <c r="P70" i="10" a="1"/>
  <c r="P70" i="10" s="1"/>
  <c r="P71" i="10"/>
  <c r="P74" i="11" a="1"/>
  <c r="P74" i="11" s="1"/>
  <c r="P72" i="11"/>
  <c r="P68" i="12"/>
  <c r="P73" i="12" a="1"/>
  <c r="P73" i="12" s="1"/>
  <c r="P67" i="12"/>
  <c r="P66" i="12"/>
  <c r="P69" i="5" a="1"/>
  <c r="P69" i="5" s="1"/>
  <c r="P73" i="5" a="1"/>
  <c r="P73" i="5" s="1"/>
  <c r="P68" i="5"/>
  <c r="P67" i="5"/>
  <c r="P66" i="5"/>
  <c r="P74" i="8" a="1"/>
  <c r="P74" i="8" s="1"/>
  <c r="P72" i="8"/>
  <c r="P68" i="9"/>
  <c r="P69" i="9" a="1"/>
  <c r="P69" i="9" s="1"/>
  <c r="P73" i="9" a="1"/>
  <c r="P73" i="9" s="1"/>
  <c r="P67" i="9"/>
  <c r="P66" i="9"/>
  <c r="O70" i="10" a="1"/>
  <c r="O70" i="10" s="1"/>
  <c r="O71" i="10"/>
  <c r="N68" i="11"/>
  <c r="N73" i="11" a="1"/>
  <c r="N73" i="11" s="1"/>
  <c r="N67" i="11"/>
  <c r="N66" i="11"/>
  <c r="N50" i="3" a="1"/>
  <c r="N50" i="3" s="1"/>
  <c r="O71" i="32"/>
  <c r="O70" i="32" a="1"/>
  <c r="O70" i="32" s="1"/>
  <c r="O69" i="4" a="1"/>
  <c r="O69" i="4" s="1"/>
  <c r="N70" i="6" a="1"/>
  <c r="N70" i="6" s="1"/>
  <c r="N71" i="6"/>
  <c r="N52" i="7" a="1"/>
  <c r="N52" i="7" s="1"/>
  <c r="N50" i="7"/>
  <c r="N73" i="8" a="1"/>
  <c r="N73" i="8" s="1"/>
  <c r="N69" i="8" a="1"/>
  <c r="N69" i="8" s="1"/>
  <c r="N68" i="8"/>
  <c r="N66" i="8"/>
  <c r="N67" i="8"/>
  <c r="O72" i="8"/>
  <c r="O74" i="8" a="1"/>
  <c r="O74" i="8" s="1"/>
  <c r="N70" i="10" a="1"/>
  <c r="N70" i="10" s="1"/>
  <c r="N71" i="10"/>
  <c r="O73" i="11" a="1"/>
  <c r="O73" i="11" s="1"/>
  <c r="O68" i="11"/>
  <c r="O67" i="11"/>
  <c r="O66" i="11"/>
  <c r="N74" i="11" a="1"/>
  <c r="N74" i="11" s="1"/>
  <c r="N72" i="11"/>
  <c r="P71" i="12"/>
  <c r="P70" i="12" a="1"/>
  <c r="P70" i="12" s="1"/>
  <c r="P71" i="32"/>
  <c r="P70" i="32" a="1"/>
  <c r="P70" i="32" s="1"/>
  <c r="O70" i="6" a="1"/>
  <c r="O70" i="6" s="1"/>
  <c r="O71" i="6"/>
  <c r="O52" i="7" a="1"/>
  <c r="O52" i="7" s="1"/>
  <c r="O50" i="7"/>
  <c r="O74" i="11" a="1"/>
  <c r="O74" i="11" s="1"/>
  <c r="O72" i="11"/>
  <c r="O53" i="3" a="1"/>
  <c r="O53" i="3" s="1"/>
  <c r="N71" i="32"/>
  <c r="N70" i="32" a="1"/>
  <c r="N70" i="32" s="1"/>
  <c r="P69" i="4" a="1"/>
  <c r="P69" i="4" s="1"/>
  <c r="P71" i="5"/>
  <c r="P70" i="5" a="1"/>
  <c r="P70" i="5" s="1"/>
  <c r="P74" i="6" a="1"/>
  <c r="P74" i="6" s="1"/>
  <c r="P72" i="6"/>
  <c r="O73" i="8" a="1"/>
  <c r="O73" i="8" s="1"/>
  <c r="O68" i="8"/>
  <c r="O69" i="8" a="1"/>
  <c r="O69" i="8" s="1"/>
  <c r="O66" i="8"/>
  <c r="O67" i="8"/>
  <c r="N74" i="8" a="1"/>
  <c r="N74" i="8" s="1"/>
  <c r="N72" i="8"/>
  <c r="P70" i="9" a="1"/>
  <c r="P70" i="9" s="1"/>
  <c r="P71" i="9"/>
  <c r="P74" i="10" a="1"/>
  <c r="P74" i="10" s="1"/>
  <c r="P72" i="10"/>
  <c r="P68" i="11"/>
  <c r="P73" i="11" a="1"/>
  <c r="P73" i="11" s="1"/>
  <c r="P66" i="11"/>
  <c r="P67" i="11"/>
  <c r="O71" i="12"/>
  <c r="O70" i="12" a="1"/>
  <c r="O70" i="12" s="1"/>
  <c r="P70" i="4" a="1"/>
  <c r="P70" i="4" s="1"/>
  <c r="P71" i="4"/>
  <c r="O74" i="4" a="1"/>
  <c r="O74" i="4" s="1"/>
  <c r="P74" i="4" a="1"/>
  <c r="P74" i="4" s="1"/>
  <c r="N71" i="4"/>
  <c r="N70" i="4" a="1"/>
  <c r="N70" i="4" s="1"/>
  <c r="N69" i="4" a="1"/>
  <c r="N69" i="4" s="1"/>
  <c r="O71" i="4"/>
  <c r="O70" i="4" a="1"/>
  <c r="O70" i="4" s="1"/>
  <c r="N74" i="4" a="1"/>
  <c r="N74" i="4" s="1"/>
  <c r="P49" i="7"/>
  <c r="O49" i="7"/>
  <c r="N51" i="7" a="1"/>
  <c r="N51" i="7" s="1"/>
  <c r="P51" i="7" a="1"/>
  <c r="P51" i="7" s="1"/>
  <c r="O51" i="7" a="1"/>
  <c r="O51" i="7" s="1"/>
  <c r="O72" i="4"/>
  <c r="P67" i="4"/>
  <c r="P68" i="4"/>
  <c r="P73" i="4" a="1"/>
  <c r="P73" i="4" s="1"/>
  <c r="P66" i="4"/>
  <c r="N73" i="4" a="1"/>
  <c r="N73" i="4" s="1"/>
  <c r="N66" i="4"/>
  <c r="N67" i="4"/>
  <c r="N68" i="4"/>
  <c r="P72" i="4"/>
  <c r="O68" i="4"/>
  <c r="O73" i="4" a="1"/>
  <c r="O73" i="4" s="1"/>
  <c r="O66" i="4"/>
  <c r="O67" i="4"/>
  <c r="N72" i="4"/>
  <c r="N51" i="3"/>
  <c r="O49" i="3"/>
  <c r="O48" i="3"/>
  <c r="O47" i="3"/>
  <c r="O52" i="3" a="1"/>
  <c r="O52" i="3" s="1"/>
  <c r="O51" i="3"/>
  <c r="N49" i="3"/>
  <c r="N52" i="3" a="1"/>
  <c r="N52" i="3" s="1"/>
  <c r="N48" i="3"/>
  <c r="N47" i="3"/>
  <c r="O48" i="7"/>
  <c r="O46" i="7"/>
  <c r="O47" i="7"/>
  <c r="P48" i="7"/>
  <c r="P46" i="7"/>
  <c r="P47" i="7"/>
  <c r="N48" i="7"/>
  <c r="N46" i="7"/>
  <c r="N47" i="7"/>
</calcChain>
</file>

<file path=xl/sharedStrings.xml><?xml version="1.0" encoding="utf-8"?>
<sst xmlns="http://schemas.openxmlformats.org/spreadsheetml/2006/main" count="1960" uniqueCount="249">
  <si>
    <t>Ag Year</t>
  </si>
  <si>
    <t>Fake Month</t>
  </si>
  <si>
    <t>Grand Total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</si>
  <si>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</si>
  <si>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</si>
  <si>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</si>
  <si>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</si>
  <si>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</si>
  <si>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</si>
  <si>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</si>
  <si>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</si>
  <si>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</si>
  <si>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</si>
  <si>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</si>
  <si>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</si>
  <si>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FAKE MONTH</t>
  </si>
  <si>
    <t>Unit: AF</t>
  </si>
  <si>
    <t>Nov-Oct Year</t>
  </si>
  <si>
    <t>0100501-EMPIRE DITCH (1969-11 to 2012-10)</t>
  </si>
  <si>
    <t>0100503-RIVERSIDE CANAL (1950-11 to 2012-10)</t>
  </si>
  <si>
    <t>0100507-BIJOU CANAL (1950-11 to 2012-10)</t>
  </si>
  <si>
    <t>0100511-WELDON VALLEY DITCH (1950-11 to 2012-10)</t>
  </si>
  <si>
    <t>0100513-JACKSON LAKE INLET DITCH (1970-11 to 2012-10)</t>
  </si>
  <si>
    <t>0100514-FT MORGAN CANAL (1950-11 to 2012-10)</t>
  </si>
  <si>
    <t>0100517-DEUEL SNYDER CANAL (1950-11 to 2012-10)</t>
  </si>
  <si>
    <t xml:space="preserve"> 0100518-LOWER PLATTE BEAVER D (1950-11 to 2012-10)</t>
  </si>
  <si>
    <t>0100519-TREMONT DITCH (1950-11 to 2012-10)</t>
  </si>
  <si>
    <t>0100525-TETSEL DITCH (1950-11 to 2012-10)</t>
  </si>
  <si>
    <t>0100526-JOHNSON EDWARDS DITCH (1950-11 to 2012-10)</t>
  </si>
  <si>
    <t>0100687-NORTH STERLING CANAL (1952-11 to 2012-10)</t>
  </si>
  <si>
    <t>0100688-UNION DITCH (1991-11 to 2012-10)</t>
  </si>
  <si>
    <t>0100829-PREWITT INLET CANAL (1996-11 to 2012-10)</t>
  </si>
  <si>
    <t>0200809-BRANTNER DITCH (1950-11 to 2010-10)</t>
  </si>
  <si>
    <t>0200810-BRIGHTON DITCH (1950-11 to 2010-10)</t>
  </si>
  <si>
    <t>0200813-PLATTEVILLE DITCH (1950-11 to 2010-10)</t>
  </si>
  <si>
    <t>0200825-HEWES COOK DITCH (1950-11 to 2010-10)</t>
  </si>
  <si>
    <t>Total</t>
  </si>
  <si>
    <t>0200830-SECTION NO 3 DITCH (1950-11 to 2010-10)</t>
  </si>
  <si>
    <t>6400535-SOUTH PLATTE DITCH (1950-11 to 2012-10)</t>
  </si>
  <si>
    <t xml:space="preserve"> </t>
  </si>
  <si>
    <t>0200837-HIGHLAND DITCH (1950-11 to 2010-10)</t>
  </si>
  <si>
    <t>6400502-LIDDLE DITCH (1950-11 to 2012-10)</t>
  </si>
  <si>
    <t>6400503-SOUTH RESERVATION DITCH (1950-11 to 2012-10)</t>
  </si>
  <si>
    <t>6400504-PETERSON DITCH (1950-11 to 2012-10)</t>
  </si>
  <si>
    <t>6400506-RED LION SUPPLY DITCH (1950-11 to 1985-10)</t>
  </si>
  <si>
    <t>6400508-SETTLERS DITCH (1950-11 to 2012-10)</t>
  </si>
  <si>
    <t>6400511-HARMONY DITCH 1 (1950-11 to 2012-10)</t>
  </si>
  <si>
    <t>6400513-CHAMBERS DITCH (1950-11 to 1995-10)</t>
  </si>
  <si>
    <t>6400514-RAMSEY DITCH (1950-11 to 2012-10)</t>
  </si>
  <si>
    <t>6400516-POWELL BLAIR DITCH (1950-11 to 2012-10)</t>
  </si>
  <si>
    <t>6400518-LONE TREE DITCH (1950-11 to 2006-10)</t>
  </si>
  <si>
    <t>6400519-JUD BRUSH (1950-11 to 1973-10)</t>
  </si>
  <si>
    <t>6400520-ILIFF PLATTE VALLEY DITCH (1950-11 to 2012-10)</t>
  </si>
  <si>
    <t>6400522-BRAVO DITCH (1950-11 to 2012-10)</t>
  </si>
  <si>
    <t>6400524-LOWLINE DITCH (1950-11 to 2012-10)</t>
  </si>
  <si>
    <t>6400525-HENDERSON SMITH DITCH (1950-11 to 2012-10)</t>
  </si>
  <si>
    <t>6400526-STERLING IRR CO DITCH 2 (1950-11 to 1998-10)</t>
  </si>
  <si>
    <t>6400528-STERLING IRR CO DITCH 1 (1950-11 to 2012-10)</t>
  </si>
  <si>
    <t>6400530-SPRINGDALE DITCH (1950-11 to 2012-10)</t>
  </si>
  <si>
    <t>6400531-SCHNEIDER DITCH (1950-11 to 2012-10)</t>
  </si>
  <si>
    <t>6400532-DAVIS BROS DITCH (1950-11 to 1991-10)</t>
  </si>
  <si>
    <t>6403906-JULESBURG RES (1950-11 to 2012-10)</t>
  </si>
  <si>
    <t>Min</t>
  </si>
  <si>
    <t>Max</t>
  </si>
  <si>
    <t>Mean</t>
  </si>
  <si>
    <t>Median</t>
  </si>
  <si>
    <t>6400617-HIGHLINE DITCH (2004-11 to 2012-10)</t>
  </si>
  <si>
    <t>Mean (00-12)</t>
  </si>
  <si>
    <t>Median (00-10)</t>
  </si>
  <si>
    <t>Mean (1969-2012)</t>
  </si>
  <si>
    <t>Mean (69-99)</t>
  </si>
  <si>
    <t>Median (00-12)</t>
  </si>
  <si>
    <t>Mean (1950 - 2012)</t>
  </si>
  <si>
    <t>Mean (50-68)</t>
  </si>
  <si>
    <t>Mean (69-12)</t>
  </si>
  <si>
    <t>Mean (1970 - 2012)</t>
  </si>
  <si>
    <t>Mean (70-99)</t>
  </si>
  <si>
    <t>Mean (1952 - 2012)</t>
  </si>
  <si>
    <t>Mean (52-68)</t>
  </si>
  <si>
    <t>Mean (1950 - 2011)</t>
  </si>
  <si>
    <t>Mean (69-11)</t>
  </si>
  <si>
    <t>Mean (00-11)</t>
  </si>
  <si>
    <t>Median (00-11)</t>
  </si>
  <si>
    <t>Mean (1950 - 2010)</t>
  </si>
  <si>
    <t>Mean (69-10)</t>
  </si>
  <si>
    <t>Mean (00-10)</t>
  </si>
  <si>
    <t>Mean (1950 - 2006)</t>
  </si>
  <si>
    <t>Mean (69-06)</t>
  </si>
  <si>
    <t>Mean (00-06)</t>
  </si>
  <si>
    <t>Median (00-06)</t>
  </si>
  <si>
    <t>Mean (69-98)</t>
  </si>
  <si>
    <t>Periods</t>
  </si>
  <si>
    <t>1969-1999</t>
  </si>
  <si>
    <t>1969-2012</t>
  </si>
  <si>
    <t>2000-2012</t>
  </si>
  <si>
    <t>Hewes Cook</t>
  </si>
  <si>
    <t>Acre Feet/Year</t>
  </si>
  <si>
    <t>Ditches</t>
  </si>
  <si>
    <t>Year</t>
  </si>
  <si>
    <t>Burlington</t>
  </si>
  <si>
    <t>Gardeners</t>
  </si>
  <si>
    <t>Fulton</t>
  </si>
  <si>
    <t>Brantner</t>
  </si>
  <si>
    <t>Brighton</t>
  </si>
  <si>
    <t>Lupton Bottom</t>
  </si>
  <si>
    <t>Platteville</t>
  </si>
  <si>
    <t>Meadow Island 1</t>
  </si>
  <si>
    <t>Evans No 2</t>
  </si>
  <si>
    <t>Meadow Island 2</t>
  </si>
  <si>
    <t>Farmers Independent</t>
  </si>
  <si>
    <t>Jay Thomas</t>
  </si>
  <si>
    <t>Union</t>
  </si>
  <si>
    <t>Section #3</t>
  </si>
  <si>
    <t>Lower Lantham</t>
  </si>
  <si>
    <t>Patterson</t>
  </si>
  <si>
    <t>Highland</t>
  </si>
  <si>
    <t>Empire</t>
  </si>
  <si>
    <t>Riverside</t>
  </si>
  <si>
    <t>Bijou</t>
  </si>
  <si>
    <t>Jackson Lake Inlet</t>
  </si>
  <si>
    <t>Weldon Valley</t>
  </si>
  <si>
    <t>Ft Morgan</t>
  </si>
  <si>
    <t>Deuel &amp; Synder</t>
  </si>
  <si>
    <t>Upper Platte Beaver</t>
  </si>
  <si>
    <t>Lower Platte Beaver</t>
  </si>
  <si>
    <t>Tremont</t>
  </si>
  <si>
    <t>North Sterling</t>
  </si>
  <si>
    <t>Tetsel</t>
  </si>
  <si>
    <t>Prewitt Inlet</t>
  </si>
  <si>
    <t>Johnson &amp; Edwards</t>
  </si>
  <si>
    <t>South Platte</t>
  </si>
  <si>
    <t>Farmers Pawnee</t>
  </si>
  <si>
    <t>Davis Bros</t>
  </si>
  <si>
    <t>Springdale</t>
  </si>
  <si>
    <t>Sterling Irr Co 1</t>
  </si>
  <si>
    <t>Henderson Smith</t>
  </si>
  <si>
    <t>Sterling Irr Co 2</t>
  </si>
  <si>
    <t>Lowline</t>
  </si>
  <si>
    <t>Bravo &amp; Farmers</t>
  </si>
  <si>
    <t>Iliff &amp; Platte Valey</t>
  </si>
  <si>
    <t>Jud Brush</t>
  </si>
  <si>
    <t>Lone Tree</t>
  </si>
  <si>
    <t>Powell &amp; Blair</t>
  </si>
  <si>
    <t>Ramsey</t>
  </si>
  <si>
    <t>Chambers</t>
  </si>
  <si>
    <t>Harmony #1</t>
  </si>
  <si>
    <t>Red Lion</t>
  </si>
  <si>
    <t>Highline</t>
  </si>
  <si>
    <t>Settlers</t>
  </si>
  <si>
    <t>Peterson</t>
  </si>
  <si>
    <t>South Reservation</t>
  </si>
  <si>
    <t>Liddle</t>
  </si>
  <si>
    <t>Julesburg</t>
  </si>
  <si>
    <t>Mean Nov-Mar</t>
  </si>
  <si>
    <t>Mean Apr-Oct</t>
  </si>
  <si>
    <t>Mean Total</t>
  </si>
  <si>
    <t>Start - 2012</t>
  </si>
  <si>
    <t>Start - 1968</t>
  </si>
  <si>
    <t>1969 - 1999</t>
  </si>
  <si>
    <t>1969 - 2012</t>
  </si>
  <si>
    <t>2000 - 2012</t>
  </si>
  <si>
    <t>Sum:</t>
  </si>
  <si>
    <t>Schneider</t>
  </si>
  <si>
    <t>Averages of total sum (AF):</t>
  </si>
  <si>
    <t xml:space="preserve">Nov-Mar </t>
  </si>
  <si>
    <t xml:space="preserve">Apr-Oct </t>
  </si>
  <si>
    <t>1950-2012</t>
  </si>
  <si>
    <t>1950-1968</t>
  </si>
  <si>
    <t>Irrigation Year (Nov-Oct)</t>
  </si>
  <si>
    <t>Off Season   (Nov-Mar)</t>
  </si>
  <si>
    <t>On Season     (Apr-Oct)</t>
  </si>
  <si>
    <t>0200806-GARDENERS DITCH (1950-11 to 2012-10)</t>
  </si>
  <si>
    <t>0200802-BURLINGTON DITCH (1950-11 to 2012-10)</t>
  </si>
  <si>
    <t>0200808-FULTON DITCH (1950-11 to 2012-10)</t>
  </si>
  <si>
    <t>0200812-LUPTON BOTTOM DITCH (1950-11 to 2012-10)</t>
  </si>
  <si>
    <t>0200821-MEADOW ISLAND 1 DITCH (1950-11 to 2012-10)</t>
  </si>
  <si>
    <t>0200817-EVANS NO 2 DITCH (1950-11 to 2012-10)</t>
  </si>
  <si>
    <t>0200822-MEADOW ISLAND DITCH (1950-11 to 2012-10)</t>
  </si>
  <si>
    <t>0200824-FARMERS INDEPENDENT DITCH (1950-11 to 2012-10)</t>
  </si>
  <si>
    <t xml:space="preserve"> 0200826-JAY THOMAS DITCH (1950-11 to 2012-10)</t>
  </si>
  <si>
    <t>0200828-UNION DITCH (1950-11 to 2012-10)</t>
  </si>
  <si>
    <t>0200834-LOWER LATHAM DITCH (1950-11 to 2012-10)</t>
  </si>
  <si>
    <t>0200836-PATTERSON DITCH (1950-11 to 2012-10)</t>
  </si>
  <si>
    <t>Nov-Mar</t>
  </si>
  <si>
    <t>Apr-Oct</t>
  </si>
  <si>
    <t>0100515-UPPER PLATTE BEAVER CANAL (1950-11 to 2012-10)</t>
  </si>
  <si>
    <t>6400533-FARMERS PAWNEE DITCH (1950-11 to 2012-10)</t>
  </si>
  <si>
    <t>Notes:</t>
  </si>
  <si>
    <r>
      <rPr>
        <b/>
        <u/>
        <sz val="11"/>
        <color theme="1"/>
        <rFont val="Calibri"/>
        <family val="2"/>
        <scheme val="minor"/>
      </rPr>
      <t>Limitations and Context</t>
    </r>
    <r>
      <rPr>
        <u/>
        <sz val="11"/>
        <color theme="1"/>
        <rFont val="Calibri"/>
        <family val="2"/>
        <scheme val="minor"/>
      </rPr>
      <t>:</t>
    </r>
    <r>
      <rPr>
        <sz val="11"/>
        <color theme="1"/>
        <rFont val="Calibri"/>
        <family val="2"/>
        <scheme val="minor"/>
      </rPr>
      <t xml:space="preserve"> The 2011 ditch diversions for the majority of Water District 2 were missing. The data query started in 1950 because there was no data collected previously. Ditches with data starting later than 1950 signifies a lack of data collection, missing data, and/or the creation of a new ditch.</t>
    </r>
  </si>
  <si>
    <t>0100501-EMPIRE DITCH-ACFT</t>
  </si>
  <si>
    <t>Sum of 0100511-WELDON VALLEY DITCH-ACFT</t>
  </si>
  <si>
    <t>DATE</t>
  </si>
  <si>
    <t>0100503-RIVERSIDE CANAL-ACFT</t>
  </si>
  <si>
    <t>0100507-BIJOU CANAL-ACFT</t>
  </si>
  <si>
    <t>0100511-WELDON VALLEY DITCH-ACFT</t>
  </si>
  <si>
    <t>0100513-JACKSON LAKE INLET DITCH-ACFT</t>
  </si>
  <si>
    <t>0100514-FT MORGAN CANAL-ACFT</t>
  </si>
  <si>
    <t>0100515-UPPER PLATTE BEAVER CNL-ACFT</t>
  </si>
  <si>
    <t>0100517-DEUEL SNYDER CANAL-ACFT</t>
  </si>
  <si>
    <t>0100518-LOWER PLATTE BEAVER D-ACFT</t>
  </si>
  <si>
    <t>0100519-TREMONT DITCH-ACFT</t>
  </si>
  <si>
    <t>0100525-TETSEL DITCH-ACFT</t>
  </si>
  <si>
    <t>0100526-JOHNSON EDWARDS DITCH-ACFT</t>
  </si>
  <si>
    <t>0100687-NORTH STERLING CANAL-ACFT</t>
  </si>
  <si>
    <t>0100688-UNION DITCH-ACFT</t>
  </si>
  <si>
    <t>0100829-PREWITT INLET CANAL-ACFT</t>
  </si>
  <si>
    <t>0200802-Burlington D River HG-TotalDiversion, TotalDiversion, ACFT</t>
  </si>
  <si>
    <t>0200806-Gardeners Ditch-TotalDiversion-ACFT</t>
  </si>
  <si>
    <t>0200808-Fulton Ditch-TotalDiversion-ACFT</t>
  </si>
  <si>
    <t>0200809-BRANTNER DITCH-ACFT</t>
  </si>
  <si>
    <t>0200810-BRIGHTON DITCH-ACFT</t>
  </si>
  <si>
    <t>0200812-LUPTON BOTTOM DITCH-ACFT</t>
  </si>
  <si>
    <t>0200813-PLATTEVILLE DITCH-ACFT</t>
  </si>
  <si>
    <t>0200817-Evans No2 Ditch-TotalDiversion-ACFT</t>
  </si>
  <si>
    <t>0200821-MEADOW ISLAND 1 DITCH-ACFT</t>
  </si>
  <si>
    <t>0200822-MEADOW ISLAND DITCH-ACFT</t>
  </si>
  <si>
    <t>0200824-FARMERS INDEPENDENT DITCH-ACFT</t>
  </si>
  <si>
    <t>0200825-HEWES COOK DITCH-ACFT</t>
  </si>
  <si>
    <t>0200826-Jay Thomas Ditch-TotalDiversion-ACFT</t>
  </si>
  <si>
    <t>0200828-UNION DITCH-ACFT</t>
  </si>
  <si>
    <t>0200830-SECTION NO 3 DITCH-ACFT</t>
  </si>
  <si>
    <t>0200834-Lower Latham Ditch-TotalDiversion-ACFT</t>
  </si>
  <si>
    <t>0200836-PATTERSON DITCH-ACFT</t>
  </si>
  <si>
    <t>0200837-HIGHLAND DITCH-ACFT</t>
  </si>
  <si>
    <t>6400502-Liddle Ditch-TotalDiversion-ACFT</t>
  </si>
  <si>
    <t>6400503-SOUTH RESERVATION DITCH-ACFT</t>
  </si>
  <si>
    <t>6400504-PETERSON DITCH-ACFT</t>
  </si>
  <si>
    <t>6400506-RED LION SUPPLY DITCH-ACFT</t>
  </si>
  <si>
    <t>6400508-SETTLERS DITCH-ACFT</t>
  </si>
  <si>
    <t>6400511-HARMONY DITCH 1-ACFT</t>
  </si>
  <si>
    <t>6400513-CHAMBERS DITCH-ACFT</t>
  </si>
  <si>
    <t>6400514-RAMSEY DITCH-ACFT</t>
  </si>
  <si>
    <t>6400516-POWELL BLAIR DITCH-ACFT</t>
  </si>
  <si>
    <t>6400518-Lone Tree Ditch-TotalDiversion-ACFT</t>
  </si>
  <si>
    <t>6400519-JUD BRUSH DITCH-ACFT</t>
  </si>
  <si>
    <t>6400520-ILIFF PLATTE VALLEY D-ACFT</t>
  </si>
  <si>
    <t>6400522-BRAVO DITCH-ACFT</t>
  </si>
  <si>
    <t>6400524-LOWLINE DITCH-ACFT</t>
  </si>
  <si>
    <t>6400525-Henderson Smith Ditch-TotalDiversion-ACFT</t>
  </si>
  <si>
    <t>6400526-Sterling Irr Co Ditch 2-TotalDiversion-ACFT</t>
  </si>
  <si>
    <t>6400528-Sterling Irr Co Ditch 1-TotalDiversion-ACFT</t>
  </si>
  <si>
    <t>6400530-SPRINGDALE DITCH-ACFT</t>
  </si>
  <si>
    <t>6400531-SCHNEIDER DITCH-ACFT</t>
  </si>
  <si>
    <t>6400532-DAVIS BROS DITCH-ACFT</t>
  </si>
  <si>
    <t>6400533-PAWNEE DITCH-ACFT</t>
  </si>
  <si>
    <t>6400535-SOUTH PLATTE DITCH-ACFT</t>
  </si>
  <si>
    <t>6400617, DivTotal, ACFT</t>
  </si>
  <si>
    <t>6403906-Julesburg Res-TotalDiversion-ACFT</t>
  </si>
  <si>
    <r>
      <rPr>
        <b/>
        <u/>
        <sz val="11"/>
        <color theme="1"/>
        <rFont val="Calibri"/>
        <family val="2"/>
        <scheme val="minor"/>
      </rPr>
      <t>Source</t>
    </r>
    <r>
      <rPr>
        <u/>
        <sz val="11"/>
        <color theme="1"/>
        <rFont val="Calibri"/>
        <family val="2"/>
        <scheme val="minor"/>
      </rPr>
      <t>:</t>
    </r>
    <r>
      <rPr>
        <sz val="11"/>
        <color theme="1"/>
        <rFont val="Calibri"/>
        <family val="2"/>
        <scheme val="minor"/>
      </rPr>
      <t xml:space="preserve"> Data were extracted from HydroBase Version 20130710 using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TSTool Version 10_21_00 and then we</t>
    </r>
    <r>
      <rPr>
        <sz val="11"/>
        <color theme="1"/>
        <rFont val="Calibri"/>
        <family val="2"/>
        <scheme val="minor"/>
      </rPr>
      <t>re pasted in Microsoft Excel.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</si>
</sst>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mmm\-yyyy"/>
    <numFmt numFmtId="165" formatCode="0.0"/>
    <numFmt numFmtId="166" formatCode="_(* #,##0_);_(* \(#,##0\);_(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charset val="161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7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270">
    <xf numFmtId="0" fontId="0" fillId="0" borderId="0" xfId="0"/>
    <xf numFmtId="164" fontId="18" fillId="0" borderId="0" xfId="0" applyNumberFormat="1" applyFont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0" borderId="0" xfId="0" applyFont="1" applyBorder="1" applyAlignment="1">
      <alignment vertical="center"/>
    </xf>
    <xf numFmtId="0" fontId="20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0" borderId="30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20" fillId="0" borderId="31" xfId="0" applyFont="1" applyBorder="1" applyAlignment="1">
      <alignment horizontal="center" vertical="center" wrapText="1"/>
    </xf>
    <xf numFmtId="0" fontId="20" fillId="0" borderId="32" xfId="0" applyFont="1" applyBorder="1" applyAlignment="1">
      <alignment horizontal="center" vertical="center" wrapText="1"/>
    </xf>
    <xf numFmtId="0" fontId="20" fillId="0" borderId="33" xfId="0" applyFont="1" applyBorder="1" applyAlignment="1">
      <alignment horizontal="center" vertical="center" wrapText="1"/>
    </xf>
    <xf numFmtId="165" fontId="0" fillId="0" borderId="0" xfId="0" applyNumberFormat="1"/>
    <xf numFmtId="0" fontId="16" fillId="0" borderId="1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/>
    </xf>
    <xf numFmtId="0" fontId="16" fillId="0" borderId="20" xfId="0" applyFont="1" applyBorder="1" applyAlignment="1">
      <alignment horizontal="center"/>
    </xf>
    <xf numFmtId="0" fontId="16" fillId="0" borderId="42" xfId="0" applyFont="1" applyBorder="1" applyAlignment="1">
      <alignment horizontal="center"/>
    </xf>
    <xf numFmtId="1" fontId="0" fillId="0" borderId="0" xfId="0" applyNumberFormat="1"/>
    <xf numFmtId="1" fontId="0" fillId="0" borderId="39" xfId="0" applyNumberFormat="1" applyBorder="1"/>
    <xf numFmtId="1" fontId="0" fillId="0" borderId="41" xfId="0" applyNumberFormat="1" applyBorder="1"/>
    <xf numFmtId="1" fontId="0" fillId="0" borderId="46" xfId="0" applyNumberFormat="1" applyBorder="1" applyAlignment="1">
      <alignment horizontal="right"/>
    </xf>
    <xf numFmtId="1" fontId="0" fillId="0" borderId="18" xfId="0" applyNumberFormat="1" applyBorder="1" applyAlignment="1">
      <alignment horizontal="right"/>
    </xf>
    <xf numFmtId="1" fontId="0" fillId="0" borderId="34" xfId="0" applyNumberFormat="1" applyBorder="1" applyAlignment="1">
      <alignment horizontal="right"/>
    </xf>
    <xf numFmtId="1" fontId="0" fillId="0" borderId="18" xfId="0" applyNumberFormat="1" applyBorder="1"/>
    <xf numFmtId="1" fontId="0" fillId="0" borderId="15" xfId="0" applyNumberFormat="1" applyBorder="1"/>
    <xf numFmtId="1" fontId="0" fillId="0" borderId="23" xfId="0" applyNumberFormat="1" applyBorder="1"/>
    <xf numFmtId="1" fontId="0" fillId="0" borderId="37" xfId="0" applyNumberFormat="1" applyBorder="1"/>
    <xf numFmtId="1" fontId="0" fillId="0" borderId="49" xfId="0" applyNumberFormat="1" applyBorder="1"/>
    <xf numFmtId="1" fontId="0" fillId="0" borderId="44" xfId="0" applyNumberFormat="1" applyBorder="1"/>
    <xf numFmtId="1" fontId="0" fillId="0" borderId="50" xfId="0" applyNumberFormat="1" applyBorder="1"/>
    <xf numFmtId="1" fontId="0" fillId="0" borderId="51" xfId="0" applyNumberFormat="1" applyBorder="1"/>
    <xf numFmtId="1" fontId="0" fillId="0" borderId="60" xfId="0" applyNumberFormat="1" applyBorder="1"/>
    <xf numFmtId="1" fontId="0" fillId="0" borderId="61" xfId="0" applyNumberFormat="1" applyBorder="1"/>
    <xf numFmtId="1" fontId="0" fillId="0" borderId="62" xfId="0" applyNumberFormat="1" applyBorder="1"/>
    <xf numFmtId="1" fontId="0" fillId="0" borderId="46" xfId="0" applyNumberFormat="1" applyBorder="1"/>
    <xf numFmtId="1" fontId="0" fillId="0" borderId="34" xfId="0" applyNumberFormat="1" applyBorder="1"/>
    <xf numFmtId="1" fontId="0" fillId="0" borderId="17" xfId="0" applyNumberFormat="1" applyBorder="1"/>
    <xf numFmtId="1" fontId="0" fillId="0" borderId="16" xfId="0" applyNumberFormat="1" applyBorder="1"/>
    <xf numFmtId="1" fontId="0" fillId="0" borderId="22" xfId="0" applyNumberFormat="1" applyBorder="1"/>
    <xf numFmtId="1" fontId="0" fillId="0" borderId="25" xfId="0" applyNumberFormat="1" applyBorder="1"/>
    <xf numFmtId="1" fontId="0" fillId="0" borderId="19" xfId="0" applyNumberFormat="1" applyBorder="1"/>
    <xf numFmtId="1" fontId="0" fillId="0" borderId="28" xfId="0" applyNumberFormat="1" applyBorder="1"/>
    <xf numFmtId="1" fontId="0" fillId="0" borderId="20" xfId="0" applyNumberFormat="1" applyBorder="1"/>
    <xf numFmtId="1" fontId="0" fillId="0" borderId="45" xfId="0" applyNumberFormat="1" applyBorder="1"/>
    <xf numFmtId="1" fontId="0" fillId="0" borderId="42" xfId="0" applyNumberFormat="1" applyBorder="1"/>
    <xf numFmtId="1" fontId="0" fillId="0" borderId="47" xfId="0" applyNumberFormat="1" applyBorder="1"/>
    <xf numFmtId="1" fontId="0" fillId="0" borderId="15" xfId="0" applyNumberFormat="1" applyFill="1" applyBorder="1" applyAlignment="1">
      <alignment horizontal="right"/>
    </xf>
    <xf numFmtId="1" fontId="0" fillId="0" borderId="40" xfId="0" applyNumberFormat="1" applyBorder="1"/>
    <xf numFmtId="1" fontId="0" fillId="0" borderId="56" xfId="0" applyNumberFormat="1" applyBorder="1" applyAlignment="1">
      <alignment horizontal="right"/>
    </xf>
    <xf numFmtId="1" fontId="0" fillId="0" borderId="0" xfId="0" applyNumberFormat="1" applyBorder="1" applyAlignment="1">
      <alignment horizontal="right"/>
    </xf>
    <xf numFmtId="1" fontId="0" fillId="0" borderId="57" xfId="0" applyNumberFormat="1" applyBorder="1" applyAlignment="1">
      <alignment horizontal="right"/>
    </xf>
    <xf numFmtId="1" fontId="0" fillId="0" borderId="55" xfId="0" applyNumberFormat="1" applyBorder="1" applyAlignment="1">
      <alignment horizontal="right"/>
    </xf>
    <xf numFmtId="1" fontId="0" fillId="0" borderId="25" xfId="0" applyNumberFormat="1" applyBorder="1" applyAlignment="1">
      <alignment horizontal="right"/>
    </xf>
    <xf numFmtId="1" fontId="0" fillId="0" borderId="47" xfId="0" applyNumberFormat="1" applyBorder="1" applyAlignment="1">
      <alignment horizontal="right"/>
    </xf>
    <xf numFmtId="1" fontId="0" fillId="0" borderId="24" xfId="0" applyNumberFormat="1" applyBorder="1" applyAlignment="1">
      <alignment horizontal="right"/>
    </xf>
    <xf numFmtId="1" fontId="0" fillId="0" borderId="26" xfId="0" applyNumberFormat="1" applyBorder="1" applyAlignment="1">
      <alignment horizontal="right"/>
    </xf>
    <xf numFmtId="1" fontId="0" fillId="0" borderId="48" xfId="0" applyNumberFormat="1" applyBorder="1" applyAlignment="1">
      <alignment horizontal="right"/>
    </xf>
    <xf numFmtId="1" fontId="0" fillId="0" borderId="15" xfId="0" applyNumberFormat="1" applyBorder="1" applyAlignment="1">
      <alignment horizontal="right"/>
    </xf>
    <xf numFmtId="1" fontId="0" fillId="0" borderId="23" xfId="0" applyNumberFormat="1" applyBorder="1" applyAlignment="1">
      <alignment horizontal="right"/>
    </xf>
    <xf numFmtId="1" fontId="0" fillId="0" borderId="27" xfId="0" applyNumberFormat="1" applyBorder="1" applyAlignment="1">
      <alignment horizontal="right"/>
    </xf>
    <xf numFmtId="1" fontId="0" fillId="0" borderId="28" xfId="0" applyNumberFormat="1" applyBorder="1" applyAlignment="1">
      <alignment horizontal="right"/>
    </xf>
    <xf numFmtId="1" fontId="0" fillId="0" borderId="37" xfId="0" applyNumberFormat="1" applyBorder="1" applyAlignment="1">
      <alignment horizontal="right"/>
    </xf>
    <xf numFmtId="1" fontId="16" fillId="0" borderId="20" xfId="0" applyNumberFormat="1" applyFont="1" applyBorder="1"/>
    <xf numFmtId="1" fontId="0" fillId="0" borderId="35" xfId="0" applyNumberFormat="1" applyBorder="1"/>
    <xf numFmtId="1" fontId="0" fillId="0" borderId="36" xfId="0" applyNumberFormat="1" applyBorder="1"/>
    <xf numFmtId="1" fontId="0" fillId="0" borderId="52" xfId="0" applyNumberFormat="1" applyBorder="1"/>
    <xf numFmtId="1" fontId="16" fillId="0" borderId="40" xfId="0" applyNumberFormat="1" applyFont="1" applyBorder="1"/>
    <xf numFmtId="1" fontId="0" fillId="0" borderId="0" xfId="0" applyNumberFormat="1" applyBorder="1"/>
    <xf numFmtId="0" fontId="16" fillId="0" borderId="20" xfId="0" applyFont="1" applyBorder="1"/>
    <xf numFmtId="0" fontId="16" fillId="0" borderId="21" xfId="0" applyFont="1" applyBorder="1"/>
    <xf numFmtId="0" fontId="20" fillId="0" borderId="0" xfId="0" applyFont="1" applyBorder="1" applyAlignment="1">
      <alignment horizontal="center" vertical="center" wrapText="1"/>
    </xf>
    <xf numFmtId="165" fontId="0" fillId="0" borderId="0" xfId="0" applyNumberFormat="1" applyBorder="1"/>
    <xf numFmtId="1" fontId="16" fillId="0" borderId="0" xfId="0" applyNumberFormat="1" applyFont="1"/>
    <xf numFmtId="0" fontId="16" fillId="0" borderId="0" xfId="0" applyFont="1"/>
    <xf numFmtId="0" fontId="0" fillId="0" borderId="30" xfId="0" applyBorder="1"/>
    <xf numFmtId="1" fontId="16" fillId="0" borderId="42" xfId="0" applyNumberFormat="1" applyFont="1" applyBorder="1"/>
    <xf numFmtId="0" fontId="16" fillId="33" borderId="10" xfId="0" applyFont="1" applyFill="1" applyBorder="1"/>
    <xf numFmtId="1" fontId="0" fillId="0" borderId="11" xfId="0" applyNumberFormat="1" applyBorder="1"/>
    <xf numFmtId="0" fontId="16" fillId="0" borderId="0" xfId="0" applyFont="1" applyFill="1" applyAlignment="1"/>
    <xf numFmtId="0" fontId="16" fillId="0" borderId="53" xfId="0" applyFont="1" applyBorder="1" applyAlignment="1">
      <alignment horizontal="center" vertical="center" wrapText="1"/>
    </xf>
    <xf numFmtId="166" fontId="0" fillId="0" borderId="19" xfId="42" applyNumberFormat="1" applyFont="1" applyBorder="1"/>
    <xf numFmtId="166" fontId="0" fillId="0" borderId="20" xfId="42" applyNumberFormat="1" applyFont="1" applyBorder="1"/>
    <xf numFmtId="166" fontId="0" fillId="0" borderId="21" xfId="42" applyNumberFormat="1" applyFont="1" applyBorder="1"/>
    <xf numFmtId="166" fontId="0" fillId="0" borderId="64" xfId="42" applyNumberFormat="1" applyFont="1" applyBorder="1"/>
    <xf numFmtId="166" fontId="0" fillId="0" borderId="36" xfId="42" applyNumberFormat="1" applyFont="1" applyBorder="1"/>
    <xf numFmtId="166" fontId="0" fillId="0" borderId="65" xfId="42" applyNumberFormat="1" applyFont="1" applyBorder="1"/>
    <xf numFmtId="1" fontId="0" fillId="0" borderId="16" xfId="0" applyNumberFormat="1" applyBorder="1" applyAlignment="1">
      <alignment horizontal="right"/>
    </xf>
    <xf numFmtId="1" fontId="0" fillId="0" borderId="21" xfId="0" applyNumberFormat="1" applyBorder="1"/>
    <xf numFmtId="1" fontId="0" fillId="0" borderId="71" xfId="0" applyNumberFormat="1" applyBorder="1"/>
    <xf numFmtId="1" fontId="0" fillId="0" borderId="44" xfId="0" applyNumberFormat="1" applyBorder="1" applyAlignment="1">
      <alignment horizontal="right"/>
    </xf>
    <xf numFmtId="1" fontId="16" fillId="0" borderId="19" xfId="0" applyNumberFormat="1" applyFont="1" applyBorder="1" applyAlignment="1">
      <alignment horizontal="center"/>
    </xf>
    <xf numFmtId="1" fontId="16" fillId="0" borderId="20" xfId="0" applyNumberFormat="1" applyFont="1" applyBorder="1" applyAlignment="1">
      <alignment horizontal="center"/>
    </xf>
    <xf numFmtId="1" fontId="0" fillId="0" borderId="64" xfId="0" applyNumberFormat="1" applyBorder="1"/>
    <xf numFmtId="0" fontId="20" fillId="0" borderId="58" xfId="0" applyFont="1" applyBorder="1" applyAlignment="1">
      <alignment horizontal="center" vertical="center" wrapText="1"/>
    </xf>
    <xf numFmtId="0" fontId="20" fillId="0" borderId="53" xfId="0" applyFont="1" applyBorder="1" applyAlignment="1">
      <alignment horizontal="center" vertical="center" wrapText="1"/>
    </xf>
    <xf numFmtId="1" fontId="0" fillId="0" borderId="53" xfId="0" applyNumberFormat="1" applyBorder="1"/>
    <xf numFmtId="0" fontId="16" fillId="0" borderId="0" xfId="0" applyFont="1" applyBorder="1" applyAlignment="1">
      <alignment vertical="center"/>
    </xf>
    <xf numFmtId="1" fontId="0" fillId="0" borderId="17" xfId="0" applyNumberFormat="1" applyBorder="1" applyAlignment="1">
      <alignment horizontal="right"/>
    </xf>
    <xf numFmtId="0" fontId="20" fillId="0" borderId="56" xfId="0" applyFont="1" applyBorder="1" applyAlignment="1">
      <alignment horizontal="center" vertical="center" wrapText="1"/>
    </xf>
    <xf numFmtId="0" fontId="20" fillId="0" borderId="54" xfId="0" applyFont="1" applyBorder="1" applyAlignment="1">
      <alignment horizontal="center" vertical="center" wrapText="1"/>
    </xf>
    <xf numFmtId="1" fontId="0" fillId="0" borderId="57" xfId="0" applyNumberFormat="1" applyBorder="1"/>
    <xf numFmtId="1" fontId="0" fillId="0" borderId="59" xfId="0" applyNumberFormat="1" applyBorder="1"/>
    <xf numFmtId="1" fontId="0" fillId="0" borderId="63" xfId="0" applyNumberFormat="1" applyBorder="1"/>
    <xf numFmtId="0" fontId="20" fillId="0" borderId="19" xfId="0" applyFont="1" applyBorder="1" applyAlignment="1">
      <alignment horizontal="center" vertical="center" wrapText="1"/>
    </xf>
    <xf numFmtId="1" fontId="0" fillId="0" borderId="68" xfId="0" applyNumberFormat="1" applyBorder="1"/>
    <xf numFmtId="1" fontId="0" fillId="0" borderId="66" xfId="0" applyNumberFormat="1" applyBorder="1"/>
    <xf numFmtId="1" fontId="0" fillId="0" borderId="77" xfId="0" applyNumberFormat="1" applyBorder="1"/>
    <xf numFmtId="1" fontId="0" fillId="0" borderId="63" xfId="0" applyNumberFormat="1" applyBorder="1" applyAlignment="1">
      <alignment horizontal="right"/>
    </xf>
    <xf numFmtId="0" fontId="20" fillId="0" borderId="76" xfId="0" applyFont="1" applyBorder="1" applyAlignment="1">
      <alignment horizontal="center" vertical="center" wrapText="1"/>
    </xf>
    <xf numFmtId="1" fontId="0" fillId="0" borderId="53" xfId="0" applyNumberFormat="1" applyBorder="1" applyAlignment="1">
      <alignment horizontal="right"/>
    </xf>
    <xf numFmtId="1" fontId="0" fillId="0" borderId="74" xfId="0" applyNumberFormat="1" applyBorder="1"/>
    <xf numFmtId="0" fontId="6" fillId="0" borderId="0" xfId="6" applyFill="1"/>
    <xf numFmtId="164" fontId="18" fillId="0" borderId="0" xfId="0" applyNumberFormat="1" applyFont="1" applyFill="1" applyAlignment="1">
      <alignment horizontal="center" vertical="center"/>
    </xf>
    <xf numFmtId="0" fontId="8" fillId="0" borderId="0" xfId="8" applyFill="1"/>
    <xf numFmtId="1" fontId="0" fillId="0" borderId="67" xfId="0" applyNumberFormat="1" applyBorder="1"/>
    <xf numFmtId="1" fontId="0" fillId="0" borderId="65" xfId="0" applyNumberFormat="1" applyBorder="1"/>
    <xf numFmtId="0" fontId="20" fillId="0" borderId="57" xfId="0" applyFont="1" applyBorder="1" applyAlignment="1">
      <alignment horizontal="center" vertical="center" wrapText="1"/>
    </xf>
    <xf numFmtId="1" fontId="0" fillId="0" borderId="64" xfId="0" applyNumberFormat="1" applyBorder="1" applyAlignment="1">
      <alignment horizontal="right"/>
    </xf>
    <xf numFmtId="1" fontId="0" fillId="0" borderId="36" xfId="0" applyNumberFormat="1" applyBorder="1" applyAlignment="1">
      <alignment horizontal="right"/>
    </xf>
    <xf numFmtId="1" fontId="0" fillId="0" borderId="19" xfId="0" applyNumberFormat="1" applyBorder="1" applyAlignment="1">
      <alignment horizontal="right"/>
    </xf>
    <xf numFmtId="1" fontId="0" fillId="0" borderId="20" xfId="0" applyNumberFormat="1" applyBorder="1" applyAlignment="1">
      <alignment horizontal="right"/>
    </xf>
    <xf numFmtId="0" fontId="0" fillId="0" borderId="57" xfId="0" applyFont="1" applyBorder="1" applyAlignment="1">
      <alignment vertical="center"/>
    </xf>
    <xf numFmtId="1" fontId="0" fillId="0" borderId="35" xfId="0" applyNumberFormat="1" applyBorder="1" applyAlignment="1">
      <alignment horizontal="right"/>
    </xf>
    <xf numFmtId="1" fontId="0" fillId="0" borderId="68" xfId="0" applyNumberFormat="1" applyBorder="1" applyAlignment="1">
      <alignment horizontal="right"/>
    </xf>
    <xf numFmtId="1" fontId="0" fillId="0" borderId="66" xfId="0" applyNumberFormat="1" applyBorder="1" applyAlignment="1">
      <alignment horizontal="right"/>
    </xf>
    <xf numFmtId="165" fontId="16" fillId="0" borderId="19" xfId="0" applyNumberFormat="1" applyFont="1" applyBorder="1" applyAlignment="1">
      <alignment horizontal="center"/>
    </xf>
    <xf numFmtId="165" fontId="16" fillId="0" borderId="20" xfId="0" applyNumberFormat="1" applyFont="1" applyBorder="1" applyAlignment="1">
      <alignment horizontal="center"/>
    </xf>
    <xf numFmtId="165" fontId="16" fillId="0" borderId="20" xfId="0" applyNumberFormat="1" applyFont="1" applyBorder="1" applyAlignment="1">
      <alignment horizontal="center" wrapText="1"/>
    </xf>
    <xf numFmtId="165" fontId="16" fillId="0" borderId="20" xfId="0" applyNumberFormat="1" applyFont="1" applyFill="1" applyBorder="1" applyAlignment="1">
      <alignment horizontal="center"/>
    </xf>
    <xf numFmtId="165" fontId="16" fillId="0" borderId="21" xfId="0" applyNumberFormat="1" applyFont="1" applyBorder="1" applyAlignment="1">
      <alignment horizontal="center" wrapText="1"/>
    </xf>
    <xf numFmtId="1" fontId="0" fillId="0" borderId="22" xfId="0" applyNumberFormat="1" applyBorder="1" applyAlignment="1">
      <alignment horizontal="right"/>
    </xf>
    <xf numFmtId="1" fontId="0" fillId="0" borderId="74" xfId="0" applyNumberFormat="1" applyBorder="1" applyAlignment="1">
      <alignment horizontal="right"/>
    </xf>
    <xf numFmtId="1" fontId="0" fillId="0" borderId="40" xfId="0" applyNumberFormat="1" applyBorder="1" applyAlignment="1">
      <alignment horizontal="right"/>
    </xf>
    <xf numFmtId="1" fontId="0" fillId="0" borderId="49" xfId="0" applyNumberFormat="1" applyBorder="1" applyAlignment="1">
      <alignment horizontal="right"/>
    </xf>
    <xf numFmtId="1" fontId="0" fillId="0" borderId="50" xfId="0" applyNumberFormat="1" applyBorder="1" applyAlignment="1">
      <alignment horizontal="right"/>
    </xf>
    <xf numFmtId="1" fontId="0" fillId="0" borderId="67" xfId="0" applyNumberFormat="1" applyBorder="1" applyAlignment="1">
      <alignment horizontal="right"/>
    </xf>
    <xf numFmtId="1" fontId="0" fillId="0" borderId="42" xfId="0" applyNumberFormat="1" applyBorder="1" applyAlignment="1">
      <alignment horizontal="right"/>
    </xf>
    <xf numFmtId="1" fontId="0" fillId="0" borderId="52" xfId="0" applyNumberFormat="1" applyBorder="1" applyAlignment="1">
      <alignment horizontal="right"/>
    </xf>
    <xf numFmtId="1" fontId="0" fillId="0" borderId="60" xfId="0" applyNumberFormat="1" applyBorder="1" applyAlignment="1">
      <alignment horizontal="right"/>
    </xf>
    <xf numFmtId="1" fontId="0" fillId="0" borderId="61" xfId="0" applyNumberFormat="1" applyBorder="1" applyAlignment="1">
      <alignment horizontal="right"/>
    </xf>
    <xf numFmtId="1" fontId="0" fillId="0" borderId="62" xfId="0" applyNumberFormat="1" applyBorder="1" applyAlignment="1">
      <alignment horizontal="right"/>
    </xf>
    <xf numFmtId="1" fontId="0" fillId="0" borderId="21" xfId="0" applyNumberFormat="1" applyBorder="1" applyAlignment="1">
      <alignment horizontal="right"/>
    </xf>
    <xf numFmtId="1" fontId="0" fillId="0" borderId="65" xfId="0" applyNumberFormat="1" applyBorder="1" applyAlignment="1">
      <alignment horizontal="right"/>
    </xf>
    <xf numFmtId="0" fontId="0" fillId="0" borderId="0" xfId="0" applyAlignment="1">
      <alignment horizontal="right"/>
    </xf>
    <xf numFmtId="1" fontId="0" fillId="0" borderId="77" xfId="0" applyNumberFormat="1" applyBorder="1" applyAlignment="1">
      <alignment horizontal="right"/>
    </xf>
    <xf numFmtId="1" fontId="0" fillId="0" borderId="71" xfId="0" applyNumberFormat="1" applyBorder="1" applyAlignment="1">
      <alignment horizontal="right"/>
    </xf>
    <xf numFmtId="165" fontId="16" fillId="0" borderId="58" xfId="0" applyNumberFormat="1" applyFont="1" applyBorder="1" applyAlignment="1">
      <alignment horizontal="center"/>
    </xf>
    <xf numFmtId="1" fontId="0" fillId="0" borderId="59" xfId="0" applyNumberFormat="1" applyBorder="1" applyAlignment="1">
      <alignment horizontal="right"/>
    </xf>
    <xf numFmtId="1" fontId="0" fillId="0" borderId="72" xfId="0" applyNumberFormat="1" applyBorder="1" applyAlignment="1">
      <alignment horizontal="right"/>
    </xf>
    <xf numFmtId="0" fontId="16" fillId="0" borderId="21" xfId="0" applyFont="1" applyBorder="1" applyAlignment="1">
      <alignment horizontal="center"/>
    </xf>
    <xf numFmtId="0" fontId="16" fillId="0" borderId="63" xfId="0" applyFont="1" applyBorder="1" applyAlignment="1">
      <alignment horizontal="center" vertical="center" wrapText="1"/>
    </xf>
    <xf numFmtId="0" fontId="16" fillId="0" borderId="19" xfId="0" applyFont="1" applyBorder="1" applyAlignment="1">
      <alignment horizontal="center"/>
    </xf>
    <xf numFmtId="1" fontId="0" fillId="0" borderId="75" xfId="0" applyNumberFormat="1" applyBorder="1" applyAlignment="1">
      <alignment horizontal="right"/>
    </xf>
    <xf numFmtId="1" fontId="0" fillId="0" borderId="69" xfId="0" applyNumberFormat="1" applyBorder="1" applyAlignment="1">
      <alignment horizontal="right"/>
    </xf>
    <xf numFmtId="1" fontId="0" fillId="0" borderId="70" xfId="0" applyNumberFormat="1" applyBorder="1" applyAlignment="1">
      <alignment horizontal="right"/>
    </xf>
    <xf numFmtId="0" fontId="0" fillId="0" borderId="0" xfId="0" applyFill="1"/>
    <xf numFmtId="0" fontId="16" fillId="0" borderId="67" xfId="0" applyFont="1" applyBorder="1" applyAlignment="1">
      <alignment horizontal="center"/>
    </xf>
    <xf numFmtId="1" fontId="0" fillId="0" borderId="41" xfId="0" applyNumberFormat="1" applyBorder="1" applyAlignment="1">
      <alignment horizontal="right"/>
    </xf>
    <xf numFmtId="1" fontId="0" fillId="0" borderId="43" xfId="0" applyNumberFormat="1" applyBorder="1" applyAlignment="1">
      <alignment horizontal="right"/>
    </xf>
    <xf numFmtId="1" fontId="0" fillId="0" borderId="45" xfId="0" applyNumberFormat="1" applyBorder="1" applyAlignment="1">
      <alignment horizontal="right"/>
    </xf>
    <xf numFmtId="1" fontId="0" fillId="0" borderId="51" xfId="0" applyNumberFormat="1" applyBorder="1" applyAlignment="1">
      <alignment horizontal="right"/>
    </xf>
    <xf numFmtId="0" fontId="0" fillId="0" borderId="18" xfId="0" applyNumberFormat="1" applyBorder="1" applyAlignment="1">
      <alignment horizontal="right"/>
    </xf>
    <xf numFmtId="0" fontId="0" fillId="0" borderId="15" xfId="0" applyNumberFormat="1" applyBorder="1" applyAlignment="1">
      <alignment horizontal="right"/>
    </xf>
    <xf numFmtId="0" fontId="0" fillId="0" borderId="23" xfId="0" applyNumberFormat="1" applyBorder="1" applyAlignment="1">
      <alignment horizontal="right"/>
    </xf>
    <xf numFmtId="0" fontId="0" fillId="0" borderId="49" xfId="0" applyNumberFormat="1" applyBorder="1" applyAlignment="1">
      <alignment horizontal="right"/>
    </xf>
    <xf numFmtId="1" fontId="0" fillId="0" borderId="66" xfId="0" applyNumberFormat="1" applyFont="1" applyBorder="1" applyAlignment="1">
      <alignment horizontal="right"/>
    </xf>
    <xf numFmtId="165" fontId="20" fillId="0" borderId="10" xfId="0" applyNumberFormat="1" applyFont="1" applyBorder="1" applyAlignment="1">
      <alignment horizontal="center" vertical="center" wrapText="1"/>
    </xf>
    <xf numFmtId="165" fontId="20" fillId="0" borderId="30" xfId="0" applyNumberFormat="1" applyFont="1" applyBorder="1" applyAlignment="1">
      <alignment horizontal="center" vertical="center" wrapText="1"/>
    </xf>
    <xf numFmtId="165" fontId="20" fillId="0" borderId="31" xfId="0" applyNumberFormat="1" applyFont="1" applyBorder="1" applyAlignment="1">
      <alignment horizontal="center" vertical="center" wrapText="1"/>
    </xf>
    <xf numFmtId="165" fontId="16" fillId="0" borderId="68" xfId="0" applyNumberFormat="1" applyFont="1" applyBorder="1" applyAlignment="1">
      <alignment horizontal="center"/>
    </xf>
    <xf numFmtId="165" fontId="16" fillId="0" borderId="66" xfId="0" applyNumberFormat="1" applyFont="1" applyBorder="1" applyAlignment="1">
      <alignment horizontal="center"/>
    </xf>
    <xf numFmtId="1" fontId="16" fillId="0" borderId="42" xfId="0" applyNumberFormat="1" applyFont="1" applyBorder="1" applyAlignment="1">
      <alignment horizontal="center"/>
    </xf>
    <xf numFmtId="0" fontId="16" fillId="0" borderId="32" xfId="0" applyFont="1" applyBorder="1" applyAlignment="1">
      <alignment horizontal="center" vertical="center" wrapText="1"/>
    </xf>
    <xf numFmtId="165" fontId="16" fillId="0" borderId="21" xfId="0" applyNumberFormat="1" applyFont="1" applyFill="1" applyBorder="1" applyAlignment="1">
      <alignment horizontal="center"/>
    </xf>
    <xf numFmtId="0" fontId="0" fillId="0" borderId="53" xfId="0" applyBorder="1"/>
    <xf numFmtId="0" fontId="20" fillId="0" borderId="59" xfId="0" applyFont="1" applyBorder="1" applyAlignment="1">
      <alignment horizontal="center" vertical="center" wrapText="1"/>
    </xf>
    <xf numFmtId="0" fontId="0" fillId="0" borderId="57" xfId="0" applyBorder="1"/>
    <xf numFmtId="0" fontId="16" fillId="0" borderId="14" xfId="0" applyFont="1" applyBorder="1" applyAlignment="1">
      <alignment horizontal="center" vertical="center" wrapText="1"/>
    </xf>
    <xf numFmtId="0" fontId="16" fillId="0" borderId="38" xfId="0" applyFont="1" applyBorder="1" applyAlignment="1">
      <alignment horizontal="center"/>
    </xf>
    <xf numFmtId="0" fontId="16" fillId="0" borderId="27" xfId="0" applyFont="1" applyBorder="1" applyAlignment="1">
      <alignment horizontal="center"/>
    </xf>
    <xf numFmtId="0" fontId="16" fillId="0" borderId="43" xfId="0" applyFont="1" applyBorder="1" applyAlignment="1">
      <alignment horizontal="center"/>
    </xf>
    <xf numFmtId="1" fontId="0" fillId="0" borderId="56" xfId="0" applyNumberFormat="1" applyBorder="1"/>
    <xf numFmtId="0" fontId="0" fillId="0" borderId="0" xfId="0" applyBorder="1"/>
    <xf numFmtId="1" fontId="16" fillId="33" borderId="10" xfId="0" applyNumberFormat="1" applyFont="1" applyFill="1" applyBorder="1"/>
    <xf numFmtId="1" fontId="16" fillId="0" borderId="20" xfId="0" applyNumberFormat="1" applyFont="1" applyFill="1" applyBorder="1"/>
    <xf numFmtId="1" fontId="16" fillId="0" borderId="14" xfId="0" applyNumberFormat="1" applyFont="1" applyBorder="1" applyAlignment="1">
      <alignment horizontal="center"/>
    </xf>
    <xf numFmtId="1" fontId="16" fillId="0" borderId="12" xfId="0" applyNumberFormat="1" applyFont="1" applyBorder="1" applyAlignment="1">
      <alignment horizontal="center"/>
    </xf>
    <xf numFmtId="1" fontId="16" fillId="0" borderId="33" xfId="0" applyNumberFormat="1" applyFont="1" applyBorder="1" applyAlignment="1">
      <alignment horizontal="center"/>
    </xf>
    <xf numFmtId="1" fontId="0" fillId="0" borderId="39" xfId="0" applyNumberFormat="1" applyBorder="1" applyAlignment="1">
      <alignment horizontal="right"/>
    </xf>
    <xf numFmtId="1" fontId="0" fillId="0" borderId="0" xfId="0" applyNumberFormat="1" applyAlignment="1">
      <alignment horizontal="right"/>
    </xf>
    <xf numFmtId="1" fontId="0" fillId="0" borderId="11" xfId="0" applyNumberFormat="1" applyBorder="1" applyAlignment="1">
      <alignment horizontal="right"/>
    </xf>
    <xf numFmtId="1" fontId="0" fillId="0" borderId="30" xfId="0" applyNumberFormat="1" applyBorder="1" applyAlignment="1">
      <alignment horizontal="right"/>
    </xf>
    <xf numFmtId="0" fontId="16" fillId="0" borderId="31" xfId="0" applyFont="1" applyBorder="1" applyAlignment="1">
      <alignment vertical="center"/>
    </xf>
    <xf numFmtId="0" fontId="20" fillId="0" borderId="29" xfId="0" applyFont="1" applyBorder="1" applyAlignment="1">
      <alignment horizontal="center" vertical="center" wrapText="1"/>
    </xf>
    <xf numFmtId="0" fontId="20" fillId="0" borderId="63" xfId="0" applyFont="1" applyBorder="1" applyAlignment="1">
      <alignment horizontal="center" vertical="center" wrapText="1"/>
    </xf>
    <xf numFmtId="1" fontId="0" fillId="0" borderId="55" xfId="0" applyNumberFormat="1" applyBorder="1"/>
    <xf numFmtId="1" fontId="0" fillId="0" borderId="31" xfId="0" applyNumberFormat="1" applyBorder="1"/>
    <xf numFmtId="1" fontId="16" fillId="0" borderId="78" xfId="0" applyNumberFormat="1" applyFont="1" applyBorder="1"/>
    <xf numFmtId="1" fontId="16" fillId="0" borderId="24" xfId="0" applyNumberFormat="1" applyFont="1" applyBorder="1"/>
    <xf numFmtId="1" fontId="16" fillId="0" borderId="27" xfId="0" applyNumberFormat="1" applyFont="1" applyBorder="1"/>
    <xf numFmtId="1" fontId="16" fillId="0" borderId="40" xfId="0" applyNumberFormat="1" applyFont="1" applyFill="1" applyBorder="1"/>
    <xf numFmtId="0" fontId="16" fillId="0" borderId="27" xfId="0" applyFont="1" applyBorder="1"/>
    <xf numFmtId="0" fontId="16" fillId="0" borderId="75" xfId="0" applyFont="1" applyBorder="1"/>
    <xf numFmtId="0" fontId="16" fillId="0" borderId="38" xfId="0" applyFont="1" applyBorder="1"/>
    <xf numFmtId="0" fontId="23" fillId="0" borderId="0" xfId="0" applyFont="1" applyAlignment="1">
      <alignment horizontal="center" vertical="center"/>
    </xf>
    <xf numFmtId="0" fontId="23" fillId="0" borderId="0" xfId="0" applyNumberFormat="1" applyFont="1" applyAlignment="1">
      <alignment horizontal="center" vertical="center"/>
    </xf>
    <xf numFmtId="164" fontId="24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NumberFormat="1" applyFont="1" applyAlignment="1">
      <alignment horizontal="center" vertical="center"/>
    </xf>
    <xf numFmtId="0" fontId="8" fillId="4" borderId="0" xfId="8"/>
    <xf numFmtId="164" fontId="18" fillId="0" borderId="0" xfId="0" applyNumberFormat="1" applyFont="1"/>
    <xf numFmtId="0" fontId="26" fillId="0" borderId="10" xfId="0" applyFont="1" applyBorder="1"/>
    <xf numFmtId="0" fontId="21" fillId="0" borderId="0" xfId="0" applyFont="1" applyBorder="1" applyAlignment="1">
      <alignment wrapText="1"/>
    </xf>
    <xf numFmtId="0" fontId="21" fillId="0" borderId="56" xfId="0" applyFont="1" applyBorder="1" applyAlignment="1">
      <alignment horizontal="left" wrapText="1"/>
    </xf>
    <xf numFmtId="0" fontId="21" fillId="0" borderId="53" xfId="0" applyFont="1" applyBorder="1" applyAlignment="1">
      <alignment horizontal="left" wrapText="1"/>
    </xf>
    <xf numFmtId="0" fontId="21" fillId="0" borderId="54" xfId="0" applyFont="1" applyBorder="1" applyAlignment="1">
      <alignment horizontal="left" wrapText="1"/>
    </xf>
    <xf numFmtId="0" fontId="21" fillId="0" borderId="57" xfId="0" applyFont="1" applyBorder="1" applyAlignment="1">
      <alignment horizontal="left" wrapText="1"/>
    </xf>
    <xf numFmtId="0" fontId="21" fillId="0" borderId="0" xfId="0" applyFont="1" applyBorder="1" applyAlignment="1">
      <alignment horizontal="left" wrapText="1"/>
    </xf>
    <xf numFmtId="0" fontId="21" fillId="0" borderId="55" xfId="0" applyFont="1" applyBorder="1" applyAlignment="1">
      <alignment horizontal="left" wrapText="1"/>
    </xf>
    <xf numFmtId="0" fontId="21" fillId="0" borderId="76" xfId="0" applyFont="1" applyBorder="1" applyAlignment="1">
      <alignment horizontal="left" wrapText="1"/>
    </xf>
    <xf numFmtId="0" fontId="21" fillId="0" borderId="29" xfId="0" applyFont="1" applyBorder="1" applyAlignment="1">
      <alignment horizontal="left" wrapText="1"/>
    </xf>
    <xf numFmtId="0" fontId="21" fillId="0" borderId="73" xfId="0" applyFont="1" applyBorder="1" applyAlignment="1">
      <alignment horizontal="left" wrapText="1"/>
    </xf>
    <xf numFmtId="0" fontId="21" fillId="0" borderId="32" xfId="0" applyFont="1" applyBorder="1" applyAlignment="1">
      <alignment horizontal="center" wrapText="1"/>
    </xf>
    <xf numFmtId="0" fontId="21" fillId="0" borderId="30" xfId="0" applyFont="1" applyBorder="1" applyAlignment="1">
      <alignment horizontal="center" wrapText="1"/>
    </xf>
    <xf numFmtId="0" fontId="21" fillId="0" borderId="31" xfId="0" applyFont="1" applyBorder="1" applyAlignment="1">
      <alignment horizontal="center" wrapText="1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9" fillId="0" borderId="32" xfId="0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1" fontId="0" fillId="0" borderId="36" xfId="42" applyNumberFormat="1" applyFont="1" applyBorder="1" applyAlignment="1">
      <alignment horizontal="right"/>
    </xf>
    <xf numFmtId="1" fontId="0" fillId="0" borderId="37" xfId="42" applyNumberFormat="1" applyFont="1" applyBorder="1" applyAlignment="1">
      <alignment horizontal="right"/>
    </xf>
    <xf numFmtId="1" fontId="0" fillId="0" borderId="29" xfId="42" applyNumberFormat="1" applyFont="1" applyBorder="1" applyAlignment="1">
      <alignment horizontal="right"/>
    </xf>
    <xf numFmtId="1" fontId="0" fillId="0" borderId="73" xfId="42" applyNumberFormat="1" applyFont="1" applyBorder="1" applyAlignment="1">
      <alignment horizontal="right"/>
    </xf>
    <xf numFmtId="1" fontId="16" fillId="0" borderId="58" xfId="0" applyNumberFormat="1" applyFont="1" applyBorder="1" applyAlignment="1">
      <alignment horizontal="center" vertical="center"/>
    </xf>
    <xf numFmtId="1" fontId="16" fillId="0" borderId="63" xfId="0" applyNumberFormat="1" applyFont="1" applyBorder="1" applyAlignment="1">
      <alignment horizontal="center" vertical="center"/>
    </xf>
    <xf numFmtId="1" fontId="16" fillId="0" borderId="14" xfId="0" applyNumberFormat="1" applyFont="1" applyBorder="1" applyAlignment="1">
      <alignment horizontal="left"/>
    </xf>
    <xf numFmtId="1" fontId="16" fillId="0" borderId="12" xfId="0" applyNumberFormat="1" applyFont="1" applyBorder="1" applyAlignment="1">
      <alignment horizontal="left"/>
    </xf>
    <xf numFmtId="1" fontId="16" fillId="0" borderId="33" xfId="0" applyNumberFormat="1" applyFont="1" applyBorder="1" applyAlignment="1">
      <alignment horizontal="left"/>
    </xf>
    <xf numFmtId="1" fontId="16" fillId="33" borderId="32" xfId="0" applyNumberFormat="1" applyFont="1" applyFill="1" applyBorder="1" applyAlignment="1">
      <alignment horizontal="left"/>
    </xf>
    <xf numFmtId="1" fontId="16" fillId="33" borderId="30" xfId="0" applyNumberFormat="1" applyFont="1" applyFill="1" applyBorder="1" applyAlignment="1">
      <alignment horizontal="left"/>
    </xf>
    <xf numFmtId="1" fontId="16" fillId="33" borderId="31" xfId="0" applyNumberFormat="1" applyFont="1" applyFill="1" applyBorder="1" applyAlignment="1">
      <alignment horizontal="left"/>
    </xf>
    <xf numFmtId="1" fontId="0" fillId="0" borderId="35" xfId="42" applyNumberFormat="1" applyFont="1" applyBorder="1" applyAlignment="1">
      <alignment horizontal="right"/>
    </xf>
    <xf numFmtId="1" fontId="0" fillId="0" borderId="48" xfId="42" applyNumberFormat="1" applyFont="1" applyBorder="1" applyAlignment="1">
      <alignment horizontal="right"/>
    </xf>
    <xf numFmtId="166" fontId="0" fillId="0" borderId="15" xfId="42" applyNumberFormat="1" applyFont="1" applyBorder="1" applyAlignment="1">
      <alignment horizontal="center"/>
    </xf>
    <xf numFmtId="166" fontId="0" fillId="0" borderId="28" xfId="42" applyNumberFormat="1" applyFont="1" applyBorder="1" applyAlignment="1">
      <alignment horizontal="center"/>
    </xf>
    <xf numFmtId="166" fontId="0" fillId="0" borderId="69" xfId="42" applyNumberFormat="1" applyFont="1" applyBorder="1" applyAlignment="1">
      <alignment horizontal="center"/>
    </xf>
    <xf numFmtId="166" fontId="0" fillId="0" borderId="72" xfId="42" applyNumberFormat="1" applyFont="1" applyBorder="1" applyAlignment="1">
      <alignment horizontal="center"/>
    </xf>
    <xf numFmtId="1" fontId="16" fillId="0" borderId="32" xfId="0" applyNumberFormat="1" applyFont="1" applyBorder="1" applyAlignment="1">
      <alignment horizontal="left"/>
    </xf>
    <xf numFmtId="1" fontId="16" fillId="0" borderId="30" xfId="0" applyNumberFormat="1" applyFont="1" applyBorder="1" applyAlignment="1">
      <alignment horizontal="left"/>
    </xf>
    <xf numFmtId="1" fontId="16" fillId="0" borderId="31" xfId="0" applyNumberFormat="1" applyFont="1" applyBorder="1" applyAlignment="1">
      <alignment horizontal="left"/>
    </xf>
    <xf numFmtId="0" fontId="16" fillId="33" borderId="14" xfId="0" applyFont="1" applyFill="1" applyBorder="1" applyAlignment="1">
      <alignment horizontal="left"/>
    </xf>
    <xf numFmtId="0" fontId="16" fillId="33" borderId="12" xfId="0" applyFont="1" applyFill="1" applyBorder="1" applyAlignment="1">
      <alignment horizontal="left"/>
    </xf>
    <xf numFmtId="0" fontId="16" fillId="33" borderId="33" xfId="0" applyFont="1" applyFill="1" applyBorder="1" applyAlignment="1">
      <alignment horizontal="left"/>
    </xf>
    <xf numFmtId="166" fontId="0" fillId="0" borderId="16" xfId="42" applyNumberFormat="1" applyFont="1" applyBorder="1" applyAlignment="1">
      <alignment horizontal="center"/>
    </xf>
    <xf numFmtId="166" fontId="0" fillId="0" borderId="39" xfId="42" applyNumberFormat="1" applyFont="1" applyBorder="1" applyAlignment="1">
      <alignment horizontal="center"/>
    </xf>
    <xf numFmtId="166" fontId="0" fillId="0" borderId="15" xfId="42" applyNumberFormat="1" applyFont="1" applyBorder="1" applyAlignment="1">
      <alignment horizontal="right"/>
    </xf>
    <xf numFmtId="166" fontId="0" fillId="0" borderId="28" xfId="42" applyNumberFormat="1" applyFont="1" applyBorder="1" applyAlignment="1">
      <alignment horizontal="right"/>
    </xf>
    <xf numFmtId="166" fontId="0" fillId="0" borderId="69" xfId="42" applyNumberFormat="1" applyFont="1" applyBorder="1" applyAlignment="1">
      <alignment horizontal="right"/>
    </xf>
    <xf numFmtId="166" fontId="0" fillId="0" borderId="72" xfId="42" applyNumberFormat="1" applyFont="1" applyBorder="1" applyAlignment="1">
      <alignment horizontal="right"/>
    </xf>
    <xf numFmtId="166" fontId="0" fillId="0" borderId="16" xfId="42" applyNumberFormat="1" applyFont="1" applyBorder="1" applyAlignment="1">
      <alignment horizontal="right"/>
    </xf>
    <xf numFmtId="166" fontId="0" fillId="0" borderId="39" xfId="42" applyNumberFormat="1" applyFont="1" applyBorder="1" applyAlignment="1">
      <alignment horizontal="right"/>
    </xf>
    <xf numFmtId="0" fontId="16" fillId="0" borderId="14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6" fillId="0" borderId="33" xfId="0" applyFont="1" applyBorder="1" applyAlignment="1">
      <alignment horizontal="center"/>
    </xf>
    <xf numFmtId="0" fontId="16" fillId="0" borderId="19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87764839868832"/>
          <c:y val="2.5343414706220486E-2"/>
          <c:w val="0.86550971652234265"/>
          <c:h val="0.775435364633312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'BURLINGTON CANAL'!$N$2</c:f>
              <c:strCache>
                <c:ptCount val="1"/>
                <c:pt idx="0">
                  <c:v>Nov-Mar 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name>10 Year Moving Avg. (Nov-Mar)</c:name>
            <c:spPr>
              <a:ln w="19050">
                <a:solidFill>
                  <a:schemeClr val="accent2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'BURLINGTON CANAL'!$A$3:$A$65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'BURLINGTON CANAL'!$N$3:$N$65</c:f>
              <c:numCache>
                <c:formatCode>0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4012.7000000000003</c:v>
                </c:pt>
                <c:pt idx="16">
                  <c:v>1001.7</c:v>
                </c:pt>
                <c:pt idx="17">
                  <c:v>1449.9</c:v>
                </c:pt>
                <c:pt idx="18">
                  <c:v>49.6</c:v>
                </c:pt>
                <c:pt idx="19">
                  <c:v>912.4</c:v>
                </c:pt>
                <c:pt idx="20">
                  <c:v>43315.600000000006</c:v>
                </c:pt>
                <c:pt idx="21">
                  <c:v>22151.7</c:v>
                </c:pt>
                <c:pt idx="22">
                  <c:v>46727.3</c:v>
                </c:pt>
                <c:pt idx="23">
                  <c:v>47233.1</c:v>
                </c:pt>
                <c:pt idx="24">
                  <c:v>39862.400000000001</c:v>
                </c:pt>
                <c:pt idx="25">
                  <c:v>55899</c:v>
                </c:pt>
                <c:pt idx="26">
                  <c:v>51009.700000000004</c:v>
                </c:pt>
                <c:pt idx="27">
                  <c:v>54651.4</c:v>
                </c:pt>
                <c:pt idx="28">
                  <c:v>37688.6</c:v>
                </c:pt>
                <c:pt idx="29">
                  <c:v>41863.699999999997</c:v>
                </c:pt>
                <c:pt idx="30">
                  <c:v>41080.199999999997</c:v>
                </c:pt>
                <c:pt idx="31">
                  <c:v>51884.5</c:v>
                </c:pt>
                <c:pt idx="32">
                  <c:v>52574.7</c:v>
                </c:pt>
                <c:pt idx="33">
                  <c:v>21384.1</c:v>
                </c:pt>
                <c:pt idx="34">
                  <c:v>23569.9</c:v>
                </c:pt>
                <c:pt idx="35">
                  <c:v>44833.1</c:v>
                </c:pt>
                <c:pt idx="36">
                  <c:v>24145.1</c:v>
                </c:pt>
                <c:pt idx="37">
                  <c:v>46620.200000000004</c:v>
                </c:pt>
                <c:pt idx="38">
                  <c:v>30952.400000000001</c:v>
                </c:pt>
                <c:pt idx="39">
                  <c:v>38952</c:v>
                </c:pt>
                <c:pt idx="40">
                  <c:v>40827.199999999997</c:v>
                </c:pt>
                <c:pt idx="41">
                  <c:v>43176.899999999994</c:v>
                </c:pt>
                <c:pt idx="42">
                  <c:v>27273.199999999997</c:v>
                </c:pt>
                <c:pt idx="43">
                  <c:v>36024.199999999997</c:v>
                </c:pt>
                <c:pt idx="44">
                  <c:v>62331.4</c:v>
                </c:pt>
                <c:pt idx="45">
                  <c:v>54528.5</c:v>
                </c:pt>
                <c:pt idx="46">
                  <c:v>48647.299999999996</c:v>
                </c:pt>
                <c:pt idx="47">
                  <c:v>35046.699999999997</c:v>
                </c:pt>
                <c:pt idx="48">
                  <c:v>35090.199999999997</c:v>
                </c:pt>
                <c:pt idx="49">
                  <c:v>28990.5</c:v>
                </c:pt>
                <c:pt idx="50">
                  <c:v>32828.5</c:v>
                </c:pt>
                <c:pt idx="51">
                  <c:v>46208</c:v>
                </c:pt>
                <c:pt idx="52">
                  <c:v>50234.600000000006</c:v>
                </c:pt>
                <c:pt idx="53">
                  <c:v>32507.4</c:v>
                </c:pt>
                <c:pt idx="54">
                  <c:v>32685.699999999997</c:v>
                </c:pt>
                <c:pt idx="55">
                  <c:v>58818.600000000006</c:v>
                </c:pt>
                <c:pt idx="56">
                  <c:v>51053.899999999994</c:v>
                </c:pt>
                <c:pt idx="57">
                  <c:v>58775.4</c:v>
                </c:pt>
                <c:pt idx="58">
                  <c:v>34702.6</c:v>
                </c:pt>
                <c:pt idx="59">
                  <c:v>21607.7</c:v>
                </c:pt>
                <c:pt idx="60">
                  <c:v>47419.1</c:v>
                </c:pt>
                <c:pt idx="61">
                  <c:v>0</c:v>
                </c:pt>
                <c:pt idx="62">
                  <c:v>10397.76</c:v>
                </c:pt>
              </c:numCache>
            </c:numRef>
          </c:val>
        </c:ser>
        <c:ser>
          <c:idx val="1"/>
          <c:order val="1"/>
          <c:tx>
            <c:strRef>
              <c:f>'BURLINGTON CANAL'!$O$2</c:f>
              <c:strCache>
                <c:ptCount val="1"/>
                <c:pt idx="0">
                  <c:v>Apr-Oct 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name>10 Year Moving Avg. (Apr-Oct)</c:name>
            <c:spPr>
              <a:ln w="19050">
                <a:solidFill>
                  <a:schemeClr val="accent3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'BURLINGTON CANAL'!$A$3:$A$65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'BURLINGTON CANAL'!$O$3:$O$65</c:f>
              <c:numCache>
                <c:formatCode>0</c:formatCode>
                <c:ptCount val="63"/>
                <c:pt idx="0">
                  <c:v>11375.399999999998</c:v>
                </c:pt>
                <c:pt idx="1">
                  <c:v>18635</c:v>
                </c:pt>
                <c:pt idx="2">
                  <c:v>19775.5</c:v>
                </c:pt>
                <c:pt idx="3">
                  <c:v>13126.900000000001</c:v>
                </c:pt>
                <c:pt idx="4">
                  <c:v>8203.9</c:v>
                </c:pt>
                <c:pt idx="5">
                  <c:v>10423.300000000001</c:v>
                </c:pt>
                <c:pt idx="6">
                  <c:v>8763</c:v>
                </c:pt>
                <c:pt idx="7">
                  <c:v>21919.600000000002</c:v>
                </c:pt>
                <c:pt idx="8">
                  <c:v>16709.099999999999</c:v>
                </c:pt>
                <c:pt idx="9">
                  <c:v>20414.2</c:v>
                </c:pt>
                <c:pt idx="10">
                  <c:v>41671.4</c:v>
                </c:pt>
                <c:pt idx="11">
                  <c:v>60579.9</c:v>
                </c:pt>
                <c:pt idx="12">
                  <c:v>27620.400000000001</c:v>
                </c:pt>
                <c:pt idx="13">
                  <c:v>16649.599999999999</c:v>
                </c:pt>
                <c:pt idx="14">
                  <c:v>14858.400000000001</c:v>
                </c:pt>
                <c:pt idx="15">
                  <c:v>19858.8</c:v>
                </c:pt>
                <c:pt idx="16">
                  <c:v>15323.499999999998</c:v>
                </c:pt>
                <c:pt idx="17">
                  <c:v>16899.400000000001</c:v>
                </c:pt>
                <c:pt idx="18">
                  <c:v>22322.800000000003</c:v>
                </c:pt>
                <c:pt idx="19">
                  <c:v>18368.599999999999</c:v>
                </c:pt>
                <c:pt idx="20">
                  <c:v>109104.49999999999</c:v>
                </c:pt>
                <c:pt idx="21">
                  <c:v>74869.2</c:v>
                </c:pt>
                <c:pt idx="22">
                  <c:v>48157.5</c:v>
                </c:pt>
                <c:pt idx="23">
                  <c:v>70085.2</c:v>
                </c:pt>
                <c:pt idx="24">
                  <c:v>51294.100000000006</c:v>
                </c:pt>
                <c:pt idx="25">
                  <c:v>75779.299999999988</c:v>
                </c:pt>
                <c:pt idx="26">
                  <c:v>50881.999999999993</c:v>
                </c:pt>
                <c:pt idx="27">
                  <c:v>32192.7</c:v>
                </c:pt>
                <c:pt idx="28">
                  <c:v>37592.699999999997</c:v>
                </c:pt>
                <c:pt idx="29">
                  <c:v>99156.999999999985</c:v>
                </c:pt>
                <c:pt idx="30">
                  <c:v>88902.5</c:v>
                </c:pt>
                <c:pt idx="31">
                  <c:v>32467.999999999996</c:v>
                </c:pt>
                <c:pt idx="32">
                  <c:v>87681.7</c:v>
                </c:pt>
                <c:pt idx="33">
                  <c:v>90758.900000000009</c:v>
                </c:pt>
                <c:pt idx="34">
                  <c:v>82200.200000000012</c:v>
                </c:pt>
                <c:pt idx="35">
                  <c:v>102933.50000000001</c:v>
                </c:pt>
                <c:pt idx="36">
                  <c:v>96138.3</c:v>
                </c:pt>
                <c:pt idx="37">
                  <c:v>112006.20000000001</c:v>
                </c:pt>
                <c:pt idx="38">
                  <c:v>89207.9</c:v>
                </c:pt>
                <c:pt idx="39">
                  <c:v>76626.599999999991</c:v>
                </c:pt>
                <c:pt idx="40">
                  <c:v>55835.6</c:v>
                </c:pt>
                <c:pt idx="41">
                  <c:v>63797.599999999999</c:v>
                </c:pt>
                <c:pt idx="42">
                  <c:v>49450.700000000004</c:v>
                </c:pt>
                <c:pt idx="43">
                  <c:v>71481.200000000012</c:v>
                </c:pt>
                <c:pt idx="44">
                  <c:v>69456.100000000006</c:v>
                </c:pt>
                <c:pt idx="45">
                  <c:v>97502.9</c:v>
                </c:pt>
                <c:pt idx="46">
                  <c:v>93240.799999999988</c:v>
                </c:pt>
                <c:pt idx="47">
                  <c:v>102661.3</c:v>
                </c:pt>
                <c:pt idx="48">
                  <c:v>132529.69999999998</c:v>
                </c:pt>
                <c:pt idx="49">
                  <c:v>95616.900000000009</c:v>
                </c:pt>
                <c:pt idx="50">
                  <c:v>79440.200000000012</c:v>
                </c:pt>
                <c:pt idx="51">
                  <c:v>56451</c:v>
                </c:pt>
                <c:pt idx="52">
                  <c:v>28647.200000000001</c:v>
                </c:pt>
                <c:pt idx="53">
                  <c:v>92798</c:v>
                </c:pt>
                <c:pt idx="54">
                  <c:v>60688.7</c:v>
                </c:pt>
                <c:pt idx="55">
                  <c:v>81860.700000000012</c:v>
                </c:pt>
                <c:pt idx="56">
                  <c:v>46716.5</c:v>
                </c:pt>
                <c:pt idx="57">
                  <c:v>125409.8</c:v>
                </c:pt>
                <c:pt idx="58">
                  <c:v>64542.6</c:v>
                </c:pt>
                <c:pt idx="59">
                  <c:v>75105.899999999994</c:v>
                </c:pt>
                <c:pt idx="60">
                  <c:v>63184.999999999993</c:v>
                </c:pt>
                <c:pt idx="61">
                  <c:v>0</c:v>
                </c:pt>
                <c:pt idx="62">
                  <c:v>54383.16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8053760"/>
        <c:axId val="565392448"/>
      </c:barChart>
      <c:catAx>
        <c:axId val="56805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65392448"/>
        <c:crosses val="autoZero"/>
        <c:auto val="1"/>
        <c:lblAlgn val="ctr"/>
        <c:lblOffset val="100"/>
        <c:noMultiLvlLbl val="0"/>
      </c:catAx>
      <c:valAx>
        <c:axId val="5653924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</a:t>
                </a:r>
                <a:r>
                  <a:rPr lang="en-US" baseline="0"/>
                  <a:t> (AF)</a:t>
                </a:r>
                <a:endParaRPr lang="en-US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68053760"/>
        <c:crosses val="autoZero"/>
        <c:crossBetween val="between"/>
        <c:majorUnit val="30000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'MEADOW ISLAND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'MEADOW ISLAND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'MEADOW ISLAND DITCH'!$N$3:$N$65</c:f>
              <c:numCache>
                <c:formatCode>0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533.55999999999995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55.54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9.92</c:v>
                </c:pt>
                <c:pt idx="44">
                  <c:v>0</c:v>
                </c:pt>
                <c:pt idx="45">
                  <c:v>101.89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170.18</c:v>
                </c:pt>
                <c:pt idx="50">
                  <c:v>52.17</c:v>
                </c:pt>
                <c:pt idx="51">
                  <c:v>102.35</c:v>
                </c:pt>
                <c:pt idx="52">
                  <c:v>83.31</c:v>
                </c:pt>
                <c:pt idx="53">
                  <c:v>0</c:v>
                </c:pt>
                <c:pt idx="54">
                  <c:v>102.15</c:v>
                </c:pt>
                <c:pt idx="55">
                  <c:v>114.63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650.66999999999996</c:v>
                </c:pt>
                <c:pt idx="60">
                  <c:v>0</c:v>
                </c:pt>
                <c:pt idx="61">
                  <c:v>0</c:v>
                </c:pt>
                <c:pt idx="62">
                  <c:v>561.21</c:v>
                </c:pt>
              </c:numCache>
            </c:numRef>
          </c:val>
        </c:ser>
        <c:ser>
          <c:idx val="1"/>
          <c:order val="1"/>
          <c:tx>
            <c:strRef>
              <c:f>'MEADOW ISLAND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'MEADOW ISLAND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'MEADOW ISLAND DITCH'!$O$3:$O$65</c:f>
              <c:numCache>
                <c:formatCode>0</c:formatCode>
                <c:ptCount val="63"/>
                <c:pt idx="0">
                  <c:v>7715.83</c:v>
                </c:pt>
                <c:pt idx="1">
                  <c:v>13660.369999999999</c:v>
                </c:pt>
                <c:pt idx="2">
                  <c:v>12555.55</c:v>
                </c:pt>
                <c:pt idx="3">
                  <c:v>11631.24</c:v>
                </c:pt>
                <c:pt idx="4">
                  <c:v>2622.19</c:v>
                </c:pt>
                <c:pt idx="5">
                  <c:v>8830.5399999999991</c:v>
                </c:pt>
                <c:pt idx="6">
                  <c:v>7513.5</c:v>
                </c:pt>
                <c:pt idx="7">
                  <c:v>10699</c:v>
                </c:pt>
                <c:pt idx="8">
                  <c:v>9487.09</c:v>
                </c:pt>
                <c:pt idx="9">
                  <c:v>9800.4699999999993</c:v>
                </c:pt>
                <c:pt idx="10">
                  <c:v>9744.9499999999989</c:v>
                </c:pt>
                <c:pt idx="11">
                  <c:v>10141.64</c:v>
                </c:pt>
                <c:pt idx="12">
                  <c:v>10621.650000000001</c:v>
                </c:pt>
                <c:pt idx="13">
                  <c:v>6210.34</c:v>
                </c:pt>
                <c:pt idx="14">
                  <c:v>8140.29</c:v>
                </c:pt>
                <c:pt idx="15">
                  <c:v>10956.849999999999</c:v>
                </c:pt>
                <c:pt idx="16">
                  <c:v>7789.21</c:v>
                </c:pt>
                <c:pt idx="17">
                  <c:v>9066.57</c:v>
                </c:pt>
                <c:pt idx="18">
                  <c:v>12248.119999999999</c:v>
                </c:pt>
                <c:pt idx="19">
                  <c:v>12087.46</c:v>
                </c:pt>
                <c:pt idx="20">
                  <c:v>11393.22</c:v>
                </c:pt>
                <c:pt idx="21">
                  <c:v>10790.23</c:v>
                </c:pt>
                <c:pt idx="22">
                  <c:v>10984.609999999999</c:v>
                </c:pt>
                <c:pt idx="23">
                  <c:v>8211.68</c:v>
                </c:pt>
                <c:pt idx="24">
                  <c:v>11236.519999999999</c:v>
                </c:pt>
                <c:pt idx="25">
                  <c:v>11268.26</c:v>
                </c:pt>
                <c:pt idx="26">
                  <c:v>10968.76</c:v>
                </c:pt>
                <c:pt idx="27">
                  <c:v>10879.48</c:v>
                </c:pt>
                <c:pt idx="28">
                  <c:v>10841.819999999998</c:v>
                </c:pt>
                <c:pt idx="29">
                  <c:v>9574.35</c:v>
                </c:pt>
                <c:pt idx="30">
                  <c:v>12240.180000000002</c:v>
                </c:pt>
                <c:pt idx="31">
                  <c:v>10724.8</c:v>
                </c:pt>
                <c:pt idx="32">
                  <c:v>10474.859999999999</c:v>
                </c:pt>
                <c:pt idx="33">
                  <c:v>9239.1500000000015</c:v>
                </c:pt>
                <c:pt idx="34">
                  <c:v>9711.23</c:v>
                </c:pt>
                <c:pt idx="35">
                  <c:v>12172.740000000002</c:v>
                </c:pt>
                <c:pt idx="36">
                  <c:v>11684.81</c:v>
                </c:pt>
                <c:pt idx="37">
                  <c:v>11071.89</c:v>
                </c:pt>
                <c:pt idx="38">
                  <c:v>11294.05</c:v>
                </c:pt>
                <c:pt idx="39">
                  <c:v>12137.029999999999</c:v>
                </c:pt>
                <c:pt idx="40">
                  <c:v>12208.43</c:v>
                </c:pt>
                <c:pt idx="41">
                  <c:v>13116.88</c:v>
                </c:pt>
                <c:pt idx="42">
                  <c:v>11897.03</c:v>
                </c:pt>
                <c:pt idx="43">
                  <c:v>12849.11</c:v>
                </c:pt>
                <c:pt idx="44">
                  <c:v>13061.529999999999</c:v>
                </c:pt>
                <c:pt idx="45">
                  <c:v>7468.51</c:v>
                </c:pt>
                <c:pt idx="46">
                  <c:v>10619.49</c:v>
                </c:pt>
                <c:pt idx="47">
                  <c:v>8862.6299999999992</c:v>
                </c:pt>
                <c:pt idx="48">
                  <c:v>10362.6</c:v>
                </c:pt>
                <c:pt idx="49">
                  <c:v>9525.15</c:v>
                </c:pt>
                <c:pt idx="50">
                  <c:v>11231.2</c:v>
                </c:pt>
                <c:pt idx="51">
                  <c:v>10995.140000000001</c:v>
                </c:pt>
                <c:pt idx="52">
                  <c:v>9214.5500000000011</c:v>
                </c:pt>
                <c:pt idx="53">
                  <c:v>9858.59</c:v>
                </c:pt>
                <c:pt idx="54">
                  <c:v>11096.279999999999</c:v>
                </c:pt>
                <c:pt idx="55">
                  <c:v>12893.57</c:v>
                </c:pt>
                <c:pt idx="56">
                  <c:v>11908.13</c:v>
                </c:pt>
                <c:pt idx="57">
                  <c:v>13214.82</c:v>
                </c:pt>
                <c:pt idx="58">
                  <c:v>14848.410000000002</c:v>
                </c:pt>
                <c:pt idx="59">
                  <c:v>7386.58</c:v>
                </c:pt>
                <c:pt idx="60">
                  <c:v>14708.070000000002</c:v>
                </c:pt>
                <c:pt idx="61">
                  <c:v>0</c:v>
                </c:pt>
                <c:pt idx="62">
                  <c:v>8016.34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523904"/>
        <c:axId val="567486144"/>
      </c:barChart>
      <c:catAx>
        <c:axId val="574523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67486144"/>
        <c:crosses val="autoZero"/>
        <c:auto val="1"/>
        <c:lblAlgn val="ctr"/>
        <c:lblOffset val="100"/>
        <c:noMultiLvlLbl val="0"/>
      </c:catAx>
      <c:valAx>
        <c:axId val="567486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45239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'FARMERS INDEPENDENT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'FARMERS INDEPENDENT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'FARMERS INDEPENDENT DITCH'!$N$3:$N$65</c:f>
              <c:numCache>
                <c:formatCode>0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327.27999999999997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704.14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53.56</c:v>
                </c:pt>
                <c:pt idx="40">
                  <c:v>412.07</c:v>
                </c:pt>
                <c:pt idx="41">
                  <c:v>345.13</c:v>
                </c:pt>
                <c:pt idx="42">
                  <c:v>0</c:v>
                </c:pt>
                <c:pt idx="43">
                  <c:v>130.91</c:v>
                </c:pt>
                <c:pt idx="44">
                  <c:v>0</c:v>
                </c:pt>
                <c:pt idx="45">
                  <c:v>35.619999999999997</c:v>
                </c:pt>
                <c:pt idx="46">
                  <c:v>22.75</c:v>
                </c:pt>
                <c:pt idx="47">
                  <c:v>0</c:v>
                </c:pt>
                <c:pt idx="48">
                  <c:v>0</c:v>
                </c:pt>
                <c:pt idx="49">
                  <c:v>404.52</c:v>
                </c:pt>
                <c:pt idx="50">
                  <c:v>34.31</c:v>
                </c:pt>
                <c:pt idx="51">
                  <c:v>161.28</c:v>
                </c:pt>
                <c:pt idx="52">
                  <c:v>109.71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277.69</c:v>
                </c:pt>
                <c:pt idx="57">
                  <c:v>319.05</c:v>
                </c:pt>
                <c:pt idx="58">
                  <c:v>0</c:v>
                </c:pt>
                <c:pt idx="59">
                  <c:v>1019.8299999999999</c:v>
                </c:pt>
                <c:pt idx="60">
                  <c:v>0</c:v>
                </c:pt>
                <c:pt idx="61">
                  <c:v>0</c:v>
                </c:pt>
                <c:pt idx="62">
                  <c:v>1828.12</c:v>
                </c:pt>
              </c:numCache>
            </c:numRef>
          </c:val>
        </c:ser>
        <c:ser>
          <c:idx val="1"/>
          <c:order val="1"/>
          <c:tx>
            <c:strRef>
              <c:f>'FARMERS INDEPENDENT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'FARMERS INDEPENDENT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'FARMERS INDEPENDENT DITCH'!$O$3:$O$65</c:f>
              <c:numCache>
                <c:formatCode>0</c:formatCode>
                <c:ptCount val="63"/>
                <c:pt idx="0">
                  <c:v>21225.440000000002</c:v>
                </c:pt>
                <c:pt idx="1">
                  <c:v>21035.030000000002</c:v>
                </c:pt>
                <c:pt idx="2">
                  <c:v>23653.230000000003</c:v>
                </c:pt>
                <c:pt idx="3">
                  <c:v>25172.6</c:v>
                </c:pt>
                <c:pt idx="4">
                  <c:v>17966.54</c:v>
                </c:pt>
                <c:pt idx="5">
                  <c:v>17924.89</c:v>
                </c:pt>
                <c:pt idx="6">
                  <c:v>20923.95</c:v>
                </c:pt>
                <c:pt idx="7">
                  <c:v>23080.01</c:v>
                </c:pt>
                <c:pt idx="8">
                  <c:v>20031.37</c:v>
                </c:pt>
                <c:pt idx="9">
                  <c:v>17667.04</c:v>
                </c:pt>
                <c:pt idx="10">
                  <c:v>22427.440000000002</c:v>
                </c:pt>
                <c:pt idx="11">
                  <c:v>15681.539999999999</c:v>
                </c:pt>
                <c:pt idx="12">
                  <c:v>21271.06</c:v>
                </c:pt>
                <c:pt idx="13">
                  <c:v>15770.8</c:v>
                </c:pt>
                <c:pt idx="14">
                  <c:v>17643.219999999998</c:v>
                </c:pt>
                <c:pt idx="15">
                  <c:v>16163.54</c:v>
                </c:pt>
                <c:pt idx="16">
                  <c:v>18208.53</c:v>
                </c:pt>
                <c:pt idx="17">
                  <c:v>15007.18</c:v>
                </c:pt>
                <c:pt idx="18">
                  <c:v>16383.710000000001</c:v>
                </c:pt>
                <c:pt idx="19">
                  <c:v>16699.080000000002</c:v>
                </c:pt>
                <c:pt idx="20">
                  <c:v>16641.570000000003</c:v>
                </c:pt>
                <c:pt idx="21">
                  <c:v>14999.229999999998</c:v>
                </c:pt>
                <c:pt idx="22">
                  <c:v>13035.549999999997</c:v>
                </c:pt>
                <c:pt idx="23">
                  <c:v>12509.92</c:v>
                </c:pt>
                <c:pt idx="24">
                  <c:v>13487.8</c:v>
                </c:pt>
                <c:pt idx="25">
                  <c:v>13517.560000000001</c:v>
                </c:pt>
                <c:pt idx="26">
                  <c:v>14259.39</c:v>
                </c:pt>
                <c:pt idx="27">
                  <c:v>15372.130000000001</c:v>
                </c:pt>
                <c:pt idx="28">
                  <c:v>14338.719999999998</c:v>
                </c:pt>
                <c:pt idx="29">
                  <c:v>12055.720000000001</c:v>
                </c:pt>
                <c:pt idx="30">
                  <c:v>15953.29</c:v>
                </c:pt>
                <c:pt idx="31">
                  <c:v>14152.27</c:v>
                </c:pt>
                <c:pt idx="32">
                  <c:v>15796.600000000002</c:v>
                </c:pt>
                <c:pt idx="33">
                  <c:v>12031.9</c:v>
                </c:pt>
                <c:pt idx="34">
                  <c:v>15445.509999999998</c:v>
                </c:pt>
                <c:pt idx="35">
                  <c:v>14475.58</c:v>
                </c:pt>
                <c:pt idx="36">
                  <c:v>12970.11</c:v>
                </c:pt>
                <c:pt idx="37">
                  <c:v>13914.26</c:v>
                </c:pt>
                <c:pt idx="38">
                  <c:v>14348.64</c:v>
                </c:pt>
                <c:pt idx="39">
                  <c:v>14733.44</c:v>
                </c:pt>
                <c:pt idx="40">
                  <c:v>14918.810000000001</c:v>
                </c:pt>
                <c:pt idx="41">
                  <c:v>15236.25</c:v>
                </c:pt>
                <c:pt idx="42">
                  <c:v>15312.610000000002</c:v>
                </c:pt>
                <c:pt idx="43">
                  <c:v>14507.32</c:v>
                </c:pt>
                <c:pt idx="44">
                  <c:v>16742.32</c:v>
                </c:pt>
                <c:pt idx="45">
                  <c:v>13268.730000000001</c:v>
                </c:pt>
                <c:pt idx="46">
                  <c:v>16739.150000000001</c:v>
                </c:pt>
                <c:pt idx="47">
                  <c:v>13366.839999999998</c:v>
                </c:pt>
                <c:pt idx="48">
                  <c:v>16970.259999999998</c:v>
                </c:pt>
                <c:pt idx="49">
                  <c:v>11267.42</c:v>
                </c:pt>
                <c:pt idx="50">
                  <c:v>16313.72</c:v>
                </c:pt>
                <c:pt idx="51">
                  <c:v>14161.039999999999</c:v>
                </c:pt>
                <c:pt idx="52">
                  <c:v>16979.39</c:v>
                </c:pt>
                <c:pt idx="53">
                  <c:v>13641.84</c:v>
                </c:pt>
                <c:pt idx="54">
                  <c:v>15492.33</c:v>
                </c:pt>
                <c:pt idx="55">
                  <c:v>17429.72</c:v>
                </c:pt>
                <c:pt idx="56">
                  <c:v>24438.28</c:v>
                </c:pt>
                <c:pt idx="57">
                  <c:v>24014.239999999998</c:v>
                </c:pt>
                <c:pt idx="58">
                  <c:v>25750.440000000002</c:v>
                </c:pt>
                <c:pt idx="59">
                  <c:v>20739.57</c:v>
                </c:pt>
                <c:pt idx="60">
                  <c:v>24567.919999999998</c:v>
                </c:pt>
                <c:pt idx="61">
                  <c:v>0</c:v>
                </c:pt>
                <c:pt idx="62">
                  <c:v>24942.12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493184"/>
        <c:axId val="567488448"/>
      </c:barChart>
      <c:catAx>
        <c:axId val="574493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67488448"/>
        <c:crosses val="autoZero"/>
        <c:auto val="1"/>
        <c:lblAlgn val="ctr"/>
        <c:lblOffset val="100"/>
        <c:noMultiLvlLbl val="0"/>
      </c:catAx>
      <c:valAx>
        <c:axId val="567488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44931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'HEWES COOK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'HEWES COOK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'HEWES COOK DITCH'!$N$3:$N$65</c:f>
              <c:numCache>
                <c:formatCode>0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1529.28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69.42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138.85</c:v>
                </c:pt>
                <c:pt idx="44">
                  <c:v>0</c:v>
                </c:pt>
                <c:pt idx="45">
                  <c:v>437.66</c:v>
                </c:pt>
                <c:pt idx="46">
                  <c:v>0</c:v>
                </c:pt>
                <c:pt idx="47">
                  <c:v>904.14</c:v>
                </c:pt>
                <c:pt idx="48">
                  <c:v>0</c:v>
                </c:pt>
                <c:pt idx="49">
                  <c:v>847.19</c:v>
                </c:pt>
                <c:pt idx="50">
                  <c:v>6.76</c:v>
                </c:pt>
                <c:pt idx="51">
                  <c:v>0</c:v>
                </c:pt>
                <c:pt idx="52">
                  <c:v>310.22000000000003</c:v>
                </c:pt>
                <c:pt idx="53">
                  <c:v>0</c:v>
                </c:pt>
                <c:pt idx="54">
                  <c:v>0</c:v>
                </c:pt>
                <c:pt idx="55">
                  <c:v>95.68</c:v>
                </c:pt>
                <c:pt idx="56">
                  <c:v>0</c:v>
                </c:pt>
                <c:pt idx="57">
                  <c:v>30.74</c:v>
                </c:pt>
                <c:pt idx="58">
                  <c:v>73.180000000000007</c:v>
                </c:pt>
                <c:pt idx="59">
                  <c:v>368.41</c:v>
                </c:pt>
                <c:pt idx="60">
                  <c:v>0</c:v>
                </c:pt>
                <c:pt idx="61">
                  <c:v>0</c:v>
                </c:pt>
                <c:pt idx="62">
                  <c:v>660.45</c:v>
                </c:pt>
              </c:numCache>
            </c:numRef>
          </c:val>
        </c:ser>
        <c:ser>
          <c:idx val="1"/>
          <c:order val="1"/>
          <c:tx>
            <c:strRef>
              <c:f>'HEWES COOK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'HEWES COOK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'HEWES COOK DITCH'!$O$3:$O$65</c:f>
              <c:numCache>
                <c:formatCode>0</c:formatCode>
                <c:ptCount val="63"/>
                <c:pt idx="0">
                  <c:v>16278.599999999999</c:v>
                </c:pt>
                <c:pt idx="1">
                  <c:v>23492.59</c:v>
                </c:pt>
                <c:pt idx="2">
                  <c:v>24740.19</c:v>
                </c:pt>
                <c:pt idx="3">
                  <c:v>23409.27</c:v>
                </c:pt>
                <c:pt idx="4">
                  <c:v>4224.8599999999997</c:v>
                </c:pt>
                <c:pt idx="5">
                  <c:v>16379.75</c:v>
                </c:pt>
                <c:pt idx="6">
                  <c:v>11944.640000000001</c:v>
                </c:pt>
                <c:pt idx="7">
                  <c:v>22494.880000000001</c:v>
                </c:pt>
                <c:pt idx="8">
                  <c:v>17105.7</c:v>
                </c:pt>
                <c:pt idx="9">
                  <c:v>18224.41</c:v>
                </c:pt>
                <c:pt idx="10">
                  <c:v>18601.28</c:v>
                </c:pt>
                <c:pt idx="11">
                  <c:v>18579.450000000004</c:v>
                </c:pt>
                <c:pt idx="12">
                  <c:v>16839.919999999998</c:v>
                </c:pt>
                <c:pt idx="13">
                  <c:v>2616.2399999999998</c:v>
                </c:pt>
                <c:pt idx="14">
                  <c:v>12248.119999999999</c:v>
                </c:pt>
                <c:pt idx="15">
                  <c:v>19172.510000000002</c:v>
                </c:pt>
                <c:pt idx="16">
                  <c:v>15471.3</c:v>
                </c:pt>
                <c:pt idx="17">
                  <c:v>22742.809999999998</c:v>
                </c:pt>
                <c:pt idx="18">
                  <c:v>25238.04</c:v>
                </c:pt>
                <c:pt idx="19">
                  <c:v>22135.850000000002</c:v>
                </c:pt>
                <c:pt idx="20">
                  <c:v>20735.509999999998</c:v>
                </c:pt>
                <c:pt idx="21">
                  <c:v>20436</c:v>
                </c:pt>
                <c:pt idx="22">
                  <c:v>19325.23</c:v>
                </c:pt>
                <c:pt idx="23">
                  <c:v>14790.96</c:v>
                </c:pt>
                <c:pt idx="24">
                  <c:v>19025.73</c:v>
                </c:pt>
                <c:pt idx="25">
                  <c:v>20574.84</c:v>
                </c:pt>
                <c:pt idx="26">
                  <c:v>21360.31</c:v>
                </c:pt>
                <c:pt idx="27">
                  <c:v>18422.760000000002</c:v>
                </c:pt>
                <c:pt idx="28">
                  <c:v>24410.940000000002</c:v>
                </c:pt>
                <c:pt idx="29">
                  <c:v>19519.630000000005</c:v>
                </c:pt>
                <c:pt idx="30">
                  <c:v>22966.949999999997</c:v>
                </c:pt>
                <c:pt idx="31">
                  <c:v>22163.629999999997</c:v>
                </c:pt>
                <c:pt idx="32">
                  <c:v>20124.589999999997</c:v>
                </c:pt>
                <c:pt idx="33">
                  <c:v>18400.919999999998</c:v>
                </c:pt>
                <c:pt idx="34">
                  <c:v>24942.52</c:v>
                </c:pt>
                <c:pt idx="35">
                  <c:v>22838.019999999997</c:v>
                </c:pt>
                <c:pt idx="36">
                  <c:v>22540.5</c:v>
                </c:pt>
                <c:pt idx="37">
                  <c:v>21005.260000000002</c:v>
                </c:pt>
                <c:pt idx="38">
                  <c:v>22102.14</c:v>
                </c:pt>
                <c:pt idx="39">
                  <c:v>21156</c:v>
                </c:pt>
                <c:pt idx="40">
                  <c:v>23548.109999999997</c:v>
                </c:pt>
                <c:pt idx="41">
                  <c:v>23591.75</c:v>
                </c:pt>
                <c:pt idx="42">
                  <c:v>24349.46</c:v>
                </c:pt>
                <c:pt idx="43">
                  <c:v>20822.800000000003</c:v>
                </c:pt>
                <c:pt idx="44">
                  <c:v>22032.510000000002</c:v>
                </c:pt>
                <c:pt idx="45">
                  <c:v>14732.95</c:v>
                </c:pt>
                <c:pt idx="46">
                  <c:v>23239.48</c:v>
                </c:pt>
                <c:pt idx="47">
                  <c:v>19345.079999999998</c:v>
                </c:pt>
                <c:pt idx="48">
                  <c:v>22770.59</c:v>
                </c:pt>
                <c:pt idx="49">
                  <c:v>16075.79</c:v>
                </c:pt>
                <c:pt idx="50">
                  <c:v>22144.180000000004</c:v>
                </c:pt>
                <c:pt idx="51">
                  <c:v>19661.439999999999</c:v>
                </c:pt>
                <c:pt idx="52">
                  <c:v>12944.21</c:v>
                </c:pt>
                <c:pt idx="53">
                  <c:v>19974.43</c:v>
                </c:pt>
                <c:pt idx="54">
                  <c:v>21757.47</c:v>
                </c:pt>
                <c:pt idx="55">
                  <c:v>25302.21</c:v>
                </c:pt>
                <c:pt idx="56">
                  <c:v>33117.35</c:v>
                </c:pt>
                <c:pt idx="57">
                  <c:v>30629.57</c:v>
                </c:pt>
                <c:pt idx="58">
                  <c:v>25611.379999999997</c:v>
                </c:pt>
                <c:pt idx="59">
                  <c:v>16998.240000000002</c:v>
                </c:pt>
                <c:pt idx="60">
                  <c:v>21741.74</c:v>
                </c:pt>
                <c:pt idx="61">
                  <c:v>0</c:v>
                </c:pt>
                <c:pt idx="62">
                  <c:v>18410.849999999999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687744"/>
        <c:axId val="567490752"/>
      </c:barChart>
      <c:catAx>
        <c:axId val="57468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67490752"/>
        <c:crosses val="autoZero"/>
        <c:auto val="1"/>
        <c:lblAlgn val="ctr"/>
        <c:lblOffset val="100"/>
        <c:noMultiLvlLbl val="0"/>
      </c:catAx>
      <c:valAx>
        <c:axId val="567490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468774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'JAY THOMAS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'JAY THOMAS DITCH'!$A$4:$A$65</c:f>
              <c:numCache>
                <c:formatCode>General</c:formatCode>
                <c:ptCount val="62"/>
                <c:pt idx="0">
                  <c:v>1951</c:v>
                </c:pt>
                <c:pt idx="1">
                  <c:v>1952</c:v>
                </c:pt>
                <c:pt idx="2">
                  <c:v>1953</c:v>
                </c:pt>
                <c:pt idx="3">
                  <c:v>1954</c:v>
                </c:pt>
                <c:pt idx="4">
                  <c:v>1955</c:v>
                </c:pt>
                <c:pt idx="5">
                  <c:v>1956</c:v>
                </c:pt>
                <c:pt idx="6">
                  <c:v>1957</c:v>
                </c:pt>
                <c:pt idx="7">
                  <c:v>1958</c:v>
                </c:pt>
                <c:pt idx="8">
                  <c:v>1959</c:v>
                </c:pt>
                <c:pt idx="9">
                  <c:v>1960</c:v>
                </c:pt>
                <c:pt idx="10">
                  <c:v>1961</c:v>
                </c:pt>
                <c:pt idx="11">
                  <c:v>1962</c:v>
                </c:pt>
                <c:pt idx="12">
                  <c:v>1963</c:v>
                </c:pt>
                <c:pt idx="13">
                  <c:v>1964</c:v>
                </c:pt>
                <c:pt idx="14">
                  <c:v>1965</c:v>
                </c:pt>
                <c:pt idx="15">
                  <c:v>1966</c:v>
                </c:pt>
                <c:pt idx="16">
                  <c:v>1967</c:v>
                </c:pt>
                <c:pt idx="17">
                  <c:v>1968</c:v>
                </c:pt>
                <c:pt idx="18">
                  <c:v>1969</c:v>
                </c:pt>
                <c:pt idx="19">
                  <c:v>1970</c:v>
                </c:pt>
                <c:pt idx="20">
                  <c:v>1971</c:v>
                </c:pt>
                <c:pt idx="21">
                  <c:v>1972</c:v>
                </c:pt>
                <c:pt idx="22">
                  <c:v>1973</c:v>
                </c:pt>
                <c:pt idx="23">
                  <c:v>1974</c:v>
                </c:pt>
                <c:pt idx="24">
                  <c:v>1975</c:v>
                </c:pt>
                <c:pt idx="25">
                  <c:v>1976</c:v>
                </c:pt>
                <c:pt idx="26">
                  <c:v>1977</c:v>
                </c:pt>
                <c:pt idx="27">
                  <c:v>1978</c:v>
                </c:pt>
                <c:pt idx="28">
                  <c:v>1979</c:v>
                </c:pt>
                <c:pt idx="29">
                  <c:v>1980</c:v>
                </c:pt>
                <c:pt idx="30">
                  <c:v>1981</c:v>
                </c:pt>
                <c:pt idx="31">
                  <c:v>1982</c:v>
                </c:pt>
                <c:pt idx="32">
                  <c:v>1983</c:v>
                </c:pt>
                <c:pt idx="33">
                  <c:v>1984</c:v>
                </c:pt>
                <c:pt idx="34">
                  <c:v>1985</c:v>
                </c:pt>
                <c:pt idx="35">
                  <c:v>1986</c:v>
                </c:pt>
                <c:pt idx="36">
                  <c:v>1987</c:v>
                </c:pt>
                <c:pt idx="37">
                  <c:v>1988</c:v>
                </c:pt>
                <c:pt idx="38">
                  <c:v>1989</c:v>
                </c:pt>
                <c:pt idx="39">
                  <c:v>1990</c:v>
                </c:pt>
                <c:pt idx="40">
                  <c:v>1991</c:v>
                </c:pt>
                <c:pt idx="41">
                  <c:v>1992</c:v>
                </c:pt>
                <c:pt idx="42">
                  <c:v>1993</c:v>
                </c:pt>
                <c:pt idx="43">
                  <c:v>1994</c:v>
                </c:pt>
                <c:pt idx="44">
                  <c:v>1995</c:v>
                </c:pt>
                <c:pt idx="45">
                  <c:v>1996</c:v>
                </c:pt>
                <c:pt idx="46">
                  <c:v>1997</c:v>
                </c:pt>
                <c:pt idx="47">
                  <c:v>1998</c:v>
                </c:pt>
                <c:pt idx="48">
                  <c:v>1999</c:v>
                </c:pt>
                <c:pt idx="49">
                  <c:v>2000</c:v>
                </c:pt>
                <c:pt idx="50">
                  <c:v>2001</c:v>
                </c:pt>
                <c:pt idx="51">
                  <c:v>2002</c:v>
                </c:pt>
                <c:pt idx="52">
                  <c:v>2003</c:v>
                </c:pt>
                <c:pt idx="53">
                  <c:v>2004</c:v>
                </c:pt>
                <c:pt idx="54">
                  <c:v>2005</c:v>
                </c:pt>
                <c:pt idx="55">
                  <c:v>2006</c:v>
                </c:pt>
                <c:pt idx="56">
                  <c:v>2007</c:v>
                </c:pt>
                <c:pt idx="57">
                  <c:v>2008</c:v>
                </c:pt>
                <c:pt idx="58">
                  <c:v>2009</c:v>
                </c:pt>
                <c:pt idx="59">
                  <c:v>2010</c:v>
                </c:pt>
                <c:pt idx="60">
                  <c:v>2011</c:v>
                </c:pt>
                <c:pt idx="61">
                  <c:v>2012</c:v>
                </c:pt>
              </c:numCache>
            </c:numRef>
          </c:cat>
          <c:val>
            <c:numRef>
              <c:f>'JAY THOMAS DITCH'!$N$4:$N$65</c:f>
              <c:numCache>
                <c:formatCode>0</c:formatCode>
                <c:ptCount val="6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460.97</c:v>
                </c:pt>
                <c:pt idx="27">
                  <c:v>2578.56</c:v>
                </c:pt>
                <c:pt idx="28">
                  <c:v>2203.67</c:v>
                </c:pt>
                <c:pt idx="29">
                  <c:v>1707.79</c:v>
                </c:pt>
                <c:pt idx="30">
                  <c:v>1699.8600000000001</c:v>
                </c:pt>
                <c:pt idx="31">
                  <c:v>2096.5700000000002</c:v>
                </c:pt>
                <c:pt idx="32">
                  <c:v>208.27</c:v>
                </c:pt>
                <c:pt idx="33">
                  <c:v>78.069999999999993</c:v>
                </c:pt>
                <c:pt idx="34">
                  <c:v>0</c:v>
                </c:pt>
                <c:pt idx="35">
                  <c:v>327.28999999999996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41.14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355.08</c:v>
                </c:pt>
              </c:numCache>
            </c:numRef>
          </c:val>
        </c:ser>
        <c:ser>
          <c:idx val="1"/>
          <c:order val="1"/>
          <c:tx>
            <c:strRef>
              <c:f>'JAY THOMAS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'JAY THOMAS DITCH'!$A$4:$A$65</c:f>
              <c:numCache>
                <c:formatCode>General</c:formatCode>
                <c:ptCount val="62"/>
                <c:pt idx="0">
                  <c:v>1951</c:v>
                </c:pt>
                <c:pt idx="1">
                  <c:v>1952</c:v>
                </c:pt>
                <c:pt idx="2">
                  <c:v>1953</c:v>
                </c:pt>
                <c:pt idx="3">
                  <c:v>1954</c:v>
                </c:pt>
                <c:pt idx="4">
                  <c:v>1955</c:v>
                </c:pt>
                <c:pt idx="5">
                  <c:v>1956</c:v>
                </c:pt>
                <c:pt idx="6">
                  <c:v>1957</c:v>
                </c:pt>
                <c:pt idx="7">
                  <c:v>1958</c:v>
                </c:pt>
                <c:pt idx="8">
                  <c:v>1959</c:v>
                </c:pt>
                <c:pt idx="9">
                  <c:v>1960</c:v>
                </c:pt>
                <c:pt idx="10">
                  <c:v>1961</c:v>
                </c:pt>
                <c:pt idx="11">
                  <c:v>1962</c:v>
                </c:pt>
                <c:pt idx="12">
                  <c:v>1963</c:v>
                </c:pt>
                <c:pt idx="13">
                  <c:v>1964</c:v>
                </c:pt>
                <c:pt idx="14">
                  <c:v>1965</c:v>
                </c:pt>
                <c:pt idx="15">
                  <c:v>1966</c:v>
                </c:pt>
                <c:pt idx="16">
                  <c:v>1967</c:v>
                </c:pt>
                <c:pt idx="17">
                  <c:v>1968</c:v>
                </c:pt>
                <c:pt idx="18">
                  <c:v>1969</c:v>
                </c:pt>
                <c:pt idx="19">
                  <c:v>1970</c:v>
                </c:pt>
                <c:pt idx="20">
                  <c:v>1971</c:v>
                </c:pt>
                <c:pt idx="21">
                  <c:v>1972</c:v>
                </c:pt>
                <c:pt idx="22">
                  <c:v>1973</c:v>
                </c:pt>
                <c:pt idx="23">
                  <c:v>1974</c:v>
                </c:pt>
                <c:pt idx="24">
                  <c:v>1975</c:v>
                </c:pt>
                <c:pt idx="25">
                  <c:v>1976</c:v>
                </c:pt>
                <c:pt idx="26">
                  <c:v>1977</c:v>
                </c:pt>
                <c:pt idx="27">
                  <c:v>1978</c:v>
                </c:pt>
                <c:pt idx="28">
                  <c:v>1979</c:v>
                </c:pt>
                <c:pt idx="29">
                  <c:v>1980</c:v>
                </c:pt>
                <c:pt idx="30">
                  <c:v>1981</c:v>
                </c:pt>
                <c:pt idx="31">
                  <c:v>1982</c:v>
                </c:pt>
                <c:pt idx="32">
                  <c:v>1983</c:v>
                </c:pt>
                <c:pt idx="33">
                  <c:v>1984</c:v>
                </c:pt>
                <c:pt idx="34">
                  <c:v>1985</c:v>
                </c:pt>
                <c:pt idx="35">
                  <c:v>1986</c:v>
                </c:pt>
                <c:pt idx="36">
                  <c:v>1987</c:v>
                </c:pt>
                <c:pt idx="37">
                  <c:v>1988</c:v>
                </c:pt>
                <c:pt idx="38">
                  <c:v>1989</c:v>
                </c:pt>
                <c:pt idx="39">
                  <c:v>1990</c:v>
                </c:pt>
                <c:pt idx="40">
                  <c:v>1991</c:v>
                </c:pt>
                <c:pt idx="41">
                  <c:v>1992</c:v>
                </c:pt>
                <c:pt idx="42">
                  <c:v>1993</c:v>
                </c:pt>
                <c:pt idx="43">
                  <c:v>1994</c:v>
                </c:pt>
                <c:pt idx="44">
                  <c:v>1995</c:v>
                </c:pt>
                <c:pt idx="45">
                  <c:v>1996</c:v>
                </c:pt>
                <c:pt idx="46">
                  <c:v>1997</c:v>
                </c:pt>
                <c:pt idx="47">
                  <c:v>1998</c:v>
                </c:pt>
                <c:pt idx="48">
                  <c:v>1999</c:v>
                </c:pt>
                <c:pt idx="49">
                  <c:v>2000</c:v>
                </c:pt>
                <c:pt idx="50">
                  <c:v>2001</c:v>
                </c:pt>
                <c:pt idx="51">
                  <c:v>2002</c:v>
                </c:pt>
                <c:pt idx="52">
                  <c:v>2003</c:v>
                </c:pt>
                <c:pt idx="53">
                  <c:v>2004</c:v>
                </c:pt>
                <c:pt idx="54">
                  <c:v>2005</c:v>
                </c:pt>
                <c:pt idx="55">
                  <c:v>2006</c:v>
                </c:pt>
                <c:pt idx="56">
                  <c:v>2007</c:v>
                </c:pt>
                <c:pt idx="57">
                  <c:v>2008</c:v>
                </c:pt>
                <c:pt idx="58">
                  <c:v>2009</c:v>
                </c:pt>
                <c:pt idx="59">
                  <c:v>2010</c:v>
                </c:pt>
                <c:pt idx="60">
                  <c:v>2011</c:v>
                </c:pt>
                <c:pt idx="61">
                  <c:v>2012</c:v>
                </c:pt>
              </c:numCache>
            </c:numRef>
          </c:cat>
          <c:val>
            <c:numRef>
              <c:f>'JAY THOMAS DITCH'!$O$4:$O$65</c:f>
              <c:numCache>
                <c:formatCode>0</c:formatCode>
                <c:ptCount val="62"/>
                <c:pt idx="0">
                  <c:v>1900.1799999999998</c:v>
                </c:pt>
                <c:pt idx="1">
                  <c:v>3360.0499999999997</c:v>
                </c:pt>
                <c:pt idx="2">
                  <c:v>3100.21</c:v>
                </c:pt>
                <c:pt idx="3">
                  <c:v>3469.13</c:v>
                </c:pt>
                <c:pt idx="4">
                  <c:v>3447.3099999999995</c:v>
                </c:pt>
                <c:pt idx="5">
                  <c:v>3617.91</c:v>
                </c:pt>
                <c:pt idx="6">
                  <c:v>2435.7400000000002</c:v>
                </c:pt>
                <c:pt idx="7">
                  <c:v>2717.39</c:v>
                </c:pt>
                <c:pt idx="8">
                  <c:v>3008.96</c:v>
                </c:pt>
                <c:pt idx="9">
                  <c:v>3106.17</c:v>
                </c:pt>
                <c:pt idx="10">
                  <c:v>2501.19</c:v>
                </c:pt>
                <c:pt idx="11">
                  <c:v>2562.6799999999998</c:v>
                </c:pt>
                <c:pt idx="12">
                  <c:v>3344.18</c:v>
                </c:pt>
                <c:pt idx="13">
                  <c:v>4298.26</c:v>
                </c:pt>
                <c:pt idx="14">
                  <c:v>2062.84</c:v>
                </c:pt>
                <c:pt idx="15">
                  <c:v>3201.3699999999994</c:v>
                </c:pt>
                <c:pt idx="16">
                  <c:v>2052.92</c:v>
                </c:pt>
                <c:pt idx="17">
                  <c:v>3008.9700000000003</c:v>
                </c:pt>
                <c:pt idx="18">
                  <c:v>2273.09</c:v>
                </c:pt>
                <c:pt idx="19">
                  <c:v>1709.77</c:v>
                </c:pt>
                <c:pt idx="20">
                  <c:v>2225.4899999999998</c:v>
                </c:pt>
                <c:pt idx="21">
                  <c:v>2039.0500000000002</c:v>
                </c:pt>
                <c:pt idx="22">
                  <c:v>616.87</c:v>
                </c:pt>
                <c:pt idx="23">
                  <c:v>1336.8899999999999</c:v>
                </c:pt>
                <c:pt idx="24">
                  <c:v>1721.6899999999998</c:v>
                </c:pt>
                <c:pt idx="25">
                  <c:v>1205.97</c:v>
                </c:pt>
                <c:pt idx="26">
                  <c:v>4200.07</c:v>
                </c:pt>
                <c:pt idx="27">
                  <c:v>6131.61</c:v>
                </c:pt>
                <c:pt idx="28">
                  <c:v>3243.0399999999995</c:v>
                </c:pt>
                <c:pt idx="29">
                  <c:v>4414.2800000000007</c:v>
                </c:pt>
                <c:pt idx="30">
                  <c:v>3617.8999999999996</c:v>
                </c:pt>
                <c:pt idx="31">
                  <c:v>4625.5200000000004</c:v>
                </c:pt>
                <c:pt idx="32">
                  <c:v>1390.2700000000002</c:v>
                </c:pt>
                <c:pt idx="33">
                  <c:v>1779.64</c:v>
                </c:pt>
                <c:pt idx="34">
                  <c:v>1674.0600000000002</c:v>
                </c:pt>
                <c:pt idx="35">
                  <c:v>1555.07</c:v>
                </c:pt>
                <c:pt idx="36">
                  <c:v>1136.56</c:v>
                </c:pt>
                <c:pt idx="37">
                  <c:v>971.92</c:v>
                </c:pt>
                <c:pt idx="38">
                  <c:v>1003.65</c:v>
                </c:pt>
                <c:pt idx="39">
                  <c:v>2235.4</c:v>
                </c:pt>
                <c:pt idx="40">
                  <c:v>1935.9</c:v>
                </c:pt>
                <c:pt idx="41">
                  <c:v>1180.19</c:v>
                </c:pt>
                <c:pt idx="42">
                  <c:v>1727.63</c:v>
                </c:pt>
                <c:pt idx="43">
                  <c:v>2045.4800000000002</c:v>
                </c:pt>
                <c:pt idx="44">
                  <c:v>2151.12</c:v>
                </c:pt>
                <c:pt idx="45">
                  <c:v>2107.2199999999998</c:v>
                </c:pt>
                <c:pt idx="46">
                  <c:v>2590.58</c:v>
                </c:pt>
                <c:pt idx="47">
                  <c:v>1623.6499999999999</c:v>
                </c:pt>
                <c:pt idx="48">
                  <c:v>787.17000000000007</c:v>
                </c:pt>
                <c:pt idx="49">
                  <c:v>1719.93</c:v>
                </c:pt>
                <c:pt idx="50">
                  <c:v>3274.35</c:v>
                </c:pt>
                <c:pt idx="51">
                  <c:v>2437.37</c:v>
                </c:pt>
                <c:pt idx="52">
                  <c:v>0</c:v>
                </c:pt>
                <c:pt idx="53">
                  <c:v>854.82999999999993</c:v>
                </c:pt>
                <c:pt idx="54">
                  <c:v>63.47</c:v>
                </c:pt>
                <c:pt idx="55">
                  <c:v>268.09000000000003</c:v>
                </c:pt>
                <c:pt idx="56">
                  <c:v>128.9</c:v>
                </c:pt>
                <c:pt idx="57">
                  <c:v>0</c:v>
                </c:pt>
                <c:pt idx="58">
                  <c:v>139.5</c:v>
                </c:pt>
                <c:pt idx="59">
                  <c:v>385.96000000000004</c:v>
                </c:pt>
                <c:pt idx="60">
                  <c:v>0</c:v>
                </c:pt>
                <c:pt idx="61">
                  <c:v>154.19999999999999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782976"/>
        <c:axId val="575177280"/>
      </c:barChart>
      <c:catAx>
        <c:axId val="574782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5177280"/>
        <c:crosses val="autoZero"/>
        <c:auto val="1"/>
        <c:lblAlgn val="ctr"/>
        <c:lblOffset val="100"/>
        <c:noMultiLvlLbl val="0"/>
      </c:catAx>
      <c:valAx>
        <c:axId val="575177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47829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'UNION DITCH (0200828)'!$N$2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'UNION DITCH (0200828)'!$A$3:$A$65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'UNION DITCH (0200828)'!$N$3:$N$65</c:f>
              <c:numCache>
                <c:formatCode>0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1410.27</c:v>
                </c:pt>
                <c:pt idx="16">
                  <c:v>0</c:v>
                </c:pt>
                <c:pt idx="17">
                  <c:v>79.34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499.84</c:v>
                </c:pt>
                <c:pt idx="28">
                  <c:v>1929.95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1279.3599999999999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3193.44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240.8</c:v>
                </c:pt>
                <c:pt idx="49">
                  <c:v>361</c:v>
                </c:pt>
                <c:pt idx="50">
                  <c:v>0</c:v>
                </c:pt>
                <c:pt idx="51">
                  <c:v>2777.51</c:v>
                </c:pt>
                <c:pt idx="52">
                  <c:v>0</c:v>
                </c:pt>
                <c:pt idx="53">
                  <c:v>0</c:v>
                </c:pt>
                <c:pt idx="54">
                  <c:v>1487.63</c:v>
                </c:pt>
                <c:pt idx="55">
                  <c:v>645.23</c:v>
                </c:pt>
                <c:pt idx="56">
                  <c:v>3087.7200000000003</c:v>
                </c:pt>
                <c:pt idx="57">
                  <c:v>2220.41</c:v>
                </c:pt>
                <c:pt idx="58">
                  <c:v>630.36</c:v>
                </c:pt>
                <c:pt idx="59">
                  <c:v>0</c:v>
                </c:pt>
                <c:pt idx="60">
                  <c:v>223.34</c:v>
                </c:pt>
                <c:pt idx="61">
                  <c:v>2130.2800000000002</c:v>
                </c:pt>
                <c:pt idx="62">
                  <c:v>138.79</c:v>
                </c:pt>
              </c:numCache>
            </c:numRef>
          </c:val>
        </c:ser>
        <c:ser>
          <c:idx val="1"/>
          <c:order val="1"/>
          <c:tx>
            <c:strRef>
              <c:f>'UNION DITCH (0200828)'!$O$2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'UNION DITCH (0200828)'!$A$3:$A$65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'UNION DITCH (0200828)'!$O$3:$O$65</c:f>
              <c:numCache>
                <c:formatCode>0</c:formatCode>
                <c:ptCount val="63"/>
                <c:pt idx="0">
                  <c:v>31924.420000000006</c:v>
                </c:pt>
                <c:pt idx="1">
                  <c:v>24902.84</c:v>
                </c:pt>
                <c:pt idx="2">
                  <c:v>32916.17</c:v>
                </c:pt>
                <c:pt idx="3">
                  <c:v>33267.259999999995</c:v>
                </c:pt>
                <c:pt idx="4">
                  <c:v>24474.41</c:v>
                </c:pt>
                <c:pt idx="5">
                  <c:v>24815.570000000003</c:v>
                </c:pt>
                <c:pt idx="6">
                  <c:v>31259.96</c:v>
                </c:pt>
                <c:pt idx="7">
                  <c:v>23133.56</c:v>
                </c:pt>
                <c:pt idx="8">
                  <c:v>27699.579999999998</c:v>
                </c:pt>
                <c:pt idx="9">
                  <c:v>30694.67</c:v>
                </c:pt>
                <c:pt idx="10">
                  <c:v>35627.619999999995</c:v>
                </c:pt>
                <c:pt idx="11">
                  <c:v>24944.489999999998</c:v>
                </c:pt>
                <c:pt idx="12">
                  <c:v>36131.429999999993</c:v>
                </c:pt>
                <c:pt idx="13">
                  <c:v>34873.89</c:v>
                </c:pt>
                <c:pt idx="14">
                  <c:v>34247.11</c:v>
                </c:pt>
                <c:pt idx="15">
                  <c:v>30426.899999999998</c:v>
                </c:pt>
                <c:pt idx="16">
                  <c:v>26434.09</c:v>
                </c:pt>
                <c:pt idx="17">
                  <c:v>30186.9</c:v>
                </c:pt>
                <c:pt idx="18">
                  <c:v>28746.880000000001</c:v>
                </c:pt>
                <c:pt idx="19">
                  <c:v>22840</c:v>
                </c:pt>
                <c:pt idx="20">
                  <c:v>22762.639999999999</c:v>
                </c:pt>
                <c:pt idx="21">
                  <c:v>23181.17</c:v>
                </c:pt>
                <c:pt idx="22">
                  <c:v>27588.51</c:v>
                </c:pt>
                <c:pt idx="23">
                  <c:v>18555.649999999998</c:v>
                </c:pt>
                <c:pt idx="24">
                  <c:v>27913.780000000002</c:v>
                </c:pt>
                <c:pt idx="25">
                  <c:v>23913.059999999998</c:v>
                </c:pt>
                <c:pt idx="26">
                  <c:v>28891.66</c:v>
                </c:pt>
                <c:pt idx="27">
                  <c:v>35054.400000000001</c:v>
                </c:pt>
                <c:pt idx="28">
                  <c:v>33501.329999999994</c:v>
                </c:pt>
                <c:pt idx="29">
                  <c:v>24853.260000000002</c:v>
                </c:pt>
                <c:pt idx="30">
                  <c:v>29881.43</c:v>
                </c:pt>
                <c:pt idx="31">
                  <c:v>38658.410000000003</c:v>
                </c:pt>
                <c:pt idx="32">
                  <c:v>31107.23</c:v>
                </c:pt>
                <c:pt idx="33">
                  <c:v>23843.64</c:v>
                </c:pt>
                <c:pt idx="34">
                  <c:v>27745.180000000004</c:v>
                </c:pt>
                <c:pt idx="35">
                  <c:v>31609.06</c:v>
                </c:pt>
                <c:pt idx="36">
                  <c:v>28923.4</c:v>
                </c:pt>
                <c:pt idx="37">
                  <c:v>26808.989999999998</c:v>
                </c:pt>
                <c:pt idx="38">
                  <c:v>29445.06</c:v>
                </c:pt>
                <c:pt idx="39">
                  <c:v>30210.699999999997</c:v>
                </c:pt>
                <c:pt idx="40">
                  <c:v>28286.7</c:v>
                </c:pt>
                <c:pt idx="41">
                  <c:v>28830.18</c:v>
                </c:pt>
                <c:pt idx="42">
                  <c:v>25482.019999999997</c:v>
                </c:pt>
                <c:pt idx="43">
                  <c:v>27707.51</c:v>
                </c:pt>
                <c:pt idx="44">
                  <c:v>31974.030000000002</c:v>
                </c:pt>
                <c:pt idx="45">
                  <c:v>23375.02</c:v>
                </c:pt>
                <c:pt idx="46">
                  <c:v>33572.03</c:v>
                </c:pt>
                <c:pt idx="47">
                  <c:v>29600.35</c:v>
                </c:pt>
                <c:pt idx="48">
                  <c:v>32719.420000000002</c:v>
                </c:pt>
                <c:pt idx="49">
                  <c:v>25748.95</c:v>
                </c:pt>
                <c:pt idx="50">
                  <c:v>30313.24</c:v>
                </c:pt>
                <c:pt idx="51">
                  <c:v>30781.63</c:v>
                </c:pt>
                <c:pt idx="52">
                  <c:v>25544.31</c:v>
                </c:pt>
                <c:pt idx="53">
                  <c:v>32136.510000000002</c:v>
                </c:pt>
                <c:pt idx="54">
                  <c:v>34188.01</c:v>
                </c:pt>
                <c:pt idx="55">
                  <c:v>31520.17</c:v>
                </c:pt>
                <c:pt idx="56">
                  <c:v>37811.089999999997</c:v>
                </c:pt>
                <c:pt idx="57">
                  <c:v>30838.07</c:v>
                </c:pt>
                <c:pt idx="58">
                  <c:v>31318.37</c:v>
                </c:pt>
                <c:pt idx="59">
                  <c:v>25345.97</c:v>
                </c:pt>
                <c:pt idx="60">
                  <c:v>25520.080000000002</c:v>
                </c:pt>
                <c:pt idx="61">
                  <c:v>3076.4100000000003</c:v>
                </c:pt>
                <c:pt idx="62">
                  <c:v>33105.47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5099904"/>
        <c:axId val="575179584"/>
      </c:barChart>
      <c:catAx>
        <c:axId val="575099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5179584"/>
        <c:crosses val="autoZero"/>
        <c:auto val="1"/>
        <c:lblAlgn val="ctr"/>
        <c:lblOffset val="100"/>
        <c:noMultiLvlLbl val="0"/>
      </c:catAx>
      <c:valAx>
        <c:axId val="575179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50999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NO 3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'SECTION NO 3 DITCH'!$A$3:$A$63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'SECTION NO 3 DITCH'!$N$3:$N$63</c:f>
              <c:numCache>
                <c:formatCode>0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15.87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186.45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62.48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</c:ser>
        <c:ser>
          <c:idx val="1"/>
          <c:order val="1"/>
          <c:tx>
            <c:strRef>
              <c:f>'SECTION NO 3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'SECTION NO 3 DITCH'!$A$3:$A$63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'SECTION NO 3 DITCH'!$O$3:$O$63</c:f>
              <c:numCache>
                <c:formatCode>0</c:formatCode>
                <c:ptCount val="61"/>
                <c:pt idx="0">
                  <c:v>7299.27</c:v>
                </c:pt>
                <c:pt idx="1">
                  <c:v>5295.9599999999991</c:v>
                </c:pt>
                <c:pt idx="2">
                  <c:v>8776.99</c:v>
                </c:pt>
                <c:pt idx="3">
                  <c:v>8782.93</c:v>
                </c:pt>
                <c:pt idx="4">
                  <c:v>9481.1299999999992</c:v>
                </c:pt>
                <c:pt idx="5">
                  <c:v>6611.01</c:v>
                </c:pt>
                <c:pt idx="6">
                  <c:v>8479.4600000000009</c:v>
                </c:pt>
                <c:pt idx="7">
                  <c:v>4266.5</c:v>
                </c:pt>
                <c:pt idx="8">
                  <c:v>5226.5300000000007</c:v>
                </c:pt>
                <c:pt idx="9">
                  <c:v>8479.4699999999993</c:v>
                </c:pt>
                <c:pt idx="10">
                  <c:v>6872.82</c:v>
                </c:pt>
                <c:pt idx="11">
                  <c:v>3532.6099999999997</c:v>
                </c:pt>
                <c:pt idx="12">
                  <c:v>6557.4699999999993</c:v>
                </c:pt>
                <c:pt idx="13">
                  <c:v>7922.0899999999983</c:v>
                </c:pt>
                <c:pt idx="14">
                  <c:v>10413.39</c:v>
                </c:pt>
                <c:pt idx="15">
                  <c:v>6178.6</c:v>
                </c:pt>
                <c:pt idx="16">
                  <c:v>8677.8099999999977</c:v>
                </c:pt>
                <c:pt idx="17">
                  <c:v>8689.7100000000009</c:v>
                </c:pt>
                <c:pt idx="18">
                  <c:v>11827.62</c:v>
                </c:pt>
                <c:pt idx="19">
                  <c:v>7862.59</c:v>
                </c:pt>
                <c:pt idx="20">
                  <c:v>6962.09</c:v>
                </c:pt>
                <c:pt idx="21">
                  <c:v>6503.9</c:v>
                </c:pt>
                <c:pt idx="22">
                  <c:v>11230.570000000002</c:v>
                </c:pt>
                <c:pt idx="23">
                  <c:v>5613.3</c:v>
                </c:pt>
                <c:pt idx="24">
                  <c:v>8237.4699999999993</c:v>
                </c:pt>
                <c:pt idx="25">
                  <c:v>8850.39</c:v>
                </c:pt>
                <c:pt idx="26">
                  <c:v>7894.329999999999</c:v>
                </c:pt>
                <c:pt idx="27">
                  <c:v>10488.759999999998</c:v>
                </c:pt>
                <c:pt idx="28">
                  <c:v>11182.99</c:v>
                </c:pt>
                <c:pt idx="29">
                  <c:v>7648.38</c:v>
                </c:pt>
                <c:pt idx="30">
                  <c:v>10088.08</c:v>
                </c:pt>
                <c:pt idx="31">
                  <c:v>13134.74</c:v>
                </c:pt>
                <c:pt idx="32">
                  <c:v>10080.15</c:v>
                </c:pt>
                <c:pt idx="33">
                  <c:v>8257.31</c:v>
                </c:pt>
                <c:pt idx="34">
                  <c:v>8388.2300000000014</c:v>
                </c:pt>
                <c:pt idx="35">
                  <c:v>10098.01</c:v>
                </c:pt>
                <c:pt idx="36">
                  <c:v>12101.34</c:v>
                </c:pt>
                <c:pt idx="37">
                  <c:v>9663.61</c:v>
                </c:pt>
                <c:pt idx="38">
                  <c:v>10179.32</c:v>
                </c:pt>
                <c:pt idx="39">
                  <c:v>9011.0500000000011</c:v>
                </c:pt>
                <c:pt idx="40">
                  <c:v>9266.91</c:v>
                </c:pt>
                <c:pt idx="41">
                  <c:v>7493.6699999999992</c:v>
                </c:pt>
                <c:pt idx="42">
                  <c:v>9639.8100000000013</c:v>
                </c:pt>
                <c:pt idx="43">
                  <c:v>9221.2900000000009</c:v>
                </c:pt>
                <c:pt idx="44">
                  <c:v>9841.14</c:v>
                </c:pt>
                <c:pt idx="45">
                  <c:v>6022.6100000000006</c:v>
                </c:pt>
                <c:pt idx="46">
                  <c:v>8617.9100000000017</c:v>
                </c:pt>
                <c:pt idx="47">
                  <c:v>6868.11</c:v>
                </c:pt>
                <c:pt idx="48">
                  <c:v>9342.2899999999991</c:v>
                </c:pt>
                <c:pt idx="49">
                  <c:v>7528.28</c:v>
                </c:pt>
                <c:pt idx="50">
                  <c:v>10506.8</c:v>
                </c:pt>
                <c:pt idx="51">
                  <c:v>7441.2299999999987</c:v>
                </c:pt>
                <c:pt idx="52">
                  <c:v>4753.2699999999995</c:v>
                </c:pt>
                <c:pt idx="53">
                  <c:v>10060.410000000002</c:v>
                </c:pt>
                <c:pt idx="54">
                  <c:v>9304.7800000000007</c:v>
                </c:pt>
                <c:pt idx="55">
                  <c:v>10086.269999999999</c:v>
                </c:pt>
                <c:pt idx="56">
                  <c:v>10619.56</c:v>
                </c:pt>
                <c:pt idx="57">
                  <c:v>7870.0000000000018</c:v>
                </c:pt>
                <c:pt idx="58">
                  <c:v>7233.5199999999995</c:v>
                </c:pt>
                <c:pt idx="59">
                  <c:v>10154.270000000002</c:v>
                </c:pt>
                <c:pt idx="60">
                  <c:v>9541.840000000002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5711232"/>
        <c:axId val="575181888"/>
      </c:barChart>
      <c:catAx>
        <c:axId val="575711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5181888"/>
        <c:crosses val="autoZero"/>
        <c:auto val="1"/>
        <c:lblAlgn val="ctr"/>
        <c:lblOffset val="100"/>
        <c:noMultiLvlLbl val="0"/>
      </c:catAx>
      <c:valAx>
        <c:axId val="575181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57112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'LOWER LATHAM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'LOWER LATHAM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'LOWER LATHAM DITCH'!$N$3:$N$65</c:f>
              <c:numCache>
                <c:formatCode>0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910.43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444.3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926.29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443.71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377.06</c:v>
                </c:pt>
                <c:pt idx="55">
                  <c:v>245.16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372.22</c:v>
                </c:pt>
                <c:pt idx="60">
                  <c:v>0</c:v>
                </c:pt>
                <c:pt idx="61">
                  <c:v>0</c:v>
                </c:pt>
                <c:pt idx="62">
                  <c:v>25.37</c:v>
                </c:pt>
              </c:numCache>
            </c:numRef>
          </c:val>
        </c:ser>
        <c:ser>
          <c:idx val="1"/>
          <c:order val="1"/>
          <c:tx>
            <c:strRef>
              <c:f>'LOWER LATHAM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'LOWER LATHAM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'LOWER LATHAM DITCH'!$O$3:$O$65</c:f>
              <c:numCache>
                <c:formatCode>0</c:formatCode>
                <c:ptCount val="63"/>
                <c:pt idx="0">
                  <c:v>30173</c:v>
                </c:pt>
                <c:pt idx="1">
                  <c:v>33374.36</c:v>
                </c:pt>
                <c:pt idx="2">
                  <c:v>40397.949999999997</c:v>
                </c:pt>
                <c:pt idx="3">
                  <c:v>35115.869999999995</c:v>
                </c:pt>
                <c:pt idx="4">
                  <c:v>18133.16</c:v>
                </c:pt>
                <c:pt idx="5">
                  <c:v>20392.36</c:v>
                </c:pt>
                <c:pt idx="6">
                  <c:v>25416.570000000003</c:v>
                </c:pt>
                <c:pt idx="7">
                  <c:v>37454.42</c:v>
                </c:pt>
                <c:pt idx="8">
                  <c:v>38216.090000000004</c:v>
                </c:pt>
                <c:pt idx="9">
                  <c:v>40554.639999999999</c:v>
                </c:pt>
                <c:pt idx="10">
                  <c:v>38696.11</c:v>
                </c:pt>
                <c:pt idx="11">
                  <c:v>37632.959999999999</c:v>
                </c:pt>
                <c:pt idx="12">
                  <c:v>48324.009999999995</c:v>
                </c:pt>
                <c:pt idx="13">
                  <c:v>32781.31</c:v>
                </c:pt>
                <c:pt idx="14">
                  <c:v>30474.489999999998</c:v>
                </c:pt>
                <c:pt idx="15">
                  <c:v>39142.39</c:v>
                </c:pt>
                <c:pt idx="16">
                  <c:v>28528.76</c:v>
                </c:pt>
                <c:pt idx="17">
                  <c:v>35054.399999999994</c:v>
                </c:pt>
                <c:pt idx="18">
                  <c:v>41471.020000000004</c:v>
                </c:pt>
                <c:pt idx="19">
                  <c:v>36635.25</c:v>
                </c:pt>
                <c:pt idx="20">
                  <c:v>39884.21</c:v>
                </c:pt>
                <c:pt idx="21">
                  <c:v>39757.269999999997</c:v>
                </c:pt>
                <c:pt idx="22">
                  <c:v>39049.15</c:v>
                </c:pt>
                <c:pt idx="23">
                  <c:v>33259.33</c:v>
                </c:pt>
                <c:pt idx="24">
                  <c:v>45733.56</c:v>
                </c:pt>
                <c:pt idx="25">
                  <c:v>40336.449999999997</c:v>
                </c:pt>
                <c:pt idx="26">
                  <c:v>42799.95</c:v>
                </c:pt>
                <c:pt idx="27">
                  <c:v>41703.069999999992</c:v>
                </c:pt>
                <c:pt idx="28">
                  <c:v>45051.25</c:v>
                </c:pt>
                <c:pt idx="29">
                  <c:v>32404.449999999997</c:v>
                </c:pt>
                <c:pt idx="30">
                  <c:v>40820.43</c:v>
                </c:pt>
                <c:pt idx="31">
                  <c:v>38352.959999999999</c:v>
                </c:pt>
                <c:pt idx="32">
                  <c:v>43496.160000000003</c:v>
                </c:pt>
                <c:pt idx="33">
                  <c:v>35703</c:v>
                </c:pt>
                <c:pt idx="34">
                  <c:v>42897.15</c:v>
                </c:pt>
                <c:pt idx="35">
                  <c:v>42774.179999999993</c:v>
                </c:pt>
                <c:pt idx="36">
                  <c:v>46195.71</c:v>
                </c:pt>
                <c:pt idx="37">
                  <c:v>43575.509999999995</c:v>
                </c:pt>
                <c:pt idx="38">
                  <c:v>53356.14</c:v>
                </c:pt>
                <c:pt idx="39">
                  <c:v>41949.039999999994</c:v>
                </c:pt>
                <c:pt idx="40">
                  <c:v>45551.090000000004</c:v>
                </c:pt>
                <c:pt idx="41">
                  <c:v>46961.340000000004</c:v>
                </c:pt>
                <c:pt idx="42">
                  <c:v>48028.47</c:v>
                </c:pt>
                <c:pt idx="43">
                  <c:v>47433.42</c:v>
                </c:pt>
                <c:pt idx="44">
                  <c:v>46047.539999999994</c:v>
                </c:pt>
                <c:pt idx="45">
                  <c:v>30168.239999999998</c:v>
                </c:pt>
                <c:pt idx="46">
                  <c:v>47056.590000000004</c:v>
                </c:pt>
                <c:pt idx="47">
                  <c:v>41817.930000000008</c:v>
                </c:pt>
                <c:pt idx="48">
                  <c:v>49163.039999999994</c:v>
                </c:pt>
                <c:pt idx="49">
                  <c:v>39215.46</c:v>
                </c:pt>
                <c:pt idx="50">
                  <c:v>46962.73</c:v>
                </c:pt>
                <c:pt idx="51">
                  <c:v>31260.609999999997</c:v>
                </c:pt>
                <c:pt idx="52">
                  <c:v>22669.81</c:v>
                </c:pt>
                <c:pt idx="53">
                  <c:v>46136.210000000006</c:v>
                </c:pt>
                <c:pt idx="54">
                  <c:v>51570.009999999995</c:v>
                </c:pt>
                <c:pt idx="55">
                  <c:v>43174.239999999998</c:v>
                </c:pt>
                <c:pt idx="56">
                  <c:v>44250.289999999994</c:v>
                </c:pt>
                <c:pt idx="57">
                  <c:v>44011.679999999993</c:v>
                </c:pt>
                <c:pt idx="58">
                  <c:v>41208.370000000003</c:v>
                </c:pt>
                <c:pt idx="59">
                  <c:v>35593.240000000005</c:v>
                </c:pt>
                <c:pt idx="60">
                  <c:v>50710.31</c:v>
                </c:pt>
                <c:pt idx="61">
                  <c:v>0</c:v>
                </c:pt>
                <c:pt idx="62">
                  <c:v>42954.33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5560704"/>
        <c:axId val="575184192"/>
      </c:barChart>
      <c:catAx>
        <c:axId val="575560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5184192"/>
        <c:crosses val="autoZero"/>
        <c:auto val="1"/>
        <c:lblAlgn val="ctr"/>
        <c:lblOffset val="100"/>
        <c:noMultiLvlLbl val="0"/>
      </c:catAx>
      <c:valAx>
        <c:axId val="575184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55607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'PATTERSON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'PATTERSON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'PATTERSON DITCH'!$N$3:$N$65</c:f>
              <c:numCache>
                <c:formatCode>0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142.81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253.89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174.55</c:v>
                </c:pt>
                <c:pt idx="62">
                  <c:v>0</c:v>
                </c:pt>
              </c:numCache>
            </c:numRef>
          </c:val>
        </c:ser>
        <c:ser>
          <c:idx val="1"/>
          <c:order val="1"/>
          <c:tx>
            <c:strRef>
              <c:f>'PATTERSON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'PATTERSON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'PATTERSON DITCH'!$O$3:$O$65</c:f>
              <c:numCache>
                <c:formatCode>0</c:formatCode>
                <c:ptCount val="63"/>
                <c:pt idx="0">
                  <c:v>5514.13</c:v>
                </c:pt>
                <c:pt idx="1">
                  <c:v>5034.13</c:v>
                </c:pt>
                <c:pt idx="2">
                  <c:v>5760.08</c:v>
                </c:pt>
                <c:pt idx="3">
                  <c:v>5817.6100000000006</c:v>
                </c:pt>
                <c:pt idx="4">
                  <c:v>6686.38</c:v>
                </c:pt>
                <c:pt idx="5">
                  <c:v>5773.97</c:v>
                </c:pt>
                <c:pt idx="6">
                  <c:v>6037.7899999999991</c:v>
                </c:pt>
                <c:pt idx="7">
                  <c:v>3617.92</c:v>
                </c:pt>
                <c:pt idx="8">
                  <c:v>4169.3100000000004</c:v>
                </c:pt>
                <c:pt idx="9">
                  <c:v>4615.6099999999997</c:v>
                </c:pt>
                <c:pt idx="10">
                  <c:v>4609.6600000000008</c:v>
                </c:pt>
                <c:pt idx="11">
                  <c:v>3820.22</c:v>
                </c:pt>
                <c:pt idx="12">
                  <c:v>4486.6900000000005</c:v>
                </c:pt>
                <c:pt idx="13">
                  <c:v>4524.3599999999997</c:v>
                </c:pt>
                <c:pt idx="14">
                  <c:v>5641.07</c:v>
                </c:pt>
                <c:pt idx="15">
                  <c:v>3881.72</c:v>
                </c:pt>
                <c:pt idx="16">
                  <c:v>5777.93</c:v>
                </c:pt>
                <c:pt idx="17">
                  <c:v>4514.45</c:v>
                </c:pt>
                <c:pt idx="18">
                  <c:v>5486.36</c:v>
                </c:pt>
                <c:pt idx="19">
                  <c:v>4558.08</c:v>
                </c:pt>
                <c:pt idx="20">
                  <c:v>4750.4800000000005</c:v>
                </c:pt>
                <c:pt idx="21">
                  <c:v>4694.95</c:v>
                </c:pt>
                <c:pt idx="22">
                  <c:v>5877.13</c:v>
                </c:pt>
                <c:pt idx="23">
                  <c:v>4280.3799999999992</c:v>
                </c:pt>
                <c:pt idx="24">
                  <c:v>5113.45</c:v>
                </c:pt>
                <c:pt idx="25">
                  <c:v>5214.62</c:v>
                </c:pt>
                <c:pt idx="26">
                  <c:v>4667.18</c:v>
                </c:pt>
                <c:pt idx="27">
                  <c:v>6333.32</c:v>
                </c:pt>
                <c:pt idx="28">
                  <c:v>5748.19</c:v>
                </c:pt>
                <c:pt idx="29">
                  <c:v>3701.22</c:v>
                </c:pt>
                <c:pt idx="30">
                  <c:v>3919.4</c:v>
                </c:pt>
                <c:pt idx="31">
                  <c:v>5668.84</c:v>
                </c:pt>
                <c:pt idx="32">
                  <c:v>4460.8799999999992</c:v>
                </c:pt>
                <c:pt idx="33">
                  <c:v>3542.54</c:v>
                </c:pt>
                <c:pt idx="34">
                  <c:v>3764.6800000000003</c:v>
                </c:pt>
                <c:pt idx="35">
                  <c:v>4220.8899999999994</c:v>
                </c:pt>
                <c:pt idx="36">
                  <c:v>4351.8</c:v>
                </c:pt>
                <c:pt idx="37">
                  <c:v>4762.38</c:v>
                </c:pt>
                <c:pt idx="38">
                  <c:v>5343.55</c:v>
                </c:pt>
                <c:pt idx="39">
                  <c:v>4466.84</c:v>
                </c:pt>
                <c:pt idx="40">
                  <c:v>4462.88</c:v>
                </c:pt>
                <c:pt idx="41">
                  <c:v>4409.329999999999</c:v>
                </c:pt>
                <c:pt idx="42">
                  <c:v>5250.33</c:v>
                </c:pt>
                <c:pt idx="43">
                  <c:v>5363.38</c:v>
                </c:pt>
                <c:pt idx="44">
                  <c:v>5747.7800000000007</c:v>
                </c:pt>
                <c:pt idx="45">
                  <c:v>3797.33</c:v>
                </c:pt>
                <c:pt idx="46">
                  <c:v>4995.5300000000007</c:v>
                </c:pt>
                <c:pt idx="47">
                  <c:v>4726.72</c:v>
                </c:pt>
                <c:pt idx="48">
                  <c:v>5216.9900000000007</c:v>
                </c:pt>
                <c:pt idx="49">
                  <c:v>3351.24</c:v>
                </c:pt>
                <c:pt idx="50">
                  <c:v>3532.6099999999997</c:v>
                </c:pt>
                <c:pt idx="51">
                  <c:v>3677.69</c:v>
                </c:pt>
                <c:pt idx="52">
                  <c:v>7800.3200000000006</c:v>
                </c:pt>
                <c:pt idx="53">
                  <c:v>5128.75</c:v>
                </c:pt>
                <c:pt idx="54">
                  <c:v>5018.42</c:v>
                </c:pt>
                <c:pt idx="55">
                  <c:v>4489.62</c:v>
                </c:pt>
                <c:pt idx="56">
                  <c:v>6182.29</c:v>
                </c:pt>
                <c:pt idx="57">
                  <c:v>6472.6799999999994</c:v>
                </c:pt>
                <c:pt idx="58">
                  <c:v>5938.61</c:v>
                </c:pt>
                <c:pt idx="59">
                  <c:v>6291.66</c:v>
                </c:pt>
                <c:pt idx="60">
                  <c:v>5851.33</c:v>
                </c:pt>
                <c:pt idx="61">
                  <c:v>6672.5</c:v>
                </c:pt>
                <c:pt idx="62">
                  <c:v>6777.9199999999992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6110592"/>
        <c:axId val="575145664"/>
      </c:barChart>
      <c:catAx>
        <c:axId val="576110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5145664"/>
        <c:crosses val="autoZero"/>
        <c:auto val="1"/>
        <c:lblAlgn val="ctr"/>
        <c:lblOffset val="100"/>
        <c:noMultiLvlLbl val="0"/>
      </c:catAx>
      <c:valAx>
        <c:axId val="575145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61105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'HIGHLAND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'HIGHLAND DITCH'!$A$3:$A$63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'HIGHLAND DITCH'!$N$3:$N$63</c:f>
              <c:numCache>
                <c:formatCode>0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</c:ser>
        <c:ser>
          <c:idx val="1"/>
          <c:order val="1"/>
          <c:tx>
            <c:strRef>
              <c:f>'HIGHLAND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'HIGHLAND DITCH'!$A$3:$A$63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'HIGHLAND DITCH'!$O$3:$O$63</c:f>
              <c:numCache>
                <c:formatCode>0</c:formatCode>
                <c:ptCount val="61"/>
                <c:pt idx="0">
                  <c:v>5960.4199999999992</c:v>
                </c:pt>
                <c:pt idx="1">
                  <c:v>1098.8599999999999</c:v>
                </c:pt>
                <c:pt idx="2">
                  <c:v>4821.8899999999994</c:v>
                </c:pt>
                <c:pt idx="3">
                  <c:v>4905.2100000000009</c:v>
                </c:pt>
                <c:pt idx="4">
                  <c:v>5647.0300000000007</c:v>
                </c:pt>
                <c:pt idx="5">
                  <c:v>4288.3100000000004</c:v>
                </c:pt>
                <c:pt idx="6">
                  <c:v>4391.47</c:v>
                </c:pt>
                <c:pt idx="7">
                  <c:v>2951.44</c:v>
                </c:pt>
                <c:pt idx="8">
                  <c:v>3342.2000000000003</c:v>
                </c:pt>
                <c:pt idx="9">
                  <c:v>4066.17</c:v>
                </c:pt>
                <c:pt idx="10">
                  <c:v>4486.7</c:v>
                </c:pt>
                <c:pt idx="11">
                  <c:v>3824.2</c:v>
                </c:pt>
                <c:pt idx="12">
                  <c:v>4117.76</c:v>
                </c:pt>
                <c:pt idx="13">
                  <c:v>4268.4900000000007</c:v>
                </c:pt>
                <c:pt idx="14">
                  <c:v>4526.3599999999997</c:v>
                </c:pt>
                <c:pt idx="15">
                  <c:v>3366</c:v>
                </c:pt>
                <c:pt idx="16">
                  <c:v>5438.76</c:v>
                </c:pt>
                <c:pt idx="17">
                  <c:v>3467.15</c:v>
                </c:pt>
                <c:pt idx="18">
                  <c:v>4962.7200000000012</c:v>
                </c:pt>
                <c:pt idx="19">
                  <c:v>3280.6999999999994</c:v>
                </c:pt>
                <c:pt idx="20">
                  <c:v>3530.6299999999997</c:v>
                </c:pt>
                <c:pt idx="21">
                  <c:v>4468.82</c:v>
                </c:pt>
                <c:pt idx="22">
                  <c:v>4867.5200000000004</c:v>
                </c:pt>
                <c:pt idx="23">
                  <c:v>2677.73</c:v>
                </c:pt>
                <c:pt idx="24">
                  <c:v>4109.82</c:v>
                </c:pt>
                <c:pt idx="25">
                  <c:v>3869.82</c:v>
                </c:pt>
                <c:pt idx="26">
                  <c:v>3851.9700000000003</c:v>
                </c:pt>
                <c:pt idx="27">
                  <c:v>4813.95</c:v>
                </c:pt>
                <c:pt idx="28">
                  <c:v>3919.4</c:v>
                </c:pt>
                <c:pt idx="29">
                  <c:v>2814.59</c:v>
                </c:pt>
                <c:pt idx="30">
                  <c:v>4203.04</c:v>
                </c:pt>
                <c:pt idx="31">
                  <c:v>3364.0099999999998</c:v>
                </c:pt>
                <c:pt idx="32">
                  <c:v>3965.03</c:v>
                </c:pt>
                <c:pt idx="33">
                  <c:v>1648.29</c:v>
                </c:pt>
                <c:pt idx="34">
                  <c:v>1880.36</c:v>
                </c:pt>
                <c:pt idx="35">
                  <c:v>2784.84</c:v>
                </c:pt>
                <c:pt idx="36">
                  <c:v>3304.52</c:v>
                </c:pt>
                <c:pt idx="37">
                  <c:v>2772.93</c:v>
                </c:pt>
                <c:pt idx="38">
                  <c:v>3471.12</c:v>
                </c:pt>
                <c:pt idx="39">
                  <c:v>3143.84</c:v>
                </c:pt>
                <c:pt idx="40">
                  <c:v>4520.3900000000003</c:v>
                </c:pt>
                <c:pt idx="41">
                  <c:v>4403.3600000000006</c:v>
                </c:pt>
                <c:pt idx="42">
                  <c:v>5067.8500000000004</c:v>
                </c:pt>
                <c:pt idx="43">
                  <c:v>3812.28</c:v>
                </c:pt>
                <c:pt idx="44">
                  <c:v>4587.24</c:v>
                </c:pt>
                <c:pt idx="45">
                  <c:v>3000.16</c:v>
                </c:pt>
                <c:pt idx="46">
                  <c:v>5743.82</c:v>
                </c:pt>
                <c:pt idx="47">
                  <c:v>4561.26</c:v>
                </c:pt>
                <c:pt idx="48">
                  <c:v>4887.51</c:v>
                </c:pt>
                <c:pt idx="49">
                  <c:v>2636.14</c:v>
                </c:pt>
                <c:pt idx="50">
                  <c:v>5112.8700000000008</c:v>
                </c:pt>
                <c:pt idx="51">
                  <c:v>929.01</c:v>
                </c:pt>
                <c:pt idx="52">
                  <c:v>4014.7</c:v>
                </c:pt>
                <c:pt idx="53">
                  <c:v>4087.49</c:v>
                </c:pt>
                <c:pt idx="54">
                  <c:v>7370.16</c:v>
                </c:pt>
                <c:pt idx="55">
                  <c:v>6447.1299999999992</c:v>
                </c:pt>
                <c:pt idx="56">
                  <c:v>6610.5</c:v>
                </c:pt>
                <c:pt idx="57">
                  <c:v>5007.2199999999993</c:v>
                </c:pt>
                <c:pt idx="58">
                  <c:v>7867.0000000000009</c:v>
                </c:pt>
                <c:pt idx="59">
                  <c:v>3444.1299999999997</c:v>
                </c:pt>
                <c:pt idx="60">
                  <c:v>2597.66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6457728"/>
        <c:axId val="575147968"/>
      </c:barChart>
      <c:catAx>
        <c:axId val="576457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5147968"/>
        <c:crosses val="autoZero"/>
        <c:auto val="1"/>
        <c:lblAlgn val="ctr"/>
        <c:lblOffset val="100"/>
        <c:noMultiLvlLbl val="0"/>
      </c:catAx>
      <c:valAx>
        <c:axId val="575147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64577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'EMPIRE DITCH'!$N$2</c:f>
              <c:strCache>
                <c:ptCount val="1"/>
                <c:pt idx="0">
                  <c:v>Nov-Mar</c:v>
                </c:pt>
              </c:strCache>
            </c:strRef>
          </c:tx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'EMPIRE DITCH'!$A$3:$A$46</c:f>
              <c:numCache>
                <c:formatCode>General</c:formatCode>
                <c:ptCount val="44"/>
                <c:pt idx="0">
                  <c:v>1969</c:v>
                </c:pt>
                <c:pt idx="1">
                  <c:v>1970</c:v>
                </c:pt>
                <c:pt idx="2">
                  <c:v>1971</c:v>
                </c:pt>
                <c:pt idx="3">
                  <c:v>1972</c:v>
                </c:pt>
                <c:pt idx="4">
                  <c:v>1973</c:v>
                </c:pt>
                <c:pt idx="5">
                  <c:v>1974</c:v>
                </c:pt>
                <c:pt idx="6">
                  <c:v>1975</c:v>
                </c:pt>
                <c:pt idx="7">
                  <c:v>1976</c:v>
                </c:pt>
                <c:pt idx="8">
                  <c:v>1977</c:v>
                </c:pt>
                <c:pt idx="9">
                  <c:v>1978</c:v>
                </c:pt>
                <c:pt idx="10">
                  <c:v>1979</c:v>
                </c:pt>
                <c:pt idx="11">
                  <c:v>1980</c:v>
                </c:pt>
                <c:pt idx="12">
                  <c:v>1981</c:v>
                </c:pt>
                <c:pt idx="13">
                  <c:v>1982</c:v>
                </c:pt>
                <c:pt idx="14">
                  <c:v>1983</c:v>
                </c:pt>
                <c:pt idx="15">
                  <c:v>1984</c:v>
                </c:pt>
                <c:pt idx="16">
                  <c:v>1985</c:v>
                </c:pt>
                <c:pt idx="17">
                  <c:v>1986</c:v>
                </c:pt>
                <c:pt idx="18">
                  <c:v>1987</c:v>
                </c:pt>
                <c:pt idx="19">
                  <c:v>1988</c:v>
                </c:pt>
                <c:pt idx="20">
                  <c:v>1989</c:v>
                </c:pt>
                <c:pt idx="21">
                  <c:v>1990</c:v>
                </c:pt>
                <c:pt idx="22">
                  <c:v>1991</c:v>
                </c:pt>
                <c:pt idx="23">
                  <c:v>1992</c:v>
                </c:pt>
                <c:pt idx="24">
                  <c:v>1993</c:v>
                </c:pt>
                <c:pt idx="25">
                  <c:v>1994</c:v>
                </c:pt>
                <c:pt idx="26">
                  <c:v>1995</c:v>
                </c:pt>
                <c:pt idx="27">
                  <c:v>1996</c:v>
                </c:pt>
                <c:pt idx="28">
                  <c:v>1997</c:v>
                </c:pt>
                <c:pt idx="29">
                  <c:v>1998</c:v>
                </c:pt>
                <c:pt idx="30">
                  <c:v>1999</c:v>
                </c:pt>
                <c:pt idx="31">
                  <c:v>2000</c:v>
                </c:pt>
                <c:pt idx="32">
                  <c:v>2001</c:v>
                </c:pt>
                <c:pt idx="33">
                  <c:v>2002</c:v>
                </c:pt>
                <c:pt idx="34">
                  <c:v>2003</c:v>
                </c:pt>
                <c:pt idx="35">
                  <c:v>2004</c:v>
                </c:pt>
                <c:pt idx="36">
                  <c:v>2005</c:v>
                </c:pt>
                <c:pt idx="37">
                  <c:v>2006</c:v>
                </c:pt>
                <c:pt idx="38">
                  <c:v>2007</c:v>
                </c:pt>
                <c:pt idx="39">
                  <c:v>2008</c:v>
                </c:pt>
                <c:pt idx="40">
                  <c:v>2009</c:v>
                </c:pt>
                <c:pt idx="41">
                  <c:v>2010</c:v>
                </c:pt>
                <c:pt idx="42">
                  <c:v>2011</c:v>
                </c:pt>
                <c:pt idx="43">
                  <c:v>2012</c:v>
                </c:pt>
              </c:numCache>
            </c:numRef>
          </c:cat>
          <c:val>
            <c:numRef>
              <c:f>'EMPIRE DITCH'!$N$3:$N$46</c:f>
              <c:numCache>
                <c:formatCode>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28477.11</c:v>
                </c:pt>
                <c:pt idx="20">
                  <c:v>29970.690000000002</c:v>
                </c:pt>
                <c:pt idx="21">
                  <c:v>28877.79</c:v>
                </c:pt>
                <c:pt idx="22">
                  <c:v>33150.240000000005</c:v>
                </c:pt>
                <c:pt idx="23">
                  <c:v>43579.48</c:v>
                </c:pt>
                <c:pt idx="24">
                  <c:v>28633.809999999998</c:v>
                </c:pt>
                <c:pt idx="25">
                  <c:v>43109.39</c:v>
                </c:pt>
                <c:pt idx="26">
                  <c:v>44956.03</c:v>
                </c:pt>
                <c:pt idx="27">
                  <c:v>29129.690000000002</c:v>
                </c:pt>
                <c:pt idx="28">
                  <c:v>27350.480000000003</c:v>
                </c:pt>
                <c:pt idx="29">
                  <c:v>21354.37</c:v>
                </c:pt>
                <c:pt idx="30">
                  <c:v>32144.6</c:v>
                </c:pt>
                <c:pt idx="31">
                  <c:v>26093.939999999995</c:v>
                </c:pt>
                <c:pt idx="32">
                  <c:v>33162.129999999997</c:v>
                </c:pt>
                <c:pt idx="33">
                  <c:v>48796.08</c:v>
                </c:pt>
                <c:pt idx="34">
                  <c:v>34909.600000000006</c:v>
                </c:pt>
                <c:pt idx="35">
                  <c:v>34336.379999999997</c:v>
                </c:pt>
                <c:pt idx="36">
                  <c:v>42607.56</c:v>
                </c:pt>
                <c:pt idx="37">
                  <c:v>46483.32</c:v>
                </c:pt>
                <c:pt idx="38">
                  <c:v>41084.400000000001</c:v>
                </c:pt>
                <c:pt idx="39">
                  <c:v>40676.030000000006</c:v>
                </c:pt>
                <c:pt idx="40">
                  <c:v>54760.95</c:v>
                </c:pt>
                <c:pt idx="41">
                  <c:v>50559.23</c:v>
                </c:pt>
                <c:pt idx="42">
                  <c:v>51402.400000000001</c:v>
                </c:pt>
                <c:pt idx="43">
                  <c:v>45748.829999999994</c:v>
                </c:pt>
              </c:numCache>
            </c:numRef>
          </c:val>
        </c:ser>
        <c:ser>
          <c:idx val="2"/>
          <c:order val="1"/>
          <c:tx>
            <c:strRef>
              <c:f>'EMPIRE DITCH'!$O$2</c:f>
              <c:strCache>
                <c:ptCount val="1"/>
                <c:pt idx="0">
                  <c:v>Apr-Oct</c:v>
                </c:pt>
              </c:strCache>
            </c:strRef>
          </c:tx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'EMPIRE DITCH'!$A$3:$A$46</c:f>
              <c:numCache>
                <c:formatCode>General</c:formatCode>
                <c:ptCount val="44"/>
                <c:pt idx="0">
                  <c:v>1969</c:v>
                </c:pt>
                <c:pt idx="1">
                  <c:v>1970</c:v>
                </c:pt>
                <c:pt idx="2">
                  <c:v>1971</c:v>
                </c:pt>
                <c:pt idx="3">
                  <c:v>1972</c:v>
                </c:pt>
                <c:pt idx="4">
                  <c:v>1973</c:v>
                </c:pt>
                <c:pt idx="5">
                  <c:v>1974</c:v>
                </c:pt>
                <c:pt idx="6">
                  <c:v>1975</c:v>
                </c:pt>
                <c:pt idx="7">
                  <c:v>1976</c:v>
                </c:pt>
                <c:pt idx="8">
                  <c:v>1977</c:v>
                </c:pt>
                <c:pt idx="9">
                  <c:v>1978</c:v>
                </c:pt>
                <c:pt idx="10">
                  <c:v>1979</c:v>
                </c:pt>
                <c:pt idx="11">
                  <c:v>1980</c:v>
                </c:pt>
                <c:pt idx="12">
                  <c:v>1981</c:v>
                </c:pt>
                <c:pt idx="13">
                  <c:v>1982</c:v>
                </c:pt>
                <c:pt idx="14">
                  <c:v>1983</c:v>
                </c:pt>
                <c:pt idx="15">
                  <c:v>1984</c:v>
                </c:pt>
                <c:pt idx="16">
                  <c:v>1985</c:v>
                </c:pt>
                <c:pt idx="17">
                  <c:v>1986</c:v>
                </c:pt>
                <c:pt idx="18">
                  <c:v>1987</c:v>
                </c:pt>
                <c:pt idx="19">
                  <c:v>1988</c:v>
                </c:pt>
                <c:pt idx="20">
                  <c:v>1989</c:v>
                </c:pt>
                <c:pt idx="21">
                  <c:v>1990</c:v>
                </c:pt>
                <c:pt idx="22">
                  <c:v>1991</c:v>
                </c:pt>
                <c:pt idx="23">
                  <c:v>1992</c:v>
                </c:pt>
                <c:pt idx="24">
                  <c:v>1993</c:v>
                </c:pt>
                <c:pt idx="25">
                  <c:v>1994</c:v>
                </c:pt>
                <c:pt idx="26">
                  <c:v>1995</c:v>
                </c:pt>
                <c:pt idx="27">
                  <c:v>1996</c:v>
                </c:pt>
                <c:pt idx="28">
                  <c:v>1997</c:v>
                </c:pt>
                <c:pt idx="29">
                  <c:v>1998</c:v>
                </c:pt>
                <c:pt idx="30">
                  <c:v>1999</c:v>
                </c:pt>
                <c:pt idx="31">
                  <c:v>2000</c:v>
                </c:pt>
                <c:pt idx="32">
                  <c:v>2001</c:v>
                </c:pt>
                <c:pt idx="33">
                  <c:v>2002</c:v>
                </c:pt>
                <c:pt idx="34">
                  <c:v>2003</c:v>
                </c:pt>
                <c:pt idx="35">
                  <c:v>2004</c:v>
                </c:pt>
                <c:pt idx="36">
                  <c:v>2005</c:v>
                </c:pt>
                <c:pt idx="37">
                  <c:v>2006</c:v>
                </c:pt>
                <c:pt idx="38">
                  <c:v>2007</c:v>
                </c:pt>
                <c:pt idx="39">
                  <c:v>2008</c:v>
                </c:pt>
                <c:pt idx="40">
                  <c:v>2009</c:v>
                </c:pt>
                <c:pt idx="41">
                  <c:v>2010</c:v>
                </c:pt>
                <c:pt idx="42">
                  <c:v>2011</c:v>
                </c:pt>
                <c:pt idx="43">
                  <c:v>2012</c:v>
                </c:pt>
              </c:numCache>
            </c:numRef>
          </c:cat>
          <c:val>
            <c:numRef>
              <c:f>'EMPIRE DITCH'!$O$3:$O$46</c:f>
              <c:numCache>
                <c:formatCode>0</c:formatCode>
                <c:ptCount val="44"/>
                <c:pt idx="0">
                  <c:v>646.62</c:v>
                </c:pt>
                <c:pt idx="1">
                  <c:v>7396.47</c:v>
                </c:pt>
                <c:pt idx="2">
                  <c:v>0</c:v>
                </c:pt>
                <c:pt idx="3">
                  <c:v>1420.19</c:v>
                </c:pt>
                <c:pt idx="4">
                  <c:v>21124.28</c:v>
                </c:pt>
                <c:pt idx="5">
                  <c:v>0</c:v>
                </c:pt>
                <c:pt idx="6">
                  <c:v>0</c:v>
                </c:pt>
                <c:pt idx="7">
                  <c:v>674.39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15324.52</c:v>
                </c:pt>
                <c:pt idx="15">
                  <c:v>4497.58</c:v>
                </c:pt>
                <c:pt idx="16">
                  <c:v>0</c:v>
                </c:pt>
                <c:pt idx="17">
                  <c:v>4692.9699999999993</c:v>
                </c:pt>
                <c:pt idx="18">
                  <c:v>0</c:v>
                </c:pt>
                <c:pt idx="19">
                  <c:v>32769.399999999994</c:v>
                </c:pt>
                <c:pt idx="20">
                  <c:v>30631.190000000002</c:v>
                </c:pt>
                <c:pt idx="21">
                  <c:v>17490.5</c:v>
                </c:pt>
                <c:pt idx="22">
                  <c:v>14094.75</c:v>
                </c:pt>
                <c:pt idx="23">
                  <c:v>13267.63</c:v>
                </c:pt>
                <c:pt idx="24">
                  <c:v>23873.41</c:v>
                </c:pt>
                <c:pt idx="25">
                  <c:v>5095.6099999999997</c:v>
                </c:pt>
                <c:pt idx="26">
                  <c:v>16877.61</c:v>
                </c:pt>
                <c:pt idx="27">
                  <c:v>29403.409999999996</c:v>
                </c:pt>
                <c:pt idx="28">
                  <c:v>36751.29</c:v>
                </c:pt>
                <c:pt idx="29">
                  <c:v>16280.579999999998</c:v>
                </c:pt>
                <c:pt idx="30">
                  <c:v>35222.99</c:v>
                </c:pt>
                <c:pt idx="31">
                  <c:v>21140.15</c:v>
                </c:pt>
                <c:pt idx="32">
                  <c:v>11071.9</c:v>
                </c:pt>
                <c:pt idx="33">
                  <c:v>0</c:v>
                </c:pt>
                <c:pt idx="34">
                  <c:v>10413.369999999999</c:v>
                </c:pt>
                <c:pt idx="35">
                  <c:v>2907.81</c:v>
                </c:pt>
                <c:pt idx="36">
                  <c:v>13775.41</c:v>
                </c:pt>
                <c:pt idx="37">
                  <c:v>1523.33</c:v>
                </c:pt>
                <c:pt idx="38">
                  <c:v>16622.330000000002</c:v>
                </c:pt>
                <c:pt idx="39">
                  <c:v>6121.0399999999991</c:v>
                </c:pt>
                <c:pt idx="40">
                  <c:v>10572.97</c:v>
                </c:pt>
                <c:pt idx="41">
                  <c:v>11584.83</c:v>
                </c:pt>
                <c:pt idx="42">
                  <c:v>16475.14</c:v>
                </c:pt>
                <c:pt idx="43">
                  <c:v>615.88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5935488"/>
        <c:axId val="575150272"/>
      </c:barChart>
      <c:catAx>
        <c:axId val="57593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5150272"/>
        <c:crosses val="autoZero"/>
        <c:auto val="1"/>
        <c:lblAlgn val="ctr"/>
        <c:lblOffset val="100"/>
        <c:noMultiLvlLbl val="0"/>
      </c:catAx>
      <c:valAx>
        <c:axId val="5751502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59354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'GARDENERS DITCH'!$N$2</c:f>
              <c:strCache>
                <c:ptCount val="1"/>
                <c:pt idx="0">
                  <c:v>Nov-Mar 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name>10 Year Moving Avg. (Nov-Mar)</c:name>
            <c:spPr>
              <a:ln w="19050">
                <a:solidFill>
                  <a:schemeClr val="accent2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'GARDENERS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'GARDENERS DITCH'!$N$3:$N$65</c:f>
              <c:numCache>
                <c:formatCode>0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1198.02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29.75</c:v>
                </c:pt>
                <c:pt idx="21">
                  <c:v>0</c:v>
                </c:pt>
                <c:pt idx="22">
                  <c:v>39.67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41.65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428.55</c:v>
                </c:pt>
                <c:pt idx="56">
                  <c:v>246.58</c:v>
                </c:pt>
                <c:pt idx="57">
                  <c:v>424.56999999999994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120.11</c:v>
                </c:pt>
              </c:numCache>
            </c:numRef>
          </c:val>
        </c:ser>
        <c:ser>
          <c:idx val="1"/>
          <c:order val="1"/>
          <c:tx>
            <c:strRef>
              <c:f>'GARDENERS DITCH'!$O$2</c:f>
              <c:strCache>
                <c:ptCount val="1"/>
                <c:pt idx="0">
                  <c:v>Apr-Oct 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name>10 Year Moving Avg. (Apr-Oct)</c:name>
            <c:spPr>
              <a:ln w="19050">
                <a:solidFill>
                  <a:schemeClr val="accent3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'GARDENERS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'GARDENERS DITCH'!$O$3:$O$65</c:f>
              <c:numCache>
                <c:formatCode>0</c:formatCode>
                <c:ptCount val="63"/>
                <c:pt idx="0">
                  <c:v>1499.51</c:v>
                </c:pt>
                <c:pt idx="1">
                  <c:v>1205.97</c:v>
                </c:pt>
                <c:pt idx="2">
                  <c:v>1436.04</c:v>
                </c:pt>
                <c:pt idx="3">
                  <c:v>1364.65</c:v>
                </c:pt>
                <c:pt idx="4">
                  <c:v>1499.5300000000002</c:v>
                </c:pt>
                <c:pt idx="5">
                  <c:v>1190.0999999999999</c:v>
                </c:pt>
                <c:pt idx="6">
                  <c:v>1515.39</c:v>
                </c:pt>
                <c:pt idx="7">
                  <c:v>1309.1000000000001</c:v>
                </c:pt>
                <c:pt idx="8">
                  <c:v>1348.78</c:v>
                </c:pt>
                <c:pt idx="9">
                  <c:v>1420.17</c:v>
                </c:pt>
                <c:pt idx="10">
                  <c:v>1348.77</c:v>
                </c:pt>
                <c:pt idx="11">
                  <c:v>1150.42</c:v>
                </c:pt>
                <c:pt idx="12">
                  <c:v>724</c:v>
                </c:pt>
                <c:pt idx="13">
                  <c:v>2445.8599999999997</c:v>
                </c:pt>
                <c:pt idx="14">
                  <c:v>2339.0499999999997</c:v>
                </c:pt>
                <c:pt idx="15">
                  <c:v>1976.57</c:v>
                </c:pt>
                <c:pt idx="16">
                  <c:v>2243.58</c:v>
                </c:pt>
                <c:pt idx="17">
                  <c:v>1160.3499999999999</c:v>
                </c:pt>
                <c:pt idx="18">
                  <c:v>2052.6400000000003</c:v>
                </c:pt>
                <c:pt idx="19">
                  <c:v>1102.8100000000002</c:v>
                </c:pt>
                <c:pt idx="20">
                  <c:v>1031.4100000000001</c:v>
                </c:pt>
                <c:pt idx="21">
                  <c:v>723.98</c:v>
                </c:pt>
                <c:pt idx="22">
                  <c:v>894.56</c:v>
                </c:pt>
                <c:pt idx="23">
                  <c:v>634.72</c:v>
                </c:pt>
                <c:pt idx="24">
                  <c:v>783.49000000000012</c:v>
                </c:pt>
                <c:pt idx="25">
                  <c:v>868.76</c:v>
                </c:pt>
                <c:pt idx="26">
                  <c:v>771.57</c:v>
                </c:pt>
                <c:pt idx="27">
                  <c:v>1015.5600000000001</c:v>
                </c:pt>
                <c:pt idx="28">
                  <c:v>714.06999999999994</c:v>
                </c:pt>
                <c:pt idx="29">
                  <c:v>380.84000000000003</c:v>
                </c:pt>
                <c:pt idx="30">
                  <c:v>341.17</c:v>
                </c:pt>
                <c:pt idx="31">
                  <c:v>485.96</c:v>
                </c:pt>
                <c:pt idx="32">
                  <c:v>412.57</c:v>
                </c:pt>
                <c:pt idx="33">
                  <c:v>241.99</c:v>
                </c:pt>
                <c:pt idx="34">
                  <c:v>349.1</c:v>
                </c:pt>
                <c:pt idx="35">
                  <c:v>1196.02</c:v>
                </c:pt>
                <c:pt idx="36">
                  <c:v>743.82000000000016</c:v>
                </c:pt>
                <c:pt idx="37">
                  <c:v>995.71</c:v>
                </c:pt>
                <c:pt idx="38">
                  <c:v>997.68000000000006</c:v>
                </c:pt>
                <c:pt idx="39">
                  <c:v>940.15</c:v>
                </c:pt>
                <c:pt idx="40">
                  <c:v>694.24</c:v>
                </c:pt>
                <c:pt idx="41">
                  <c:v>751.76</c:v>
                </c:pt>
                <c:pt idx="42">
                  <c:v>948.11</c:v>
                </c:pt>
                <c:pt idx="43">
                  <c:v>1148.44</c:v>
                </c:pt>
                <c:pt idx="44">
                  <c:v>1259.51</c:v>
                </c:pt>
                <c:pt idx="45">
                  <c:v>666.47</c:v>
                </c:pt>
                <c:pt idx="46">
                  <c:v>675.38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249.9</c:v>
                </c:pt>
                <c:pt idx="55">
                  <c:v>1286.73</c:v>
                </c:pt>
                <c:pt idx="56">
                  <c:v>539.86</c:v>
                </c:pt>
                <c:pt idx="57">
                  <c:v>945.64</c:v>
                </c:pt>
                <c:pt idx="58">
                  <c:v>443.53</c:v>
                </c:pt>
                <c:pt idx="59">
                  <c:v>2267.36</c:v>
                </c:pt>
                <c:pt idx="60">
                  <c:v>0</c:v>
                </c:pt>
                <c:pt idx="61">
                  <c:v>0</c:v>
                </c:pt>
                <c:pt idx="62">
                  <c:v>315.10999999999996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2654592"/>
        <c:axId val="565394752"/>
      </c:barChart>
      <c:catAx>
        <c:axId val="572654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65394752"/>
        <c:crosses val="autoZero"/>
        <c:auto val="1"/>
        <c:lblAlgn val="ctr"/>
        <c:lblOffset val="100"/>
        <c:noMultiLvlLbl val="0"/>
      </c:catAx>
      <c:valAx>
        <c:axId val="56539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</a:t>
                </a:r>
                <a:r>
                  <a:rPr lang="en-US" baseline="0"/>
                  <a:t>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26545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5" r="0.5" t="1" header="0.30000000000000032" footer="0.30000000000000032"/>
    <c:pageSetup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'RIVERSIDE CANAL'!$N$2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'RIVERSIDE CANAL'!$A$3:$A$65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'RIVERSIDE CANAL'!$N$3:$N$65</c:f>
              <c:numCache>
                <c:formatCode>0</c:formatCode>
                <c:ptCount val="63"/>
                <c:pt idx="0">
                  <c:v>0</c:v>
                </c:pt>
                <c:pt idx="1">
                  <c:v>3986.83</c:v>
                </c:pt>
                <c:pt idx="2">
                  <c:v>0</c:v>
                </c:pt>
                <c:pt idx="3">
                  <c:v>0</c:v>
                </c:pt>
                <c:pt idx="4">
                  <c:v>5789.84</c:v>
                </c:pt>
                <c:pt idx="5">
                  <c:v>2154.08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1041.3399999999999</c:v>
                </c:pt>
                <c:pt idx="26">
                  <c:v>0</c:v>
                </c:pt>
                <c:pt idx="27">
                  <c:v>347.11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2185.8200000000002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67532.22</c:v>
                </c:pt>
                <c:pt idx="39">
                  <c:v>60284.520000000004</c:v>
                </c:pt>
                <c:pt idx="40">
                  <c:v>70245.649999999994</c:v>
                </c:pt>
                <c:pt idx="41">
                  <c:v>51739.59</c:v>
                </c:pt>
                <c:pt idx="42">
                  <c:v>63180.430000000008</c:v>
                </c:pt>
                <c:pt idx="43">
                  <c:v>57376.72</c:v>
                </c:pt>
                <c:pt idx="44">
                  <c:v>70434.09</c:v>
                </c:pt>
                <c:pt idx="45">
                  <c:v>67883.299999999988</c:v>
                </c:pt>
                <c:pt idx="46">
                  <c:v>62315.619999999995</c:v>
                </c:pt>
                <c:pt idx="47">
                  <c:v>55504.28</c:v>
                </c:pt>
                <c:pt idx="48">
                  <c:v>57682.17</c:v>
                </c:pt>
                <c:pt idx="49">
                  <c:v>64809.66</c:v>
                </c:pt>
                <c:pt idx="50">
                  <c:v>60577.46</c:v>
                </c:pt>
                <c:pt idx="51">
                  <c:v>61095.770000000004</c:v>
                </c:pt>
                <c:pt idx="52">
                  <c:v>64431.020000000004</c:v>
                </c:pt>
                <c:pt idx="53">
                  <c:v>59941.37</c:v>
                </c:pt>
                <c:pt idx="54">
                  <c:v>46025.15</c:v>
                </c:pt>
                <c:pt idx="55">
                  <c:v>62454.47</c:v>
                </c:pt>
                <c:pt idx="56">
                  <c:v>46864.36</c:v>
                </c:pt>
                <c:pt idx="57">
                  <c:v>59258.05</c:v>
                </c:pt>
                <c:pt idx="58">
                  <c:v>60150.830000000009</c:v>
                </c:pt>
                <c:pt idx="59">
                  <c:v>61077.53</c:v>
                </c:pt>
                <c:pt idx="60">
                  <c:v>44299.1</c:v>
                </c:pt>
                <c:pt idx="61">
                  <c:v>63870.079999999994</c:v>
                </c:pt>
                <c:pt idx="62">
                  <c:v>57994.959999999992</c:v>
                </c:pt>
              </c:numCache>
            </c:numRef>
          </c:val>
        </c:ser>
        <c:ser>
          <c:idx val="1"/>
          <c:order val="1"/>
          <c:tx>
            <c:strRef>
              <c:f>'RIVERSIDE CANAL'!$O$2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'RIVERSIDE CANAL'!$A$3:$A$65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'RIVERSIDE CANAL'!$O$3:$O$65</c:f>
              <c:numCache>
                <c:formatCode>0</c:formatCode>
                <c:ptCount val="63"/>
                <c:pt idx="0">
                  <c:v>5990.17</c:v>
                </c:pt>
                <c:pt idx="1">
                  <c:v>30912.84</c:v>
                </c:pt>
                <c:pt idx="2">
                  <c:v>38906.339999999997</c:v>
                </c:pt>
                <c:pt idx="3">
                  <c:v>5242.3900000000003</c:v>
                </c:pt>
                <c:pt idx="4">
                  <c:v>0</c:v>
                </c:pt>
                <c:pt idx="5">
                  <c:v>6815.31</c:v>
                </c:pt>
                <c:pt idx="6">
                  <c:v>777.53</c:v>
                </c:pt>
                <c:pt idx="7">
                  <c:v>35859.69</c:v>
                </c:pt>
                <c:pt idx="8">
                  <c:v>27427.839999999997</c:v>
                </c:pt>
                <c:pt idx="9">
                  <c:v>20289.22</c:v>
                </c:pt>
                <c:pt idx="10">
                  <c:v>33681.82</c:v>
                </c:pt>
                <c:pt idx="11">
                  <c:v>29625.550000000003</c:v>
                </c:pt>
                <c:pt idx="12">
                  <c:v>2816.57</c:v>
                </c:pt>
                <c:pt idx="13">
                  <c:v>11801.83</c:v>
                </c:pt>
                <c:pt idx="14">
                  <c:v>2253.2600000000002</c:v>
                </c:pt>
                <c:pt idx="15">
                  <c:v>9901.630000000001</c:v>
                </c:pt>
                <c:pt idx="16">
                  <c:v>0</c:v>
                </c:pt>
                <c:pt idx="17">
                  <c:v>15957.25</c:v>
                </c:pt>
                <c:pt idx="18">
                  <c:v>7505.5700000000006</c:v>
                </c:pt>
                <c:pt idx="19">
                  <c:v>33181.97</c:v>
                </c:pt>
                <c:pt idx="20">
                  <c:v>35484.82</c:v>
                </c:pt>
                <c:pt idx="21">
                  <c:v>30428.879999999997</c:v>
                </c:pt>
                <c:pt idx="22">
                  <c:v>14404.17</c:v>
                </c:pt>
                <c:pt idx="23">
                  <c:v>20558.97</c:v>
                </c:pt>
                <c:pt idx="24">
                  <c:v>7636.48</c:v>
                </c:pt>
                <c:pt idx="25">
                  <c:v>26209.97</c:v>
                </c:pt>
                <c:pt idx="26">
                  <c:v>10236.84</c:v>
                </c:pt>
                <c:pt idx="27">
                  <c:v>10760.49</c:v>
                </c:pt>
                <c:pt idx="28">
                  <c:v>0</c:v>
                </c:pt>
                <c:pt idx="29">
                  <c:v>23383.48</c:v>
                </c:pt>
                <c:pt idx="30">
                  <c:v>33947.599999999999</c:v>
                </c:pt>
                <c:pt idx="31">
                  <c:v>15493.119999999999</c:v>
                </c:pt>
                <c:pt idx="32">
                  <c:v>14975.43</c:v>
                </c:pt>
                <c:pt idx="33">
                  <c:v>14948.84</c:v>
                </c:pt>
                <c:pt idx="34">
                  <c:v>19401.8</c:v>
                </c:pt>
                <c:pt idx="35">
                  <c:v>20817.64</c:v>
                </c:pt>
                <c:pt idx="36">
                  <c:v>24172.89</c:v>
                </c:pt>
                <c:pt idx="37">
                  <c:v>8803.5500000000011</c:v>
                </c:pt>
                <c:pt idx="38">
                  <c:v>56077.5</c:v>
                </c:pt>
                <c:pt idx="39">
                  <c:v>29951.84</c:v>
                </c:pt>
                <c:pt idx="40">
                  <c:v>58626.310000000005</c:v>
                </c:pt>
                <c:pt idx="41">
                  <c:v>49856.270000000004</c:v>
                </c:pt>
                <c:pt idx="42">
                  <c:v>56388.92</c:v>
                </c:pt>
                <c:pt idx="43">
                  <c:v>33157.58</c:v>
                </c:pt>
                <c:pt idx="44">
                  <c:v>24915.73</c:v>
                </c:pt>
                <c:pt idx="45">
                  <c:v>76421.69</c:v>
                </c:pt>
                <c:pt idx="46">
                  <c:v>61643.61</c:v>
                </c:pt>
                <c:pt idx="47">
                  <c:v>49280.85</c:v>
                </c:pt>
                <c:pt idx="48">
                  <c:v>55234.909999999996</c:v>
                </c:pt>
                <c:pt idx="49">
                  <c:v>62543.720000000008</c:v>
                </c:pt>
                <c:pt idx="50">
                  <c:v>39539.08</c:v>
                </c:pt>
                <c:pt idx="51">
                  <c:v>51251.66</c:v>
                </c:pt>
                <c:pt idx="52">
                  <c:v>3681.38</c:v>
                </c:pt>
                <c:pt idx="53">
                  <c:v>49365.35</c:v>
                </c:pt>
                <c:pt idx="54">
                  <c:v>31238.639999999999</c:v>
                </c:pt>
                <c:pt idx="55">
                  <c:v>50086.15</c:v>
                </c:pt>
                <c:pt idx="56">
                  <c:v>16168.859999999999</c:v>
                </c:pt>
                <c:pt idx="57">
                  <c:v>85268.6</c:v>
                </c:pt>
                <c:pt idx="58">
                  <c:v>31825.89</c:v>
                </c:pt>
                <c:pt idx="59">
                  <c:v>85956.43</c:v>
                </c:pt>
                <c:pt idx="60">
                  <c:v>61373.74</c:v>
                </c:pt>
                <c:pt idx="61">
                  <c:v>70582.52</c:v>
                </c:pt>
                <c:pt idx="62">
                  <c:v>17591.59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5384576"/>
        <c:axId val="573915712"/>
      </c:barChart>
      <c:catAx>
        <c:axId val="57538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3915712"/>
        <c:crosses val="autoZero"/>
        <c:auto val="1"/>
        <c:lblAlgn val="ctr"/>
        <c:lblOffset val="100"/>
        <c:noMultiLvlLbl val="0"/>
      </c:catAx>
      <c:valAx>
        <c:axId val="573915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53845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5" r="0.5" t="1" header="0.30000000000000032" footer="0.30000000000000032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'BIJOU CANAL'!$N$2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'BIJOU CANAL'!$A$3:$A$65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'BIJOU CANAL'!$N$3:$N$65</c:f>
              <c:numCache>
                <c:formatCode>0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1723.66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823.15</c:v>
                </c:pt>
                <c:pt idx="19">
                  <c:v>0</c:v>
                </c:pt>
                <c:pt idx="20">
                  <c:v>0</c:v>
                </c:pt>
                <c:pt idx="21">
                  <c:v>842.99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5301.7</c:v>
                </c:pt>
                <c:pt idx="39">
                  <c:v>11637.19</c:v>
                </c:pt>
                <c:pt idx="40">
                  <c:v>11309.929999999998</c:v>
                </c:pt>
                <c:pt idx="41">
                  <c:v>13031.59</c:v>
                </c:pt>
                <c:pt idx="42">
                  <c:v>11442.81</c:v>
                </c:pt>
                <c:pt idx="43">
                  <c:v>0</c:v>
                </c:pt>
                <c:pt idx="44">
                  <c:v>1515.39</c:v>
                </c:pt>
                <c:pt idx="45">
                  <c:v>668.44</c:v>
                </c:pt>
                <c:pt idx="46">
                  <c:v>2763.02</c:v>
                </c:pt>
                <c:pt idx="47">
                  <c:v>1989.45</c:v>
                </c:pt>
                <c:pt idx="48">
                  <c:v>612.9</c:v>
                </c:pt>
                <c:pt idx="49">
                  <c:v>0</c:v>
                </c:pt>
                <c:pt idx="50">
                  <c:v>5724.38</c:v>
                </c:pt>
                <c:pt idx="51">
                  <c:v>1059.19</c:v>
                </c:pt>
                <c:pt idx="52">
                  <c:v>3362.03</c:v>
                </c:pt>
                <c:pt idx="53">
                  <c:v>4948.83</c:v>
                </c:pt>
                <c:pt idx="54">
                  <c:v>8102.6</c:v>
                </c:pt>
                <c:pt idx="55">
                  <c:v>4932.7699999999995</c:v>
                </c:pt>
                <c:pt idx="56">
                  <c:v>0</c:v>
                </c:pt>
                <c:pt idx="57">
                  <c:v>5141.43</c:v>
                </c:pt>
                <c:pt idx="58">
                  <c:v>10182.32</c:v>
                </c:pt>
                <c:pt idx="59">
                  <c:v>354.07</c:v>
                </c:pt>
                <c:pt idx="60">
                  <c:v>16763.400000000001</c:v>
                </c:pt>
                <c:pt idx="61">
                  <c:v>11263.89</c:v>
                </c:pt>
                <c:pt idx="62">
                  <c:v>3522.61</c:v>
                </c:pt>
              </c:numCache>
            </c:numRef>
          </c:val>
        </c:ser>
        <c:ser>
          <c:idx val="1"/>
          <c:order val="1"/>
          <c:tx>
            <c:strRef>
              <c:f>'BIJOU CANAL'!$O$2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'BIJOU CANAL'!$A$3:$A$65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'BIJOU CANAL'!$O$3:$O$65</c:f>
              <c:numCache>
                <c:formatCode>0</c:formatCode>
                <c:ptCount val="63"/>
                <c:pt idx="0">
                  <c:v>42296.160000000003</c:v>
                </c:pt>
                <c:pt idx="1">
                  <c:v>66022.790000000008</c:v>
                </c:pt>
                <c:pt idx="2">
                  <c:v>61268.34</c:v>
                </c:pt>
                <c:pt idx="3">
                  <c:v>37968.159999999996</c:v>
                </c:pt>
                <c:pt idx="4">
                  <c:v>30143.25</c:v>
                </c:pt>
                <c:pt idx="5">
                  <c:v>33251.4</c:v>
                </c:pt>
                <c:pt idx="6">
                  <c:v>29201.08</c:v>
                </c:pt>
                <c:pt idx="7">
                  <c:v>81085.48000000001</c:v>
                </c:pt>
                <c:pt idx="8">
                  <c:v>57672.25</c:v>
                </c:pt>
                <c:pt idx="9">
                  <c:v>44581.159999999996</c:v>
                </c:pt>
                <c:pt idx="10">
                  <c:v>52699.61</c:v>
                </c:pt>
                <c:pt idx="11">
                  <c:v>52316.79</c:v>
                </c:pt>
                <c:pt idx="12">
                  <c:v>51830.84</c:v>
                </c:pt>
                <c:pt idx="13">
                  <c:v>32892.380000000005</c:v>
                </c:pt>
                <c:pt idx="14">
                  <c:v>33166.119999999995</c:v>
                </c:pt>
                <c:pt idx="15">
                  <c:v>42121.62</c:v>
                </c:pt>
                <c:pt idx="16">
                  <c:v>29490.68</c:v>
                </c:pt>
                <c:pt idx="17">
                  <c:v>57394.559999999998</c:v>
                </c:pt>
                <c:pt idx="18">
                  <c:v>56708.270000000004</c:v>
                </c:pt>
                <c:pt idx="19">
                  <c:v>64965.59</c:v>
                </c:pt>
                <c:pt idx="20">
                  <c:v>57777.36</c:v>
                </c:pt>
                <c:pt idx="21">
                  <c:v>60383.69</c:v>
                </c:pt>
                <c:pt idx="22">
                  <c:v>52086.71</c:v>
                </c:pt>
                <c:pt idx="23">
                  <c:v>26045.339999999997</c:v>
                </c:pt>
                <c:pt idx="24">
                  <c:v>30135.329999999998</c:v>
                </c:pt>
                <c:pt idx="25">
                  <c:v>31656.659999999996</c:v>
                </c:pt>
                <c:pt idx="26">
                  <c:v>21318.65</c:v>
                </c:pt>
                <c:pt idx="27">
                  <c:v>26606.66</c:v>
                </c:pt>
                <c:pt idx="28">
                  <c:v>30970.38</c:v>
                </c:pt>
                <c:pt idx="29">
                  <c:v>34044.790000000008</c:v>
                </c:pt>
                <c:pt idx="30">
                  <c:v>44587.090000000004</c:v>
                </c:pt>
                <c:pt idx="31">
                  <c:v>23016.54</c:v>
                </c:pt>
                <c:pt idx="32">
                  <c:v>28419.580000000005</c:v>
                </c:pt>
                <c:pt idx="33">
                  <c:v>19286.760000000002</c:v>
                </c:pt>
                <c:pt idx="34">
                  <c:v>33156.769999999997</c:v>
                </c:pt>
                <c:pt idx="35">
                  <c:v>37843.39</c:v>
                </c:pt>
                <c:pt idx="36">
                  <c:v>36207.400000000009</c:v>
                </c:pt>
                <c:pt idx="37">
                  <c:v>30173.58</c:v>
                </c:pt>
                <c:pt idx="38">
                  <c:v>54314.78</c:v>
                </c:pt>
                <c:pt idx="39">
                  <c:v>40969.799999999996</c:v>
                </c:pt>
                <c:pt idx="40">
                  <c:v>55176.21</c:v>
                </c:pt>
                <c:pt idx="41">
                  <c:v>57813.07</c:v>
                </c:pt>
                <c:pt idx="42">
                  <c:v>60143.68</c:v>
                </c:pt>
                <c:pt idx="43">
                  <c:v>46673.35</c:v>
                </c:pt>
                <c:pt idx="44">
                  <c:v>48255.59</c:v>
                </c:pt>
                <c:pt idx="45">
                  <c:v>75714.760000000009</c:v>
                </c:pt>
                <c:pt idx="46">
                  <c:v>62627.420000000006</c:v>
                </c:pt>
                <c:pt idx="47">
                  <c:v>78186</c:v>
                </c:pt>
                <c:pt idx="48">
                  <c:v>72634.38</c:v>
                </c:pt>
                <c:pt idx="49">
                  <c:v>54792.22</c:v>
                </c:pt>
                <c:pt idx="50">
                  <c:v>41050.520000000004</c:v>
                </c:pt>
                <c:pt idx="51">
                  <c:v>61966.920000000006</c:v>
                </c:pt>
                <c:pt idx="52">
                  <c:v>28316.640000000003</c:v>
                </c:pt>
                <c:pt idx="53">
                  <c:v>50945.390000000007</c:v>
                </c:pt>
                <c:pt idx="54">
                  <c:v>38409.959999999992</c:v>
                </c:pt>
                <c:pt idx="55">
                  <c:v>62036.909999999996</c:v>
                </c:pt>
                <c:pt idx="56">
                  <c:v>42714.96</c:v>
                </c:pt>
                <c:pt idx="57">
                  <c:v>56153.59</c:v>
                </c:pt>
                <c:pt idx="58">
                  <c:v>39797.879999999997</c:v>
                </c:pt>
                <c:pt idx="59">
                  <c:v>90068.89</c:v>
                </c:pt>
                <c:pt idx="60">
                  <c:v>74424.289999999994</c:v>
                </c:pt>
                <c:pt idx="61">
                  <c:v>99421.760000000009</c:v>
                </c:pt>
                <c:pt idx="62">
                  <c:v>51050.979999999996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6389120"/>
        <c:axId val="573918016"/>
      </c:barChart>
      <c:catAx>
        <c:axId val="576389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3918016"/>
        <c:crosses val="autoZero"/>
        <c:auto val="1"/>
        <c:lblAlgn val="ctr"/>
        <c:lblOffset val="100"/>
        <c:noMultiLvlLbl val="0"/>
      </c:catAx>
      <c:valAx>
        <c:axId val="573918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63891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'JACKSON LAKE INLET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'JACKSON LAKE INLET DITCH'!$A$3:$A$45</c:f>
              <c:numCache>
                <c:formatCode>General</c:formatCode>
                <c:ptCount val="43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</c:numCache>
            </c:numRef>
          </c:cat>
          <c:val>
            <c:numRef>
              <c:f>'JACKSON LAKE INLET DITCH'!$N$3:$N$45</c:f>
              <c:numCache>
                <c:formatCode>0</c:formatCode>
                <c:ptCount val="43"/>
                <c:pt idx="0">
                  <c:v>0</c:v>
                </c:pt>
                <c:pt idx="1">
                  <c:v>10788.25</c:v>
                </c:pt>
                <c:pt idx="2">
                  <c:v>30034.160000000003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9748.91</c:v>
                </c:pt>
                <c:pt idx="19">
                  <c:v>17191</c:v>
                </c:pt>
                <c:pt idx="20">
                  <c:v>23183.15</c:v>
                </c:pt>
                <c:pt idx="21">
                  <c:v>31704.27</c:v>
                </c:pt>
                <c:pt idx="22">
                  <c:v>23415.23</c:v>
                </c:pt>
                <c:pt idx="23">
                  <c:v>16928.189999999999</c:v>
                </c:pt>
                <c:pt idx="24">
                  <c:v>31083.420000000002</c:v>
                </c:pt>
                <c:pt idx="25">
                  <c:v>52614.320000000007</c:v>
                </c:pt>
                <c:pt idx="26">
                  <c:v>14558.890000000001</c:v>
                </c:pt>
                <c:pt idx="27">
                  <c:v>36478.550000000003</c:v>
                </c:pt>
                <c:pt idx="28">
                  <c:v>17627.38</c:v>
                </c:pt>
                <c:pt idx="29">
                  <c:v>28957.120000000003</c:v>
                </c:pt>
                <c:pt idx="30">
                  <c:v>16828.03</c:v>
                </c:pt>
                <c:pt idx="31">
                  <c:v>27465.52</c:v>
                </c:pt>
                <c:pt idx="32">
                  <c:v>38188.33</c:v>
                </c:pt>
                <c:pt idx="33">
                  <c:v>34814.39</c:v>
                </c:pt>
                <c:pt idx="34">
                  <c:v>37757.9</c:v>
                </c:pt>
                <c:pt idx="35">
                  <c:v>22685.29</c:v>
                </c:pt>
                <c:pt idx="36">
                  <c:v>14911.96</c:v>
                </c:pt>
                <c:pt idx="37">
                  <c:v>38080.26</c:v>
                </c:pt>
                <c:pt idx="38">
                  <c:v>27512.34</c:v>
                </c:pt>
                <c:pt idx="39">
                  <c:v>36971.560000000005</c:v>
                </c:pt>
                <c:pt idx="40">
                  <c:v>15763.859999999999</c:v>
                </c:pt>
                <c:pt idx="41">
                  <c:v>22865.19</c:v>
                </c:pt>
                <c:pt idx="42">
                  <c:v>11100.470000000001</c:v>
                </c:pt>
              </c:numCache>
            </c:numRef>
          </c:val>
        </c:ser>
        <c:ser>
          <c:idx val="1"/>
          <c:order val="1"/>
          <c:tx>
            <c:strRef>
              <c:f>'JACKSON LAKE INLET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'JACKSON LAKE INLET DITCH'!$A$3:$A$45</c:f>
              <c:numCache>
                <c:formatCode>General</c:formatCode>
                <c:ptCount val="43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</c:numCache>
            </c:numRef>
          </c:cat>
          <c:val>
            <c:numRef>
              <c:f>'JACKSON LAKE INLET DITCH'!$O$3:$O$45</c:f>
              <c:numCache>
                <c:formatCode>0</c:formatCode>
                <c:ptCount val="43"/>
                <c:pt idx="0">
                  <c:v>2213.59</c:v>
                </c:pt>
                <c:pt idx="1">
                  <c:v>17984.39</c:v>
                </c:pt>
                <c:pt idx="2">
                  <c:v>17008.510000000002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20394.36</c:v>
                </c:pt>
                <c:pt idx="19">
                  <c:v>15727.570000000002</c:v>
                </c:pt>
                <c:pt idx="20">
                  <c:v>6856.95</c:v>
                </c:pt>
                <c:pt idx="21">
                  <c:v>5962.41</c:v>
                </c:pt>
                <c:pt idx="22">
                  <c:v>9649.7300000000014</c:v>
                </c:pt>
                <c:pt idx="23">
                  <c:v>12388.939999999999</c:v>
                </c:pt>
                <c:pt idx="24">
                  <c:v>1640.35</c:v>
                </c:pt>
                <c:pt idx="25">
                  <c:v>4798.09</c:v>
                </c:pt>
                <c:pt idx="26">
                  <c:v>7503.59</c:v>
                </c:pt>
                <c:pt idx="27">
                  <c:v>9722.32</c:v>
                </c:pt>
                <c:pt idx="28">
                  <c:v>3629.8100000000004</c:v>
                </c:pt>
                <c:pt idx="29">
                  <c:v>5833.47</c:v>
                </c:pt>
                <c:pt idx="30">
                  <c:v>21177.83</c:v>
                </c:pt>
                <c:pt idx="31">
                  <c:v>878.69</c:v>
                </c:pt>
                <c:pt idx="32">
                  <c:v>0</c:v>
                </c:pt>
                <c:pt idx="33">
                  <c:v>3274.76</c:v>
                </c:pt>
                <c:pt idx="34">
                  <c:v>662.49</c:v>
                </c:pt>
                <c:pt idx="35">
                  <c:v>2154.42</c:v>
                </c:pt>
                <c:pt idx="36">
                  <c:v>965.97</c:v>
                </c:pt>
                <c:pt idx="37">
                  <c:v>8087.45</c:v>
                </c:pt>
                <c:pt idx="38">
                  <c:v>8831.74</c:v>
                </c:pt>
                <c:pt idx="39">
                  <c:v>3100.81</c:v>
                </c:pt>
                <c:pt idx="40">
                  <c:v>2918.51</c:v>
                </c:pt>
                <c:pt idx="41">
                  <c:v>6362.35</c:v>
                </c:pt>
                <c:pt idx="42">
                  <c:v>3807.09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6291328"/>
        <c:axId val="573920320"/>
      </c:barChart>
      <c:catAx>
        <c:axId val="576291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3920320"/>
        <c:crosses val="autoZero"/>
        <c:auto val="1"/>
        <c:lblAlgn val="ctr"/>
        <c:lblOffset val="100"/>
        <c:noMultiLvlLbl val="0"/>
      </c:catAx>
      <c:valAx>
        <c:axId val="573920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62913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'WELDON VALLEY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'WELDON VALLEY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'WELDON VALLEY DITCH'!$N$3:$N$65</c:f>
              <c:numCache>
                <c:formatCode>0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706.13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436.37</c:v>
                </c:pt>
                <c:pt idx="26">
                  <c:v>0</c:v>
                </c:pt>
                <c:pt idx="27">
                  <c:v>932.24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57.52</c:v>
                </c:pt>
                <c:pt idx="32">
                  <c:v>0</c:v>
                </c:pt>
                <c:pt idx="33">
                  <c:v>0</c:v>
                </c:pt>
                <c:pt idx="34">
                  <c:v>831.09</c:v>
                </c:pt>
                <c:pt idx="35">
                  <c:v>0</c:v>
                </c:pt>
                <c:pt idx="36">
                  <c:v>192.4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243.97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1356.71</c:v>
                </c:pt>
                <c:pt idx="50">
                  <c:v>0</c:v>
                </c:pt>
                <c:pt idx="51">
                  <c:v>208.27</c:v>
                </c:pt>
                <c:pt idx="52">
                  <c:v>569.26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735.88</c:v>
                </c:pt>
                <c:pt idx="57">
                  <c:v>570.29999999999995</c:v>
                </c:pt>
                <c:pt idx="58">
                  <c:v>0</c:v>
                </c:pt>
                <c:pt idx="59">
                  <c:v>238.02</c:v>
                </c:pt>
                <c:pt idx="60">
                  <c:v>6040.3899999999994</c:v>
                </c:pt>
                <c:pt idx="61">
                  <c:v>0</c:v>
                </c:pt>
                <c:pt idx="62">
                  <c:v>0</c:v>
                </c:pt>
              </c:numCache>
            </c:numRef>
          </c:val>
        </c:ser>
        <c:ser>
          <c:idx val="1"/>
          <c:order val="1"/>
          <c:tx>
            <c:strRef>
              <c:f>'WELDON VALLEY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'WELDON VALLEY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'WELDON VALLEY DITCH'!$O$3:$O$65</c:f>
              <c:numCache>
                <c:formatCode>0</c:formatCode>
                <c:ptCount val="63"/>
                <c:pt idx="0">
                  <c:v>39072.97</c:v>
                </c:pt>
                <c:pt idx="1">
                  <c:v>35530.439999999995</c:v>
                </c:pt>
                <c:pt idx="2">
                  <c:v>40485.230000000003</c:v>
                </c:pt>
                <c:pt idx="3">
                  <c:v>32184.26</c:v>
                </c:pt>
                <c:pt idx="4">
                  <c:v>31250.04</c:v>
                </c:pt>
                <c:pt idx="5">
                  <c:v>22048.590000000004</c:v>
                </c:pt>
                <c:pt idx="6">
                  <c:v>26624.520000000004</c:v>
                </c:pt>
                <c:pt idx="7">
                  <c:v>27054.95</c:v>
                </c:pt>
                <c:pt idx="8">
                  <c:v>31428.559999999998</c:v>
                </c:pt>
                <c:pt idx="9">
                  <c:v>29694.980000000003</c:v>
                </c:pt>
                <c:pt idx="10">
                  <c:v>34576.370000000003</c:v>
                </c:pt>
                <c:pt idx="11">
                  <c:v>30244.410000000003</c:v>
                </c:pt>
                <c:pt idx="12">
                  <c:v>29290.34</c:v>
                </c:pt>
                <c:pt idx="13">
                  <c:v>33029.25</c:v>
                </c:pt>
                <c:pt idx="14">
                  <c:v>24660.85</c:v>
                </c:pt>
                <c:pt idx="15">
                  <c:v>24283.99</c:v>
                </c:pt>
                <c:pt idx="16">
                  <c:v>23585.800000000003</c:v>
                </c:pt>
                <c:pt idx="17">
                  <c:v>29748.530000000002</c:v>
                </c:pt>
                <c:pt idx="18">
                  <c:v>33667.919999999998</c:v>
                </c:pt>
                <c:pt idx="19">
                  <c:v>29250.66</c:v>
                </c:pt>
                <c:pt idx="20">
                  <c:v>26067.16</c:v>
                </c:pt>
                <c:pt idx="21">
                  <c:v>29986.55</c:v>
                </c:pt>
                <c:pt idx="22">
                  <c:v>32093.02</c:v>
                </c:pt>
                <c:pt idx="23">
                  <c:v>27106.5</c:v>
                </c:pt>
                <c:pt idx="24">
                  <c:v>38118.909999999996</c:v>
                </c:pt>
                <c:pt idx="25">
                  <c:v>34084.46</c:v>
                </c:pt>
                <c:pt idx="26">
                  <c:v>41020.759999999995</c:v>
                </c:pt>
                <c:pt idx="27">
                  <c:v>38662.370000000003</c:v>
                </c:pt>
                <c:pt idx="28">
                  <c:v>44023.79</c:v>
                </c:pt>
                <c:pt idx="29">
                  <c:v>32479.82</c:v>
                </c:pt>
                <c:pt idx="30">
                  <c:v>36901.03</c:v>
                </c:pt>
                <c:pt idx="31">
                  <c:v>45273.380000000005</c:v>
                </c:pt>
                <c:pt idx="32">
                  <c:v>37377.07</c:v>
                </c:pt>
                <c:pt idx="33">
                  <c:v>27937.59</c:v>
                </c:pt>
                <c:pt idx="34">
                  <c:v>25191.439999999999</c:v>
                </c:pt>
                <c:pt idx="35">
                  <c:v>26160.379999999997</c:v>
                </c:pt>
                <c:pt idx="36">
                  <c:v>25400.699999999997</c:v>
                </c:pt>
                <c:pt idx="37">
                  <c:v>22020.82</c:v>
                </c:pt>
                <c:pt idx="38">
                  <c:v>45011.560000000005</c:v>
                </c:pt>
                <c:pt idx="39">
                  <c:v>44136.84</c:v>
                </c:pt>
                <c:pt idx="40">
                  <c:v>47042.67</c:v>
                </c:pt>
                <c:pt idx="41">
                  <c:v>45190.07</c:v>
                </c:pt>
                <c:pt idx="42">
                  <c:v>51543.22</c:v>
                </c:pt>
                <c:pt idx="43">
                  <c:v>45495.56</c:v>
                </c:pt>
                <c:pt idx="44">
                  <c:v>49855.28</c:v>
                </c:pt>
                <c:pt idx="45">
                  <c:v>40937.450000000004</c:v>
                </c:pt>
                <c:pt idx="46">
                  <c:v>43716.340000000004</c:v>
                </c:pt>
                <c:pt idx="47">
                  <c:v>41675.909999999996</c:v>
                </c:pt>
                <c:pt idx="48">
                  <c:v>44230.080000000002</c:v>
                </c:pt>
                <c:pt idx="49">
                  <c:v>41125.880000000005</c:v>
                </c:pt>
                <c:pt idx="50">
                  <c:v>49696.590000000004</c:v>
                </c:pt>
                <c:pt idx="51">
                  <c:v>41554.32</c:v>
                </c:pt>
                <c:pt idx="52">
                  <c:v>43720.250000000007</c:v>
                </c:pt>
                <c:pt idx="53">
                  <c:v>37648.959999999999</c:v>
                </c:pt>
                <c:pt idx="54">
                  <c:v>40905.630000000005</c:v>
                </c:pt>
                <c:pt idx="55">
                  <c:v>40303.81</c:v>
                </c:pt>
                <c:pt idx="56">
                  <c:v>48720.77</c:v>
                </c:pt>
                <c:pt idx="57">
                  <c:v>40921.370000000003</c:v>
                </c:pt>
                <c:pt idx="58">
                  <c:v>32866.43</c:v>
                </c:pt>
                <c:pt idx="59">
                  <c:v>39440.509999999995</c:v>
                </c:pt>
                <c:pt idx="60">
                  <c:v>38797.99</c:v>
                </c:pt>
                <c:pt idx="61">
                  <c:v>42174.59</c:v>
                </c:pt>
                <c:pt idx="62">
                  <c:v>38145.54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7286144"/>
        <c:axId val="573922624"/>
      </c:barChart>
      <c:catAx>
        <c:axId val="57728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3922624"/>
        <c:crosses val="autoZero"/>
        <c:auto val="1"/>
        <c:lblAlgn val="ctr"/>
        <c:lblOffset val="100"/>
        <c:noMultiLvlLbl val="0"/>
      </c:catAx>
      <c:valAx>
        <c:axId val="573922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728614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'FT MORGAN CANAL'!$N$2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'FT MORGAN CANAL'!$A$3:$A$65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'FT MORGAN CANAL'!$N$3:$N$65</c:f>
              <c:numCache>
                <c:formatCode>0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6932.33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9877.83</c:v>
                </c:pt>
                <c:pt idx="25">
                  <c:v>9996.84</c:v>
                </c:pt>
                <c:pt idx="26">
                  <c:v>14162.19</c:v>
                </c:pt>
                <c:pt idx="27">
                  <c:v>14786.99</c:v>
                </c:pt>
                <c:pt idx="28">
                  <c:v>12634.890000000001</c:v>
                </c:pt>
                <c:pt idx="29">
                  <c:v>13289.45</c:v>
                </c:pt>
                <c:pt idx="30">
                  <c:v>12751.91</c:v>
                </c:pt>
                <c:pt idx="31">
                  <c:v>13801.19</c:v>
                </c:pt>
                <c:pt idx="32">
                  <c:v>15312.62</c:v>
                </c:pt>
                <c:pt idx="33">
                  <c:v>10661.32</c:v>
                </c:pt>
                <c:pt idx="34">
                  <c:v>4018.57</c:v>
                </c:pt>
                <c:pt idx="35">
                  <c:v>6295.76</c:v>
                </c:pt>
                <c:pt idx="36">
                  <c:v>0</c:v>
                </c:pt>
                <c:pt idx="37">
                  <c:v>16958.599999999999</c:v>
                </c:pt>
                <c:pt idx="38">
                  <c:v>9793.5399999999991</c:v>
                </c:pt>
                <c:pt idx="39">
                  <c:v>9059.43</c:v>
                </c:pt>
                <c:pt idx="40">
                  <c:v>13491.77</c:v>
                </c:pt>
                <c:pt idx="41">
                  <c:v>5854.2900000000009</c:v>
                </c:pt>
                <c:pt idx="42">
                  <c:v>19416.280000000002</c:v>
                </c:pt>
                <c:pt idx="43">
                  <c:v>11631.24</c:v>
                </c:pt>
                <c:pt idx="44">
                  <c:v>12231.85</c:v>
                </c:pt>
                <c:pt idx="45">
                  <c:v>9501.92</c:v>
                </c:pt>
                <c:pt idx="46">
                  <c:v>9409.92</c:v>
                </c:pt>
                <c:pt idx="47">
                  <c:v>10418.33</c:v>
                </c:pt>
                <c:pt idx="48">
                  <c:v>7492.68</c:v>
                </c:pt>
                <c:pt idx="49">
                  <c:v>7611.48</c:v>
                </c:pt>
                <c:pt idx="50">
                  <c:v>6676.26</c:v>
                </c:pt>
                <c:pt idx="51">
                  <c:v>7043.4</c:v>
                </c:pt>
                <c:pt idx="52">
                  <c:v>5212.4299999999994</c:v>
                </c:pt>
                <c:pt idx="53">
                  <c:v>12023.779999999999</c:v>
                </c:pt>
                <c:pt idx="54">
                  <c:v>1745.48</c:v>
                </c:pt>
                <c:pt idx="55">
                  <c:v>636.30999999999995</c:v>
                </c:pt>
                <c:pt idx="56">
                  <c:v>19759.400000000001</c:v>
                </c:pt>
                <c:pt idx="57">
                  <c:v>22475.510000000002</c:v>
                </c:pt>
                <c:pt idx="58">
                  <c:v>12138.98</c:v>
                </c:pt>
                <c:pt idx="59">
                  <c:v>7134.95</c:v>
                </c:pt>
                <c:pt idx="60">
                  <c:v>17925.03</c:v>
                </c:pt>
                <c:pt idx="61">
                  <c:v>8921.08</c:v>
                </c:pt>
                <c:pt idx="62">
                  <c:v>19004.38</c:v>
                </c:pt>
              </c:numCache>
            </c:numRef>
          </c:val>
        </c:ser>
        <c:ser>
          <c:idx val="1"/>
          <c:order val="1"/>
          <c:tx>
            <c:strRef>
              <c:f>'FT MORGAN CANAL'!$O$2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'FT MORGAN CANAL'!$A$3:$A$65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'FT MORGAN CANAL'!$O$3:$O$65</c:f>
              <c:numCache>
                <c:formatCode>0</c:formatCode>
                <c:ptCount val="63"/>
                <c:pt idx="0">
                  <c:v>47088.289999999994</c:v>
                </c:pt>
                <c:pt idx="1">
                  <c:v>53729.049999999996</c:v>
                </c:pt>
                <c:pt idx="2">
                  <c:v>57694.080000000002</c:v>
                </c:pt>
                <c:pt idx="3">
                  <c:v>45453.87999999999</c:v>
                </c:pt>
                <c:pt idx="4">
                  <c:v>14979.39</c:v>
                </c:pt>
                <c:pt idx="5">
                  <c:v>21233.359999999997</c:v>
                </c:pt>
                <c:pt idx="6">
                  <c:v>23351.749999999996</c:v>
                </c:pt>
                <c:pt idx="7">
                  <c:v>45981.490000000005</c:v>
                </c:pt>
                <c:pt idx="8">
                  <c:v>38291.47</c:v>
                </c:pt>
                <c:pt idx="9">
                  <c:v>33598.51</c:v>
                </c:pt>
                <c:pt idx="10">
                  <c:v>38289.479999999996</c:v>
                </c:pt>
                <c:pt idx="11">
                  <c:v>44450.239999999998</c:v>
                </c:pt>
                <c:pt idx="12">
                  <c:v>49434.770000000004</c:v>
                </c:pt>
                <c:pt idx="13">
                  <c:v>29974.659999999996</c:v>
                </c:pt>
                <c:pt idx="14">
                  <c:v>27015.260000000002</c:v>
                </c:pt>
                <c:pt idx="15">
                  <c:v>27408.010000000002</c:v>
                </c:pt>
                <c:pt idx="16">
                  <c:v>27840.41</c:v>
                </c:pt>
                <c:pt idx="17">
                  <c:v>44049.569999999992</c:v>
                </c:pt>
                <c:pt idx="18">
                  <c:v>48835.75</c:v>
                </c:pt>
                <c:pt idx="19">
                  <c:v>45229.759999999995</c:v>
                </c:pt>
                <c:pt idx="20">
                  <c:v>42559.96</c:v>
                </c:pt>
                <c:pt idx="21">
                  <c:v>39108.670000000006</c:v>
                </c:pt>
                <c:pt idx="22">
                  <c:v>38856.76</c:v>
                </c:pt>
                <c:pt idx="23">
                  <c:v>37418.730000000003</c:v>
                </c:pt>
                <c:pt idx="24">
                  <c:v>50472.130000000005</c:v>
                </c:pt>
                <c:pt idx="25">
                  <c:v>54209.06</c:v>
                </c:pt>
                <c:pt idx="26">
                  <c:v>40509.019999999997</c:v>
                </c:pt>
                <c:pt idx="27">
                  <c:v>36994.259999999995</c:v>
                </c:pt>
                <c:pt idx="28">
                  <c:v>43956.33</c:v>
                </c:pt>
                <c:pt idx="29">
                  <c:v>39781.07</c:v>
                </c:pt>
                <c:pt idx="30">
                  <c:v>44583.119999999995</c:v>
                </c:pt>
                <c:pt idx="31">
                  <c:v>31791.54</c:v>
                </c:pt>
                <c:pt idx="32">
                  <c:v>36831.620000000003</c:v>
                </c:pt>
                <c:pt idx="33">
                  <c:v>30530.030000000002</c:v>
                </c:pt>
                <c:pt idx="34">
                  <c:v>39444.080000000002</c:v>
                </c:pt>
                <c:pt idx="35">
                  <c:v>43477.040000000008</c:v>
                </c:pt>
                <c:pt idx="36">
                  <c:v>49652.63</c:v>
                </c:pt>
                <c:pt idx="37">
                  <c:v>39238.44</c:v>
                </c:pt>
                <c:pt idx="38">
                  <c:v>52925.740000000005</c:v>
                </c:pt>
                <c:pt idx="39">
                  <c:v>50597.1</c:v>
                </c:pt>
                <c:pt idx="40">
                  <c:v>48405.94</c:v>
                </c:pt>
                <c:pt idx="41">
                  <c:v>53378.97</c:v>
                </c:pt>
                <c:pt idx="42">
                  <c:v>58375.409999999996</c:v>
                </c:pt>
                <c:pt idx="43">
                  <c:v>52323.15</c:v>
                </c:pt>
                <c:pt idx="44">
                  <c:v>56156.45</c:v>
                </c:pt>
                <c:pt idx="45">
                  <c:v>59006.75</c:v>
                </c:pt>
                <c:pt idx="46">
                  <c:v>68998.820000000007</c:v>
                </c:pt>
                <c:pt idx="47">
                  <c:v>68015.789999999994</c:v>
                </c:pt>
                <c:pt idx="48">
                  <c:v>61686.65</c:v>
                </c:pt>
                <c:pt idx="49">
                  <c:v>59940.179999999993</c:v>
                </c:pt>
                <c:pt idx="50">
                  <c:v>47967.18</c:v>
                </c:pt>
                <c:pt idx="51">
                  <c:v>51601.94</c:v>
                </c:pt>
                <c:pt idx="52">
                  <c:v>31607.379999999997</c:v>
                </c:pt>
                <c:pt idx="53">
                  <c:v>65742.38</c:v>
                </c:pt>
                <c:pt idx="54">
                  <c:v>75344.33</c:v>
                </c:pt>
                <c:pt idx="55">
                  <c:v>75446.599999999991</c:v>
                </c:pt>
                <c:pt idx="56">
                  <c:v>49786.070000000007</c:v>
                </c:pt>
                <c:pt idx="57">
                  <c:v>85643.89</c:v>
                </c:pt>
                <c:pt idx="58">
                  <c:v>50932.95</c:v>
                </c:pt>
                <c:pt idx="59">
                  <c:v>80381.09</c:v>
                </c:pt>
                <c:pt idx="60">
                  <c:v>67576.260000000009</c:v>
                </c:pt>
                <c:pt idx="61">
                  <c:v>73743.87000000001</c:v>
                </c:pt>
                <c:pt idx="62">
                  <c:v>44202.47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6990208"/>
        <c:axId val="576374464"/>
      </c:barChart>
      <c:catAx>
        <c:axId val="57699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6374464"/>
        <c:crosses val="autoZero"/>
        <c:auto val="1"/>
        <c:lblAlgn val="ctr"/>
        <c:lblOffset val="100"/>
        <c:noMultiLvlLbl val="0"/>
      </c:catAx>
      <c:valAx>
        <c:axId val="5763744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69902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'DEUEL SNYDER CANAL'!$N$2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'DEUEL SNYDER CANAL'!$A$3:$A$65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'DEUEL SNYDER CANAL'!$N$3:$N$65</c:f>
              <c:numCache>
                <c:formatCode>0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59.51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198.35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162.65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5.95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155.29000000000002</c:v>
                </c:pt>
                <c:pt idx="57">
                  <c:v>800.57</c:v>
                </c:pt>
                <c:pt idx="58">
                  <c:v>381.71999999999997</c:v>
                </c:pt>
                <c:pt idx="59">
                  <c:v>210.7</c:v>
                </c:pt>
                <c:pt idx="60">
                  <c:v>1007.26</c:v>
                </c:pt>
                <c:pt idx="61">
                  <c:v>385.39</c:v>
                </c:pt>
                <c:pt idx="62">
                  <c:v>1433.21</c:v>
                </c:pt>
              </c:numCache>
            </c:numRef>
          </c:val>
        </c:ser>
        <c:ser>
          <c:idx val="1"/>
          <c:order val="1"/>
          <c:tx>
            <c:strRef>
              <c:f>'DEUEL SNYDER CANAL'!$O$2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'DEUEL SNYDER CANAL'!$A$3:$A$65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'DEUEL SNYDER CANAL'!$O$3:$O$65</c:f>
              <c:numCache>
                <c:formatCode>0</c:formatCode>
                <c:ptCount val="63"/>
                <c:pt idx="0">
                  <c:v>4476.7700000000004</c:v>
                </c:pt>
                <c:pt idx="1">
                  <c:v>6234.14</c:v>
                </c:pt>
                <c:pt idx="2">
                  <c:v>5135.29</c:v>
                </c:pt>
                <c:pt idx="3">
                  <c:v>4543.2100000000009</c:v>
                </c:pt>
                <c:pt idx="4">
                  <c:v>3022.86</c:v>
                </c:pt>
                <c:pt idx="5">
                  <c:v>1600.69</c:v>
                </c:pt>
                <c:pt idx="6">
                  <c:v>3885.6800000000003</c:v>
                </c:pt>
                <c:pt idx="7">
                  <c:v>6730.0099999999993</c:v>
                </c:pt>
                <c:pt idx="8">
                  <c:v>2098.5399999999995</c:v>
                </c:pt>
                <c:pt idx="9">
                  <c:v>3371.9500000000003</c:v>
                </c:pt>
                <c:pt idx="10">
                  <c:v>4621.55</c:v>
                </c:pt>
                <c:pt idx="11">
                  <c:v>4086.0099999999993</c:v>
                </c:pt>
                <c:pt idx="12">
                  <c:v>3429.4700000000003</c:v>
                </c:pt>
                <c:pt idx="13">
                  <c:v>4038.4099999999994</c:v>
                </c:pt>
                <c:pt idx="14">
                  <c:v>3173.6099999999997</c:v>
                </c:pt>
                <c:pt idx="15">
                  <c:v>3804.34</c:v>
                </c:pt>
                <c:pt idx="16">
                  <c:v>3304.51</c:v>
                </c:pt>
                <c:pt idx="17">
                  <c:v>2548.81</c:v>
                </c:pt>
                <c:pt idx="18">
                  <c:v>4486.6900000000005</c:v>
                </c:pt>
                <c:pt idx="19">
                  <c:v>3619.8999999999996</c:v>
                </c:pt>
                <c:pt idx="20">
                  <c:v>3558.41</c:v>
                </c:pt>
                <c:pt idx="21">
                  <c:v>3411.6200000000003</c:v>
                </c:pt>
                <c:pt idx="22">
                  <c:v>4825.8499999999995</c:v>
                </c:pt>
                <c:pt idx="23">
                  <c:v>4288.3200000000006</c:v>
                </c:pt>
                <c:pt idx="24">
                  <c:v>7321.08</c:v>
                </c:pt>
                <c:pt idx="25">
                  <c:v>5922.7300000000005</c:v>
                </c:pt>
                <c:pt idx="26">
                  <c:v>3790.4700000000003</c:v>
                </c:pt>
                <c:pt idx="27">
                  <c:v>3300.5499999999997</c:v>
                </c:pt>
                <c:pt idx="28">
                  <c:v>4625.5200000000004</c:v>
                </c:pt>
                <c:pt idx="29">
                  <c:v>3524.6800000000003</c:v>
                </c:pt>
                <c:pt idx="30">
                  <c:v>3669.4700000000003</c:v>
                </c:pt>
                <c:pt idx="31">
                  <c:v>3465.18</c:v>
                </c:pt>
                <c:pt idx="32">
                  <c:v>5535.9500000000007</c:v>
                </c:pt>
                <c:pt idx="33">
                  <c:v>3621.88</c:v>
                </c:pt>
                <c:pt idx="34">
                  <c:v>4724.7</c:v>
                </c:pt>
                <c:pt idx="35">
                  <c:v>3153.77</c:v>
                </c:pt>
                <c:pt idx="36">
                  <c:v>3925.3500000000004</c:v>
                </c:pt>
                <c:pt idx="37">
                  <c:v>3068.4700000000003</c:v>
                </c:pt>
                <c:pt idx="38">
                  <c:v>3790.46</c:v>
                </c:pt>
                <c:pt idx="39">
                  <c:v>5085.6900000000005</c:v>
                </c:pt>
                <c:pt idx="40">
                  <c:v>3732.95</c:v>
                </c:pt>
                <c:pt idx="41">
                  <c:v>6146.87</c:v>
                </c:pt>
                <c:pt idx="42">
                  <c:v>5502.2200000000012</c:v>
                </c:pt>
                <c:pt idx="43">
                  <c:v>4043.7700000000004</c:v>
                </c:pt>
                <c:pt idx="44">
                  <c:v>5194.79</c:v>
                </c:pt>
                <c:pt idx="45">
                  <c:v>3508.81</c:v>
                </c:pt>
                <c:pt idx="46">
                  <c:v>7541.2500000000009</c:v>
                </c:pt>
                <c:pt idx="47">
                  <c:v>6196.05</c:v>
                </c:pt>
                <c:pt idx="48">
                  <c:v>7527.37</c:v>
                </c:pt>
                <c:pt idx="49">
                  <c:v>4829.8100000000004</c:v>
                </c:pt>
                <c:pt idx="50">
                  <c:v>5496.2799999999988</c:v>
                </c:pt>
                <c:pt idx="51">
                  <c:v>3477.0699999999997</c:v>
                </c:pt>
                <c:pt idx="52">
                  <c:v>4038.3999999999996</c:v>
                </c:pt>
                <c:pt idx="53">
                  <c:v>5174.7300000000005</c:v>
                </c:pt>
                <c:pt idx="54">
                  <c:v>8069.84</c:v>
                </c:pt>
                <c:pt idx="55">
                  <c:v>5750.12</c:v>
                </c:pt>
                <c:pt idx="56">
                  <c:v>6539.63</c:v>
                </c:pt>
                <c:pt idx="57">
                  <c:v>9225.3700000000008</c:v>
                </c:pt>
                <c:pt idx="58">
                  <c:v>7232.1100000000006</c:v>
                </c:pt>
                <c:pt idx="59">
                  <c:v>9359.48</c:v>
                </c:pt>
                <c:pt idx="60">
                  <c:v>9109.2400000000016</c:v>
                </c:pt>
                <c:pt idx="61">
                  <c:v>11307.09</c:v>
                </c:pt>
                <c:pt idx="62">
                  <c:v>7492.34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6933888"/>
        <c:axId val="576376768"/>
      </c:barChart>
      <c:catAx>
        <c:axId val="57693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6376768"/>
        <c:crosses val="autoZero"/>
        <c:auto val="1"/>
        <c:lblAlgn val="ctr"/>
        <c:lblOffset val="100"/>
        <c:noMultiLvlLbl val="0"/>
      </c:catAx>
      <c:valAx>
        <c:axId val="576376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69338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5" r="0.5" t="1" header="0.30000000000000032" footer="0.30000000000000032"/>
    <c:pageSetup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'UPPER PLATTE BEAVER CANAL'!$N$2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'UPPER PLATTE BEAVER CANAL'!$A$3:$A$65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'UPPER PLATTE BEAVER CANAL'!$N$3:$N$65</c:f>
              <c:numCache>
                <c:formatCode>0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2111.4300000000003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999.68</c:v>
                </c:pt>
                <c:pt idx="43">
                  <c:v>2417.89</c:v>
                </c:pt>
                <c:pt idx="44">
                  <c:v>694.22</c:v>
                </c:pt>
                <c:pt idx="45">
                  <c:v>23.8</c:v>
                </c:pt>
                <c:pt idx="46">
                  <c:v>1539.79</c:v>
                </c:pt>
                <c:pt idx="47">
                  <c:v>221.56</c:v>
                </c:pt>
                <c:pt idx="48">
                  <c:v>1624.4899999999998</c:v>
                </c:pt>
                <c:pt idx="49">
                  <c:v>2582.5100000000002</c:v>
                </c:pt>
                <c:pt idx="50">
                  <c:v>1084.97</c:v>
                </c:pt>
                <c:pt idx="51">
                  <c:v>2009.88</c:v>
                </c:pt>
                <c:pt idx="52">
                  <c:v>1086.96</c:v>
                </c:pt>
                <c:pt idx="53">
                  <c:v>0</c:v>
                </c:pt>
                <c:pt idx="54">
                  <c:v>0</c:v>
                </c:pt>
                <c:pt idx="55">
                  <c:v>335.21</c:v>
                </c:pt>
                <c:pt idx="56">
                  <c:v>3950.9</c:v>
                </c:pt>
                <c:pt idx="57">
                  <c:v>2392.56</c:v>
                </c:pt>
                <c:pt idx="58">
                  <c:v>13401.66</c:v>
                </c:pt>
                <c:pt idx="59">
                  <c:v>7570.16</c:v>
                </c:pt>
                <c:pt idx="60">
                  <c:v>6290.73</c:v>
                </c:pt>
                <c:pt idx="61">
                  <c:v>5733.76</c:v>
                </c:pt>
                <c:pt idx="62">
                  <c:v>6354.96</c:v>
                </c:pt>
              </c:numCache>
            </c:numRef>
          </c:val>
        </c:ser>
        <c:ser>
          <c:idx val="1"/>
          <c:order val="1"/>
          <c:tx>
            <c:strRef>
              <c:f>'UPPER PLATTE BEAVER CANAL'!$O$2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'UPPER PLATTE BEAVER CANAL'!$A$3:$A$65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'UPPER PLATTE BEAVER CANAL'!$O$3:$O$65</c:f>
              <c:numCache>
                <c:formatCode>0</c:formatCode>
                <c:ptCount val="63"/>
                <c:pt idx="0">
                  <c:v>36354.579999999994</c:v>
                </c:pt>
                <c:pt idx="1">
                  <c:v>29155.46</c:v>
                </c:pt>
                <c:pt idx="2">
                  <c:v>36361.520000000004</c:v>
                </c:pt>
                <c:pt idx="3">
                  <c:v>27680.73</c:v>
                </c:pt>
                <c:pt idx="4">
                  <c:v>22339.17</c:v>
                </c:pt>
                <c:pt idx="5">
                  <c:v>19035.650000000001</c:v>
                </c:pt>
                <c:pt idx="6">
                  <c:v>16149.66</c:v>
                </c:pt>
                <c:pt idx="7">
                  <c:v>23720.69</c:v>
                </c:pt>
                <c:pt idx="8">
                  <c:v>26453.939999999995</c:v>
                </c:pt>
                <c:pt idx="9">
                  <c:v>22121.980000000003</c:v>
                </c:pt>
                <c:pt idx="10">
                  <c:v>25376.9</c:v>
                </c:pt>
                <c:pt idx="11">
                  <c:v>26132.610000000004</c:v>
                </c:pt>
                <c:pt idx="12">
                  <c:v>26190.130000000005</c:v>
                </c:pt>
                <c:pt idx="13">
                  <c:v>24610.27</c:v>
                </c:pt>
                <c:pt idx="14">
                  <c:v>19896.48</c:v>
                </c:pt>
                <c:pt idx="15">
                  <c:v>16308.33</c:v>
                </c:pt>
                <c:pt idx="16">
                  <c:v>17103.72</c:v>
                </c:pt>
                <c:pt idx="17">
                  <c:v>25099.23</c:v>
                </c:pt>
                <c:pt idx="18">
                  <c:v>28918.44</c:v>
                </c:pt>
                <c:pt idx="19">
                  <c:v>29879.439999999999</c:v>
                </c:pt>
                <c:pt idx="20">
                  <c:v>27132.29</c:v>
                </c:pt>
                <c:pt idx="21">
                  <c:v>24428.79</c:v>
                </c:pt>
                <c:pt idx="22">
                  <c:v>27747.19</c:v>
                </c:pt>
                <c:pt idx="23">
                  <c:v>28282.719999999998</c:v>
                </c:pt>
                <c:pt idx="24">
                  <c:v>32777.35</c:v>
                </c:pt>
                <c:pt idx="25">
                  <c:v>33981.329999999994</c:v>
                </c:pt>
                <c:pt idx="26">
                  <c:v>27763.05</c:v>
                </c:pt>
                <c:pt idx="27">
                  <c:v>25071.449999999997</c:v>
                </c:pt>
                <c:pt idx="28">
                  <c:v>29113.809999999998</c:v>
                </c:pt>
                <c:pt idx="29">
                  <c:v>33481.479999999996</c:v>
                </c:pt>
                <c:pt idx="30">
                  <c:v>35869.610000000008</c:v>
                </c:pt>
                <c:pt idx="31">
                  <c:v>25741.860000000004</c:v>
                </c:pt>
                <c:pt idx="32">
                  <c:v>33515.199999999997</c:v>
                </c:pt>
                <c:pt idx="33">
                  <c:v>27614.29</c:v>
                </c:pt>
                <c:pt idx="34">
                  <c:v>29454.78</c:v>
                </c:pt>
                <c:pt idx="35">
                  <c:v>29558.82</c:v>
                </c:pt>
                <c:pt idx="36">
                  <c:v>29825.810000000005</c:v>
                </c:pt>
                <c:pt idx="37">
                  <c:v>29279.32</c:v>
                </c:pt>
                <c:pt idx="38">
                  <c:v>30010.35</c:v>
                </c:pt>
                <c:pt idx="39">
                  <c:v>29638.46</c:v>
                </c:pt>
                <c:pt idx="40">
                  <c:v>30873.190000000002</c:v>
                </c:pt>
                <c:pt idx="41">
                  <c:v>38982.92</c:v>
                </c:pt>
                <c:pt idx="42">
                  <c:v>39965.550000000003</c:v>
                </c:pt>
                <c:pt idx="43">
                  <c:v>32702.949999999997</c:v>
                </c:pt>
                <c:pt idx="44">
                  <c:v>32218.59</c:v>
                </c:pt>
                <c:pt idx="45">
                  <c:v>36184.79</c:v>
                </c:pt>
                <c:pt idx="46">
                  <c:v>38470.19</c:v>
                </c:pt>
                <c:pt idx="47">
                  <c:v>44225.29</c:v>
                </c:pt>
                <c:pt idx="48">
                  <c:v>31207.8</c:v>
                </c:pt>
                <c:pt idx="49">
                  <c:v>32953.86</c:v>
                </c:pt>
                <c:pt idx="50">
                  <c:v>28282.719999999998</c:v>
                </c:pt>
                <c:pt idx="51">
                  <c:v>27565.89</c:v>
                </c:pt>
                <c:pt idx="52">
                  <c:v>30416.57</c:v>
                </c:pt>
                <c:pt idx="53">
                  <c:v>34368.79</c:v>
                </c:pt>
                <c:pt idx="54">
                  <c:v>37938.21</c:v>
                </c:pt>
                <c:pt idx="55">
                  <c:v>40135.85</c:v>
                </c:pt>
                <c:pt idx="56">
                  <c:v>32907.599999999999</c:v>
                </c:pt>
                <c:pt idx="57">
                  <c:v>45634.86</c:v>
                </c:pt>
                <c:pt idx="58">
                  <c:v>37111.869999999995</c:v>
                </c:pt>
                <c:pt idx="59">
                  <c:v>36119.9</c:v>
                </c:pt>
                <c:pt idx="60">
                  <c:v>40596.780000000006</c:v>
                </c:pt>
                <c:pt idx="61">
                  <c:v>44598.22</c:v>
                </c:pt>
                <c:pt idx="62">
                  <c:v>38043.599999999999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7524736"/>
        <c:axId val="576379072"/>
      </c:barChart>
      <c:catAx>
        <c:axId val="577524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6379072"/>
        <c:crosses val="autoZero"/>
        <c:auto val="1"/>
        <c:lblAlgn val="ctr"/>
        <c:lblOffset val="100"/>
        <c:noMultiLvlLbl val="0"/>
      </c:catAx>
      <c:valAx>
        <c:axId val="5763790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75247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'LOWER PLATTE BEAVER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'LOWER PLATTE BEAVER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'LOWER PLATTE BEAVER DITCH'!$N$3:$N$65</c:f>
              <c:numCache>
                <c:formatCode>0</c:formatCode>
                <c:ptCount val="63"/>
                <c:pt idx="0">
                  <c:v>0</c:v>
                </c:pt>
                <c:pt idx="1">
                  <c:v>366.95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380.83</c:v>
                </c:pt>
                <c:pt idx="28">
                  <c:v>0</c:v>
                </c:pt>
                <c:pt idx="29">
                  <c:v>0</c:v>
                </c:pt>
                <c:pt idx="30">
                  <c:v>636.70000000000005</c:v>
                </c:pt>
                <c:pt idx="31">
                  <c:v>2298.88</c:v>
                </c:pt>
                <c:pt idx="32">
                  <c:v>0</c:v>
                </c:pt>
                <c:pt idx="33">
                  <c:v>1485.64</c:v>
                </c:pt>
                <c:pt idx="34">
                  <c:v>2446.0500000000002</c:v>
                </c:pt>
                <c:pt idx="35">
                  <c:v>1203.98</c:v>
                </c:pt>
                <c:pt idx="36">
                  <c:v>0</c:v>
                </c:pt>
                <c:pt idx="37">
                  <c:v>0</c:v>
                </c:pt>
                <c:pt idx="38">
                  <c:v>390.15</c:v>
                </c:pt>
                <c:pt idx="39">
                  <c:v>670.42</c:v>
                </c:pt>
                <c:pt idx="40">
                  <c:v>2050.94</c:v>
                </c:pt>
                <c:pt idx="41">
                  <c:v>79.34</c:v>
                </c:pt>
                <c:pt idx="42">
                  <c:v>59.51</c:v>
                </c:pt>
                <c:pt idx="43">
                  <c:v>1566.96</c:v>
                </c:pt>
                <c:pt idx="44">
                  <c:v>0</c:v>
                </c:pt>
                <c:pt idx="45">
                  <c:v>178.51999999999998</c:v>
                </c:pt>
                <c:pt idx="46">
                  <c:v>1303.1600000000001</c:v>
                </c:pt>
                <c:pt idx="47">
                  <c:v>2011.27</c:v>
                </c:pt>
                <c:pt idx="48">
                  <c:v>4327.99</c:v>
                </c:pt>
                <c:pt idx="49">
                  <c:v>3820.2200000000003</c:v>
                </c:pt>
                <c:pt idx="50">
                  <c:v>3143.85</c:v>
                </c:pt>
                <c:pt idx="51">
                  <c:v>1265.27</c:v>
                </c:pt>
                <c:pt idx="52">
                  <c:v>694.22</c:v>
                </c:pt>
                <c:pt idx="53">
                  <c:v>0</c:v>
                </c:pt>
                <c:pt idx="54">
                  <c:v>0</c:v>
                </c:pt>
                <c:pt idx="55">
                  <c:v>402.65</c:v>
                </c:pt>
                <c:pt idx="56">
                  <c:v>1748.01</c:v>
                </c:pt>
                <c:pt idx="57">
                  <c:v>1944.29</c:v>
                </c:pt>
                <c:pt idx="58">
                  <c:v>1264.98</c:v>
                </c:pt>
                <c:pt idx="59">
                  <c:v>2155.4699999999998</c:v>
                </c:pt>
                <c:pt idx="60">
                  <c:v>3787.25</c:v>
                </c:pt>
                <c:pt idx="61">
                  <c:v>2244.63</c:v>
                </c:pt>
                <c:pt idx="62">
                  <c:v>2627.64</c:v>
                </c:pt>
              </c:numCache>
            </c:numRef>
          </c:val>
        </c:ser>
        <c:ser>
          <c:idx val="1"/>
          <c:order val="1"/>
          <c:tx>
            <c:strRef>
              <c:f>'LOWER PLATTE BEAVER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'LOWER PLATTE BEAVER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'LOWER PLATTE BEAVER DITCH'!$O$3:$O$65</c:f>
              <c:numCache>
                <c:formatCode>0</c:formatCode>
                <c:ptCount val="63"/>
                <c:pt idx="0">
                  <c:v>28419.58</c:v>
                </c:pt>
                <c:pt idx="1">
                  <c:v>27404.03</c:v>
                </c:pt>
                <c:pt idx="2">
                  <c:v>28786.540000000008</c:v>
                </c:pt>
                <c:pt idx="3">
                  <c:v>21951.39</c:v>
                </c:pt>
                <c:pt idx="4">
                  <c:v>10101.970000000001</c:v>
                </c:pt>
                <c:pt idx="5">
                  <c:v>10823.96</c:v>
                </c:pt>
                <c:pt idx="6">
                  <c:v>8511.1999999999989</c:v>
                </c:pt>
                <c:pt idx="7">
                  <c:v>31839.14</c:v>
                </c:pt>
                <c:pt idx="8">
                  <c:v>27346.519999999997</c:v>
                </c:pt>
                <c:pt idx="9">
                  <c:v>15937.41</c:v>
                </c:pt>
                <c:pt idx="10">
                  <c:v>24942.520000000004</c:v>
                </c:pt>
                <c:pt idx="11">
                  <c:v>22584.14</c:v>
                </c:pt>
                <c:pt idx="12">
                  <c:v>27802.719999999998</c:v>
                </c:pt>
                <c:pt idx="13">
                  <c:v>16467.02</c:v>
                </c:pt>
                <c:pt idx="14">
                  <c:v>18230.36</c:v>
                </c:pt>
                <c:pt idx="15">
                  <c:v>22465.119999999999</c:v>
                </c:pt>
                <c:pt idx="16">
                  <c:v>11797.859999999999</c:v>
                </c:pt>
                <c:pt idx="17">
                  <c:v>18668.71</c:v>
                </c:pt>
                <c:pt idx="18">
                  <c:v>16041.56</c:v>
                </c:pt>
                <c:pt idx="19">
                  <c:v>10240.82</c:v>
                </c:pt>
                <c:pt idx="20">
                  <c:v>23347.78</c:v>
                </c:pt>
                <c:pt idx="21">
                  <c:v>17024.39</c:v>
                </c:pt>
                <c:pt idx="22">
                  <c:v>14846.499999999998</c:v>
                </c:pt>
                <c:pt idx="23">
                  <c:v>21725.29</c:v>
                </c:pt>
                <c:pt idx="24">
                  <c:v>21487.260000000002</c:v>
                </c:pt>
                <c:pt idx="25">
                  <c:v>26814.94</c:v>
                </c:pt>
                <c:pt idx="26">
                  <c:v>15758.91</c:v>
                </c:pt>
                <c:pt idx="27">
                  <c:v>17655.129999999997</c:v>
                </c:pt>
                <c:pt idx="28">
                  <c:v>21653.87</c:v>
                </c:pt>
                <c:pt idx="29">
                  <c:v>24833.43</c:v>
                </c:pt>
                <c:pt idx="30">
                  <c:v>40824.410000000003</c:v>
                </c:pt>
                <c:pt idx="31">
                  <c:v>20261.469999999998</c:v>
                </c:pt>
                <c:pt idx="32">
                  <c:v>32987.589999999997</c:v>
                </c:pt>
                <c:pt idx="33">
                  <c:v>33773.06</c:v>
                </c:pt>
                <c:pt idx="34">
                  <c:v>34482.160000000003</c:v>
                </c:pt>
                <c:pt idx="35">
                  <c:v>27410.59</c:v>
                </c:pt>
                <c:pt idx="36">
                  <c:v>29880.5</c:v>
                </c:pt>
                <c:pt idx="37">
                  <c:v>22519.439999999999</c:v>
                </c:pt>
                <c:pt idx="38">
                  <c:v>19503.77</c:v>
                </c:pt>
                <c:pt idx="39">
                  <c:v>22306.43</c:v>
                </c:pt>
                <c:pt idx="40">
                  <c:v>26535.27</c:v>
                </c:pt>
                <c:pt idx="41">
                  <c:v>30437.420000000002</c:v>
                </c:pt>
                <c:pt idx="42">
                  <c:v>27291.97</c:v>
                </c:pt>
                <c:pt idx="43">
                  <c:v>30283.88</c:v>
                </c:pt>
                <c:pt idx="44">
                  <c:v>32185.670000000002</c:v>
                </c:pt>
                <c:pt idx="45">
                  <c:v>31227.25</c:v>
                </c:pt>
                <c:pt idx="46">
                  <c:v>32784.080000000002</c:v>
                </c:pt>
                <c:pt idx="47">
                  <c:v>34266.149999999994</c:v>
                </c:pt>
                <c:pt idx="48">
                  <c:v>31804.82</c:v>
                </c:pt>
                <c:pt idx="49">
                  <c:v>28161.739999999998</c:v>
                </c:pt>
                <c:pt idx="50">
                  <c:v>26896.260000000002</c:v>
                </c:pt>
                <c:pt idx="51">
                  <c:v>27622.619999999995</c:v>
                </c:pt>
                <c:pt idx="52">
                  <c:v>14432.55</c:v>
                </c:pt>
                <c:pt idx="53">
                  <c:v>33184.239999999998</c:v>
                </c:pt>
                <c:pt idx="54">
                  <c:v>32288.44</c:v>
                </c:pt>
                <c:pt idx="55">
                  <c:v>31818.15</c:v>
                </c:pt>
                <c:pt idx="56">
                  <c:v>24959.78</c:v>
                </c:pt>
                <c:pt idx="57">
                  <c:v>41951.75</c:v>
                </c:pt>
                <c:pt idx="58">
                  <c:v>33058.800000000003</c:v>
                </c:pt>
                <c:pt idx="59">
                  <c:v>26795.96</c:v>
                </c:pt>
                <c:pt idx="60">
                  <c:v>35197.000000000007</c:v>
                </c:pt>
                <c:pt idx="61">
                  <c:v>38230.57</c:v>
                </c:pt>
                <c:pt idx="62">
                  <c:v>27480.870000000003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7161216"/>
        <c:axId val="576021056"/>
      </c:barChart>
      <c:catAx>
        <c:axId val="57716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6021056"/>
        <c:crosses val="autoZero"/>
        <c:auto val="1"/>
        <c:lblAlgn val="ctr"/>
        <c:lblOffset val="100"/>
        <c:noMultiLvlLbl val="0"/>
      </c:catAx>
      <c:valAx>
        <c:axId val="576021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71612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'TREMONT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'TREMONT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'TREMONT DITCH'!$N$3:$N$65</c:f>
              <c:numCache>
                <c:formatCode>0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230.09</c:v>
                </c:pt>
                <c:pt idx="5">
                  <c:v>388.77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811.25</c:v>
                </c:pt>
                <c:pt idx="26">
                  <c:v>0</c:v>
                </c:pt>
                <c:pt idx="27">
                  <c:v>0</c:v>
                </c:pt>
                <c:pt idx="28">
                  <c:v>1102.83</c:v>
                </c:pt>
                <c:pt idx="29">
                  <c:v>0</c:v>
                </c:pt>
                <c:pt idx="30">
                  <c:v>263.8</c:v>
                </c:pt>
                <c:pt idx="31">
                  <c:v>541.49</c:v>
                </c:pt>
                <c:pt idx="32">
                  <c:v>916.38</c:v>
                </c:pt>
                <c:pt idx="33">
                  <c:v>593.07000000000005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2556.73</c:v>
                </c:pt>
                <c:pt idx="39">
                  <c:v>2768.17</c:v>
                </c:pt>
                <c:pt idx="40">
                  <c:v>1581.05</c:v>
                </c:pt>
                <c:pt idx="41">
                  <c:v>4552.1399999999994</c:v>
                </c:pt>
                <c:pt idx="42">
                  <c:v>3425.51</c:v>
                </c:pt>
                <c:pt idx="43">
                  <c:v>1170.27</c:v>
                </c:pt>
                <c:pt idx="44">
                  <c:v>0</c:v>
                </c:pt>
                <c:pt idx="45">
                  <c:v>714.06</c:v>
                </c:pt>
                <c:pt idx="46">
                  <c:v>1057.21</c:v>
                </c:pt>
                <c:pt idx="47">
                  <c:v>1281.3399999999999</c:v>
                </c:pt>
                <c:pt idx="48">
                  <c:v>1307.1300000000001</c:v>
                </c:pt>
                <c:pt idx="49">
                  <c:v>4282.38</c:v>
                </c:pt>
                <c:pt idx="50">
                  <c:v>5046.0300000000007</c:v>
                </c:pt>
                <c:pt idx="51">
                  <c:v>2855.44</c:v>
                </c:pt>
                <c:pt idx="52">
                  <c:v>2612.27</c:v>
                </c:pt>
                <c:pt idx="53">
                  <c:v>0</c:v>
                </c:pt>
                <c:pt idx="54">
                  <c:v>0</c:v>
                </c:pt>
                <c:pt idx="55">
                  <c:v>59.51</c:v>
                </c:pt>
                <c:pt idx="56">
                  <c:v>2191.33</c:v>
                </c:pt>
                <c:pt idx="57">
                  <c:v>530.29</c:v>
                </c:pt>
                <c:pt idx="58">
                  <c:v>0</c:v>
                </c:pt>
                <c:pt idx="59">
                  <c:v>0</c:v>
                </c:pt>
                <c:pt idx="60">
                  <c:v>5102.08</c:v>
                </c:pt>
                <c:pt idx="61">
                  <c:v>3533.3900000000003</c:v>
                </c:pt>
                <c:pt idx="62">
                  <c:v>2625.62</c:v>
                </c:pt>
              </c:numCache>
            </c:numRef>
          </c:val>
        </c:ser>
        <c:ser>
          <c:idx val="1"/>
          <c:order val="1"/>
          <c:tx>
            <c:strRef>
              <c:f>'TREMONT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'TREMONT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'TREMONT DITCH'!$O$3:$O$65</c:f>
              <c:numCache>
                <c:formatCode>0</c:formatCode>
                <c:ptCount val="63"/>
                <c:pt idx="0">
                  <c:v>1778.69</c:v>
                </c:pt>
                <c:pt idx="1">
                  <c:v>1406.31</c:v>
                </c:pt>
                <c:pt idx="2">
                  <c:v>2473.4100000000003</c:v>
                </c:pt>
                <c:pt idx="3">
                  <c:v>1150.44</c:v>
                </c:pt>
                <c:pt idx="4">
                  <c:v>622.81999999999994</c:v>
                </c:pt>
                <c:pt idx="5">
                  <c:v>817.19</c:v>
                </c:pt>
                <c:pt idx="6">
                  <c:v>589.09</c:v>
                </c:pt>
                <c:pt idx="7">
                  <c:v>2810.6100000000006</c:v>
                </c:pt>
                <c:pt idx="8">
                  <c:v>1392.42</c:v>
                </c:pt>
                <c:pt idx="9">
                  <c:v>1039.3600000000001</c:v>
                </c:pt>
                <c:pt idx="10">
                  <c:v>1011.59</c:v>
                </c:pt>
                <c:pt idx="11">
                  <c:v>1192.0899999999999</c:v>
                </c:pt>
                <c:pt idx="12">
                  <c:v>854.89</c:v>
                </c:pt>
                <c:pt idx="13">
                  <c:v>556.37</c:v>
                </c:pt>
                <c:pt idx="14">
                  <c:v>0</c:v>
                </c:pt>
                <c:pt idx="15">
                  <c:v>452.24</c:v>
                </c:pt>
                <c:pt idx="16">
                  <c:v>906.44999999999993</c:v>
                </c:pt>
                <c:pt idx="17">
                  <c:v>2092.59</c:v>
                </c:pt>
                <c:pt idx="18">
                  <c:v>2705.49</c:v>
                </c:pt>
                <c:pt idx="19">
                  <c:v>5728.34</c:v>
                </c:pt>
                <c:pt idx="20">
                  <c:v>5716.45</c:v>
                </c:pt>
                <c:pt idx="21">
                  <c:v>5040.08</c:v>
                </c:pt>
                <c:pt idx="22">
                  <c:v>5908.84</c:v>
                </c:pt>
                <c:pt idx="23">
                  <c:v>4930.9800000000005</c:v>
                </c:pt>
                <c:pt idx="24">
                  <c:v>5781.9000000000005</c:v>
                </c:pt>
                <c:pt idx="25">
                  <c:v>7616.6299999999992</c:v>
                </c:pt>
                <c:pt idx="26">
                  <c:v>5127.3500000000004</c:v>
                </c:pt>
                <c:pt idx="27">
                  <c:v>5099.58</c:v>
                </c:pt>
                <c:pt idx="28">
                  <c:v>7372.6600000000017</c:v>
                </c:pt>
                <c:pt idx="29">
                  <c:v>6583.23</c:v>
                </c:pt>
                <c:pt idx="30">
                  <c:v>9108.23</c:v>
                </c:pt>
                <c:pt idx="31">
                  <c:v>4564.03</c:v>
                </c:pt>
                <c:pt idx="32">
                  <c:v>7128.7000000000007</c:v>
                </c:pt>
                <c:pt idx="33">
                  <c:v>7408.380000000001</c:v>
                </c:pt>
                <c:pt idx="34">
                  <c:v>4957.16</c:v>
                </c:pt>
                <c:pt idx="35">
                  <c:v>5388.4999999999991</c:v>
                </c:pt>
                <c:pt idx="36">
                  <c:v>8026.65</c:v>
                </c:pt>
                <c:pt idx="37">
                  <c:v>6728.39</c:v>
                </c:pt>
                <c:pt idx="38">
                  <c:v>12025.37</c:v>
                </c:pt>
                <c:pt idx="39">
                  <c:v>9136.58</c:v>
                </c:pt>
                <c:pt idx="40">
                  <c:v>12012.08</c:v>
                </c:pt>
                <c:pt idx="41">
                  <c:v>11550.52</c:v>
                </c:pt>
                <c:pt idx="42">
                  <c:v>9219.3100000000013</c:v>
                </c:pt>
                <c:pt idx="43">
                  <c:v>6238.7</c:v>
                </c:pt>
                <c:pt idx="44">
                  <c:v>2410.7400000000002</c:v>
                </c:pt>
                <c:pt idx="45">
                  <c:v>12332.2</c:v>
                </c:pt>
                <c:pt idx="46">
                  <c:v>10457.419999999998</c:v>
                </c:pt>
                <c:pt idx="47">
                  <c:v>5979.2499999999991</c:v>
                </c:pt>
                <c:pt idx="48">
                  <c:v>11925.8</c:v>
                </c:pt>
                <c:pt idx="49">
                  <c:v>14986.91</c:v>
                </c:pt>
                <c:pt idx="50">
                  <c:v>3194.83</c:v>
                </c:pt>
                <c:pt idx="51">
                  <c:v>15881.89</c:v>
                </c:pt>
                <c:pt idx="52">
                  <c:v>2152.1000000000004</c:v>
                </c:pt>
                <c:pt idx="53">
                  <c:v>8961.08</c:v>
                </c:pt>
                <c:pt idx="54">
                  <c:v>6180.78</c:v>
                </c:pt>
                <c:pt idx="55">
                  <c:v>10020.160000000002</c:v>
                </c:pt>
                <c:pt idx="56">
                  <c:v>4364.3999999999996</c:v>
                </c:pt>
                <c:pt idx="57">
                  <c:v>10664.03</c:v>
                </c:pt>
                <c:pt idx="58">
                  <c:v>3069.26</c:v>
                </c:pt>
                <c:pt idx="59">
                  <c:v>9143.5199999999986</c:v>
                </c:pt>
                <c:pt idx="60">
                  <c:v>8292.5400000000009</c:v>
                </c:pt>
                <c:pt idx="61">
                  <c:v>15057.179999999998</c:v>
                </c:pt>
                <c:pt idx="62">
                  <c:v>2262.4300000000003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7825792"/>
        <c:axId val="576023360"/>
      </c:barChart>
      <c:catAx>
        <c:axId val="577825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6023360"/>
        <c:crosses val="autoZero"/>
        <c:auto val="1"/>
        <c:lblAlgn val="ctr"/>
        <c:lblOffset val="100"/>
        <c:noMultiLvlLbl val="0"/>
      </c:catAx>
      <c:valAx>
        <c:axId val="576023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78257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'NORTH STERLING CANAL'!$N$2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'NORTH STERLING CANAL'!$A$3:$A$63</c:f>
              <c:numCache>
                <c:formatCode>General</c:formatCode>
                <c:ptCount val="61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2002</c:v>
                </c:pt>
                <c:pt idx="51">
                  <c:v>2003</c:v>
                </c:pt>
                <c:pt idx="52">
                  <c:v>2004</c:v>
                </c:pt>
                <c:pt idx="53">
                  <c:v>2005</c:v>
                </c:pt>
                <c:pt idx="54">
                  <c:v>2006</c:v>
                </c:pt>
                <c:pt idx="55">
                  <c:v>2007</c:v>
                </c:pt>
                <c:pt idx="56">
                  <c:v>2008</c:v>
                </c:pt>
                <c:pt idx="57">
                  <c:v>2009</c:v>
                </c:pt>
                <c:pt idx="58">
                  <c:v>2010</c:v>
                </c:pt>
                <c:pt idx="59">
                  <c:v>2011</c:v>
                </c:pt>
                <c:pt idx="60">
                  <c:v>2012</c:v>
                </c:pt>
              </c:numCache>
            </c:numRef>
          </c:cat>
          <c:val>
            <c:numRef>
              <c:f>'NORTH STERLING CANAL'!$N$3:$N$63</c:f>
              <c:numCache>
                <c:formatCode>0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68712.41</c:v>
                </c:pt>
                <c:pt idx="20">
                  <c:v>50029.819999999992</c:v>
                </c:pt>
                <c:pt idx="21">
                  <c:v>0</c:v>
                </c:pt>
                <c:pt idx="22">
                  <c:v>0</c:v>
                </c:pt>
                <c:pt idx="23">
                  <c:v>6384.89</c:v>
                </c:pt>
                <c:pt idx="24">
                  <c:v>6975.97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78011.05</c:v>
                </c:pt>
                <c:pt idx="38">
                  <c:v>62359.26</c:v>
                </c:pt>
                <c:pt idx="39">
                  <c:v>62398.92</c:v>
                </c:pt>
                <c:pt idx="40">
                  <c:v>60800.23</c:v>
                </c:pt>
                <c:pt idx="41">
                  <c:v>56962.159999999996</c:v>
                </c:pt>
                <c:pt idx="42">
                  <c:v>58556.89</c:v>
                </c:pt>
                <c:pt idx="43">
                  <c:v>73199.09</c:v>
                </c:pt>
                <c:pt idx="44">
                  <c:v>82263.69</c:v>
                </c:pt>
                <c:pt idx="45">
                  <c:v>74645.05</c:v>
                </c:pt>
                <c:pt idx="46">
                  <c:v>44660.479999999996</c:v>
                </c:pt>
                <c:pt idx="47">
                  <c:v>92823.840000000011</c:v>
                </c:pt>
                <c:pt idx="48">
                  <c:v>33185.939999999995</c:v>
                </c:pt>
                <c:pt idx="49">
                  <c:v>79119.829999999987</c:v>
                </c:pt>
                <c:pt idx="50">
                  <c:v>84762.87999999999</c:v>
                </c:pt>
                <c:pt idx="51">
                  <c:v>55815.69</c:v>
                </c:pt>
                <c:pt idx="52">
                  <c:v>84495.12</c:v>
                </c:pt>
                <c:pt idx="53">
                  <c:v>79522.48</c:v>
                </c:pt>
                <c:pt idx="54">
                  <c:v>97192.299999999988</c:v>
                </c:pt>
                <c:pt idx="55">
                  <c:v>75269.600000000006</c:v>
                </c:pt>
                <c:pt idx="56">
                  <c:v>115077.68</c:v>
                </c:pt>
                <c:pt idx="57">
                  <c:v>90568.599999999991</c:v>
                </c:pt>
                <c:pt idx="58">
                  <c:v>86701.16</c:v>
                </c:pt>
                <c:pt idx="59">
                  <c:v>81787.430000000008</c:v>
                </c:pt>
                <c:pt idx="60">
                  <c:v>48186.46</c:v>
                </c:pt>
              </c:numCache>
            </c:numRef>
          </c:val>
        </c:ser>
        <c:ser>
          <c:idx val="1"/>
          <c:order val="1"/>
          <c:tx>
            <c:strRef>
              <c:f>'NORTH STERLING CANAL'!$O$2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intercept val="0"/>
            <c:dispRSqr val="0"/>
            <c:dispEq val="0"/>
          </c:trendline>
          <c:cat>
            <c:numRef>
              <c:f>'NORTH STERLING CANAL'!$A$3:$A$63</c:f>
              <c:numCache>
                <c:formatCode>General</c:formatCode>
                <c:ptCount val="61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2002</c:v>
                </c:pt>
                <c:pt idx="51">
                  <c:v>2003</c:v>
                </c:pt>
                <c:pt idx="52">
                  <c:v>2004</c:v>
                </c:pt>
                <c:pt idx="53">
                  <c:v>2005</c:v>
                </c:pt>
                <c:pt idx="54">
                  <c:v>2006</c:v>
                </c:pt>
                <c:pt idx="55">
                  <c:v>2007</c:v>
                </c:pt>
                <c:pt idx="56">
                  <c:v>2008</c:v>
                </c:pt>
                <c:pt idx="57">
                  <c:v>2009</c:v>
                </c:pt>
                <c:pt idx="58">
                  <c:v>2010</c:v>
                </c:pt>
                <c:pt idx="59">
                  <c:v>2011</c:v>
                </c:pt>
                <c:pt idx="60">
                  <c:v>2012</c:v>
                </c:pt>
              </c:numCache>
            </c:numRef>
          </c:cat>
          <c:val>
            <c:numRef>
              <c:f>'NORTH STERLING CANAL'!$O$3:$O$63</c:f>
              <c:numCache>
                <c:formatCode>0</c:formatCode>
                <c:ptCount val="61"/>
                <c:pt idx="0">
                  <c:v>7612.67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18190.68</c:v>
                </c:pt>
                <c:pt idx="18">
                  <c:v>48054.259999999995</c:v>
                </c:pt>
                <c:pt idx="19">
                  <c:v>54804.11</c:v>
                </c:pt>
                <c:pt idx="20">
                  <c:v>46620.179999999993</c:v>
                </c:pt>
                <c:pt idx="21">
                  <c:v>0</c:v>
                </c:pt>
                <c:pt idx="22">
                  <c:v>1190.0999999999999</c:v>
                </c:pt>
                <c:pt idx="23">
                  <c:v>11968.44</c:v>
                </c:pt>
                <c:pt idx="24">
                  <c:v>4647.34</c:v>
                </c:pt>
                <c:pt idx="25">
                  <c:v>6585.22</c:v>
                </c:pt>
                <c:pt idx="26">
                  <c:v>0</c:v>
                </c:pt>
                <c:pt idx="27">
                  <c:v>37630.959999999999</c:v>
                </c:pt>
                <c:pt idx="28">
                  <c:v>13912.27</c:v>
                </c:pt>
                <c:pt idx="29">
                  <c:v>9592.2099999999991</c:v>
                </c:pt>
                <c:pt idx="30">
                  <c:v>3312.45</c:v>
                </c:pt>
                <c:pt idx="31">
                  <c:v>23018.510000000002</c:v>
                </c:pt>
                <c:pt idx="32">
                  <c:v>23764.31</c:v>
                </c:pt>
                <c:pt idx="33">
                  <c:v>23230.75</c:v>
                </c:pt>
                <c:pt idx="34">
                  <c:v>0</c:v>
                </c:pt>
                <c:pt idx="35">
                  <c:v>21229.4</c:v>
                </c:pt>
                <c:pt idx="36">
                  <c:v>8677.8100000000013</c:v>
                </c:pt>
                <c:pt idx="37">
                  <c:v>48740.56</c:v>
                </c:pt>
                <c:pt idx="38">
                  <c:v>54234.84</c:v>
                </c:pt>
                <c:pt idx="39">
                  <c:v>46608.28</c:v>
                </c:pt>
                <c:pt idx="40">
                  <c:v>51430.180000000008</c:v>
                </c:pt>
                <c:pt idx="41">
                  <c:v>48478.729999999996</c:v>
                </c:pt>
                <c:pt idx="42">
                  <c:v>38545.369999999995</c:v>
                </c:pt>
                <c:pt idx="43">
                  <c:v>50605.03</c:v>
                </c:pt>
                <c:pt idx="44">
                  <c:v>71245.34</c:v>
                </c:pt>
                <c:pt idx="45">
                  <c:v>61022.969999999994</c:v>
                </c:pt>
                <c:pt idx="46">
                  <c:v>40036.949999999997</c:v>
                </c:pt>
                <c:pt idx="47">
                  <c:v>82977.75</c:v>
                </c:pt>
                <c:pt idx="48">
                  <c:v>31482.120000000003</c:v>
                </c:pt>
                <c:pt idx="49">
                  <c:v>40040.92</c:v>
                </c:pt>
                <c:pt idx="50">
                  <c:v>4827.84</c:v>
                </c:pt>
                <c:pt idx="51">
                  <c:v>56268.92</c:v>
                </c:pt>
                <c:pt idx="52">
                  <c:v>31666.58</c:v>
                </c:pt>
                <c:pt idx="53">
                  <c:v>53479.119999999995</c:v>
                </c:pt>
                <c:pt idx="54">
                  <c:v>12880.95</c:v>
                </c:pt>
                <c:pt idx="55">
                  <c:v>80336.69</c:v>
                </c:pt>
                <c:pt idx="56">
                  <c:v>40348.909999999996</c:v>
                </c:pt>
                <c:pt idx="57">
                  <c:v>29914.190000000002</c:v>
                </c:pt>
                <c:pt idx="58">
                  <c:v>64287.429999999993</c:v>
                </c:pt>
                <c:pt idx="59">
                  <c:v>78749.83</c:v>
                </c:pt>
                <c:pt idx="60">
                  <c:v>33539.61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8461696"/>
        <c:axId val="576025664"/>
      </c:barChart>
      <c:catAx>
        <c:axId val="57846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6025664"/>
        <c:crosses val="autoZero"/>
        <c:auto val="1"/>
        <c:lblAlgn val="ctr"/>
        <c:lblOffset val="100"/>
        <c:noMultiLvlLbl val="0"/>
      </c:catAx>
      <c:valAx>
        <c:axId val="576025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84616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'FULTON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'FULTON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'FULTON DITCH'!$N$3:$N$65</c:f>
              <c:numCache>
                <c:formatCode>0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1344.81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29.75</c:v>
                </c:pt>
                <c:pt idx="28">
                  <c:v>662.49</c:v>
                </c:pt>
                <c:pt idx="29">
                  <c:v>0</c:v>
                </c:pt>
                <c:pt idx="30">
                  <c:v>0</c:v>
                </c:pt>
                <c:pt idx="31">
                  <c:v>196.37</c:v>
                </c:pt>
                <c:pt idx="32">
                  <c:v>214.22</c:v>
                </c:pt>
                <c:pt idx="33">
                  <c:v>0</c:v>
                </c:pt>
                <c:pt idx="34">
                  <c:v>458.19</c:v>
                </c:pt>
                <c:pt idx="35">
                  <c:v>65.459999999999994</c:v>
                </c:pt>
                <c:pt idx="36">
                  <c:v>2035.07</c:v>
                </c:pt>
                <c:pt idx="37">
                  <c:v>140.83000000000001</c:v>
                </c:pt>
                <c:pt idx="38">
                  <c:v>178.52</c:v>
                </c:pt>
                <c:pt idx="39">
                  <c:v>0</c:v>
                </c:pt>
                <c:pt idx="40">
                  <c:v>0</c:v>
                </c:pt>
                <c:pt idx="41">
                  <c:v>2558.7199999999998</c:v>
                </c:pt>
                <c:pt idx="42">
                  <c:v>462.16</c:v>
                </c:pt>
                <c:pt idx="43">
                  <c:v>844.97</c:v>
                </c:pt>
                <c:pt idx="44">
                  <c:v>1852.59</c:v>
                </c:pt>
                <c:pt idx="45">
                  <c:v>2475.41</c:v>
                </c:pt>
                <c:pt idx="46">
                  <c:v>1896.92</c:v>
                </c:pt>
                <c:pt idx="47">
                  <c:v>2410.75</c:v>
                </c:pt>
                <c:pt idx="48">
                  <c:v>1570.14</c:v>
                </c:pt>
                <c:pt idx="49">
                  <c:v>2941.53</c:v>
                </c:pt>
                <c:pt idx="50">
                  <c:v>1614.77</c:v>
                </c:pt>
                <c:pt idx="51">
                  <c:v>1536.42</c:v>
                </c:pt>
                <c:pt idx="52">
                  <c:v>1633.41</c:v>
                </c:pt>
                <c:pt idx="53">
                  <c:v>879.68</c:v>
                </c:pt>
                <c:pt idx="54">
                  <c:v>2420.86</c:v>
                </c:pt>
                <c:pt idx="55">
                  <c:v>1462.24</c:v>
                </c:pt>
                <c:pt idx="56">
                  <c:v>915.05</c:v>
                </c:pt>
                <c:pt idx="57">
                  <c:v>1199.9100000000001</c:v>
                </c:pt>
                <c:pt idx="58">
                  <c:v>1267.42</c:v>
                </c:pt>
                <c:pt idx="59">
                  <c:v>679.56999999999994</c:v>
                </c:pt>
                <c:pt idx="60">
                  <c:v>803.19</c:v>
                </c:pt>
                <c:pt idx="61">
                  <c:v>0</c:v>
                </c:pt>
                <c:pt idx="62">
                  <c:v>43.43</c:v>
                </c:pt>
              </c:numCache>
            </c:numRef>
          </c:val>
        </c:ser>
        <c:ser>
          <c:idx val="1"/>
          <c:order val="1"/>
          <c:tx>
            <c:strRef>
              <c:f>'FULTON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chemeClr val="accent3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'FULTON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'FULTON DITCH'!$O$3:$O$65</c:f>
              <c:numCache>
                <c:formatCode>0</c:formatCode>
                <c:ptCount val="63"/>
                <c:pt idx="0">
                  <c:v>23968.62</c:v>
                </c:pt>
                <c:pt idx="1">
                  <c:v>29086.04</c:v>
                </c:pt>
                <c:pt idx="2">
                  <c:v>32650.39</c:v>
                </c:pt>
                <c:pt idx="3">
                  <c:v>30920.77</c:v>
                </c:pt>
                <c:pt idx="4">
                  <c:v>18194.649999999998</c:v>
                </c:pt>
                <c:pt idx="5">
                  <c:v>20884.27</c:v>
                </c:pt>
                <c:pt idx="6">
                  <c:v>24347.46</c:v>
                </c:pt>
                <c:pt idx="7">
                  <c:v>23823.82</c:v>
                </c:pt>
                <c:pt idx="8">
                  <c:v>22453.230000000003</c:v>
                </c:pt>
                <c:pt idx="9">
                  <c:v>23151.41</c:v>
                </c:pt>
                <c:pt idx="10">
                  <c:v>25606.98</c:v>
                </c:pt>
                <c:pt idx="11">
                  <c:v>20051.189999999999</c:v>
                </c:pt>
                <c:pt idx="12">
                  <c:v>31615.010000000002</c:v>
                </c:pt>
                <c:pt idx="13">
                  <c:v>22213.22</c:v>
                </c:pt>
                <c:pt idx="14">
                  <c:v>26140.54</c:v>
                </c:pt>
                <c:pt idx="15">
                  <c:v>18597.300000000003</c:v>
                </c:pt>
                <c:pt idx="16">
                  <c:v>25474.100000000002</c:v>
                </c:pt>
                <c:pt idx="17">
                  <c:v>15514.93</c:v>
                </c:pt>
                <c:pt idx="18">
                  <c:v>26348.79</c:v>
                </c:pt>
                <c:pt idx="19">
                  <c:v>25981.859999999997</c:v>
                </c:pt>
                <c:pt idx="20">
                  <c:v>25632.780000000002</c:v>
                </c:pt>
                <c:pt idx="21">
                  <c:v>25416.559999999998</c:v>
                </c:pt>
                <c:pt idx="22">
                  <c:v>22925.300000000003</c:v>
                </c:pt>
                <c:pt idx="23">
                  <c:v>22840</c:v>
                </c:pt>
                <c:pt idx="24">
                  <c:v>26033.43</c:v>
                </c:pt>
                <c:pt idx="25">
                  <c:v>29919.11</c:v>
                </c:pt>
                <c:pt idx="26">
                  <c:v>28731.01</c:v>
                </c:pt>
                <c:pt idx="27">
                  <c:v>30853.359999999997</c:v>
                </c:pt>
                <c:pt idx="28">
                  <c:v>28768.690000000002</c:v>
                </c:pt>
                <c:pt idx="29">
                  <c:v>22635.7</c:v>
                </c:pt>
                <c:pt idx="30">
                  <c:v>24960.360000000004</c:v>
                </c:pt>
                <c:pt idx="31">
                  <c:v>24569.62</c:v>
                </c:pt>
                <c:pt idx="32">
                  <c:v>28050.66</c:v>
                </c:pt>
                <c:pt idx="33">
                  <c:v>23803.989999999998</c:v>
                </c:pt>
                <c:pt idx="34">
                  <c:v>26233.780000000002</c:v>
                </c:pt>
                <c:pt idx="35">
                  <c:v>32085.100000000002</c:v>
                </c:pt>
                <c:pt idx="36">
                  <c:v>32390.22</c:v>
                </c:pt>
                <c:pt idx="37">
                  <c:v>29580.320000000003</c:v>
                </c:pt>
                <c:pt idx="38">
                  <c:v>31567.41</c:v>
                </c:pt>
                <c:pt idx="39">
                  <c:v>30212.66</c:v>
                </c:pt>
                <c:pt idx="40">
                  <c:v>30089.69</c:v>
                </c:pt>
                <c:pt idx="41">
                  <c:v>32953.86</c:v>
                </c:pt>
                <c:pt idx="42">
                  <c:v>31904.6</c:v>
                </c:pt>
                <c:pt idx="43">
                  <c:v>32707.51</c:v>
                </c:pt>
                <c:pt idx="44">
                  <c:v>32097.009999999995</c:v>
                </c:pt>
                <c:pt idx="45">
                  <c:v>31908.560000000001</c:v>
                </c:pt>
                <c:pt idx="46">
                  <c:v>35824.870000000003</c:v>
                </c:pt>
                <c:pt idx="47">
                  <c:v>28987.119999999995</c:v>
                </c:pt>
                <c:pt idx="48">
                  <c:v>34779</c:v>
                </c:pt>
                <c:pt idx="49">
                  <c:v>26710.780000000002</c:v>
                </c:pt>
                <c:pt idx="50">
                  <c:v>31049.309999999998</c:v>
                </c:pt>
                <c:pt idx="51">
                  <c:v>30207.1</c:v>
                </c:pt>
                <c:pt idx="52">
                  <c:v>30916.01</c:v>
                </c:pt>
                <c:pt idx="53">
                  <c:v>25882.699999999997</c:v>
                </c:pt>
                <c:pt idx="54">
                  <c:v>25471.529999999995</c:v>
                </c:pt>
                <c:pt idx="55">
                  <c:v>24458.71</c:v>
                </c:pt>
                <c:pt idx="56">
                  <c:v>31978.42</c:v>
                </c:pt>
                <c:pt idx="57">
                  <c:v>28291.58</c:v>
                </c:pt>
                <c:pt idx="58">
                  <c:v>29930.18</c:v>
                </c:pt>
                <c:pt idx="59">
                  <c:v>24707.379999999997</c:v>
                </c:pt>
                <c:pt idx="60">
                  <c:v>28302.049999999996</c:v>
                </c:pt>
                <c:pt idx="61">
                  <c:v>0</c:v>
                </c:pt>
                <c:pt idx="62">
                  <c:v>1857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3184000"/>
        <c:axId val="74294976"/>
      </c:barChart>
      <c:catAx>
        <c:axId val="573184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74294976"/>
        <c:crosses val="autoZero"/>
        <c:auto val="1"/>
        <c:lblAlgn val="ctr"/>
        <c:lblOffset val="100"/>
        <c:noMultiLvlLbl val="0"/>
      </c:catAx>
      <c:valAx>
        <c:axId val="742949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31840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'UNION DITCH (0100688)'!$N$2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FF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'UNION DITCH (0100688)'!$A$3:$A$24</c:f>
              <c:numCache>
                <c:formatCode>General</c:formatCode>
                <c:ptCount val="22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</c:numCache>
            </c:numRef>
          </c:cat>
          <c:val>
            <c:numRef>
              <c:f>'UNION DITCH (0100688)'!$N$3:$N$24</c:f>
              <c:numCache>
                <c:formatCode>0</c:formatCode>
                <c:ptCount val="22"/>
                <c:pt idx="0">
                  <c:v>0</c:v>
                </c:pt>
                <c:pt idx="1">
                  <c:v>247.94</c:v>
                </c:pt>
                <c:pt idx="2">
                  <c:v>0</c:v>
                </c:pt>
                <c:pt idx="3">
                  <c:v>15.87</c:v>
                </c:pt>
                <c:pt idx="4">
                  <c:v>0</c:v>
                </c:pt>
                <c:pt idx="5">
                  <c:v>741.44</c:v>
                </c:pt>
                <c:pt idx="6">
                  <c:v>0</c:v>
                </c:pt>
                <c:pt idx="7">
                  <c:v>0</c:v>
                </c:pt>
                <c:pt idx="8">
                  <c:v>240.2</c:v>
                </c:pt>
                <c:pt idx="9">
                  <c:v>440.34000000000003</c:v>
                </c:pt>
                <c:pt idx="10">
                  <c:v>1005.8299999999999</c:v>
                </c:pt>
                <c:pt idx="11">
                  <c:v>1283.72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3983.38</c:v>
                </c:pt>
                <c:pt idx="20">
                  <c:v>962.12</c:v>
                </c:pt>
                <c:pt idx="21">
                  <c:v>2559.02</c:v>
                </c:pt>
              </c:numCache>
            </c:numRef>
          </c:val>
        </c:ser>
        <c:ser>
          <c:idx val="1"/>
          <c:order val="1"/>
          <c:tx>
            <c:strRef>
              <c:f>'UNION DITCH (0100688)'!$O$2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intercept val="0"/>
            <c:dispRSqr val="0"/>
            <c:dispEq val="0"/>
          </c:trendline>
          <c:cat>
            <c:numRef>
              <c:f>'UNION DITCH (0100688)'!$A$3:$A$24</c:f>
              <c:numCache>
                <c:formatCode>General</c:formatCode>
                <c:ptCount val="22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</c:numCache>
            </c:numRef>
          </c:cat>
          <c:val>
            <c:numRef>
              <c:f>'UNION DITCH (0100688)'!$O$3:$O$24</c:f>
              <c:numCache>
                <c:formatCode>0</c:formatCode>
                <c:ptCount val="22"/>
                <c:pt idx="0">
                  <c:v>224.34</c:v>
                </c:pt>
                <c:pt idx="1">
                  <c:v>1074.8699999999999</c:v>
                </c:pt>
                <c:pt idx="2">
                  <c:v>1535.23</c:v>
                </c:pt>
                <c:pt idx="3">
                  <c:v>1319.04</c:v>
                </c:pt>
                <c:pt idx="4">
                  <c:v>916.38</c:v>
                </c:pt>
                <c:pt idx="5">
                  <c:v>417.32000000000005</c:v>
                </c:pt>
                <c:pt idx="6">
                  <c:v>742.24</c:v>
                </c:pt>
                <c:pt idx="7">
                  <c:v>478.42</c:v>
                </c:pt>
                <c:pt idx="8">
                  <c:v>417.91999999999996</c:v>
                </c:pt>
                <c:pt idx="9">
                  <c:v>1696.8999999999999</c:v>
                </c:pt>
                <c:pt idx="10">
                  <c:v>3030.19</c:v>
                </c:pt>
                <c:pt idx="11">
                  <c:v>376.87</c:v>
                </c:pt>
                <c:pt idx="12">
                  <c:v>2845.75</c:v>
                </c:pt>
                <c:pt idx="13">
                  <c:v>2755.4</c:v>
                </c:pt>
                <c:pt idx="14">
                  <c:v>3873.41</c:v>
                </c:pt>
                <c:pt idx="15">
                  <c:v>2986.8900000000003</c:v>
                </c:pt>
                <c:pt idx="16">
                  <c:v>3874.67</c:v>
                </c:pt>
                <c:pt idx="17">
                  <c:v>3850.06</c:v>
                </c:pt>
                <c:pt idx="18">
                  <c:v>5980.630000000001</c:v>
                </c:pt>
                <c:pt idx="19">
                  <c:v>5481.99</c:v>
                </c:pt>
                <c:pt idx="20">
                  <c:v>4887.74</c:v>
                </c:pt>
                <c:pt idx="21">
                  <c:v>3558.16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7704960"/>
        <c:axId val="578266816"/>
      </c:barChart>
      <c:catAx>
        <c:axId val="57770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8266816"/>
        <c:crosses val="autoZero"/>
        <c:auto val="1"/>
        <c:lblAlgn val="ctr"/>
        <c:lblOffset val="100"/>
        <c:noMultiLvlLbl val="0"/>
      </c:catAx>
      <c:valAx>
        <c:axId val="578266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77049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'TETSEL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'TETSEL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'TETSEL DITCH'!$N$3:$N$65</c:f>
              <c:numCache>
                <c:formatCode>0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878.69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410.58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</c:numCache>
            </c:numRef>
          </c:val>
        </c:ser>
        <c:ser>
          <c:idx val="1"/>
          <c:order val="1"/>
          <c:tx>
            <c:strRef>
              <c:f>'TETSEL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'TETSEL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'TETSEL DITCH'!$O$3:$O$65</c:f>
              <c:numCache>
                <c:formatCode>0</c:formatCode>
                <c:ptCount val="63"/>
                <c:pt idx="0">
                  <c:v>5472.4800000000005</c:v>
                </c:pt>
                <c:pt idx="1">
                  <c:v>4603.71</c:v>
                </c:pt>
                <c:pt idx="2">
                  <c:v>6029.85</c:v>
                </c:pt>
                <c:pt idx="3">
                  <c:v>5551.82</c:v>
                </c:pt>
                <c:pt idx="4">
                  <c:v>5448.6799999999994</c:v>
                </c:pt>
                <c:pt idx="5">
                  <c:v>5161.07</c:v>
                </c:pt>
                <c:pt idx="6">
                  <c:v>6317.45</c:v>
                </c:pt>
                <c:pt idx="7">
                  <c:v>4802.0600000000004</c:v>
                </c:pt>
                <c:pt idx="8">
                  <c:v>3621.87</c:v>
                </c:pt>
                <c:pt idx="9">
                  <c:v>4768.33</c:v>
                </c:pt>
                <c:pt idx="10">
                  <c:v>5821.5700000000006</c:v>
                </c:pt>
                <c:pt idx="11">
                  <c:v>6271.83</c:v>
                </c:pt>
                <c:pt idx="12">
                  <c:v>5678.76</c:v>
                </c:pt>
                <c:pt idx="13">
                  <c:v>6271.8200000000006</c:v>
                </c:pt>
                <c:pt idx="14">
                  <c:v>5587.52</c:v>
                </c:pt>
                <c:pt idx="15">
                  <c:v>2778.89</c:v>
                </c:pt>
                <c:pt idx="16">
                  <c:v>5048.01</c:v>
                </c:pt>
                <c:pt idx="17">
                  <c:v>4343.8600000000006</c:v>
                </c:pt>
                <c:pt idx="18">
                  <c:v>5319.74</c:v>
                </c:pt>
                <c:pt idx="19">
                  <c:v>4609.67</c:v>
                </c:pt>
                <c:pt idx="20">
                  <c:v>4397.42</c:v>
                </c:pt>
                <c:pt idx="21">
                  <c:v>4373.6099999999997</c:v>
                </c:pt>
                <c:pt idx="22">
                  <c:v>6049.68</c:v>
                </c:pt>
                <c:pt idx="23">
                  <c:v>3286.66</c:v>
                </c:pt>
                <c:pt idx="24">
                  <c:v>5843.39</c:v>
                </c:pt>
                <c:pt idx="25">
                  <c:v>4956.78</c:v>
                </c:pt>
                <c:pt idx="26">
                  <c:v>5036.1000000000004</c:v>
                </c:pt>
                <c:pt idx="27">
                  <c:v>4687</c:v>
                </c:pt>
                <c:pt idx="28">
                  <c:v>4746.51</c:v>
                </c:pt>
                <c:pt idx="29">
                  <c:v>4806.0300000000007</c:v>
                </c:pt>
                <c:pt idx="30">
                  <c:v>5922.74</c:v>
                </c:pt>
                <c:pt idx="31">
                  <c:v>4631.47</c:v>
                </c:pt>
                <c:pt idx="32">
                  <c:v>4940.88</c:v>
                </c:pt>
                <c:pt idx="33">
                  <c:v>3173.59</c:v>
                </c:pt>
                <c:pt idx="34">
                  <c:v>4260.5600000000004</c:v>
                </c:pt>
                <c:pt idx="35">
                  <c:v>5242.3900000000003</c:v>
                </c:pt>
                <c:pt idx="36">
                  <c:v>4387.5</c:v>
                </c:pt>
                <c:pt idx="37">
                  <c:v>4575.93</c:v>
                </c:pt>
                <c:pt idx="38">
                  <c:v>4056.2699999999995</c:v>
                </c:pt>
                <c:pt idx="39">
                  <c:v>5157.1000000000004</c:v>
                </c:pt>
                <c:pt idx="40">
                  <c:v>4986.53</c:v>
                </c:pt>
                <c:pt idx="41">
                  <c:v>6184.5499999999993</c:v>
                </c:pt>
                <c:pt idx="42">
                  <c:v>4103.87</c:v>
                </c:pt>
                <c:pt idx="43">
                  <c:v>4403.3600000000006</c:v>
                </c:pt>
                <c:pt idx="44">
                  <c:v>5480.41</c:v>
                </c:pt>
                <c:pt idx="45">
                  <c:v>3080.37</c:v>
                </c:pt>
                <c:pt idx="46">
                  <c:v>6353.16</c:v>
                </c:pt>
                <c:pt idx="47">
                  <c:v>6176.6100000000006</c:v>
                </c:pt>
                <c:pt idx="48">
                  <c:v>7763.4299999999994</c:v>
                </c:pt>
                <c:pt idx="49">
                  <c:v>3153.7599999999998</c:v>
                </c:pt>
                <c:pt idx="50">
                  <c:v>7126.7300000000005</c:v>
                </c:pt>
                <c:pt idx="51">
                  <c:v>6821.2499999999991</c:v>
                </c:pt>
                <c:pt idx="52">
                  <c:v>6771.68</c:v>
                </c:pt>
                <c:pt idx="53">
                  <c:v>4235.58</c:v>
                </c:pt>
                <c:pt idx="54">
                  <c:v>8592.5199999999986</c:v>
                </c:pt>
                <c:pt idx="55">
                  <c:v>5483.63</c:v>
                </c:pt>
                <c:pt idx="56">
                  <c:v>6459.05</c:v>
                </c:pt>
                <c:pt idx="57">
                  <c:v>6903.08</c:v>
                </c:pt>
                <c:pt idx="58">
                  <c:v>5957.83</c:v>
                </c:pt>
                <c:pt idx="59">
                  <c:v>7672.27</c:v>
                </c:pt>
                <c:pt idx="60">
                  <c:v>5796.72</c:v>
                </c:pt>
                <c:pt idx="61">
                  <c:v>5702.1799999999994</c:v>
                </c:pt>
                <c:pt idx="62">
                  <c:v>5086.6499999999996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8123264"/>
        <c:axId val="578267392"/>
      </c:barChart>
      <c:catAx>
        <c:axId val="578123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8267392"/>
        <c:crosses val="autoZero"/>
        <c:auto val="1"/>
        <c:lblAlgn val="ctr"/>
        <c:lblOffset val="100"/>
        <c:noMultiLvlLbl val="0"/>
      </c:catAx>
      <c:valAx>
        <c:axId val="578267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81232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'PREWITT INLET CANAL'!$N$2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'PREWITT INLET CANAL'!$A$3:$A$19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'PREWITT INLET CANAL'!$N$3:$N$19</c:f>
              <c:numCache>
                <c:formatCode>0</c:formatCode>
                <c:ptCount val="17"/>
                <c:pt idx="0">
                  <c:v>17940.759999999998</c:v>
                </c:pt>
                <c:pt idx="1">
                  <c:v>16203.21</c:v>
                </c:pt>
                <c:pt idx="2">
                  <c:v>15088.480000000001</c:v>
                </c:pt>
                <c:pt idx="3">
                  <c:v>21810.560000000001</c:v>
                </c:pt>
                <c:pt idx="4">
                  <c:v>11034.21</c:v>
                </c:pt>
                <c:pt idx="5">
                  <c:v>25565.33</c:v>
                </c:pt>
                <c:pt idx="6">
                  <c:v>22203.300000000003</c:v>
                </c:pt>
                <c:pt idx="7">
                  <c:v>15355.27</c:v>
                </c:pt>
                <c:pt idx="8">
                  <c:v>13525.47</c:v>
                </c:pt>
                <c:pt idx="9">
                  <c:v>28008.02</c:v>
                </c:pt>
                <c:pt idx="10">
                  <c:v>7019.15</c:v>
                </c:pt>
                <c:pt idx="11">
                  <c:v>18970.100000000002</c:v>
                </c:pt>
                <c:pt idx="12">
                  <c:v>18563.63</c:v>
                </c:pt>
                <c:pt idx="13">
                  <c:v>14785.67</c:v>
                </c:pt>
                <c:pt idx="14">
                  <c:v>18028.7</c:v>
                </c:pt>
                <c:pt idx="15">
                  <c:v>20704.57</c:v>
                </c:pt>
                <c:pt idx="16">
                  <c:v>20884.88</c:v>
                </c:pt>
              </c:numCache>
            </c:numRef>
          </c:val>
        </c:ser>
        <c:ser>
          <c:idx val="1"/>
          <c:order val="1"/>
          <c:tx>
            <c:strRef>
              <c:f>'PREWITT INLET CANAL'!$O$2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'PREWITT INLET CANAL'!$A$3:$A$19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'PREWITT INLET CANAL'!$O$3:$O$19</c:f>
              <c:numCache>
                <c:formatCode>0</c:formatCode>
                <c:ptCount val="17"/>
                <c:pt idx="0">
                  <c:v>11595.53</c:v>
                </c:pt>
                <c:pt idx="1">
                  <c:v>6358.51</c:v>
                </c:pt>
                <c:pt idx="2">
                  <c:v>7426.22</c:v>
                </c:pt>
                <c:pt idx="3">
                  <c:v>7577.96</c:v>
                </c:pt>
                <c:pt idx="4">
                  <c:v>16707.03</c:v>
                </c:pt>
                <c:pt idx="5">
                  <c:v>6583.2300000000005</c:v>
                </c:pt>
                <c:pt idx="6">
                  <c:v>11557.850000000002</c:v>
                </c:pt>
                <c:pt idx="7">
                  <c:v>30100.620000000003</c:v>
                </c:pt>
                <c:pt idx="8">
                  <c:v>19948.849999999999</c:v>
                </c:pt>
                <c:pt idx="9">
                  <c:v>18627.650000000001</c:v>
                </c:pt>
                <c:pt idx="10">
                  <c:v>0</c:v>
                </c:pt>
                <c:pt idx="11">
                  <c:v>4404.1099999999997</c:v>
                </c:pt>
                <c:pt idx="12">
                  <c:v>26745.040000000001</c:v>
                </c:pt>
                <c:pt idx="13">
                  <c:v>12822.46</c:v>
                </c:pt>
                <c:pt idx="14">
                  <c:v>13914.07</c:v>
                </c:pt>
                <c:pt idx="15">
                  <c:v>9723.630000000001</c:v>
                </c:pt>
                <c:pt idx="16">
                  <c:v>4864.91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8695168"/>
        <c:axId val="578269120"/>
      </c:barChart>
      <c:catAx>
        <c:axId val="578695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8269120"/>
        <c:crosses val="autoZero"/>
        <c:auto val="1"/>
        <c:lblAlgn val="ctr"/>
        <c:lblOffset val="100"/>
        <c:noMultiLvlLbl val="0"/>
      </c:catAx>
      <c:valAx>
        <c:axId val="578269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86951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'JOHNSON EDWARDS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'JOHNSON EDWARDS DITCH'!$A$3:$A$65</c:f>
              <c:numCache>
                <c:formatCode>0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'JOHNSON EDWARDS DITCH'!$N$3:$N$65</c:f>
              <c:numCache>
                <c:formatCode>0</c:formatCode>
                <c:ptCount val="63"/>
                <c:pt idx="0">
                  <c:v>0</c:v>
                </c:pt>
                <c:pt idx="1">
                  <c:v>150.75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674.39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131.69999999999999</c:v>
                </c:pt>
                <c:pt idx="60">
                  <c:v>213.86</c:v>
                </c:pt>
                <c:pt idx="61">
                  <c:v>0</c:v>
                </c:pt>
                <c:pt idx="62">
                  <c:v>0</c:v>
                </c:pt>
              </c:numCache>
            </c:numRef>
          </c:val>
        </c:ser>
        <c:ser>
          <c:idx val="1"/>
          <c:order val="1"/>
          <c:tx>
            <c:strRef>
              <c:f>'JOHNSON EDWARDS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'JOHNSON EDWARDS DITCH'!$A$3:$A$65</c:f>
              <c:numCache>
                <c:formatCode>0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'JOHNSON EDWARDS DITCH'!$O$3:$O$65</c:f>
              <c:numCache>
                <c:formatCode>0</c:formatCode>
                <c:ptCount val="63"/>
                <c:pt idx="0">
                  <c:v>3203.35</c:v>
                </c:pt>
                <c:pt idx="1">
                  <c:v>3498.8999999999996</c:v>
                </c:pt>
                <c:pt idx="2">
                  <c:v>5182.8899999999994</c:v>
                </c:pt>
                <c:pt idx="3">
                  <c:v>3869.8</c:v>
                </c:pt>
                <c:pt idx="4">
                  <c:v>2995.08</c:v>
                </c:pt>
                <c:pt idx="5">
                  <c:v>2715.41</c:v>
                </c:pt>
                <c:pt idx="6">
                  <c:v>2580.5299999999997</c:v>
                </c:pt>
                <c:pt idx="7">
                  <c:v>3742.86</c:v>
                </c:pt>
                <c:pt idx="8">
                  <c:v>2582.5100000000002</c:v>
                </c:pt>
                <c:pt idx="9">
                  <c:v>2056.89</c:v>
                </c:pt>
                <c:pt idx="10">
                  <c:v>2370.2800000000002</c:v>
                </c:pt>
                <c:pt idx="11">
                  <c:v>2160.0299999999997</c:v>
                </c:pt>
                <c:pt idx="12">
                  <c:v>3594.1200000000003</c:v>
                </c:pt>
                <c:pt idx="13">
                  <c:v>2856.2300000000005</c:v>
                </c:pt>
                <c:pt idx="14">
                  <c:v>1489.6100000000001</c:v>
                </c:pt>
                <c:pt idx="15">
                  <c:v>3199.39</c:v>
                </c:pt>
                <c:pt idx="16">
                  <c:v>1842.6800000000003</c:v>
                </c:pt>
                <c:pt idx="17">
                  <c:v>2136.23</c:v>
                </c:pt>
                <c:pt idx="18">
                  <c:v>3122.0299999999997</c:v>
                </c:pt>
                <c:pt idx="19">
                  <c:v>2844.34</c:v>
                </c:pt>
                <c:pt idx="20">
                  <c:v>3715.1</c:v>
                </c:pt>
                <c:pt idx="21">
                  <c:v>2237.4</c:v>
                </c:pt>
                <c:pt idx="22">
                  <c:v>1864.4900000000002</c:v>
                </c:pt>
                <c:pt idx="23">
                  <c:v>2241.36</c:v>
                </c:pt>
                <c:pt idx="24">
                  <c:v>3233.1099999999997</c:v>
                </c:pt>
                <c:pt idx="25">
                  <c:v>1481.6699999999998</c:v>
                </c:pt>
                <c:pt idx="26">
                  <c:v>2340.5300000000002</c:v>
                </c:pt>
                <c:pt idx="27">
                  <c:v>1338.87</c:v>
                </c:pt>
                <c:pt idx="28">
                  <c:v>257.86</c:v>
                </c:pt>
                <c:pt idx="29">
                  <c:v>517.68999999999994</c:v>
                </c:pt>
                <c:pt idx="30">
                  <c:v>2338.5500000000002</c:v>
                </c:pt>
                <c:pt idx="31">
                  <c:v>696.21</c:v>
                </c:pt>
                <c:pt idx="32">
                  <c:v>3465.18</c:v>
                </c:pt>
                <c:pt idx="33">
                  <c:v>3483.0299999999997</c:v>
                </c:pt>
                <c:pt idx="34">
                  <c:v>5274.1299999999992</c:v>
                </c:pt>
                <c:pt idx="35">
                  <c:v>4034.4399999999996</c:v>
                </c:pt>
                <c:pt idx="36">
                  <c:v>5754.13</c:v>
                </c:pt>
                <c:pt idx="37">
                  <c:v>4337.91</c:v>
                </c:pt>
                <c:pt idx="38">
                  <c:v>4002.71</c:v>
                </c:pt>
                <c:pt idx="39">
                  <c:v>3508.8099999999995</c:v>
                </c:pt>
                <c:pt idx="40">
                  <c:v>6410.4700000000012</c:v>
                </c:pt>
                <c:pt idx="41">
                  <c:v>5350.1</c:v>
                </c:pt>
                <c:pt idx="42">
                  <c:v>2867.74</c:v>
                </c:pt>
                <c:pt idx="43">
                  <c:v>3967</c:v>
                </c:pt>
                <c:pt idx="44">
                  <c:v>4216.92</c:v>
                </c:pt>
                <c:pt idx="45">
                  <c:v>3762.69</c:v>
                </c:pt>
                <c:pt idx="46">
                  <c:v>4845.7</c:v>
                </c:pt>
                <c:pt idx="47">
                  <c:v>3590.13</c:v>
                </c:pt>
                <c:pt idx="48">
                  <c:v>4345.8499999999995</c:v>
                </c:pt>
                <c:pt idx="49">
                  <c:v>2786.8100000000004</c:v>
                </c:pt>
                <c:pt idx="50">
                  <c:v>3187.48</c:v>
                </c:pt>
                <c:pt idx="51">
                  <c:v>4238.75</c:v>
                </c:pt>
                <c:pt idx="52">
                  <c:v>2727.3199999999997</c:v>
                </c:pt>
                <c:pt idx="53">
                  <c:v>0</c:v>
                </c:pt>
                <c:pt idx="54">
                  <c:v>1449.93</c:v>
                </c:pt>
                <c:pt idx="55">
                  <c:v>2416.29</c:v>
                </c:pt>
                <c:pt idx="56">
                  <c:v>952.97</c:v>
                </c:pt>
                <c:pt idx="57">
                  <c:v>1823.1200000000001</c:v>
                </c:pt>
                <c:pt idx="58">
                  <c:v>1882.01</c:v>
                </c:pt>
                <c:pt idx="59">
                  <c:v>2804.03</c:v>
                </c:pt>
                <c:pt idx="60">
                  <c:v>2647.37</c:v>
                </c:pt>
                <c:pt idx="61">
                  <c:v>3966.5899999999997</c:v>
                </c:pt>
                <c:pt idx="62">
                  <c:v>1361.5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8831872"/>
        <c:axId val="578271424"/>
      </c:barChart>
      <c:catAx>
        <c:axId val="578831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0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8271424"/>
        <c:crosses val="autoZero"/>
        <c:auto val="1"/>
        <c:lblAlgn val="ctr"/>
        <c:lblOffset val="100"/>
        <c:noMultiLvlLbl val="0"/>
      </c:catAx>
      <c:valAx>
        <c:axId val="578271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88318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'SOUTH PLATTE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'SOUTH PLATTE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'SOUTH PLATTE DITCH'!$N$3:$N$65</c:f>
              <c:numCache>
                <c:formatCode>0</c:formatCode>
                <c:ptCount val="63"/>
                <c:pt idx="0">
                  <c:v>0</c:v>
                </c:pt>
                <c:pt idx="1">
                  <c:v>87.27</c:v>
                </c:pt>
                <c:pt idx="2">
                  <c:v>0</c:v>
                </c:pt>
                <c:pt idx="3">
                  <c:v>511.74</c:v>
                </c:pt>
                <c:pt idx="4">
                  <c:v>138.85</c:v>
                </c:pt>
                <c:pt idx="5">
                  <c:v>1055.22</c:v>
                </c:pt>
                <c:pt idx="6">
                  <c:v>0</c:v>
                </c:pt>
                <c:pt idx="7">
                  <c:v>59.51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277.69</c:v>
                </c:pt>
                <c:pt idx="30">
                  <c:v>253.55</c:v>
                </c:pt>
                <c:pt idx="31">
                  <c:v>4087.99</c:v>
                </c:pt>
                <c:pt idx="32">
                  <c:v>1535.23</c:v>
                </c:pt>
                <c:pt idx="33">
                  <c:v>2259.2200000000003</c:v>
                </c:pt>
                <c:pt idx="34">
                  <c:v>636.71</c:v>
                </c:pt>
                <c:pt idx="35">
                  <c:v>1094.8900000000001</c:v>
                </c:pt>
                <c:pt idx="36">
                  <c:v>1190.0999999999999</c:v>
                </c:pt>
                <c:pt idx="37">
                  <c:v>23.7</c:v>
                </c:pt>
                <c:pt idx="38">
                  <c:v>739.59</c:v>
                </c:pt>
                <c:pt idx="39">
                  <c:v>626.77</c:v>
                </c:pt>
                <c:pt idx="40">
                  <c:v>1067.9000000000001</c:v>
                </c:pt>
                <c:pt idx="41">
                  <c:v>1591</c:v>
                </c:pt>
                <c:pt idx="42">
                  <c:v>271.94</c:v>
                </c:pt>
                <c:pt idx="43">
                  <c:v>65.400000000000006</c:v>
                </c:pt>
                <c:pt idx="44">
                  <c:v>419.11</c:v>
                </c:pt>
                <c:pt idx="45">
                  <c:v>655.34999999999991</c:v>
                </c:pt>
                <c:pt idx="46">
                  <c:v>0</c:v>
                </c:pt>
                <c:pt idx="47">
                  <c:v>798.16</c:v>
                </c:pt>
                <c:pt idx="48">
                  <c:v>528.41000000000008</c:v>
                </c:pt>
                <c:pt idx="49">
                  <c:v>750.56</c:v>
                </c:pt>
                <c:pt idx="50">
                  <c:v>0</c:v>
                </c:pt>
                <c:pt idx="51">
                  <c:v>491.51</c:v>
                </c:pt>
                <c:pt idx="52">
                  <c:v>1396.78</c:v>
                </c:pt>
                <c:pt idx="53">
                  <c:v>4313.71</c:v>
                </c:pt>
                <c:pt idx="54">
                  <c:v>3748.42</c:v>
                </c:pt>
                <c:pt idx="55">
                  <c:v>3962.36</c:v>
                </c:pt>
                <c:pt idx="56">
                  <c:v>5696.92</c:v>
                </c:pt>
                <c:pt idx="57">
                  <c:v>1286.1400000000001</c:v>
                </c:pt>
                <c:pt idx="58">
                  <c:v>2789.45</c:v>
                </c:pt>
                <c:pt idx="59">
                  <c:v>4414.68</c:v>
                </c:pt>
                <c:pt idx="60">
                  <c:v>1331.52</c:v>
                </c:pt>
                <c:pt idx="61">
                  <c:v>3121.2799999999997</c:v>
                </c:pt>
                <c:pt idx="62">
                  <c:v>1785.05</c:v>
                </c:pt>
              </c:numCache>
            </c:numRef>
          </c:val>
        </c:ser>
        <c:ser>
          <c:idx val="1"/>
          <c:order val="1"/>
          <c:tx>
            <c:strRef>
              <c:f>'SOUTH PLATTE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'SOUTH PLATTE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'SOUTH PLATTE DITCH'!$O$3:$O$65</c:f>
              <c:numCache>
                <c:formatCode>0</c:formatCode>
                <c:ptCount val="63"/>
                <c:pt idx="0">
                  <c:v>11321.84</c:v>
                </c:pt>
                <c:pt idx="1">
                  <c:v>10901.33</c:v>
                </c:pt>
                <c:pt idx="2">
                  <c:v>12000.169999999998</c:v>
                </c:pt>
                <c:pt idx="3">
                  <c:v>13344.98</c:v>
                </c:pt>
                <c:pt idx="4">
                  <c:v>11298.01</c:v>
                </c:pt>
                <c:pt idx="5">
                  <c:v>10681.150000000001</c:v>
                </c:pt>
                <c:pt idx="6">
                  <c:v>10762.47</c:v>
                </c:pt>
                <c:pt idx="7">
                  <c:v>8917.81</c:v>
                </c:pt>
                <c:pt idx="8">
                  <c:v>8503.2699999999986</c:v>
                </c:pt>
                <c:pt idx="9">
                  <c:v>7616.64</c:v>
                </c:pt>
                <c:pt idx="10">
                  <c:v>9568.41</c:v>
                </c:pt>
                <c:pt idx="11">
                  <c:v>7878.4699999999993</c:v>
                </c:pt>
                <c:pt idx="12">
                  <c:v>8438.7999999999993</c:v>
                </c:pt>
                <c:pt idx="13">
                  <c:v>10121.799999999999</c:v>
                </c:pt>
                <c:pt idx="14">
                  <c:v>9397.82</c:v>
                </c:pt>
                <c:pt idx="15">
                  <c:v>6371</c:v>
                </c:pt>
                <c:pt idx="16">
                  <c:v>6575.31</c:v>
                </c:pt>
                <c:pt idx="17">
                  <c:v>7594.81</c:v>
                </c:pt>
                <c:pt idx="18">
                  <c:v>10794.22</c:v>
                </c:pt>
                <c:pt idx="19">
                  <c:v>9445.43</c:v>
                </c:pt>
                <c:pt idx="20">
                  <c:v>12127.139999999998</c:v>
                </c:pt>
                <c:pt idx="21">
                  <c:v>9046.74</c:v>
                </c:pt>
                <c:pt idx="22">
                  <c:v>9483.1099999999988</c:v>
                </c:pt>
                <c:pt idx="23">
                  <c:v>8053.02</c:v>
                </c:pt>
                <c:pt idx="24">
                  <c:v>11232.559999999998</c:v>
                </c:pt>
                <c:pt idx="25">
                  <c:v>12847.13</c:v>
                </c:pt>
                <c:pt idx="26">
                  <c:v>10484.780000000001</c:v>
                </c:pt>
                <c:pt idx="27">
                  <c:v>9401.7899999999991</c:v>
                </c:pt>
                <c:pt idx="28">
                  <c:v>10734.69</c:v>
                </c:pt>
                <c:pt idx="29">
                  <c:v>11297.119999999999</c:v>
                </c:pt>
                <c:pt idx="30">
                  <c:v>17841.57</c:v>
                </c:pt>
                <c:pt idx="31">
                  <c:v>11595.55</c:v>
                </c:pt>
                <c:pt idx="32">
                  <c:v>14785.009999999998</c:v>
                </c:pt>
                <c:pt idx="33">
                  <c:v>8739.31</c:v>
                </c:pt>
                <c:pt idx="34">
                  <c:v>13679.210000000001</c:v>
                </c:pt>
                <c:pt idx="35">
                  <c:v>12606.13</c:v>
                </c:pt>
                <c:pt idx="36">
                  <c:v>10770.410000000002</c:v>
                </c:pt>
                <c:pt idx="37">
                  <c:v>11153.349999999999</c:v>
                </c:pt>
                <c:pt idx="38">
                  <c:v>9500.01</c:v>
                </c:pt>
                <c:pt idx="39">
                  <c:v>10051.33</c:v>
                </c:pt>
                <c:pt idx="40">
                  <c:v>11360.69</c:v>
                </c:pt>
                <c:pt idx="41">
                  <c:v>12305.589999999998</c:v>
                </c:pt>
                <c:pt idx="42">
                  <c:v>10975.3</c:v>
                </c:pt>
                <c:pt idx="43">
                  <c:v>11796.84</c:v>
                </c:pt>
                <c:pt idx="44">
                  <c:v>13549.89</c:v>
                </c:pt>
                <c:pt idx="45">
                  <c:v>11665.56</c:v>
                </c:pt>
                <c:pt idx="46">
                  <c:v>12215.569999999998</c:v>
                </c:pt>
                <c:pt idx="47">
                  <c:v>13824.4</c:v>
                </c:pt>
                <c:pt idx="48">
                  <c:v>11589.98</c:v>
                </c:pt>
                <c:pt idx="49">
                  <c:v>10882.43</c:v>
                </c:pt>
                <c:pt idx="50">
                  <c:v>11539.210000000001</c:v>
                </c:pt>
                <c:pt idx="51">
                  <c:v>15253.319999999998</c:v>
                </c:pt>
                <c:pt idx="52">
                  <c:v>14982.96</c:v>
                </c:pt>
                <c:pt idx="53">
                  <c:v>10996.330000000002</c:v>
                </c:pt>
                <c:pt idx="54">
                  <c:v>14044.98</c:v>
                </c:pt>
                <c:pt idx="55">
                  <c:v>13808.789999999997</c:v>
                </c:pt>
                <c:pt idx="56">
                  <c:v>12467.98</c:v>
                </c:pt>
                <c:pt idx="57">
                  <c:v>14525.03</c:v>
                </c:pt>
                <c:pt idx="58">
                  <c:v>12380.880000000001</c:v>
                </c:pt>
                <c:pt idx="59">
                  <c:v>14012.88</c:v>
                </c:pt>
                <c:pt idx="60">
                  <c:v>13151.39</c:v>
                </c:pt>
                <c:pt idx="61">
                  <c:v>13533.21</c:v>
                </c:pt>
                <c:pt idx="62">
                  <c:v>12034.369999999999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9324416"/>
        <c:axId val="576186048"/>
      </c:barChart>
      <c:catAx>
        <c:axId val="57932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6186048"/>
        <c:crosses val="autoZero"/>
        <c:auto val="1"/>
        <c:lblAlgn val="ctr"/>
        <c:lblOffset val="100"/>
        <c:noMultiLvlLbl val="0"/>
      </c:catAx>
      <c:valAx>
        <c:axId val="576186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93244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'FARMERS PAWNEE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'FARMERS PAWNEE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'FARMERS PAWNEE DITCH'!$N$3:$N$65</c:f>
              <c:numCache>
                <c:formatCode>0</c:formatCode>
                <c:ptCount val="63"/>
                <c:pt idx="0">
                  <c:v>0</c:v>
                </c:pt>
                <c:pt idx="1">
                  <c:v>585.13</c:v>
                </c:pt>
                <c:pt idx="2">
                  <c:v>0</c:v>
                </c:pt>
                <c:pt idx="3">
                  <c:v>39.67</c:v>
                </c:pt>
                <c:pt idx="4">
                  <c:v>0</c:v>
                </c:pt>
                <c:pt idx="5">
                  <c:v>1251.5899999999999</c:v>
                </c:pt>
                <c:pt idx="6">
                  <c:v>809.27</c:v>
                </c:pt>
                <c:pt idx="7">
                  <c:v>700.17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1077.04</c:v>
                </c:pt>
                <c:pt idx="16">
                  <c:v>0</c:v>
                </c:pt>
                <c:pt idx="17">
                  <c:v>148.76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150.75</c:v>
                </c:pt>
                <c:pt idx="31">
                  <c:v>0</c:v>
                </c:pt>
                <c:pt idx="32">
                  <c:v>0</c:v>
                </c:pt>
                <c:pt idx="33">
                  <c:v>277.69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1193.07</c:v>
                </c:pt>
                <c:pt idx="47">
                  <c:v>1116.32</c:v>
                </c:pt>
                <c:pt idx="48">
                  <c:v>0</c:v>
                </c:pt>
                <c:pt idx="49">
                  <c:v>2625.56</c:v>
                </c:pt>
                <c:pt idx="50">
                  <c:v>179.71</c:v>
                </c:pt>
                <c:pt idx="51">
                  <c:v>0</c:v>
                </c:pt>
                <c:pt idx="52">
                  <c:v>0</c:v>
                </c:pt>
                <c:pt idx="53">
                  <c:v>5724.1900000000005</c:v>
                </c:pt>
                <c:pt idx="54">
                  <c:v>5391.74</c:v>
                </c:pt>
                <c:pt idx="55">
                  <c:v>6384.1</c:v>
                </c:pt>
                <c:pt idx="56">
                  <c:v>9870.52</c:v>
                </c:pt>
                <c:pt idx="57">
                  <c:v>3887.6600000000003</c:v>
                </c:pt>
                <c:pt idx="58">
                  <c:v>5423.53</c:v>
                </c:pt>
                <c:pt idx="59">
                  <c:v>5290.96</c:v>
                </c:pt>
                <c:pt idx="60">
                  <c:v>4890.41</c:v>
                </c:pt>
                <c:pt idx="61">
                  <c:v>4495.91</c:v>
                </c:pt>
                <c:pt idx="62">
                  <c:v>4036.1000000000004</c:v>
                </c:pt>
              </c:numCache>
            </c:numRef>
          </c:val>
        </c:ser>
        <c:ser>
          <c:idx val="1"/>
          <c:order val="1"/>
          <c:tx>
            <c:strRef>
              <c:f>'FARMERS PAWNEE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'FARMERS PAWNEE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'FARMERS PAWNEE DITCH'!$O$3:$O$65</c:f>
              <c:numCache>
                <c:formatCode>0</c:formatCode>
                <c:ptCount val="63"/>
                <c:pt idx="0">
                  <c:v>37595.26</c:v>
                </c:pt>
                <c:pt idx="1">
                  <c:v>30454.649999999998</c:v>
                </c:pt>
                <c:pt idx="2">
                  <c:v>34618.03</c:v>
                </c:pt>
                <c:pt idx="3">
                  <c:v>32759.500000000004</c:v>
                </c:pt>
                <c:pt idx="4">
                  <c:v>23248.609999999997</c:v>
                </c:pt>
                <c:pt idx="5">
                  <c:v>18337.46</c:v>
                </c:pt>
                <c:pt idx="6">
                  <c:v>22990.75</c:v>
                </c:pt>
                <c:pt idx="7">
                  <c:v>27657.920000000002</c:v>
                </c:pt>
                <c:pt idx="8">
                  <c:v>29359.77</c:v>
                </c:pt>
                <c:pt idx="9">
                  <c:v>24256.22</c:v>
                </c:pt>
                <c:pt idx="10">
                  <c:v>25353.1</c:v>
                </c:pt>
                <c:pt idx="11">
                  <c:v>23720.69</c:v>
                </c:pt>
                <c:pt idx="12">
                  <c:v>28540.58</c:v>
                </c:pt>
                <c:pt idx="13">
                  <c:v>25553.429999999997</c:v>
                </c:pt>
                <c:pt idx="14">
                  <c:v>17966.55</c:v>
                </c:pt>
                <c:pt idx="15">
                  <c:v>13360.860000000002</c:v>
                </c:pt>
                <c:pt idx="16">
                  <c:v>16490.82</c:v>
                </c:pt>
                <c:pt idx="17">
                  <c:v>20285.25</c:v>
                </c:pt>
                <c:pt idx="18">
                  <c:v>21911.72</c:v>
                </c:pt>
                <c:pt idx="19">
                  <c:v>21802.629999999997</c:v>
                </c:pt>
                <c:pt idx="20">
                  <c:v>28104.199999999997</c:v>
                </c:pt>
                <c:pt idx="21">
                  <c:v>23809.94</c:v>
                </c:pt>
                <c:pt idx="22">
                  <c:v>21035</c:v>
                </c:pt>
                <c:pt idx="23">
                  <c:v>22465.120000000003</c:v>
                </c:pt>
                <c:pt idx="24">
                  <c:v>29147.530000000006</c:v>
                </c:pt>
                <c:pt idx="25">
                  <c:v>33878.179999999993</c:v>
                </c:pt>
                <c:pt idx="26">
                  <c:v>27634.120000000003</c:v>
                </c:pt>
                <c:pt idx="27">
                  <c:v>20414.180000000004</c:v>
                </c:pt>
                <c:pt idx="28">
                  <c:v>28391.83</c:v>
                </c:pt>
                <c:pt idx="29">
                  <c:v>24708.460000000003</c:v>
                </c:pt>
                <c:pt idx="30">
                  <c:v>30104.570000000003</c:v>
                </c:pt>
                <c:pt idx="31">
                  <c:v>25224.17</c:v>
                </c:pt>
                <c:pt idx="32">
                  <c:v>26900.239999999998</c:v>
                </c:pt>
                <c:pt idx="33">
                  <c:v>24867.15</c:v>
                </c:pt>
                <c:pt idx="34">
                  <c:v>26824.87</c:v>
                </c:pt>
                <c:pt idx="35">
                  <c:v>31359.140000000003</c:v>
                </c:pt>
                <c:pt idx="36">
                  <c:v>29716.81</c:v>
                </c:pt>
                <c:pt idx="37">
                  <c:v>26059.21</c:v>
                </c:pt>
                <c:pt idx="38">
                  <c:v>26414.27</c:v>
                </c:pt>
                <c:pt idx="39">
                  <c:v>29494.639999999999</c:v>
                </c:pt>
                <c:pt idx="40">
                  <c:v>31626.9</c:v>
                </c:pt>
                <c:pt idx="41">
                  <c:v>30317.81</c:v>
                </c:pt>
                <c:pt idx="42">
                  <c:v>23805.96</c:v>
                </c:pt>
                <c:pt idx="43">
                  <c:v>30940.61</c:v>
                </c:pt>
                <c:pt idx="44">
                  <c:v>32397.5</c:v>
                </c:pt>
                <c:pt idx="45">
                  <c:v>24299.85</c:v>
                </c:pt>
                <c:pt idx="46">
                  <c:v>25475.480000000003</c:v>
                </c:pt>
                <c:pt idx="47">
                  <c:v>27507.18</c:v>
                </c:pt>
                <c:pt idx="48">
                  <c:v>26277.81</c:v>
                </c:pt>
                <c:pt idx="49">
                  <c:v>30946.36</c:v>
                </c:pt>
                <c:pt idx="50">
                  <c:v>28465.81</c:v>
                </c:pt>
                <c:pt idx="51">
                  <c:v>29549.790000000005</c:v>
                </c:pt>
                <c:pt idx="52">
                  <c:v>18948.88</c:v>
                </c:pt>
                <c:pt idx="53">
                  <c:v>23618.9</c:v>
                </c:pt>
                <c:pt idx="54">
                  <c:v>32098.570000000003</c:v>
                </c:pt>
                <c:pt idx="55">
                  <c:v>29824.859999999997</c:v>
                </c:pt>
                <c:pt idx="56">
                  <c:v>30049.300000000003</c:v>
                </c:pt>
                <c:pt idx="57">
                  <c:v>30772.35</c:v>
                </c:pt>
                <c:pt idx="58">
                  <c:v>35419.93</c:v>
                </c:pt>
                <c:pt idx="59">
                  <c:v>28098.18</c:v>
                </c:pt>
                <c:pt idx="60">
                  <c:v>32602.05</c:v>
                </c:pt>
                <c:pt idx="61">
                  <c:v>30553.96</c:v>
                </c:pt>
                <c:pt idx="62">
                  <c:v>29237.049999999996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8964992"/>
        <c:axId val="576188352"/>
      </c:barChart>
      <c:catAx>
        <c:axId val="578964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6188352"/>
        <c:crosses val="autoZero"/>
        <c:auto val="1"/>
        <c:lblAlgn val="ctr"/>
        <c:lblOffset val="100"/>
        <c:noMultiLvlLbl val="0"/>
      </c:catAx>
      <c:valAx>
        <c:axId val="576188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89649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'DAVIS BROS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'DAVIS BROS DITCH'!$A$3:$A$44</c:f>
              <c:numCache>
                <c:formatCode>General</c:formatCode>
                <c:ptCount val="42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</c:numCache>
            </c:numRef>
          </c:cat>
          <c:val>
            <c:numRef>
              <c:f>'DAVIS BROS DITCH'!$N$3:$N$44</c:f>
              <c:numCache>
                <c:formatCode>0</c:formatCode>
                <c:ptCount val="42"/>
                <c:pt idx="0">
                  <c:v>29.75</c:v>
                </c:pt>
                <c:pt idx="1">
                  <c:v>178.51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769.6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148.76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97.99</c:v>
                </c:pt>
                <c:pt idx="31">
                  <c:v>706.13</c:v>
                </c:pt>
                <c:pt idx="32">
                  <c:v>1223.8200000000002</c:v>
                </c:pt>
                <c:pt idx="33">
                  <c:v>1410.27</c:v>
                </c:pt>
                <c:pt idx="34">
                  <c:v>555.38</c:v>
                </c:pt>
                <c:pt idx="35">
                  <c:v>723.57999999999993</c:v>
                </c:pt>
                <c:pt idx="36">
                  <c:v>531.19000000000005</c:v>
                </c:pt>
                <c:pt idx="37">
                  <c:v>1216.08</c:v>
                </c:pt>
                <c:pt idx="38">
                  <c:v>520.01</c:v>
                </c:pt>
                <c:pt idx="39">
                  <c:v>680.8</c:v>
                </c:pt>
                <c:pt idx="40">
                  <c:v>884.12999999999988</c:v>
                </c:pt>
                <c:pt idx="41">
                  <c:v>975.92</c:v>
                </c:pt>
              </c:numCache>
            </c:numRef>
          </c:val>
        </c:ser>
        <c:ser>
          <c:idx val="1"/>
          <c:order val="1"/>
          <c:tx>
            <c:strRef>
              <c:f>'DAVIS BROS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'DAVIS BROS DITCH'!$A$3:$A$44</c:f>
              <c:numCache>
                <c:formatCode>General</c:formatCode>
                <c:ptCount val="42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</c:numCache>
            </c:numRef>
          </c:cat>
          <c:val>
            <c:numRef>
              <c:f>'DAVIS BROS DITCH'!$O$3:$O$44</c:f>
              <c:numCache>
                <c:formatCode>0</c:formatCode>
                <c:ptCount val="42"/>
                <c:pt idx="0">
                  <c:v>4861.5600000000004</c:v>
                </c:pt>
                <c:pt idx="1">
                  <c:v>3869.8100000000004</c:v>
                </c:pt>
                <c:pt idx="2">
                  <c:v>4839.74</c:v>
                </c:pt>
                <c:pt idx="3">
                  <c:v>4488.66</c:v>
                </c:pt>
                <c:pt idx="4">
                  <c:v>3576.26</c:v>
                </c:pt>
                <c:pt idx="5">
                  <c:v>2699.55</c:v>
                </c:pt>
                <c:pt idx="6">
                  <c:v>3356.08</c:v>
                </c:pt>
                <c:pt idx="7">
                  <c:v>4566.0199999999995</c:v>
                </c:pt>
                <c:pt idx="8">
                  <c:v>3895.6</c:v>
                </c:pt>
                <c:pt idx="9">
                  <c:v>3485.02</c:v>
                </c:pt>
                <c:pt idx="10">
                  <c:v>5678.75</c:v>
                </c:pt>
                <c:pt idx="11">
                  <c:v>3804.36</c:v>
                </c:pt>
                <c:pt idx="12">
                  <c:v>3925.35</c:v>
                </c:pt>
                <c:pt idx="13">
                  <c:v>3965.02</c:v>
                </c:pt>
                <c:pt idx="14">
                  <c:v>2562.6799999999998</c:v>
                </c:pt>
                <c:pt idx="15">
                  <c:v>1648.29</c:v>
                </c:pt>
                <c:pt idx="16">
                  <c:v>2320.7000000000003</c:v>
                </c:pt>
                <c:pt idx="17">
                  <c:v>1818.87</c:v>
                </c:pt>
                <c:pt idx="18">
                  <c:v>1582.83</c:v>
                </c:pt>
                <c:pt idx="19">
                  <c:v>1271.42</c:v>
                </c:pt>
                <c:pt idx="20">
                  <c:v>3665.5</c:v>
                </c:pt>
                <c:pt idx="21">
                  <c:v>1428.12</c:v>
                </c:pt>
                <c:pt idx="22">
                  <c:v>1025.48</c:v>
                </c:pt>
                <c:pt idx="23">
                  <c:v>1509.44</c:v>
                </c:pt>
                <c:pt idx="24">
                  <c:v>1356.71</c:v>
                </c:pt>
                <c:pt idx="25">
                  <c:v>1576.8899999999999</c:v>
                </c:pt>
                <c:pt idx="26">
                  <c:v>1086.96</c:v>
                </c:pt>
                <c:pt idx="27">
                  <c:v>983.82</c:v>
                </c:pt>
                <c:pt idx="28">
                  <c:v>1469.77</c:v>
                </c:pt>
                <c:pt idx="29">
                  <c:v>2564.66</c:v>
                </c:pt>
                <c:pt idx="30">
                  <c:v>3739.7799999999997</c:v>
                </c:pt>
                <c:pt idx="31">
                  <c:v>3302.5299999999997</c:v>
                </c:pt>
                <c:pt idx="32">
                  <c:v>3750.8100000000004</c:v>
                </c:pt>
                <c:pt idx="33">
                  <c:v>3645.68</c:v>
                </c:pt>
                <c:pt idx="34">
                  <c:v>2716.0099999999998</c:v>
                </c:pt>
                <c:pt idx="35">
                  <c:v>4089.98</c:v>
                </c:pt>
                <c:pt idx="36">
                  <c:v>2958.41</c:v>
                </c:pt>
                <c:pt idx="37">
                  <c:v>3000.7999999999997</c:v>
                </c:pt>
                <c:pt idx="38">
                  <c:v>2630.0099999999998</c:v>
                </c:pt>
                <c:pt idx="39">
                  <c:v>3616.92</c:v>
                </c:pt>
                <c:pt idx="40">
                  <c:v>4050.6200000000003</c:v>
                </c:pt>
                <c:pt idx="41">
                  <c:v>2097.96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9147776"/>
        <c:axId val="576190656"/>
      </c:barChart>
      <c:catAx>
        <c:axId val="579147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6190656"/>
        <c:crosses val="autoZero"/>
        <c:auto val="1"/>
        <c:lblAlgn val="ctr"/>
        <c:lblOffset val="100"/>
        <c:noMultiLvlLbl val="0"/>
      </c:catAx>
      <c:valAx>
        <c:axId val="5761906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91477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'SCHNEIDER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'SCHNEIDER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'SCHNEIDER DITCH'!$N$3:$N$65</c:f>
              <c:numCache>
                <c:formatCode>0</c:formatCode>
                <c:ptCount val="63"/>
                <c:pt idx="0">
                  <c:v>0</c:v>
                </c:pt>
                <c:pt idx="1">
                  <c:v>285.62</c:v>
                </c:pt>
                <c:pt idx="2">
                  <c:v>0</c:v>
                </c:pt>
                <c:pt idx="3">
                  <c:v>79.34</c:v>
                </c:pt>
                <c:pt idx="4">
                  <c:v>0</c:v>
                </c:pt>
                <c:pt idx="5">
                  <c:v>218.18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138.85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381.22999999999996</c:v>
                </c:pt>
                <c:pt idx="54">
                  <c:v>801.14</c:v>
                </c:pt>
                <c:pt idx="55">
                  <c:v>576.07999999999993</c:v>
                </c:pt>
                <c:pt idx="56">
                  <c:v>170.42</c:v>
                </c:pt>
                <c:pt idx="57">
                  <c:v>38.659999999999997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393.9</c:v>
                </c:pt>
              </c:numCache>
            </c:numRef>
          </c:val>
        </c:ser>
        <c:ser>
          <c:idx val="1"/>
          <c:order val="1"/>
          <c:tx>
            <c:strRef>
              <c:f>'SCHNEIDER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'SCHNEIDER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'SCHNEIDER DITCH'!$O$3:$O$65</c:f>
              <c:numCache>
                <c:formatCode>0</c:formatCode>
                <c:ptCount val="63"/>
                <c:pt idx="0">
                  <c:v>11046.11</c:v>
                </c:pt>
                <c:pt idx="1">
                  <c:v>10371.719999999999</c:v>
                </c:pt>
                <c:pt idx="2">
                  <c:v>10052.380000000001</c:v>
                </c:pt>
                <c:pt idx="3">
                  <c:v>9975.0299999999988</c:v>
                </c:pt>
                <c:pt idx="4">
                  <c:v>10038.5</c:v>
                </c:pt>
                <c:pt idx="5">
                  <c:v>6585.2200000000012</c:v>
                </c:pt>
                <c:pt idx="6">
                  <c:v>9078.48</c:v>
                </c:pt>
                <c:pt idx="7">
                  <c:v>5686.7</c:v>
                </c:pt>
                <c:pt idx="8">
                  <c:v>8019.2800000000007</c:v>
                </c:pt>
                <c:pt idx="9">
                  <c:v>8687.73</c:v>
                </c:pt>
                <c:pt idx="10">
                  <c:v>9211.39</c:v>
                </c:pt>
                <c:pt idx="11">
                  <c:v>6795.4699999999993</c:v>
                </c:pt>
                <c:pt idx="12">
                  <c:v>8737.31</c:v>
                </c:pt>
                <c:pt idx="13">
                  <c:v>8106.56</c:v>
                </c:pt>
                <c:pt idx="14">
                  <c:v>7241.76</c:v>
                </c:pt>
                <c:pt idx="15">
                  <c:v>4976.6000000000004</c:v>
                </c:pt>
                <c:pt idx="16">
                  <c:v>5091.6399999999994</c:v>
                </c:pt>
                <c:pt idx="17">
                  <c:v>6771.67</c:v>
                </c:pt>
                <c:pt idx="18">
                  <c:v>11504.310000000001</c:v>
                </c:pt>
                <c:pt idx="19">
                  <c:v>9177.66</c:v>
                </c:pt>
                <c:pt idx="20">
                  <c:v>9552.5300000000007</c:v>
                </c:pt>
                <c:pt idx="21">
                  <c:v>7830.8499999999995</c:v>
                </c:pt>
                <c:pt idx="22">
                  <c:v>7233.82</c:v>
                </c:pt>
                <c:pt idx="23">
                  <c:v>6035.8</c:v>
                </c:pt>
                <c:pt idx="24">
                  <c:v>12033.9</c:v>
                </c:pt>
                <c:pt idx="25">
                  <c:v>10425.280000000001</c:v>
                </c:pt>
                <c:pt idx="26">
                  <c:v>10962.82</c:v>
                </c:pt>
                <c:pt idx="27">
                  <c:v>9786.59</c:v>
                </c:pt>
                <c:pt idx="28">
                  <c:v>11113.55</c:v>
                </c:pt>
                <c:pt idx="29">
                  <c:v>4627.5</c:v>
                </c:pt>
                <c:pt idx="30">
                  <c:v>6573.3300000000008</c:v>
                </c:pt>
                <c:pt idx="31">
                  <c:v>9112.2000000000007</c:v>
                </c:pt>
                <c:pt idx="32">
                  <c:v>10010.730000000001</c:v>
                </c:pt>
                <c:pt idx="33">
                  <c:v>4296.26</c:v>
                </c:pt>
                <c:pt idx="34">
                  <c:v>6684.4000000000005</c:v>
                </c:pt>
                <c:pt idx="35">
                  <c:v>9461.2900000000009</c:v>
                </c:pt>
                <c:pt idx="36">
                  <c:v>8417.9699999999993</c:v>
                </c:pt>
                <c:pt idx="37">
                  <c:v>6150.83</c:v>
                </c:pt>
                <c:pt idx="38">
                  <c:v>8261.2799999999988</c:v>
                </c:pt>
                <c:pt idx="39">
                  <c:v>8850.39</c:v>
                </c:pt>
                <c:pt idx="40">
                  <c:v>10966.769999999999</c:v>
                </c:pt>
                <c:pt idx="41">
                  <c:v>8669.8700000000008</c:v>
                </c:pt>
                <c:pt idx="42">
                  <c:v>8648.06</c:v>
                </c:pt>
                <c:pt idx="43">
                  <c:v>10496.28</c:v>
                </c:pt>
                <c:pt idx="44">
                  <c:v>11834.36</c:v>
                </c:pt>
                <c:pt idx="45">
                  <c:v>5846.96</c:v>
                </c:pt>
                <c:pt idx="46">
                  <c:v>8110.5400000000009</c:v>
                </c:pt>
                <c:pt idx="47">
                  <c:v>6769.69</c:v>
                </c:pt>
                <c:pt idx="48">
                  <c:v>6132.9800000000005</c:v>
                </c:pt>
                <c:pt idx="49">
                  <c:v>5803.73</c:v>
                </c:pt>
                <c:pt idx="50">
                  <c:v>9939.32</c:v>
                </c:pt>
                <c:pt idx="51">
                  <c:v>9526.75</c:v>
                </c:pt>
                <c:pt idx="52">
                  <c:v>14032.470000000001</c:v>
                </c:pt>
                <c:pt idx="53">
                  <c:v>13169.039999999999</c:v>
                </c:pt>
                <c:pt idx="54">
                  <c:v>11460.87</c:v>
                </c:pt>
                <c:pt idx="55">
                  <c:v>11163.34</c:v>
                </c:pt>
                <c:pt idx="56">
                  <c:v>13660.339999999998</c:v>
                </c:pt>
                <c:pt idx="57">
                  <c:v>10337.59</c:v>
                </c:pt>
                <c:pt idx="58">
                  <c:v>13647.730000000001</c:v>
                </c:pt>
                <c:pt idx="59">
                  <c:v>10285.92</c:v>
                </c:pt>
                <c:pt idx="60">
                  <c:v>12390.4</c:v>
                </c:pt>
                <c:pt idx="61">
                  <c:v>11953.599999999999</c:v>
                </c:pt>
                <c:pt idx="62">
                  <c:v>15536.66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7674368"/>
        <c:axId val="577389120"/>
      </c:barChart>
      <c:catAx>
        <c:axId val="567674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7389120"/>
        <c:crosses val="autoZero"/>
        <c:auto val="1"/>
        <c:lblAlgn val="ctr"/>
        <c:lblOffset val="100"/>
        <c:noMultiLvlLbl val="0"/>
      </c:catAx>
      <c:valAx>
        <c:axId val="577389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676743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'SPRINGDALE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'SPRINGDALE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'SPRINGDALE DITCH'!$N$3:$N$65</c:f>
              <c:numCache>
                <c:formatCode>0</c:formatCode>
                <c:ptCount val="63"/>
                <c:pt idx="0">
                  <c:v>0</c:v>
                </c:pt>
                <c:pt idx="1">
                  <c:v>124.96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1886.31</c:v>
                </c:pt>
                <c:pt idx="6">
                  <c:v>251.9</c:v>
                </c:pt>
                <c:pt idx="7">
                  <c:v>1961.6899999999998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803.32</c:v>
                </c:pt>
                <c:pt idx="16">
                  <c:v>0</c:v>
                </c:pt>
                <c:pt idx="17">
                  <c:v>1098.8600000000001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267.77</c:v>
                </c:pt>
                <c:pt idx="26">
                  <c:v>0</c:v>
                </c:pt>
                <c:pt idx="27">
                  <c:v>0</c:v>
                </c:pt>
                <c:pt idx="28">
                  <c:v>485.96000000000004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14.44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34.51</c:v>
                </c:pt>
                <c:pt idx="53">
                  <c:v>1949.79</c:v>
                </c:pt>
                <c:pt idx="54">
                  <c:v>3413.3999999999996</c:v>
                </c:pt>
                <c:pt idx="55">
                  <c:v>2805.2100000000005</c:v>
                </c:pt>
                <c:pt idx="56">
                  <c:v>3555.7599999999998</c:v>
                </c:pt>
                <c:pt idx="57">
                  <c:v>2175.83</c:v>
                </c:pt>
                <c:pt idx="58">
                  <c:v>1337.8000000000002</c:v>
                </c:pt>
                <c:pt idx="59">
                  <c:v>2091.09</c:v>
                </c:pt>
                <c:pt idx="60">
                  <c:v>2508.27</c:v>
                </c:pt>
                <c:pt idx="61">
                  <c:v>2124.5300000000002</c:v>
                </c:pt>
                <c:pt idx="62">
                  <c:v>2940.77</c:v>
                </c:pt>
              </c:numCache>
            </c:numRef>
          </c:val>
        </c:ser>
        <c:ser>
          <c:idx val="1"/>
          <c:order val="1"/>
          <c:tx>
            <c:strRef>
              <c:f>'SPRINGDALE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'SPRINGDALE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'SPRINGDALE DITCH'!$O$3:$O$65</c:f>
              <c:numCache>
                <c:formatCode>0</c:formatCode>
                <c:ptCount val="63"/>
                <c:pt idx="0">
                  <c:v>8566.7199999999993</c:v>
                </c:pt>
                <c:pt idx="1">
                  <c:v>9296.68</c:v>
                </c:pt>
                <c:pt idx="2">
                  <c:v>8905.91</c:v>
                </c:pt>
                <c:pt idx="3">
                  <c:v>7606.72</c:v>
                </c:pt>
                <c:pt idx="4">
                  <c:v>5006.3600000000006</c:v>
                </c:pt>
                <c:pt idx="5">
                  <c:v>5147.18</c:v>
                </c:pt>
                <c:pt idx="6">
                  <c:v>3538.5700000000006</c:v>
                </c:pt>
                <c:pt idx="7">
                  <c:v>7888.3899999999994</c:v>
                </c:pt>
                <c:pt idx="8">
                  <c:v>7025.56</c:v>
                </c:pt>
                <c:pt idx="9">
                  <c:v>4597.75</c:v>
                </c:pt>
                <c:pt idx="10">
                  <c:v>7700.95</c:v>
                </c:pt>
                <c:pt idx="11">
                  <c:v>5718.43</c:v>
                </c:pt>
                <c:pt idx="12">
                  <c:v>6063.56</c:v>
                </c:pt>
                <c:pt idx="13">
                  <c:v>5385.1999999999989</c:v>
                </c:pt>
                <c:pt idx="14">
                  <c:v>5666.86</c:v>
                </c:pt>
                <c:pt idx="15">
                  <c:v>2891.9399999999996</c:v>
                </c:pt>
                <c:pt idx="16">
                  <c:v>4435.1000000000004</c:v>
                </c:pt>
                <c:pt idx="17">
                  <c:v>4643.3900000000003</c:v>
                </c:pt>
                <c:pt idx="18">
                  <c:v>4615.6000000000004</c:v>
                </c:pt>
                <c:pt idx="19">
                  <c:v>4958.75</c:v>
                </c:pt>
                <c:pt idx="20">
                  <c:v>8366.4100000000017</c:v>
                </c:pt>
                <c:pt idx="21">
                  <c:v>5678.76</c:v>
                </c:pt>
                <c:pt idx="22">
                  <c:v>5228.5</c:v>
                </c:pt>
                <c:pt idx="23">
                  <c:v>5440.74</c:v>
                </c:pt>
                <c:pt idx="24">
                  <c:v>4558.08</c:v>
                </c:pt>
                <c:pt idx="25">
                  <c:v>8570.7099999999991</c:v>
                </c:pt>
                <c:pt idx="26">
                  <c:v>6835.1399999999994</c:v>
                </c:pt>
                <c:pt idx="27">
                  <c:v>5414.95</c:v>
                </c:pt>
                <c:pt idx="28">
                  <c:v>7880.4400000000005</c:v>
                </c:pt>
                <c:pt idx="29">
                  <c:v>7766.4000000000005</c:v>
                </c:pt>
                <c:pt idx="30">
                  <c:v>8641.7699999999986</c:v>
                </c:pt>
                <c:pt idx="31">
                  <c:v>5897.54</c:v>
                </c:pt>
                <c:pt idx="32">
                  <c:v>9152.86</c:v>
                </c:pt>
                <c:pt idx="33">
                  <c:v>7071.17</c:v>
                </c:pt>
                <c:pt idx="34">
                  <c:v>8581.61</c:v>
                </c:pt>
                <c:pt idx="35">
                  <c:v>9376.01</c:v>
                </c:pt>
                <c:pt idx="36">
                  <c:v>8856.32</c:v>
                </c:pt>
                <c:pt idx="37">
                  <c:v>7593.4900000000016</c:v>
                </c:pt>
                <c:pt idx="38">
                  <c:v>8749.0499999999993</c:v>
                </c:pt>
                <c:pt idx="39">
                  <c:v>7547.97</c:v>
                </c:pt>
                <c:pt idx="40">
                  <c:v>9813.3900000000012</c:v>
                </c:pt>
                <c:pt idx="41">
                  <c:v>10276.26</c:v>
                </c:pt>
                <c:pt idx="42">
                  <c:v>7285.4</c:v>
                </c:pt>
                <c:pt idx="43">
                  <c:v>8313.7800000000007</c:v>
                </c:pt>
                <c:pt idx="44">
                  <c:v>9218.2800000000007</c:v>
                </c:pt>
                <c:pt idx="45">
                  <c:v>3494.69</c:v>
                </c:pt>
                <c:pt idx="46">
                  <c:v>7453.31</c:v>
                </c:pt>
                <c:pt idx="47">
                  <c:v>6097.4799999999987</c:v>
                </c:pt>
                <c:pt idx="48">
                  <c:v>8292.6099999999988</c:v>
                </c:pt>
                <c:pt idx="49">
                  <c:v>5839.82</c:v>
                </c:pt>
                <c:pt idx="50">
                  <c:v>10398.89</c:v>
                </c:pt>
                <c:pt idx="51">
                  <c:v>11107.980000000001</c:v>
                </c:pt>
                <c:pt idx="52">
                  <c:v>6366.48</c:v>
                </c:pt>
                <c:pt idx="53">
                  <c:v>7739.61</c:v>
                </c:pt>
                <c:pt idx="54">
                  <c:v>8436.0300000000007</c:v>
                </c:pt>
                <c:pt idx="55">
                  <c:v>9499.5399999999991</c:v>
                </c:pt>
                <c:pt idx="56">
                  <c:v>7043.88</c:v>
                </c:pt>
                <c:pt idx="57">
                  <c:v>9081.6899999999987</c:v>
                </c:pt>
                <c:pt idx="58">
                  <c:v>9692.43</c:v>
                </c:pt>
                <c:pt idx="59">
                  <c:v>9770.66</c:v>
                </c:pt>
                <c:pt idx="60">
                  <c:v>9486.5</c:v>
                </c:pt>
                <c:pt idx="61">
                  <c:v>10182.119999999999</c:v>
                </c:pt>
                <c:pt idx="62">
                  <c:v>6849.05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0401664"/>
        <c:axId val="577391424"/>
      </c:barChart>
      <c:catAx>
        <c:axId val="580401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7391424"/>
        <c:crosses val="autoZero"/>
        <c:auto val="1"/>
        <c:lblAlgn val="ctr"/>
        <c:lblOffset val="100"/>
        <c:noMultiLvlLbl val="0"/>
      </c:catAx>
      <c:valAx>
        <c:axId val="577391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804016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'STERLING IRR CO DITCH 1'!$N$2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'STERLING IRR CO DITCH 1'!$A$3:$A$65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'STERLING IRR CO DITCH 1'!$N$3:$N$65</c:f>
              <c:numCache>
                <c:formatCode>0</c:formatCode>
                <c:ptCount val="63"/>
                <c:pt idx="0">
                  <c:v>0</c:v>
                </c:pt>
                <c:pt idx="1">
                  <c:v>240</c:v>
                </c:pt>
                <c:pt idx="2">
                  <c:v>0</c:v>
                </c:pt>
                <c:pt idx="3">
                  <c:v>19.829999999999998</c:v>
                </c:pt>
                <c:pt idx="4">
                  <c:v>0</c:v>
                </c:pt>
                <c:pt idx="5">
                  <c:v>478.02</c:v>
                </c:pt>
                <c:pt idx="6">
                  <c:v>247.94</c:v>
                </c:pt>
                <c:pt idx="7">
                  <c:v>49.59</c:v>
                </c:pt>
                <c:pt idx="8">
                  <c:v>119.01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148.76</c:v>
                </c:pt>
                <c:pt idx="16">
                  <c:v>0</c:v>
                </c:pt>
                <c:pt idx="17">
                  <c:v>79.34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1428.1200000000001</c:v>
                </c:pt>
                <c:pt idx="31">
                  <c:v>5385.2100000000009</c:v>
                </c:pt>
                <c:pt idx="32">
                  <c:v>1527.3000000000002</c:v>
                </c:pt>
                <c:pt idx="33">
                  <c:v>1360.69</c:v>
                </c:pt>
                <c:pt idx="34">
                  <c:v>126.94</c:v>
                </c:pt>
                <c:pt idx="35">
                  <c:v>1408.29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628.77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425.86</c:v>
                </c:pt>
                <c:pt idx="54">
                  <c:v>428.03999999999996</c:v>
                </c:pt>
                <c:pt idx="55">
                  <c:v>1421.54</c:v>
                </c:pt>
                <c:pt idx="56">
                  <c:v>1511.05</c:v>
                </c:pt>
                <c:pt idx="57">
                  <c:v>1164.04</c:v>
                </c:pt>
                <c:pt idx="58">
                  <c:v>896.21</c:v>
                </c:pt>
                <c:pt idx="59">
                  <c:v>1622.43</c:v>
                </c:pt>
                <c:pt idx="60">
                  <c:v>477.05</c:v>
                </c:pt>
                <c:pt idx="61">
                  <c:v>1165.3200000000002</c:v>
                </c:pt>
                <c:pt idx="62">
                  <c:v>834.39</c:v>
                </c:pt>
              </c:numCache>
            </c:numRef>
          </c:val>
        </c:ser>
        <c:ser>
          <c:idx val="1"/>
          <c:order val="1"/>
          <c:tx>
            <c:strRef>
              <c:f>'STERLING IRR CO DITCH 1'!$O$2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'STERLING IRR CO DITCH 1'!$A$3:$A$65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'STERLING IRR CO DITCH 1'!$O$3:$O$65</c:f>
              <c:numCache>
                <c:formatCode>0</c:formatCode>
                <c:ptCount val="63"/>
                <c:pt idx="0">
                  <c:v>28189.519999999997</c:v>
                </c:pt>
                <c:pt idx="1">
                  <c:v>22183.46</c:v>
                </c:pt>
                <c:pt idx="2">
                  <c:v>24678.71</c:v>
                </c:pt>
                <c:pt idx="3">
                  <c:v>27632.14</c:v>
                </c:pt>
                <c:pt idx="4">
                  <c:v>32333.030000000002</c:v>
                </c:pt>
                <c:pt idx="5">
                  <c:v>25029.79</c:v>
                </c:pt>
                <c:pt idx="6">
                  <c:v>30589.55</c:v>
                </c:pt>
                <c:pt idx="7">
                  <c:v>18738.12</c:v>
                </c:pt>
                <c:pt idx="8">
                  <c:v>23690.92</c:v>
                </c:pt>
                <c:pt idx="9">
                  <c:v>24395.059999999998</c:v>
                </c:pt>
                <c:pt idx="10">
                  <c:v>27231.48</c:v>
                </c:pt>
                <c:pt idx="11">
                  <c:v>17629.34</c:v>
                </c:pt>
                <c:pt idx="12">
                  <c:v>26658.23</c:v>
                </c:pt>
                <c:pt idx="13">
                  <c:v>28524.73</c:v>
                </c:pt>
                <c:pt idx="14">
                  <c:v>27646.030000000002</c:v>
                </c:pt>
                <c:pt idx="15">
                  <c:v>13543.34</c:v>
                </c:pt>
                <c:pt idx="16">
                  <c:v>23052.239999999998</c:v>
                </c:pt>
                <c:pt idx="17">
                  <c:v>17930.829999999998</c:v>
                </c:pt>
                <c:pt idx="18">
                  <c:v>21887.93</c:v>
                </c:pt>
                <c:pt idx="19">
                  <c:v>19360.940000000002</c:v>
                </c:pt>
                <c:pt idx="20">
                  <c:v>21278.99</c:v>
                </c:pt>
                <c:pt idx="21">
                  <c:v>22195.359999999997</c:v>
                </c:pt>
                <c:pt idx="22">
                  <c:v>20090.87</c:v>
                </c:pt>
                <c:pt idx="23">
                  <c:v>18908.71</c:v>
                </c:pt>
                <c:pt idx="24">
                  <c:v>27159.569999999996</c:v>
                </c:pt>
                <c:pt idx="25">
                  <c:v>26424.199999999997</c:v>
                </c:pt>
                <c:pt idx="26">
                  <c:v>28937.31</c:v>
                </c:pt>
                <c:pt idx="27">
                  <c:v>18824.02</c:v>
                </c:pt>
                <c:pt idx="28">
                  <c:v>20787.47</c:v>
                </c:pt>
                <c:pt idx="29">
                  <c:v>19145.34</c:v>
                </c:pt>
                <c:pt idx="30">
                  <c:v>24338.440000000002</c:v>
                </c:pt>
                <c:pt idx="31">
                  <c:v>22522.84</c:v>
                </c:pt>
                <c:pt idx="32">
                  <c:v>19803.280000000002</c:v>
                </c:pt>
                <c:pt idx="33">
                  <c:v>15259.06</c:v>
                </c:pt>
                <c:pt idx="34">
                  <c:v>20648.59</c:v>
                </c:pt>
                <c:pt idx="35">
                  <c:v>28421.570000000003</c:v>
                </c:pt>
                <c:pt idx="36">
                  <c:v>20886.240000000002</c:v>
                </c:pt>
                <c:pt idx="37">
                  <c:v>18879.269999999997</c:v>
                </c:pt>
                <c:pt idx="38">
                  <c:v>23679.27</c:v>
                </c:pt>
                <c:pt idx="39">
                  <c:v>29467.16</c:v>
                </c:pt>
                <c:pt idx="40">
                  <c:v>28704.12</c:v>
                </c:pt>
                <c:pt idx="41">
                  <c:v>32754.049999999996</c:v>
                </c:pt>
                <c:pt idx="42">
                  <c:v>21206.989999999998</c:v>
                </c:pt>
                <c:pt idx="43">
                  <c:v>26627.489999999998</c:v>
                </c:pt>
                <c:pt idx="44">
                  <c:v>26529.710000000003</c:v>
                </c:pt>
                <c:pt idx="45">
                  <c:v>16107.210000000001</c:v>
                </c:pt>
                <c:pt idx="46">
                  <c:v>18970.580000000002</c:v>
                </c:pt>
                <c:pt idx="47">
                  <c:v>18942.829999999998</c:v>
                </c:pt>
                <c:pt idx="48">
                  <c:v>20208.090000000004</c:v>
                </c:pt>
                <c:pt idx="49">
                  <c:v>18537.400000000001</c:v>
                </c:pt>
                <c:pt idx="50">
                  <c:v>24422.050000000003</c:v>
                </c:pt>
                <c:pt idx="51">
                  <c:v>24095.159999999996</c:v>
                </c:pt>
                <c:pt idx="52">
                  <c:v>35293.61</c:v>
                </c:pt>
                <c:pt idx="53">
                  <c:v>24115.4</c:v>
                </c:pt>
                <c:pt idx="54">
                  <c:v>24331.59</c:v>
                </c:pt>
                <c:pt idx="55">
                  <c:v>22788.960000000003</c:v>
                </c:pt>
                <c:pt idx="56">
                  <c:v>29929.960000000003</c:v>
                </c:pt>
                <c:pt idx="57">
                  <c:v>24369.23</c:v>
                </c:pt>
                <c:pt idx="58">
                  <c:v>29496.2</c:v>
                </c:pt>
                <c:pt idx="59">
                  <c:v>19179.16</c:v>
                </c:pt>
                <c:pt idx="60">
                  <c:v>20965.84</c:v>
                </c:pt>
                <c:pt idx="61">
                  <c:v>20994.489999999994</c:v>
                </c:pt>
                <c:pt idx="62">
                  <c:v>27126.200000000004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9431936"/>
        <c:axId val="577393728"/>
      </c:barChart>
      <c:catAx>
        <c:axId val="57943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7393728"/>
        <c:crosses val="autoZero"/>
        <c:auto val="1"/>
        <c:lblAlgn val="ctr"/>
        <c:lblOffset val="100"/>
        <c:noMultiLvlLbl val="0"/>
      </c:catAx>
      <c:valAx>
        <c:axId val="577393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94319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'BRANTNER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'BRANTNER DITCH'!$A$3:$A$63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'BRANTNER DITCH'!$N$3:$N$63</c:f>
              <c:numCache>
                <c:formatCode>0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833.07</c:v>
                </c:pt>
                <c:pt idx="16">
                  <c:v>0</c:v>
                </c:pt>
                <c:pt idx="17">
                  <c:v>220.17</c:v>
                </c:pt>
                <c:pt idx="18">
                  <c:v>71.41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247.94</c:v>
                </c:pt>
                <c:pt idx="29">
                  <c:v>0</c:v>
                </c:pt>
                <c:pt idx="30">
                  <c:v>0</c:v>
                </c:pt>
                <c:pt idx="31">
                  <c:v>1654.24</c:v>
                </c:pt>
                <c:pt idx="32">
                  <c:v>965.97</c:v>
                </c:pt>
                <c:pt idx="33">
                  <c:v>0</c:v>
                </c:pt>
                <c:pt idx="34">
                  <c:v>327.27999999999997</c:v>
                </c:pt>
                <c:pt idx="35">
                  <c:v>75.37</c:v>
                </c:pt>
                <c:pt idx="36">
                  <c:v>720.01</c:v>
                </c:pt>
                <c:pt idx="37">
                  <c:v>0</c:v>
                </c:pt>
                <c:pt idx="38">
                  <c:v>563.30999999999995</c:v>
                </c:pt>
                <c:pt idx="39">
                  <c:v>228.1</c:v>
                </c:pt>
                <c:pt idx="40">
                  <c:v>0</c:v>
                </c:pt>
                <c:pt idx="41">
                  <c:v>682.32</c:v>
                </c:pt>
                <c:pt idx="42">
                  <c:v>0</c:v>
                </c:pt>
                <c:pt idx="43">
                  <c:v>0</c:v>
                </c:pt>
                <c:pt idx="44">
                  <c:v>317.36</c:v>
                </c:pt>
                <c:pt idx="45">
                  <c:v>882.8</c:v>
                </c:pt>
                <c:pt idx="46">
                  <c:v>392.73</c:v>
                </c:pt>
                <c:pt idx="47">
                  <c:v>974.29</c:v>
                </c:pt>
                <c:pt idx="48">
                  <c:v>0</c:v>
                </c:pt>
                <c:pt idx="49">
                  <c:v>1851.08</c:v>
                </c:pt>
                <c:pt idx="50">
                  <c:v>105.52</c:v>
                </c:pt>
                <c:pt idx="51">
                  <c:v>0</c:v>
                </c:pt>
                <c:pt idx="52">
                  <c:v>0</c:v>
                </c:pt>
                <c:pt idx="53">
                  <c:v>137.26</c:v>
                </c:pt>
                <c:pt idx="54">
                  <c:v>1775.2400000000002</c:v>
                </c:pt>
                <c:pt idx="55">
                  <c:v>261.02999999999997</c:v>
                </c:pt>
                <c:pt idx="56">
                  <c:v>417.73</c:v>
                </c:pt>
                <c:pt idx="57">
                  <c:v>74.5</c:v>
                </c:pt>
                <c:pt idx="58">
                  <c:v>0</c:v>
                </c:pt>
                <c:pt idx="59">
                  <c:v>766.39</c:v>
                </c:pt>
                <c:pt idx="60">
                  <c:v>0</c:v>
                </c:pt>
              </c:numCache>
            </c:numRef>
          </c:val>
        </c:ser>
        <c:ser>
          <c:idx val="1"/>
          <c:order val="1"/>
          <c:tx>
            <c:strRef>
              <c:f>'BRANTNER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'BRANTNER DITCH'!$A$3:$A$63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'BRANTNER DITCH'!$O$3:$O$63</c:f>
              <c:numCache>
                <c:formatCode>0</c:formatCode>
                <c:ptCount val="61"/>
                <c:pt idx="0">
                  <c:v>15336.44</c:v>
                </c:pt>
                <c:pt idx="1">
                  <c:v>15447.510000000002</c:v>
                </c:pt>
                <c:pt idx="2">
                  <c:v>16752.64</c:v>
                </c:pt>
                <c:pt idx="3">
                  <c:v>15298.74</c:v>
                </c:pt>
                <c:pt idx="4">
                  <c:v>14233.580000000002</c:v>
                </c:pt>
                <c:pt idx="5">
                  <c:v>13118.880000000001</c:v>
                </c:pt>
                <c:pt idx="6">
                  <c:v>15344.36</c:v>
                </c:pt>
                <c:pt idx="7">
                  <c:v>13035.55</c:v>
                </c:pt>
                <c:pt idx="8">
                  <c:v>13582.99</c:v>
                </c:pt>
                <c:pt idx="9">
                  <c:v>12402.84</c:v>
                </c:pt>
                <c:pt idx="10">
                  <c:v>15149.979999999998</c:v>
                </c:pt>
                <c:pt idx="11">
                  <c:v>10540.310000000001</c:v>
                </c:pt>
                <c:pt idx="12">
                  <c:v>15086.5</c:v>
                </c:pt>
                <c:pt idx="13">
                  <c:v>13846.81</c:v>
                </c:pt>
                <c:pt idx="14">
                  <c:v>13880.54</c:v>
                </c:pt>
                <c:pt idx="15">
                  <c:v>12642.82</c:v>
                </c:pt>
                <c:pt idx="16">
                  <c:v>13335.07</c:v>
                </c:pt>
                <c:pt idx="17">
                  <c:v>13099.04</c:v>
                </c:pt>
                <c:pt idx="18">
                  <c:v>15931.47</c:v>
                </c:pt>
                <c:pt idx="19">
                  <c:v>12414.73</c:v>
                </c:pt>
                <c:pt idx="20">
                  <c:v>12995.89</c:v>
                </c:pt>
                <c:pt idx="21">
                  <c:v>13216.060000000001</c:v>
                </c:pt>
                <c:pt idx="22">
                  <c:v>13840.86</c:v>
                </c:pt>
                <c:pt idx="23">
                  <c:v>11835.55</c:v>
                </c:pt>
                <c:pt idx="24">
                  <c:v>14013.42</c:v>
                </c:pt>
                <c:pt idx="25">
                  <c:v>16478.909999999996</c:v>
                </c:pt>
                <c:pt idx="26">
                  <c:v>15316.580000000002</c:v>
                </c:pt>
                <c:pt idx="27">
                  <c:v>16387.690000000002</c:v>
                </c:pt>
                <c:pt idx="28">
                  <c:v>16064.37</c:v>
                </c:pt>
                <c:pt idx="29">
                  <c:v>16139.74</c:v>
                </c:pt>
                <c:pt idx="30">
                  <c:v>15259.060000000001</c:v>
                </c:pt>
                <c:pt idx="31">
                  <c:v>15951.310000000001</c:v>
                </c:pt>
                <c:pt idx="32">
                  <c:v>16935.12</c:v>
                </c:pt>
                <c:pt idx="33">
                  <c:v>15580.39</c:v>
                </c:pt>
                <c:pt idx="34">
                  <c:v>14813.569999999998</c:v>
                </c:pt>
                <c:pt idx="35">
                  <c:v>17926.88</c:v>
                </c:pt>
                <c:pt idx="36">
                  <c:v>19300.57</c:v>
                </c:pt>
                <c:pt idx="37">
                  <c:v>19444.439999999999</c:v>
                </c:pt>
                <c:pt idx="38">
                  <c:v>20479.649999999998</c:v>
                </c:pt>
                <c:pt idx="39">
                  <c:v>16768.510000000002</c:v>
                </c:pt>
                <c:pt idx="40">
                  <c:v>15582.380000000001</c:v>
                </c:pt>
                <c:pt idx="41">
                  <c:v>16385.7</c:v>
                </c:pt>
                <c:pt idx="42">
                  <c:v>16096.54</c:v>
                </c:pt>
                <c:pt idx="43">
                  <c:v>16596.719999999998</c:v>
                </c:pt>
                <c:pt idx="44">
                  <c:v>18491.77</c:v>
                </c:pt>
                <c:pt idx="45">
                  <c:v>16377.94</c:v>
                </c:pt>
                <c:pt idx="46">
                  <c:v>20268.990000000002</c:v>
                </c:pt>
                <c:pt idx="47">
                  <c:v>16901.37</c:v>
                </c:pt>
                <c:pt idx="48">
                  <c:v>21427.250000000004</c:v>
                </c:pt>
                <c:pt idx="49">
                  <c:v>16909.53</c:v>
                </c:pt>
                <c:pt idx="50">
                  <c:v>20398.12</c:v>
                </c:pt>
                <c:pt idx="51">
                  <c:v>20174.37</c:v>
                </c:pt>
                <c:pt idx="52">
                  <c:v>18365.420000000002</c:v>
                </c:pt>
                <c:pt idx="53">
                  <c:v>20249.55</c:v>
                </c:pt>
                <c:pt idx="54">
                  <c:v>21571.66</c:v>
                </c:pt>
                <c:pt idx="55">
                  <c:v>18281.13</c:v>
                </c:pt>
                <c:pt idx="56">
                  <c:v>22691.08</c:v>
                </c:pt>
                <c:pt idx="57">
                  <c:v>23689.569999999996</c:v>
                </c:pt>
                <c:pt idx="58">
                  <c:v>23848.590000000004</c:v>
                </c:pt>
                <c:pt idx="59">
                  <c:v>20748.969999999998</c:v>
                </c:pt>
                <c:pt idx="60">
                  <c:v>15760.369999999999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3025280"/>
        <c:axId val="74297280"/>
      </c:barChart>
      <c:catAx>
        <c:axId val="573025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74297280"/>
        <c:crosses val="autoZero"/>
        <c:auto val="1"/>
        <c:lblAlgn val="ctr"/>
        <c:lblOffset val="100"/>
        <c:noMultiLvlLbl val="0"/>
      </c:catAx>
      <c:valAx>
        <c:axId val="74297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30252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'HENDERSON SMITH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'HENDERSON SMITH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'HENDERSON SMITH DITCH'!$N$3:$N$65</c:f>
              <c:numCache>
                <c:formatCode>0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64.260000000000005</c:v>
                </c:pt>
                <c:pt idx="55">
                  <c:v>375.49999999999994</c:v>
                </c:pt>
                <c:pt idx="56">
                  <c:v>820.98</c:v>
                </c:pt>
                <c:pt idx="57">
                  <c:v>183.33</c:v>
                </c:pt>
                <c:pt idx="58">
                  <c:v>129.11000000000001</c:v>
                </c:pt>
                <c:pt idx="59">
                  <c:v>512.55999999999995</c:v>
                </c:pt>
                <c:pt idx="60">
                  <c:v>946.06999999999994</c:v>
                </c:pt>
                <c:pt idx="61">
                  <c:v>632.02</c:v>
                </c:pt>
                <c:pt idx="62">
                  <c:v>0</c:v>
                </c:pt>
              </c:numCache>
            </c:numRef>
          </c:val>
        </c:ser>
        <c:ser>
          <c:idx val="1"/>
          <c:order val="1"/>
          <c:tx>
            <c:strRef>
              <c:f>'HENDERSON SMITH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'HENDERSON SMITH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'HENDERSON SMITH DITCH'!$O$3:$O$65</c:f>
              <c:numCache>
                <c:formatCode>0</c:formatCode>
                <c:ptCount val="63"/>
                <c:pt idx="0">
                  <c:v>1755.3999999999999</c:v>
                </c:pt>
                <c:pt idx="1">
                  <c:v>1687.9500000000003</c:v>
                </c:pt>
                <c:pt idx="2">
                  <c:v>2156.06</c:v>
                </c:pt>
                <c:pt idx="3">
                  <c:v>2501.19</c:v>
                </c:pt>
                <c:pt idx="4">
                  <c:v>3058.56</c:v>
                </c:pt>
                <c:pt idx="5">
                  <c:v>2433.75</c:v>
                </c:pt>
                <c:pt idx="6">
                  <c:v>2977.24</c:v>
                </c:pt>
                <c:pt idx="7">
                  <c:v>1358.7</c:v>
                </c:pt>
                <c:pt idx="8">
                  <c:v>1519.36</c:v>
                </c:pt>
                <c:pt idx="9">
                  <c:v>2082.6799999999998</c:v>
                </c:pt>
                <c:pt idx="10">
                  <c:v>2755.08</c:v>
                </c:pt>
                <c:pt idx="11">
                  <c:v>1795.06</c:v>
                </c:pt>
                <c:pt idx="12">
                  <c:v>2316.7199999999998</c:v>
                </c:pt>
                <c:pt idx="13">
                  <c:v>2578.5600000000004</c:v>
                </c:pt>
                <c:pt idx="14">
                  <c:v>2590.4499999999998</c:v>
                </c:pt>
                <c:pt idx="15">
                  <c:v>1830.7799999999997</c:v>
                </c:pt>
                <c:pt idx="16">
                  <c:v>2215.5700000000002</c:v>
                </c:pt>
                <c:pt idx="17">
                  <c:v>1896.23</c:v>
                </c:pt>
                <c:pt idx="18">
                  <c:v>2187.8000000000002</c:v>
                </c:pt>
                <c:pt idx="19">
                  <c:v>2459.5299999999997</c:v>
                </c:pt>
                <c:pt idx="20">
                  <c:v>2788.8</c:v>
                </c:pt>
                <c:pt idx="21">
                  <c:v>2481.35</c:v>
                </c:pt>
                <c:pt idx="22">
                  <c:v>2705.4900000000002</c:v>
                </c:pt>
                <c:pt idx="23">
                  <c:v>2211.6</c:v>
                </c:pt>
                <c:pt idx="24">
                  <c:v>2713.4399999999996</c:v>
                </c:pt>
                <c:pt idx="25">
                  <c:v>2532.94</c:v>
                </c:pt>
                <c:pt idx="26">
                  <c:v>3381.87</c:v>
                </c:pt>
                <c:pt idx="27">
                  <c:v>2564.67</c:v>
                </c:pt>
                <c:pt idx="28">
                  <c:v>2636.0699999999997</c:v>
                </c:pt>
                <c:pt idx="29">
                  <c:v>2241.3599999999997</c:v>
                </c:pt>
                <c:pt idx="30">
                  <c:v>2233.4299999999998</c:v>
                </c:pt>
                <c:pt idx="31">
                  <c:v>3215.25</c:v>
                </c:pt>
                <c:pt idx="32">
                  <c:v>2108.46</c:v>
                </c:pt>
                <c:pt idx="33">
                  <c:v>2132.2600000000002</c:v>
                </c:pt>
                <c:pt idx="34">
                  <c:v>2326.64</c:v>
                </c:pt>
                <c:pt idx="35">
                  <c:v>2897.9</c:v>
                </c:pt>
                <c:pt idx="36">
                  <c:v>2685.65</c:v>
                </c:pt>
                <c:pt idx="37">
                  <c:v>1693.91</c:v>
                </c:pt>
                <c:pt idx="38">
                  <c:v>2086.65</c:v>
                </c:pt>
                <c:pt idx="39">
                  <c:v>2509.1200000000003</c:v>
                </c:pt>
                <c:pt idx="40">
                  <c:v>3165.67</c:v>
                </c:pt>
                <c:pt idx="41">
                  <c:v>3062.5200000000004</c:v>
                </c:pt>
                <c:pt idx="42">
                  <c:v>2850.4799999999996</c:v>
                </c:pt>
                <c:pt idx="43">
                  <c:v>2776.2999999999997</c:v>
                </c:pt>
                <c:pt idx="44">
                  <c:v>3200.57</c:v>
                </c:pt>
                <c:pt idx="45">
                  <c:v>1346</c:v>
                </c:pt>
                <c:pt idx="46">
                  <c:v>2377.4199999999996</c:v>
                </c:pt>
                <c:pt idx="47">
                  <c:v>1867.26</c:v>
                </c:pt>
                <c:pt idx="48">
                  <c:v>1864.0999999999997</c:v>
                </c:pt>
                <c:pt idx="49">
                  <c:v>1023.48</c:v>
                </c:pt>
                <c:pt idx="50">
                  <c:v>2578.1499999999996</c:v>
                </c:pt>
                <c:pt idx="51">
                  <c:v>2222.5099999999998</c:v>
                </c:pt>
                <c:pt idx="52">
                  <c:v>3548.4799999999996</c:v>
                </c:pt>
                <c:pt idx="53">
                  <c:v>1702.63</c:v>
                </c:pt>
                <c:pt idx="54">
                  <c:v>2879.2400000000002</c:v>
                </c:pt>
                <c:pt idx="55">
                  <c:v>2279.7000000000003</c:v>
                </c:pt>
                <c:pt idx="56">
                  <c:v>1695.29</c:v>
                </c:pt>
                <c:pt idx="57">
                  <c:v>2055.5299999999997</c:v>
                </c:pt>
                <c:pt idx="58">
                  <c:v>424.5</c:v>
                </c:pt>
                <c:pt idx="59">
                  <c:v>1243.2700000000002</c:v>
                </c:pt>
                <c:pt idx="60">
                  <c:v>1499.1</c:v>
                </c:pt>
                <c:pt idx="61">
                  <c:v>1020.6600000000001</c:v>
                </c:pt>
                <c:pt idx="62">
                  <c:v>2379.56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0358656"/>
        <c:axId val="577396032"/>
      </c:barChart>
      <c:catAx>
        <c:axId val="580358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7396032"/>
        <c:crosses val="autoZero"/>
        <c:auto val="1"/>
        <c:lblAlgn val="ctr"/>
        <c:lblOffset val="100"/>
        <c:noMultiLvlLbl val="0"/>
      </c:catAx>
      <c:valAx>
        <c:axId val="5773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803586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'STERLING IRR CO DITCH 2'!$N$2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'STERLING IRR CO DITCH 2'!$A$3:$A$51</c:f>
              <c:numCache>
                <c:formatCode>General</c:formatCode>
                <c:ptCount val="49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</c:numCache>
            </c:numRef>
          </c:cat>
          <c:val>
            <c:numRef>
              <c:f>'STERLING IRR CO DITCH 2'!$N$3:$N$51</c:f>
              <c:numCache>
                <c:formatCode>0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357.03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10.41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175.54</c:v>
                </c:pt>
                <c:pt idx="32">
                  <c:v>183.51000000000002</c:v>
                </c:pt>
                <c:pt idx="33">
                  <c:v>378.96999999999997</c:v>
                </c:pt>
                <c:pt idx="34">
                  <c:v>389.53</c:v>
                </c:pt>
                <c:pt idx="35">
                  <c:v>397.91999999999996</c:v>
                </c:pt>
                <c:pt idx="36">
                  <c:v>445.82999999999993</c:v>
                </c:pt>
                <c:pt idx="37">
                  <c:v>406.12</c:v>
                </c:pt>
                <c:pt idx="38">
                  <c:v>480.27</c:v>
                </c:pt>
                <c:pt idx="39">
                  <c:v>450.08</c:v>
                </c:pt>
                <c:pt idx="40">
                  <c:v>406.89</c:v>
                </c:pt>
                <c:pt idx="41">
                  <c:v>385.98</c:v>
                </c:pt>
                <c:pt idx="42">
                  <c:v>0</c:v>
                </c:pt>
                <c:pt idx="43">
                  <c:v>425.58000000000004</c:v>
                </c:pt>
                <c:pt idx="44">
                  <c:v>418.89</c:v>
                </c:pt>
                <c:pt idx="45">
                  <c:v>463.48</c:v>
                </c:pt>
                <c:pt idx="46">
                  <c:v>461.45999999999992</c:v>
                </c:pt>
                <c:pt idx="47">
                  <c:v>343.53000000000003</c:v>
                </c:pt>
                <c:pt idx="48">
                  <c:v>386.92</c:v>
                </c:pt>
              </c:numCache>
            </c:numRef>
          </c:val>
        </c:ser>
        <c:ser>
          <c:idx val="1"/>
          <c:order val="1"/>
          <c:tx>
            <c:strRef>
              <c:f>'STERLING IRR CO DITCH 2'!$O$2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'STERLING IRR CO DITCH 2'!$A$3:$A$51</c:f>
              <c:numCache>
                <c:formatCode>General</c:formatCode>
                <c:ptCount val="49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</c:numCache>
            </c:numRef>
          </c:cat>
          <c:val>
            <c:numRef>
              <c:f>'STERLING IRR CO DITCH 2'!$O$3:$O$51</c:f>
              <c:numCache>
                <c:formatCode>0</c:formatCode>
                <c:ptCount val="49"/>
                <c:pt idx="0">
                  <c:v>3728.9600000000005</c:v>
                </c:pt>
                <c:pt idx="1">
                  <c:v>2947.4900000000002</c:v>
                </c:pt>
                <c:pt idx="2">
                  <c:v>2602.3499999999995</c:v>
                </c:pt>
                <c:pt idx="3">
                  <c:v>2802.6899999999996</c:v>
                </c:pt>
                <c:pt idx="4">
                  <c:v>902.5</c:v>
                </c:pt>
                <c:pt idx="5">
                  <c:v>1487.61</c:v>
                </c:pt>
                <c:pt idx="6">
                  <c:v>1761.35</c:v>
                </c:pt>
                <c:pt idx="7">
                  <c:v>1489.61</c:v>
                </c:pt>
                <c:pt idx="8">
                  <c:v>1011.5799999999999</c:v>
                </c:pt>
                <c:pt idx="9">
                  <c:v>331.24</c:v>
                </c:pt>
                <c:pt idx="10">
                  <c:v>644.63</c:v>
                </c:pt>
                <c:pt idx="11">
                  <c:v>733.8900000000001</c:v>
                </c:pt>
                <c:pt idx="12">
                  <c:v>230.1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232.07</c:v>
                </c:pt>
                <c:pt idx="21">
                  <c:v>240</c:v>
                </c:pt>
                <c:pt idx="22">
                  <c:v>0</c:v>
                </c:pt>
                <c:pt idx="23">
                  <c:v>0</c:v>
                </c:pt>
                <c:pt idx="24">
                  <c:v>747.78</c:v>
                </c:pt>
                <c:pt idx="25">
                  <c:v>0</c:v>
                </c:pt>
                <c:pt idx="26">
                  <c:v>739.83999999999992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1337.48</c:v>
                </c:pt>
                <c:pt idx="31">
                  <c:v>1213.28</c:v>
                </c:pt>
                <c:pt idx="32">
                  <c:v>806.98</c:v>
                </c:pt>
                <c:pt idx="33">
                  <c:v>412.46000000000004</c:v>
                </c:pt>
                <c:pt idx="34">
                  <c:v>1156.2599999999998</c:v>
                </c:pt>
                <c:pt idx="35">
                  <c:v>982.25</c:v>
                </c:pt>
                <c:pt idx="36">
                  <c:v>879.59</c:v>
                </c:pt>
                <c:pt idx="37">
                  <c:v>1100.28</c:v>
                </c:pt>
                <c:pt idx="38">
                  <c:v>1244.8300000000004</c:v>
                </c:pt>
                <c:pt idx="39">
                  <c:v>1027.81</c:v>
                </c:pt>
                <c:pt idx="40">
                  <c:v>1020.4300000000001</c:v>
                </c:pt>
                <c:pt idx="41">
                  <c:v>1163.46</c:v>
                </c:pt>
                <c:pt idx="42">
                  <c:v>0</c:v>
                </c:pt>
                <c:pt idx="43">
                  <c:v>1070.04</c:v>
                </c:pt>
                <c:pt idx="44">
                  <c:v>1247.74</c:v>
                </c:pt>
                <c:pt idx="45">
                  <c:v>1206.31</c:v>
                </c:pt>
                <c:pt idx="46">
                  <c:v>1178.51</c:v>
                </c:pt>
                <c:pt idx="47">
                  <c:v>1264.83</c:v>
                </c:pt>
                <c:pt idx="48">
                  <c:v>652.74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9429376"/>
        <c:axId val="578307776"/>
      </c:barChart>
      <c:catAx>
        <c:axId val="579429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8307776"/>
        <c:crosses val="autoZero"/>
        <c:auto val="1"/>
        <c:lblAlgn val="ctr"/>
        <c:lblOffset val="100"/>
        <c:noMultiLvlLbl val="0"/>
      </c:catAx>
      <c:valAx>
        <c:axId val="578307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94293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'LOWLINE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'LOWLINE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'LOWLINE DITCH'!$N$3:$N$65</c:f>
              <c:numCache>
                <c:formatCode>0</c:formatCode>
                <c:ptCount val="63"/>
                <c:pt idx="0">
                  <c:v>652.56999999999994</c:v>
                </c:pt>
                <c:pt idx="1">
                  <c:v>134.88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13.89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99.18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786.65</c:v>
                </c:pt>
                <c:pt idx="55">
                  <c:v>1368.4199999999998</c:v>
                </c:pt>
                <c:pt idx="56">
                  <c:v>1466.44</c:v>
                </c:pt>
                <c:pt idx="57">
                  <c:v>922.96</c:v>
                </c:pt>
                <c:pt idx="58">
                  <c:v>1149.4299999999998</c:v>
                </c:pt>
                <c:pt idx="59">
                  <c:v>831.28</c:v>
                </c:pt>
                <c:pt idx="60">
                  <c:v>697.81000000000006</c:v>
                </c:pt>
                <c:pt idx="61">
                  <c:v>1287.79</c:v>
                </c:pt>
                <c:pt idx="62">
                  <c:v>1178.3200000000002</c:v>
                </c:pt>
              </c:numCache>
            </c:numRef>
          </c:val>
        </c:ser>
        <c:ser>
          <c:idx val="1"/>
          <c:order val="1"/>
          <c:tx>
            <c:strRef>
              <c:f>'LOWLINE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'LOWLINE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'LOWLINE DITCH'!$O$3:$O$65</c:f>
              <c:numCache>
                <c:formatCode>0</c:formatCode>
                <c:ptCount val="63"/>
                <c:pt idx="0">
                  <c:v>10080.16</c:v>
                </c:pt>
                <c:pt idx="1">
                  <c:v>7826.8900000000012</c:v>
                </c:pt>
                <c:pt idx="2">
                  <c:v>6134.9699999999993</c:v>
                </c:pt>
                <c:pt idx="3">
                  <c:v>9141.94</c:v>
                </c:pt>
                <c:pt idx="4">
                  <c:v>8903.93</c:v>
                </c:pt>
                <c:pt idx="5">
                  <c:v>5299.9100000000008</c:v>
                </c:pt>
                <c:pt idx="6">
                  <c:v>6894.64</c:v>
                </c:pt>
                <c:pt idx="7">
                  <c:v>4286.3499999999995</c:v>
                </c:pt>
                <c:pt idx="8">
                  <c:v>4506.51</c:v>
                </c:pt>
                <c:pt idx="9">
                  <c:v>5531.98</c:v>
                </c:pt>
                <c:pt idx="10">
                  <c:v>6638.78</c:v>
                </c:pt>
                <c:pt idx="11">
                  <c:v>5889.01</c:v>
                </c:pt>
                <c:pt idx="12">
                  <c:v>7769.369999999999</c:v>
                </c:pt>
                <c:pt idx="13">
                  <c:v>7128.7</c:v>
                </c:pt>
                <c:pt idx="14">
                  <c:v>5085.7</c:v>
                </c:pt>
                <c:pt idx="15">
                  <c:v>3782.5400000000004</c:v>
                </c:pt>
                <c:pt idx="16">
                  <c:v>4492.62</c:v>
                </c:pt>
                <c:pt idx="17">
                  <c:v>4024.5200000000004</c:v>
                </c:pt>
                <c:pt idx="18">
                  <c:v>3681.38</c:v>
                </c:pt>
                <c:pt idx="19">
                  <c:v>3933.27</c:v>
                </c:pt>
                <c:pt idx="20">
                  <c:v>5502.2300000000005</c:v>
                </c:pt>
                <c:pt idx="21">
                  <c:v>5375.29</c:v>
                </c:pt>
                <c:pt idx="22">
                  <c:v>4004.69</c:v>
                </c:pt>
                <c:pt idx="23">
                  <c:v>5115.45</c:v>
                </c:pt>
                <c:pt idx="24">
                  <c:v>7941.92</c:v>
                </c:pt>
                <c:pt idx="25">
                  <c:v>6791.51</c:v>
                </c:pt>
                <c:pt idx="26">
                  <c:v>7331.02</c:v>
                </c:pt>
                <c:pt idx="27">
                  <c:v>5228.5</c:v>
                </c:pt>
                <c:pt idx="28">
                  <c:v>6103.24</c:v>
                </c:pt>
                <c:pt idx="29">
                  <c:v>7295.32</c:v>
                </c:pt>
                <c:pt idx="30">
                  <c:v>8247.3900000000012</c:v>
                </c:pt>
                <c:pt idx="31">
                  <c:v>7180.25</c:v>
                </c:pt>
                <c:pt idx="32">
                  <c:v>6134.9800000000014</c:v>
                </c:pt>
                <c:pt idx="33">
                  <c:v>6892.670000000001</c:v>
                </c:pt>
                <c:pt idx="34">
                  <c:v>7023.58</c:v>
                </c:pt>
                <c:pt idx="35">
                  <c:v>7932.0199999999995</c:v>
                </c:pt>
                <c:pt idx="36">
                  <c:v>7678.130000000001</c:v>
                </c:pt>
                <c:pt idx="37">
                  <c:v>6295.63</c:v>
                </c:pt>
                <c:pt idx="38">
                  <c:v>6579.28</c:v>
                </c:pt>
                <c:pt idx="39">
                  <c:v>7442.0999999999995</c:v>
                </c:pt>
                <c:pt idx="40">
                  <c:v>8378.2999999999993</c:v>
                </c:pt>
                <c:pt idx="41">
                  <c:v>7547.2199999999993</c:v>
                </c:pt>
                <c:pt idx="42">
                  <c:v>7259.6100000000006</c:v>
                </c:pt>
                <c:pt idx="43">
                  <c:v>6108.59</c:v>
                </c:pt>
                <c:pt idx="44">
                  <c:v>6480.09</c:v>
                </c:pt>
                <c:pt idx="45">
                  <c:v>3964.0099999999998</c:v>
                </c:pt>
                <c:pt idx="46">
                  <c:v>7180.2699999999995</c:v>
                </c:pt>
                <c:pt idx="47">
                  <c:v>5528.03</c:v>
                </c:pt>
                <c:pt idx="48">
                  <c:v>4934.95</c:v>
                </c:pt>
                <c:pt idx="49">
                  <c:v>7215.9800000000005</c:v>
                </c:pt>
                <c:pt idx="50">
                  <c:v>5282.0700000000006</c:v>
                </c:pt>
                <c:pt idx="51">
                  <c:v>7457.9599999999991</c:v>
                </c:pt>
                <c:pt idx="52">
                  <c:v>5137.26</c:v>
                </c:pt>
                <c:pt idx="53">
                  <c:v>6330.14</c:v>
                </c:pt>
                <c:pt idx="54">
                  <c:v>6990.2500000000009</c:v>
                </c:pt>
                <c:pt idx="55">
                  <c:v>6670.17</c:v>
                </c:pt>
                <c:pt idx="56">
                  <c:v>7089.72</c:v>
                </c:pt>
                <c:pt idx="57">
                  <c:v>7662.6900000000005</c:v>
                </c:pt>
                <c:pt idx="58">
                  <c:v>8119.58</c:v>
                </c:pt>
                <c:pt idx="59">
                  <c:v>6525.0000000000009</c:v>
                </c:pt>
                <c:pt idx="60">
                  <c:v>7874.53</c:v>
                </c:pt>
                <c:pt idx="61">
                  <c:v>7966.9300000000012</c:v>
                </c:pt>
                <c:pt idx="62">
                  <c:v>9756.4499999999989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0727296"/>
        <c:axId val="578310080"/>
      </c:barChart>
      <c:catAx>
        <c:axId val="58072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8310080"/>
        <c:crosses val="autoZero"/>
        <c:auto val="1"/>
        <c:lblAlgn val="ctr"/>
        <c:lblOffset val="100"/>
        <c:noMultiLvlLbl val="0"/>
      </c:catAx>
      <c:valAx>
        <c:axId val="57831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807272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'BRAVO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'BRAVO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'BRAVO DITCH'!$N$3:$N$65</c:f>
              <c:numCache>
                <c:formatCode>0</c:formatCode>
                <c:ptCount val="63"/>
                <c:pt idx="0">
                  <c:v>25.78</c:v>
                </c:pt>
                <c:pt idx="1">
                  <c:v>184.46</c:v>
                </c:pt>
                <c:pt idx="2">
                  <c:v>0</c:v>
                </c:pt>
                <c:pt idx="3">
                  <c:v>0</c:v>
                </c:pt>
                <c:pt idx="4">
                  <c:v>400.66999999999996</c:v>
                </c:pt>
                <c:pt idx="5">
                  <c:v>839.02</c:v>
                </c:pt>
                <c:pt idx="6">
                  <c:v>81.319999999999993</c:v>
                </c:pt>
                <c:pt idx="7">
                  <c:v>511.74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979.85</c:v>
                </c:pt>
                <c:pt idx="16">
                  <c:v>0</c:v>
                </c:pt>
                <c:pt idx="17">
                  <c:v>640.67999999999995</c:v>
                </c:pt>
                <c:pt idx="18">
                  <c:v>190.42</c:v>
                </c:pt>
                <c:pt idx="19">
                  <c:v>357.03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392.73</c:v>
                </c:pt>
                <c:pt idx="32">
                  <c:v>547.45000000000005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311.41000000000003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436.77000000000004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3565.14</c:v>
                </c:pt>
                <c:pt idx="54">
                  <c:v>5509.17</c:v>
                </c:pt>
                <c:pt idx="55">
                  <c:v>5807.7699999999995</c:v>
                </c:pt>
                <c:pt idx="56">
                  <c:v>6830.93</c:v>
                </c:pt>
                <c:pt idx="57">
                  <c:v>4916.7800000000007</c:v>
                </c:pt>
                <c:pt idx="58">
                  <c:v>5235.42</c:v>
                </c:pt>
                <c:pt idx="59">
                  <c:v>4584.93</c:v>
                </c:pt>
                <c:pt idx="60">
                  <c:v>6451.78</c:v>
                </c:pt>
                <c:pt idx="61">
                  <c:v>5590.68</c:v>
                </c:pt>
                <c:pt idx="62">
                  <c:v>6061.18</c:v>
                </c:pt>
              </c:numCache>
            </c:numRef>
          </c:val>
        </c:ser>
        <c:ser>
          <c:idx val="1"/>
          <c:order val="1"/>
          <c:tx>
            <c:strRef>
              <c:f>'BRAVO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'BRAVO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'BRAVO DITCH'!$O$3:$O$65</c:f>
              <c:numCache>
                <c:formatCode>0</c:formatCode>
                <c:ptCount val="63"/>
                <c:pt idx="0">
                  <c:v>5922.72</c:v>
                </c:pt>
                <c:pt idx="1">
                  <c:v>5420.91</c:v>
                </c:pt>
                <c:pt idx="2">
                  <c:v>4938.9299999999994</c:v>
                </c:pt>
                <c:pt idx="3">
                  <c:v>6926.3899999999994</c:v>
                </c:pt>
                <c:pt idx="4">
                  <c:v>3421.5299999999997</c:v>
                </c:pt>
                <c:pt idx="5">
                  <c:v>4710.8099999999995</c:v>
                </c:pt>
                <c:pt idx="6">
                  <c:v>5274.1399999999994</c:v>
                </c:pt>
                <c:pt idx="7">
                  <c:v>7590.8600000000006</c:v>
                </c:pt>
                <c:pt idx="8">
                  <c:v>5621.2300000000005</c:v>
                </c:pt>
                <c:pt idx="9">
                  <c:v>6400.76</c:v>
                </c:pt>
                <c:pt idx="10">
                  <c:v>7624.58</c:v>
                </c:pt>
                <c:pt idx="11">
                  <c:v>4080.0599999999995</c:v>
                </c:pt>
                <c:pt idx="12">
                  <c:v>6870.8499999999995</c:v>
                </c:pt>
                <c:pt idx="13">
                  <c:v>4335.93</c:v>
                </c:pt>
                <c:pt idx="14">
                  <c:v>5958.43</c:v>
                </c:pt>
                <c:pt idx="15">
                  <c:v>3778.58</c:v>
                </c:pt>
                <c:pt idx="16">
                  <c:v>4770.32</c:v>
                </c:pt>
                <c:pt idx="17">
                  <c:v>7945.91</c:v>
                </c:pt>
                <c:pt idx="18">
                  <c:v>6115.14</c:v>
                </c:pt>
                <c:pt idx="19">
                  <c:v>5974.31</c:v>
                </c:pt>
                <c:pt idx="20">
                  <c:v>6690.35</c:v>
                </c:pt>
                <c:pt idx="21">
                  <c:v>3847.98</c:v>
                </c:pt>
                <c:pt idx="22">
                  <c:v>6851.01</c:v>
                </c:pt>
                <c:pt idx="23">
                  <c:v>4829.82</c:v>
                </c:pt>
                <c:pt idx="24">
                  <c:v>6646.7000000000007</c:v>
                </c:pt>
                <c:pt idx="25">
                  <c:v>6708.1999999999989</c:v>
                </c:pt>
                <c:pt idx="26">
                  <c:v>6341.26</c:v>
                </c:pt>
                <c:pt idx="27">
                  <c:v>7202.1</c:v>
                </c:pt>
                <c:pt idx="28">
                  <c:v>7910.2</c:v>
                </c:pt>
                <c:pt idx="29">
                  <c:v>6827.2100000000009</c:v>
                </c:pt>
                <c:pt idx="30">
                  <c:v>6127.83</c:v>
                </c:pt>
                <c:pt idx="31">
                  <c:v>5569.67</c:v>
                </c:pt>
                <c:pt idx="32">
                  <c:v>4522.38</c:v>
                </c:pt>
                <c:pt idx="33">
                  <c:v>5506.2</c:v>
                </c:pt>
                <c:pt idx="34">
                  <c:v>5880.1</c:v>
                </c:pt>
                <c:pt idx="35">
                  <c:v>4448.99</c:v>
                </c:pt>
                <c:pt idx="36">
                  <c:v>4777.0599999999995</c:v>
                </c:pt>
                <c:pt idx="37">
                  <c:v>3322.6800000000003</c:v>
                </c:pt>
                <c:pt idx="38">
                  <c:v>3748.8100000000004</c:v>
                </c:pt>
                <c:pt idx="39">
                  <c:v>4799.4800000000005</c:v>
                </c:pt>
                <c:pt idx="40">
                  <c:v>5791.56</c:v>
                </c:pt>
                <c:pt idx="41">
                  <c:v>6852.5499999999993</c:v>
                </c:pt>
                <c:pt idx="42">
                  <c:v>4788.96</c:v>
                </c:pt>
                <c:pt idx="43">
                  <c:v>5731.8</c:v>
                </c:pt>
                <c:pt idx="44">
                  <c:v>6244.8499999999995</c:v>
                </c:pt>
                <c:pt idx="45">
                  <c:v>4827.4400000000005</c:v>
                </c:pt>
                <c:pt idx="46">
                  <c:v>4269.28</c:v>
                </c:pt>
                <c:pt idx="47">
                  <c:v>4356.96</c:v>
                </c:pt>
                <c:pt idx="48">
                  <c:v>3929.52</c:v>
                </c:pt>
                <c:pt idx="49">
                  <c:v>4325.41</c:v>
                </c:pt>
                <c:pt idx="50">
                  <c:v>7295.51</c:v>
                </c:pt>
                <c:pt idx="51">
                  <c:v>8685.9399999999987</c:v>
                </c:pt>
                <c:pt idx="52">
                  <c:v>2717.8</c:v>
                </c:pt>
                <c:pt idx="53">
                  <c:v>5299.5</c:v>
                </c:pt>
                <c:pt idx="54">
                  <c:v>7120.1699999999992</c:v>
                </c:pt>
                <c:pt idx="55">
                  <c:v>8382.2200000000012</c:v>
                </c:pt>
                <c:pt idx="56">
                  <c:v>6829.53</c:v>
                </c:pt>
                <c:pt idx="57">
                  <c:v>8787.26</c:v>
                </c:pt>
                <c:pt idx="58">
                  <c:v>6981</c:v>
                </c:pt>
                <c:pt idx="59">
                  <c:v>6319.5199999999995</c:v>
                </c:pt>
                <c:pt idx="60">
                  <c:v>5235.79</c:v>
                </c:pt>
                <c:pt idx="61">
                  <c:v>5714.14</c:v>
                </c:pt>
                <c:pt idx="62">
                  <c:v>5727.16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1016064"/>
        <c:axId val="578312384"/>
      </c:barChart>
      <c:catAx>
        <c:axId val="58101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8312384"/>
        <c:crosses val="autoZero"/>
        <c:auto val="1"/>
        <c:lblAlgn val="ctr"/>
        <c:lblOffset val="100"/>
        <c:noMultiLvlLbl val="0"/>
      </c:catAx>
      <c:valAx>
        <c:axId val="578312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Dsicharge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810160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'ILIFF PLATTE VALLEY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'ILIFF PLATTE VALLEY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'ILIFF PLATTE VALLEY DITCH'!$N$3:$N$65</c:f>
              <c:numCache>
                <c:formatCode>0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134.88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238.02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595.04999999999995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553.79999999999995</c:v>
                </c:pt>
                <c:pt idx="54">
                  <c:v>1029.6400000000001</c:v>
                </c:pt>
                <c:pt idx="55">
                  <c:v>853.59999999999991</c:v>
                </c:pt>
                <c:pt idx="56">
                  <c:v>1024.1399999999999</c:v>
                </c:pt>
                <c:pt idx="57">
                  <c:v>507.06000000000006</c:v>
                </c:pt>
                <c:pt idx="58">
                  <c:v>1451.48</c:v>
                </c:pt>
                <c:pt idx="59">
                  <c:v>224.08</c:v>
                </c:pt>
                <c:pt idx="60">
                  <c:v>803.3</c:v>
                </c:pt>
                <c:pt idx="61">
                  <c:v>243.95</c:v>
                </c:pt>
                <c:pt idx="62">
                  <c:v>952.51</c:v>
                </c:pt>
              </c:numCache>
            </c:numRef>
          </c:val>
        </c:ser>
        <c:ser>
          <c:idx val="1"/>
          <c:order val="1"/>
          <c:tx>
            <c:strRef>
              <c:f>'ILIFF PLATTE VALLEY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'ILIFF PLATTE VALLEY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'ILIFF PLATTE VALLEY DITCH'!$O$3:$O$65</c:f>
              <c:numCache>
                <c:formatCode>0</c:formatCode>
                <c:ptCount val="63"/>
                <c:pt idx="0">
                  <c:v>21130.210000000003</c:v>
                </c:pt>
                <c:pt idx="1">
                  <c:v>17928.849999999999</c:v>
                </c:pt>
                <c:pt idx="2">
                  <c:v>17546.04</c:v>
                </c:pt>
                <c:pt idx="3">
                  <c:v>21354.350000000002</c:v>
                </c:pt>
                <c:pt idx="4">
                  <c:v>19448.219999999998</c:v>
                </c:pt>
                <c:pt idx="5">
                  <c:v>16857.750000000004</c:v>
                </c:pt>
                <c:pt idx="6">
                  <c:v>20055.18</c:v>
                </c:pt>
                <c:pt idx="7">
                  <c:v>17395.28</c:v>
                </c:pt>
                <c:pt idx="8">
                  <c:v>16891.48</c:v>
                </c:pt>
                <c:pt idx="9">
                  <c:v>18902.759999999998</c:v>
                </c:pt>
                <c:pt idx="10">
                  <c:v>17637.280000000002</c:v>
                </c:pt>
                <c:pt idx="11">
                  <c:v>15471.29</c:v>
                </c:pt>
                <c:pt idx="12">
                  <c:v>19807.23</c:v>
                </c:pt>
                <c:pt idx="13">
                  <c:v>23796.050000000003</c:v>
                </c:pt>
                <c:pt idx="14">
                  <c:v>21136.180000000004</c:v>
                </c:pt>
                <c:pt idx="15">
                  <c:v>14604.5</c:v>
                </c:pt>
                <c:pt idx="16">
                  <c:v>14656.07</c:v>
                </c:pt>
                <c:pt idx="17">
                  <c:v>14989.31</c:v>
                </c:pt>
                <c:pt idx="18">
                  <c:v>15415.760000000002</c:v>
                </c:pt>
                <c:pt idx="19">
                  <c:v>12359.199999999999</c:v>
                </c:pt>
                <c:pt idx="20">
                  <c:v>17349.68</c:v>
                </c:pt>
                <c:pt idx="21">
                  <c:v>18111.329999999998</c:v>
                </c:pt>
                <c:pt idx="22">
                  <c:v>15548.65</c:v>
                </c:pt>
                <c:pt idx="23">
                  <c:v>14193.91</c:v>
                </c:pt>
                <c:pt idx="24">
                  <c:v>24093.579999999998</c:v>
                </c:pt>
                <c:pt idx="25">
                  <c:v>20679.98</c:v>
                </c:pt>
                <c:pt idx="26">
                  <c:v>18755.980000000003</c:v>
                </c:pt>
                <c:pt idx="27">
                  <c:v>14767.17</c:v>
                </c:pt>
                <c:pt idx="28">
                  <c:v>18214.490000000002</c:v>
                </c:pt>
                <c:pt idx="29">
                  <c:v>22857.86</c:v>
                </c:pt>
                <c:pt idx="30">
                  <c:v>29480.76</c:v>
                </c:pt>
                <c:pt idx="31">
                  <c:v>27489.33</c:v>
                </c:pt>
                <c:pt idx="32">
                  <c:v>15251.130000000001</c:v>
                </c:pt>
                <c:pt idx="33">
                  <c:v>17625.38</c:v>
                </c:pt>
                <c:pt idx="34">
                  <c:v>23072.06</c:v>
                </c:pt>
                <c:pt idx="35">
                  <c:v>23712.74</c:v>
                </c:pt>
                <c:pt idx="36">
                  <c:v>24557.719999999998</c:v>
                </c:pt>
                <c:pt idx="37">
                  <c:v>17317.93</c:v>
                </c:pt>
                <c:pt idx="38">
                  <c:v>22869.760000000002</c:v>
                </c:pt>
                <c:pt idx="39">
                  <c:v>19930.21</c:v>
                </c:pt>
                <c:pt idx="40">
                  <c:v>25476.089999999997</c:v>
                </c:pt>
                <c:pt idx="41">
                  <c:v>24619.199999999997</c:v>
                </c:pt>
                <c:pt idx="42">
                  <c:v>21947.430000000004</c:v>
                </c:pt>
                <c:pt idx="43">
                  <c:v>20116.650000000001</c:v>
                </c:pt>
                <c:pt idx="44">
                  <c:v>26812.959999999999</c:v>
                </c:pt>
                <c:pt idx="45">
                  <c:v>13047.46</c:v>
                </c:pt>
                <c:pt idx="46">
                  <c:v>20769.23</c:v>
                </c:pt>
                <c:pt idx="47">
                  <c:v>16566.2</c:v>
                </c:pt>
                <c:pt idx="48">
                  <c:v>17790.009999999998</c:v>
                </c:pt>
                <c:pt idx="49">
                  <c:v>20769.219999999998</c:v>
                </c:pt>
                <c:pt idx="50">
                  <c:v>26640.400000000001</c:v>
                </c:pt>
                <c:pt idx="51">
                  <c:v>21322.620000000003</c:v>
                </c:pt>
                <c:pt idx="52">
                  <c:v>23960.690000000002</c:v>
                </c:pt>
                <c:pt idx="53">
                  <c:v>25129.149999999994</c:v>
                </c:pt>
                <c:pt idx="54">
                  <c:v>36380.560000000005</c:v>
                </c:pt>
                <c:pt idx="55">
                  <c:v>35303.589999999997</c:v>
                </c:pt>
                <c:pt idx="56">
                  <c:v>34074.340000000004</c:v>
                </c:pt>
                <c:pt idx="57">
                  <c:v>38683.629999999997</c:v>
                </c:pt>
                <c:pt idx="58">
                  <c:v>28492.21</c:v>
                </c:pt>
                <c:pt idx="59">
                  <c:v>24116.25</c:v>
                </c:pt>
                <c:pt idx="60">
                  <c:v>24839</c:v>
                </c:pt>
                <c:pt idx="61">
                  <c:v>12387.02</c:v>
                </c:pt>
                <c:pt idx="62">
                  <c:v>24782.660000000003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1411328"/>
        <c:axId val="580657728"/>
      </c:barChart>
      <c:catAx>
        <c:axId val="581411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80657728"/>
        <c:crosses val="autoZero"/>
        <c:auto val="1"/>
        <c:lblAlgn val="ctr"/>
        <c:lblOffset val="100"/>
        <c:noMultiLvlLbl val="0"/>
      </c:catAx>
      <c:valAx>
        <c:axId val="580657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814113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'JUD BRUSH'!$N$2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'JUD BRUSH'!$A$3:$A$26</c:f>
              <c:numCache>
                <c:formatCode>General</c:formatCode>
                <c:ptCount val="24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</c:numCache>
            </c:numRef>
          </c:cat>
          <c:val>
            <c:numRef>
              <c:f>'JUD BRUSH'!$N$3:$N$26</c:f>
              <c:numCache>
                <c:formatCode>0</c:formatCode>
                <c:ptCount val="24"/>
                <c:pt idx="0">
                  <c:v>238.02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277.69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'JUD BRUSH'!$O$2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'JUD BRUSH'!$A$3:$A$26</c:f>
              <c:numCache>
                <c:formatCode>General</c:formatCode>
                <c:ptCount val="24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</c:numCache>
            </c:numRef>
          </c:cat>
          <c:val>
            <c:numRef>
              <c:f>'JUD BRUSH'!$O$3:$O$26</c:f>
              <c:numCache>
                <c:formatCode>0</c:formatCode>
                <c:ptCount val="24"/>
                <c:pt idx="0">
                  <c:v>138.85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277.7</c:v>
                </c:pt>
                <c:pt idx="8">
                  <c:v>208.26999999999998</c:v>
                </c:pt>
                <c:pt idx="9">
                  <c:v>0</c:v>
                </c:pt>
                <c:pt idx="10">
                  <c:v>0</c:v>
                </c:pt>
                <c:pt idx="11">
                  <c:v>555.38</c:v>
                </c:pt>
                <c:pt idx="12">
                  <c:v>0</c:v>
                </c:pt>
                <c:pt idx="13">
                  <c:v>0</c:v>
                </c:pt>
                <c:pt idx="14">
                  <c:v>124.96</c:v>
                </c:pt>
                <c:pt idx="15">
                  <c:v>0</c:v>
                </c:pt>
                <c:pt idx="16">
                  <c:v>0</c:v>
                </c:pt>
                <c:pt idx="17">
                  <c:v>428.44</c:v>
                </c:pt>
                <c:pt idx="18">
                  <c:v>251.89999999999998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138.85</c:v>
                </c:pt>
                <c:pt idx="23">
                  <c:v>158.69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0728832"/>
        <c:axId val="580662336"/>
      </c:barChart>
      <c:catAx>
        <c:axId val="58072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80662336"/>
        <c:crosses val="autoZero"/>
        <c:auto val="1"/>
        <c:lblAlgn val="ctr"/>
        <c:lblOffset val="100"/>
        <c:noMultiLvlLbl val="0"/>
      </c:catAx>
      <c:valAx>
        <c:axId val="580662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5807288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'LONE TREE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'LONE TREE DITCH'!$A$3:$A$59</c:f>
              <c:numCache>
                <c:formatCode>General</c:formatCode>
                <c:ptCount val="57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</c:numCache>
            </c:numRef>
          </c:cat>
          <c:val>
            <c:numRef>
              <c:f>'LONE TREE DITCH'!$N$3:$N$59</c:f>
              <c:numCache>
                <c:formatCode>0</c:formatCode>
                <c:ptCount val="57"/>
                <c:pt idx="0">
                  <c:v>0</c:v>
                </c:pt>
                <c:pt idx="1">
                  <c:v>374.88</c:v>
                </c:pt>
                <c:pt idx="2">
                  <c:v>337.2</c:v>
                </c:pt>
                <c:pt idx="3">
                  <c:v>418.52</c:v>
                </c:pt>
                <c:pt idx="4">
                  <c:v>1763.33</c:v>
                </c:pt>
                <c:pt idx="5">
                  <c:v>416.54</c:v>
                </c:pt>
                <c:pt idx="6">
                  <c:v>59.51</c:v>
                </c:pt>
                <c:pt idx="7">
                  <c:v>0</c:v>
                </c:pt>
                <c:pt idx="8">
                  <c:v>208.27</c:v>
                </c:pt>
                <c:pt idx="9">
                  <c:v>19.829999999999998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182.48</c:v>
                </c:pt>
                <c:pt idx="18">
                  <c:v>809.27</c:v>
                </c:pt>
                <c:pt idx="19">
                  <c:v>79.34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628.77</c:v>
                </c:pt>
                <c:pt idx="32">
                  <c:v>420.3</c:v>
                </c:pt>
                <c:pt idx="33">
                  <c:v>136.86000000000001</c:v>
                </c:pt>
                <c:pt idx="34">
                  <c:v>0</c:v>
                </c:pt>
                <c:pt idx="35">
                  <c:v>480.01</c:v>
                </c:pt>
                <c:pt idx="36">
                  <c:v>73.39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222.15999999999997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val>
        </c:ser>
        <c:ser>
          <c:idx val="1"/>
          <c:order val="1"/>
          <c:tx>
            <c:strRef>
              <c:f>'LONE TREE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'LONE TREE DITCH'!$A$3:$A$59</c:f>
              <c:numCache>
                <c:formatCode>General</c:formatCode>
                <c:ptCount val="57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</c:numCache>
            </c:numRef>
          </c:cat>
          <c:val>
            <c:numRef>
              <c:f>'LONE TREE DITCH'!$O$3:$O$59</c:f>
              <c:numCache>
                <c:formatCode>0</c:formatCode>
                <c:ptCount val="57"/>
                <c:pt idx="0">
                  <c:v>4240.72</c:v>
                </c:pt>
                <c:pt idx="1">
                  <c:v>4496.5999999999995</c:v>
                </c:pt>
                <c:pt idx="2">
                  <c:v>4419.2299999999996</c:v>
                </c:pt>
                <c:pt idx="3">
                  <c:v>5022.2299999999996</c:v>
                </c:pt>
                <c:pt idx="4">
                  <c:v>4750.4800000000005</c:v>
                </c:pt>
                <c:pt idx="5">
                  <c:v>3869.7999999999997</c:v>
                </c:pt>
                <c:pt idx="6">
                  <c:v>3512.7700000000004</c:v>
                </c:pt>
                <c:pt idx="7">
                  <c:v>3209.31</c:v>
                </c:pt>
                <c:pt idx="8">
                  <c:v>2590.4499999999998</c:v>
                </c:pt>
                <c:pt idx="9">
                  <c:v>1923.9899999999998</c:v>
                </c:pt>
                <c:pt idx="10">
                  <c:v>2495.2399999999998</c:v>
                </c:pt>
                <c:pt idx="11">
                  <c:v>1203.98</c:v>
                </c:pt>
                <c:pt idx="12">
                  <c:v>2213.58</c:v>
                </c:pt>
                <c:pt idx="13">
                  <c:v>2649.96</c:v>
                </c:pt>
                <c:pt idx="14">
                  <c:v>3181.5299999999997</c:v>
                </c:pt>
                <c:pt idx="15">
                  <c:v>3697.2499999999995</c:v>
                </c:pt>
                <c:pt idx="16">
                  <c:v>2501.1899999999996</c:v>
                </c:pt>
                <c:pt idx="17">
                  <c:v>5357.43</c:v>
                </c:pt>
                <c:pt idx="18">
                  <c:v>3808.33</c:v>
                </c:pt>
                <c:pt idx="19">
                  <c:v>3431.45</c:v>
                </c:pt>
                <c:pt idx="20">
                  <c:v>2473.4300000000003</c:v>
                </c:pt>
                <c:pt idx="21">
                  <c:v>2154.09</c:v>
                </c:pt>
                <c:pt idx="22">
                  <c:v>2211.59</c:v>
                </c:pt>
                <c:pt idx="23">
                  <c:v>1132.58</c:v>
                </c:pt>
                <c:pt idx="24">
                  <c:v>3177.55</c:v>
                </c:pt>
                <c:pt idx="25">
                  <c:v>2191.77</c:v>
                </c:pt>
                <c:pt idx="26">
                  <c:v>1965.6499999999999</c:v>
                </c:pt>
                <c:pt idx="27">
                  <c:v>0</c:v>
                </c:pt>
                <c:pt idx="28">
                  <c:v>0</c:v>
                </c:pt>
                <c:pt idx="29">
                  <c:v>3324.3500000000004</c:v>
                </c:pt>
                <c:pt idx="30">
                  <c:v>2513.09</c:v>
                </c:pt>
                <c:pt idx="31">
                  <c:v>3133.9300000000003</c:v>
                </c:pt>
                <c:pt idx="32">
                  <c:v>2683.6899999999996</c:v>
                </c:pt>
                <c:pt idx="33">
                  <c:v>1856.56</c:v>
                </c:pt>
                <c:pt idx="34">
                  <c:v>4015.19</c:v>
                </c:pt>
                <c:pt idx="35">
                  <c:v>2495.2400000000002</c:v>
                </c:pt>
                <c:pt idx="36">
                  <c:v>1687.96</c:v>
                </c:pt>
                <c:pt idx="37">
                  <c:v>930.26</c:v>
                </c:pt>
                <c:pt idx="38">
                  <c:v>0</c:v>
                </c:pt>
                <c:pt idx="39">
                  <c:v>1896.2299999999998</c:v>
                </c:pt>
                <c:pt idx="40">
                  <c:v>2987.16</c:v>
                </c:pt>
                <c:pt idx="41">
                  <c:v>3492.9399999999996</c:v>
                </c:pt>
                <c:pt idx="42">
                  <c:v>1521.34</c:v>
                </c:pt>
                <c:pt idx="43">
                  <c:v>2029.8999999999999</c:v>
                </c:pt>
                <c:pt idx="44">
                  <c:v>3768.83</c:v>
                </c:pt>
                <c:pt idx="45">
                  <c:v>292.17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636.1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9891712"/>
        <c:axId val="580664064"/>
      </c:barChart>
      <c:catAx>
        <c:axId val="57989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80664064"/>
        <c:crosses val="autoZero"/>
        <c:auto val="1"/>
        <c:lblAlgn val="ctr"/>
        <c:lblOffset val="100"/>
        <c:noMultiLvlLbl val="0"/>
      </c:catAx>
      <c:valAx>
        <c:axId val="580664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98917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'POWELL BLAIR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'POWELL BLAIR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'POWELL BLAIR DITCH'!$N$3:$N$65</c:f>
              <c:numCache>
                <c:formatCode>0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39.67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694.22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3.85</c:v>
                </c:pt>
                <c:pt idx="61">
                  <c:v>0</c:v>
                </c:pt>
                <c:pt idx="62">
                  <c:v>6.67</c:v>
                </c:pt>
              </c:numCache>
            </c:numRef>
          </c:val>
        </c:ser>
        <c:ser>
          <c:idx val="1"/>
          <c:order val="1"/>
          <c:tx>
            <c:strRef>
              <c:f>'POWELL BLAIR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'POWELL BLAIR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'POWELL BLAIR DITCH'!$O$3:$O$65</c:f>
              <c:numCache>
                <c:formatCode>0</c:formatCode>
                <c:ptCount val="63"/>
                <c:pt idx="0">
                  <c:v>4387.5</c:v>
                </c:pt>
                <c:pt idx="1">
                  <c:v>4808.01</c:v>
                </c:pt>
                <c:pt idx="2">
                  <c:v>4502.5500000000011</c:v>
                </c:pt>
                <c:pt idx="3">
                  <c:v>4443.03</c:v>
                </c:pt>
                <c:pt idx="4">
                  <c:v>6331.3400000000011</c:v>
                </c:pt>
                <c:pt idx="5">
                  <c:v>5190.82</c:v>
                </c:pt>
                <c:pt idx="6">
                  <c:v>6321.43</c:v>
                </c:pt>
                <c:pt idx="7">
                  <c:v>3461.21</c:v>
                </c:pt>
                <c:pt idx="8">
                  <c:v>3429.47</c:v>
                </c:pt>
                <c:pt idx="9">
                  <c:v>4792.1399999999994</c:v>
                </c:pt>
                <c:pt idx="10">
                  <c:v>4871.49</c:v>
                </c:pt>
                <c:pt idx="11">
                  <c:v>3389.7999999999997</c:v>
                </c:pt>
                <c:pt idx="12">
                  <c:v>3873.79</c:v>
                </c:pt>
                <c:pt idx="13">
                  <c:v>6484.0700000000006</c:v>
                </c:pt>
                <c:pt idx="14">
                  <c:v>4607.68</c:v>
                </c:pt>
                <c:pt idx="15">
                  <c:v>2800.7</c:v>
                </c:pt>
                <c:pt idx="16">
                  <c:v>4829.83</c:v>
                </c:pt>
                <c:pt idx="17">
                  <c:v>3189.4700000000003</c:v>
                </c:pt>
                <c:pt idx="18">
                  <c:v>3312.44</c:v>
                </c:pt>
                <c:pt idx="19">
                  <c:v>2761.03</c:v>
                </c:pt>
                <c:pt idx="20">
                  <c:v>4203.03</c:v>
                </c:pt>
                <c:pt idx="21">
                  <c:v>3508.81</c:v>
                </c:pt>
                <c:pt idx="22">
                  <c:v>2840.37</c:v>
                </c:pt>
                <c:pt idx="23">
                  <c:v>3697.2399999999993</c:v>
                </c:pt>
                <c:pt idx="24">
                  <c:v>3851.95</c:v>
                </c:pt>
                <c:pt idx="25">
                  <c:v>3788.48</c:v>
                </c:pt>
                <c:pt idx="26">
                  <c:v>3473.1000000000004</c:v>
                </c:pt>
                <c:pt idx="27">
                  <c:v>4689</c:v>
                </c:pt>
                <c:pt idx="28">
                  <c:v>5268.17</c:v>
                </c:pt>
                <c:pt idx="29">
                  <c:v>4276.42</c:v>
                </c:pt>
                <c:pt idx="30">
                  <c:v>4218.91</c:v>
                </c:pt>
                <c:pt idx="31">
                  <c:v>4794.1100000000006</c:v>
                </c:pt>
                <c:pt idx="32">
                  <c:v>2961.3599999999997</c:v>
                </c:pt>
                <c:pt idx="33">
                  <c:v>3486.9900000000002</c:v>
                </c:pt>
                <c:pt idx="34">
                  <c:v>6614.97</c:v>
                </c:pt>
                <c:pt idx="35">
                  <c:v>5559.75</c:v>
                </c:pt>
                <c:pt idx="36">
                  <c:v>5030.1499999999996</c:v>
                </c:pt>
                <c:pt idx="37">
                  <c:v>2594.42</c:v>
                </c:pt>
                <c:pt idx="38">
                  <c:v>4564.03</c:v>
                </c:pt>
                <c:pt idx="39">
                  <c:v>4877.4399999999996</c:v>
                </c:pt>
                <c:pt idx="40">
                  <c:v>5777.93</c:v>
                </c:pt>
                <c:pt idx="41">
                  <c:v>5266.1799999999994</c:v>
                </c:pt>
                <c:pt idx="42">
                  <c:v>3290.6199999999994</c:v>
                </c:pt>
                <c:pt idx="43">
                  <c:v>5002.1899999999996</c:v>
                </c:pt>
                <c:pt idx="44">
                  <c:v>6436.26</c:v>
                </c:pt>
                <c:pt idx="45">
                  <c:v>3281.89</c:v>
                </c:pt>
                <c:pt idx="46">
                  <c:v>3847.79</c:v>
                </c:pt>
                <c:pt idx="47">
                  <c:v>4101.8799999999992</c:v>
                </c:pt>
                <c:pt idx="48">
                  <c:v>4417.25</c:v>
                </c:pt>
                <c:pt idx="49">
                  <c:v>5046.04</c:v>
                </c:pt>
                <c:pt idx="50">
                  <c:v>6041.73</c:v>
                </c:pt>
                <c:pt idx="51">
                  <c:v>4740.58</c:v>
                </c:pt>
                <c:pt idx="52">
                  <c:v>4631.49</c:v>
                </c:pt>
                <c:pt idx="53">
                  <c:v>3884.09</c:v>
                </c:pt>
                <c:pt idx="54">
                  <c:v>7406.5499999999993</c:v>
                </c:pt>
                <c:pt idx="55">
                  <c:v>4896.57</c:v>
                </c:pt>
                <c:pt idx="56">
                  <c:v>8605.5800000000017</c:v>
                </c:pt>
                <c:pt idx="57">
                  <c:v>7328.85</c:v>
                </c:pt>
                <c:pt idx="58">
                  <c:v>8785.0399999999991</c:v>
                </c:pt>
                <c:pt idx="59">
                  <c:v>3489.76</c:v>
                </c:pt>
                <c:pt idx="60">
                  <c:v>3620.7499999999995</c:v>
                </c:pt>
                <c:pt idx="61">
                  <c:v>3193.9399999999996</c:v>
                </c:pt>
                <c:pt idx="62">
                  <c:v>5171.8500000000004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1969408"/>
        <c:axId val="580664640"/>
      </c:barChart>
      <c:catAx>
        <c:axId val="581969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80664640"/>
        <c:crosses val="autoZero"/>
        <c:auto val="1"/>
        <c:lblAlgn val="ctr"/>
        <c:lblOffset val="100"/>
        <c:noMultiLvlLbl val="0"/>
      </c:catAx>
      <c:valAx>
        <c:axId val="580664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819694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'RAMSEY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'RAMSEY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'RAMSEY DITCH'!$N$3:$N$65</c:f>
              <c:numCache>
                <c:formatCode>0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864.81000000000006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238.02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33.72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287.61</c:v>
                </c:pt>
                <c:pt idx="26">
                  <c:v>0</c:v>
                </c:pt>
                <c:pt idx="27">
                  <c:v>190.42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25.59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</c:numCache>
            </c:numRef>
          </c:val>
        </c:ser>
        <c:ser>
          <c:idx val="1"/>
          <c:order val="1"/>
          <c:tx>
            <c:strRef>
              <c:f>'RAMSEY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'RAMSEY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'RAMSEY DITCH'!$O$3:$O$65</c:f>
              <c:numCache>
                <c:formatCode>0</c:formatCode>
                <c:ptCount val="63"/>
                <c:pt idx="0">
                  <c:v>1414.2300000000002</c:v>
                </c:pt>
                <c:pt idx="1">
                  <c:v>632.74</c:v>
                </c:pt>
                <c:pt idx="2">
                  <c:v>259.84000000000003</c:v>
                </c:pt>
                <c:pt idx="3">
                  <c:v>573.24</c:v>
                </c:pt>
                <c:pt idx="4">
                  <c:v>1477.71</c:v>
                </c:pt>
                <c:pt idx="5">
                  <c:v>1806.97</c:v>
                </c:pt>
                <c:pt idx="6">
                  <c:v>1755.4099999999999</c:v>
                </c:pt>
                <c:pt idx="7">
                  <c:v>733.89</c:v>
                </c:pt>
                <c:pt idx="8">
                  <c:v>466.12</c:v>
                </c:pt>
                <c:pt idx="9">
                  <c:v>1368.62</c:v>
                </c:pt>
                <c:pt idx="10">
                  <c:v>1071.0900000000001</c:v>
                </c:pt>
                <c:pt idx="11">
                  <c:v>505.78999999999996</c:v>
                </c:pt>
                <c:pt idx="12">
                  <c:v>359.02</c:v>
                </c:pt>
                <c:pt idx="13">
                  <c:v>1666.1399999999999</c:v>
                </c:pt>
                <c:pt idx="14">
                  <c:v>2277.06</c:v>
                </c:pt>
                <c:pt idx="15">
                  <c:v>712.07</c:v>
                </c:pt>
                <c:pt idx="16">
                  <c:v>1192.08</c:v>
                </c:pt>
                <c:pt idx="17">
                  <c:v>1227.79</c:v>
                </c:pt>
                <c:pt idx="18">
                  <c:v>1079.02</c:v>
                </c:pt>
                <c:pt idx="19">
                  <c:v>829.09999999999991</c:v>
                </c:pt>
                <c:pt idx="20">
                  <c:v>1475.7199999999998</c:v>
                </c:pt>
                <c:pt idx="21">
                  <c:v>841.01</c:v>
                </c:pt>
                <c:pt idx="22">
                  <c:v>706.13999999999987</c:v>
                </c:pt>
                <c:pt idx="23">
                  <c:v>251.9</c:v>
                </c:pt>
                <c:pt idx="24">
                  <c:v>1596.7099999999998</c:v>
                </c:pt>
                <c:pt idx="25">
                  <c:v>801.33999999999992</c:v>
                </c:pt>
                <c:pt idx="26">
                  <c:v>1564.9900000000002</c:v>
                </c:pt>
                <c:pt idx="27">
                  <c:v>1198.04</c:v>
                </c:pt>
                <c:pt idx="28">
                  <c:v>1557.05</c:v>
                </c:pt>
                <c:pt idx="29">
                  <c:v>831.08</c:v>
                </c:pt>
                <c:pt idx="30">
                  <c:v>563.32000000000005</c:v>
                </c:pt>
                <c:pt idx="31">
                  <c:v>825.13000000000011</c:v>
                </c:pt>
                <c:pt idx="32">
                  <c:v>521.66</c:v>
                </c:pt>
                <c:pt idx="33">
                  <c:v>0</c:v>
                </c:pt>
                <c:pt idx="34">
                  <c:v>341.16</c:v>
                </c:pt>
                <c:pt idx="35">
                  <c:v>920.33999999999992</c:v>
                </c:pt>
                <c:pt idx="36">
                  <c:v>868.77</c:v>
                </c:pt>
                <c:pt idx="37">
                  <c:v>366.95000000000005</c:v>
                </c:pt>
                <c:pt idx="38">
                  <c:v>948.11999999999989</c:v>
                </c:pt>
                <c:pt idx="39">
                  <c:v>1039.3500000000001</c:v>
                </c:pt>
                <c:pt idx="40">
                  <c:v>1164.31</c:v>
                </c:pt>
                <c:pt idx="41">
                  <c:v>1122.6600000000001</c:v>
                </c:pt>
                <c:pt idx="42">
                  <c:v>771.58</c:v>
                </c:pt>
                <c:pt idx="43">
                  <c:v>1347.59</c:v>
                </c:pt>
                <c:pt idx="44">
                  <c:v>1172.45</c:v>
                </c:pt>
                <c:pt idx="45">
                  <c:v>317.15999999999997</c:v>
                </c:pt>
                <c:pt idx="46">
                  <c:v>652.57000000000005</c:v>
                </c:pt>
                <c:pt idx="47">
                  <c:v>195.97</c:v>
                </c:pt>
                <c:pt idx="48">
                  <c:v>713.06999999999994</c:v>
                </c:pt>
                <c:pt idx="49">
                  <c:v>0</c:v>
                </c:pt>
                <c:pt idx="50">
                  <c:v>0</c:v>
                </c:pt>
                <c:pt idx="51">
                  <c:v>1700.65</c:v>
                </c:pt>
                <c:pt idx="52">
                  <c:v>1243.6599999999999</c:v>
                </c:pt>
                <c:pt idx="53">
                  <c:v>921.92000000000007</c:v>
                </c:pt>
                <c:pt idx="54">
                  <c:v>1211.32</c:v>
                </c:pt>
                <c:pt idx="55">
                  <c:v>1092.3500000000001</c:v>
                </c:pt>
                <c:pt idx="56">
                  <c:v>1140.2100000000003</c:v>
                </c:pt>
                <c:pt idx="57">
                  <c:v>862.9799999999999</c:v>
                </c:pt>
                <c:pt idx="58">
                  <c:v>808.59999999999991</c:v>
                </c:pt>
                <c:pt idx="59">
                  <c:v>573.09</c:v>
                </c:pt>
                <c:pt idx="60">
                  <c:v>338.66999999999996</c:v>
                </c:pt>
                <c:pt idx="61">
                  <c:v>1519.03</c:v>
                </c:pt>
                <c:pt idx="62">
                  <c:v>920.45999999999992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2294016"/>
        <c:axId val="582117056"/>
      </c:barChart>
      <c:catAx>
        <c:axId val="582294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82117056"/>
        <c:crosses val="autoZero"/>
        <c:auto val="1"/>
        <c:lblAlgn val="ctr"/>
        <c:lblOffset val="100"/>
        <c:noMultiLvlLbl val="0"/>
      </c:catAx>
      <c:valAx>
        <c:axId val="582117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822940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'CHAMBERS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'CHAMBERS DITCH'!$A$3:$A$48</c:f>
              <c:numCache>
                <c:formatCode>General</c:formatCode>
                <c:ptCount val="46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</c:numCache>
            </c:numRef>
          </c:cat>
          <c:val>
            <c:numRef>
              <c:f>'CHAMBERS DITCH'!$N$3:$N$48</c:f>
              <c:numCache>
                <c:formatCode>0</c:formatCode>
                <c:ptCount val="46"/>
                <c:pt idx="0">
                  <c:v>1130.6000000000001</c:v>
                </c:pt>
                <c:pt idx="1">
                  <c:v>535.54999999999995</c:v>
                </c:pt>
                <c:pt idx="2">
                  <c:v>0</c:v>
                </c:pt>
                <c:pt idx="3">
                  <c:v>1051.26</c:v>
                </c:pt>
                <c:pt idx="4">
                  <c:v>833.07</c:v>
                </c:pt>
                <c:pt idx="5">
                  <c:v>753.73</c:v>
                </c:pt>
                <c:pt idx="6">
                  <c:v>664.47</c:v>
                </c:pt>
                <c:pt idx="7">
                  <c:v>0</c:v>
                </c:pt>
                <c:pt idx="8">
                  <c:v>2261.19</c:v>
                </c:pt>
                <c:pt idx="9">
                  <c:v>5910.83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2380.1999999999998</c:v>
                </c:pt>
                <c:pt idx="16">
                  <c:v>0</c:v>
                </c:pt>
                <c:pt idx="17">
                  <c:v>1001.67</c:v>
                </c:pt>
                <c:pt idx="18">
                  <c:v>1338.86</c:v>
                </c:pt>
                <c:pt idx="19">
                  <c:v>0</c:v>
                </c:pt>
                <c:pt idx="20">
                  <c:v>1398.37</c:v>
                </c:pt>
                <c:pt idx="21">
                  <c:v>2479.37</c:v>
                </c:pt>
                <c:pt idx="22">
                  <c:v>793.4</c:v>
                </c:pt>
                <c:pt idx="23">
                  <c:v>2181.8500000000004</c:v>
                </c:pt>
                <c:pt idx="24">
                  <c:v>0</c:v>
                </c:pt>
                <c:pt idx="25">
                  <c:v>317.36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959.53</c:v>
                </c:pt>
                <c:pt idx="39">
                  <c:v>1060.02</c:v>
                </c:pt>
                <c:pt idx="40">
                  <c:v>1112.54</c:v>
                </c:pt>
                <c:pt idx="41">
                  <c:v>1766.65</c:v>
                </c:pt>
                <c:pt idx="42">
                  <c:v>2398.5699999999997</c:v>
                </c:pt>
                <c:pt idx="43">
                  <c:v>2970.9399999999996</c:v>
                </c:pt>
                <c:pt idx="44">
                  <c:v>2369.09</c:v>
                </c:pt>
                <c:pt idx="45">
                  <c:v>2855.3</c:v>
                </c:pt>
              </c:numCache>
            </c:numRef>
          </c:val>
        </c:ser>
        <c:ser>
          <c:idx val="1"/>
          <c:order val="1"/>
          <c:tx>
            <c:strRef>
              <c:f>'CHAMBERS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'CHAMBERS DITCH'!$A$3:$A$48</c:f>
              <c:numCache>
                <c:formatCode>General</c:formatCode>
                <c:ptCount val="46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</c:numCache>
            </c:numRef>
          </c:cat>
          <c:val>
            <c:numRef>
              <c:f>'CHAMBERS DITCH'!$O$3:$O$48</c:f>
              <c:numCache>
                <c:formatCode>0</c:formatCode>
                <c:ptCount val="46"/>
                <c:pt idx="0">
                  <c:v>1348.78</c:v>
                </c:pt>
                <c:pt idx="1">
                  <c:v>922.32999999999993</c:v>
                </c:pt>
                <c:pt idx="2">
                  <c:v>0</c:v>
                </c:pt>
                <c:pt idx="3">
                  <c:v>952.09</c:v>
                </c:pt>
                <c:pt idx="4">
                  <c:v>333.23</c:v>
                </c:pt>
                <c:pt idx="5">
                  <c:v>317.36</c:v>
                </c:pt>
                <c:pt idx="6">
                  <c:v>416.54</c:v>
                </c:pt>
                <c:pt idx="7">
                  <c:v>1071.0899999999999</c:v>
                </c:pt>
                <c:pt idx="8">
                  <c:v>1110.76</c:v>
                </c:pt>
                <c:pt idx="9">
                  <c:v>8489.380000000001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599.02</c:v>
                </c:pt>
                <c:pt idx="16">
                  <c:v>29.75</c:v>
                </c:pt>
                <c:pt idx="17">
                  <c:v>833.06999999999994</c:v>
                </c:pt>
                <c:pt idx="18">
                  <c:v>416.54</c:v>
                </c:pt>
                <c:pt idx="19">
                  <c:v>5141.2300000000005</c:v>
                </c:pt>
                <c:pt idx="20">
                  <c:v>3748.8100000000004</c:v>
                </c:pt>
                <c:pt idx="21">
                  <c:v>3818.25</c:v>
                </c:pt>
                <c:pt idx="22">
                  <c:v>3153.76</c:v>
                </c:pt>
                <c:pt idx="23">
                  <c:v>624.79999999999995</c:v>
                </c:pt>
                <c:pt idx="24">
                  <c:v>3792.45</c:v>
                </c:pt>
                <c:pt idx="25">
                  <c:v>5117.4199999999992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3727.7799999999997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300.05</c:v>
                </c:pt>
                <c:pt idx="39">
                  <c:v>162.05000000000001</c:v>
                </c:pt>
                <c:pt idx="40">
                  <c:v>454.41999999999996</c:v>
                </c:pt>
                <c:pt idx="41">
                  <c:v>496.68000000000006</c:v>
                </c:pt>
                <c:pt idx="42">
                  <c:v>1459.97</c:v>
                </c:pt>
                <c:pt idx="43">
                  <c:v>2277.5299999999997</c:v>
                </c:pt>
                <c:pt idx="44">
                  <c:v>702.41</c:v>
                </c:pt>
                <c:pt idx="45">
                  <c:v>3451.44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9894272"/>
        <c:axId val="582119360"/>
      </c:barChart>
      <c:catAx>
        <c:axId val="579894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82119360"/>
        <c:crosses val="autoZero"/>
        <c:auto val="1"/>
        <c:lblAlgn val="ctr"/>
        <c:lblOffset val="100"/>
        <c:noMultiLvlLbl val="0"/>
      </c:catAx>
      <c:valAx>
        <c:axId val="582119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98942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'BRIGHTON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'BRIGHTON DITCH'!$A$3:$A$63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'BRIGHTON DITCH'!$N$3:$N$63</c:f>
              <c:numCache>
                <c:formatCode>0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420.5</c:v>
                </c:pt>
                <c:pt idx="16">
                  <c:v>93.22</c:v>
                </c:pt>
                <c:pt idx="17">
                  <c:v>0</c:v>
                </c:pt>
                <c:pt idx="18">
                  <c:v>31.74</c:v>
                </c:pt>
                <c:pt idx="19">
                  <c:v>198.35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67.44</c:v>
                </c:pt>
                <c:pt idx="29">
                  <c:v>0</c:v>
                </c:pt>
                <c:pt idx="30">
                  <c:v>0</c:v>
                </c:pt>
                <c:pt idx="31">
                  <c:v>7.93</c:v>
                </c:pt>
                <c:pt idx="32">
                  <c:v>271.74</c:v>
                </c:pt>
                <c:pt idx="33">
                  <c:v>0</c:v>
                </c:pt>
                <c:pt idx="34">
                  <c:v>628.77</c:v>
                </c:pt>
                <c:pt idx="35">
                  <c:v>0</c:v>
                </c:pt>
                <c:pt idx="36">
                  <c:v>702.16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267.77</c:v>
                </c:pt>
                <c:pt idx="45">
                  <c:v>525.23</c:v>
                </c:pt>
                <c:pt idx="46">
                  <c:v>152.33000000000001</c:v>
                </c:pt>
                <c:pt idx="47">
                  <c:v>103.93</c:v>
                </c:pt>
                <c:pt idx="48">
                  <c:v>0</c:v>
                </c:pt>
                <c:pt idx="49">
                  <c:v>779.12</c:v>
                </c:pt>
                <c:pt idx="50">
                  <c:v>927.68</c:v>
                </c:pt>
                <c:pt idx="51">
                  <c:v>154.71</c:v>
                </c:pt>
                <c:pt idx="52">
                  <c:v>0</c:v>
                </c:pt>
                <c:pt idx="53">
                  <c:v>151.74</c:v>
                </c:pt>
                <c:pt idx="54">
                  <c:v>786.66</c:v>
                </c:pt>
                <c:pt idx="55">
                  <c:v>162.25</c:v>
                </c:pt>
                <c:pt idx="56">
                  <c:v>80.41</c:v>
                </c:pt>
                <c:pt idx="57">
                  <c:v>0</c:v>
                </c:pt>
                <c:pt idx="58">
                  <c:v>153.9</c:v>
                </c:pt>
                <c:pt idx="59">
                  <c:v>381.52</c:v>
                </c:pt>
                <c:pt idx="60">
                  <c:v>0</c:v>
                </c:pt>
              </c:numCache>
            </c:numRef>
          </c:val>
        </c:ser>
        <c:ser>
          <c:idx val="1"/>
          <c:order val="1"/>
          <c:tx>
            <c:strRef>
              <c:f>'BRIGHTON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'BRIGHTON DITCH'!$A$3:$A$63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'BRIGHTON DITCH'!$O$3:$O$63</c:f>
              <c:numCache>
                <c:formatCode>0</c:formatCode>
                <c:ptCount val="61"/>
                <c:pt idx="0">
                  <c:v>8719.48</c:v>
                </c:pt>
                <c:pt idx="1">
                  <c:v>8695.67</c:v>
                </c:pt>
                <c:pt idx="2">
                  <c:v>9733.0300000000007</c:v>
                </c:pt>
                <c:pt idx="3">
                  <c:v>10189.240000000002</c:v>
                </c:pt>
                <c:pt idx="4">
                  <c:v>8243.43</c:v>
                </c:pt>
                <c:pt idx="5">
                  <c:v>6537.619999999999</c:v>
                </c:pt>
                <c:pt idx="6">
                  <c:v>8751.2099999999991</c:v>
                </c:pt>
                <c:pt idx="7">
                  <c:v>7126.7099999999991</c:v>
                </c:pt>
                <c:pt idx="8">
                  <c:v>6918.46</c:v>
                </c:pt>
                <c:pt idx="9">
                  <c:v>7275.48</c:v>
                </c:pt>
                <c:pt idx="10">
                  <c:v>7945.91</c:v>
                </c:pt>
                <c:pt idx="11">
                  <c:v>6422.5800000000008</c:v>
                </c:pt>
                <c:pt idx="12">
                  <c:v>9441.4499999999989</c:v>
                </c:pt>
                <c:pt idx="13">
                  <c:v>7866.55</c:v>
                </c:pt>
                <c:pt idx="14">
                  <c:v>7723.74</c:v>
                </c:pt>
                <c:pt idx="15">
                  <c:v>7692.01</c:v>
                </c:pt>
                <c:pt idx="16">
                  <c:v>7694.0099999999993</c:v>
                </c:pt>
                <c:pt idx="17">
                  <c:v>6856.9599999999991</c:v>
                </c:pt>
                <c:pt idx="18">
                  <c:v>10266.59</c:v>
                </c:pt>
                <c:pt idx="19">
                  <c:v>8308.89</c:v>
                </c:pt>
                <c:pt idx="20">
                  <c:v>7975.65</c:v>
                </c:pt>
                <c:pt idx="21">
                  <c:v>7995.4800000000005</c:v>
                </c:pt>
                <c:pt idx="22">
                  <c:v>8671.8700000000008</c:v>
                </c:pt>
                <c:pt idx="23">
                  <c:v>7325.0599999999995</c:v>
                </c:pt>
                <c:pt idx="24">
                  <c:v>9810.380000000001</c:v>
                </c:pt>
                <c:pt idx="25">
                  <c:v>11676.87</c:v>
                </c:pt>
                <c:pt idx="26">
                  <c:v>9500.9599999999991</c:v>
                </c:pt>
                <c:pt idx="27">
                  <c:v>9925.4299999999985</c:v>
                </c:pt>
                <c:pt idx="28">
                  <c:v>10224.949999999999</c:v>
                </c:pt>
                <c:pt idx="29">
                  <c:v>9865.94</c:v>
                </c:pt>
                <c:pt idx="30">
                  <c:v>10109.9</c:v>
                </c:pt>
                <c:pt idx="31">
                  <c:v>9108.23</c:v>
                </c:pt>
                <c:pt idx="32">
                  <c:v>9715.18</c:v>
                </c:pt>
                <c:pt idx="33">
                  <c:v>9965.1</c:v>
                </c:pt>
                <c:pt idx="34">
                  <c:v>11385.29</c:v>
                </c:pt>
                <c:pt idx="35">
                  <c:v>13202.17</c:v>
                </c:pt>
                <c:pt idx="36">
                  <c:v>13374.74</c:v>
                </c:pt>
                <c:pt idx="37">
                  <c:v>10774.380000000001</c:v>
                </c:pt>
                <c:pt idx="38">
                  <c:v>12158.850000000002</c:v>
                </c:pt>
                <c:pt idx="39">
                  <c:v>8880.1299999999992</c:v>
                </c:pt>
                <c:pt idx="40">
                  <c:v>10165.44</c:v>
                </c:pt>
                <c:pt idx="41">
                  <c:v>10298.33</c:v>
                </c:pt>
                <c:pt idx="42">
                  <c:v>8616.5299999999988</c:v>
                </c:pt>
                <c:pt idx="43">
                  <c:v>9601.58</c:v>
                </c:pt>
                <c:pt idx="44">
                  <c:v>9599.02</c:v>
                </c:pt>
                <c:pt idx="45">
                  <c:v>11000.280000000002</c:v>
                </c:pt>
                <c:pt idx="46">
                  <c:v>10898.73</c:v>
                </c:pt>
                <c:pt idx="47">
                  <c:v>10543.77</c:v>
                </c:pt>
                <c:pt idx="48">
                  <c:v>11457.479999999998</c:v>
                </c:pt>
                <c:pt idx="49">
                  <c:v>9781.0299999999988</c:v>
                </c:pt>
                <c:pt idx="50">
                  <c:v>10192.01</c:v>
                </c:pt>
                <c:pt idx="51">
                  <c:v>8887.17</c:v>
                </c:pt>
                <c:pt idx="52">
                  <c:v>9069.3499999999985</c:v>
                </c:pt>
                <c:pt idx="53">
                  <c:v>8890.65</c:v>
                </c:pt>
                <c:pt idx="54">
                  <c:v>10942.17</c:v>
                </c:pt>
                <c:pt idx="55">
                  <c:v>7163.2699999999995</c:v>
                </c:pt>
                <c:pt idx="56">
                  <c:v>9159.6</c:v>
                </c:pt>
                <c:pt idx="57">
                  <c:v>7499.7199999999993</c:v>
                </c:pt>
                <c:pt idx="58">
                  <c:v>8670.3799999999992</c:v>
                </c:pt>
                <c:pt idx="59">
                  <c:v>6204.2599999999993</c:v>
                </c:pt>
                <c:pt idx="60">
                  <c:v>5704.33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3101568"/>
        <c:axId val="74299584"/>
      </c:barChart>
      <c:catAx>
        <c:axId val="573101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74299584"/>
        <c:crosses val="autoZero"/>
        <c:auto val="1"/>
        <c:lblAlgn val="ctr"/>
        <c:lblOffset val="100"/>
        <c:noMultiLvlLbl val="0"/>
      </c:catAx>
      <c:valAx>
        <c:axId val="74299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31015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'HARMONY DITCH 1'!$N$2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'HARMONY DITCH 1'!$A$3:$A$65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'HARMONY DITCH 1'!$N$3:$N$65</c:f>
              <c:numCache>
                <c:formatCode>0</c:formatCode>
                <c:ptCount val="63"/>
                <c:pt idx="0">
                  <c:v>1110.76</c:v>
                </c:pt>
                <c:pt idx="1">
                  <c:v>59.51</c:v>
                </c:pt>
                <c:pt idx="2">
                  <c:v>0</c:v>
                </c:pt>
                <c:pt idx="3">
                  <c:v>1650.27</c:v>
                </c:pt>
                <c:pt idx="4">
                  <c:v>773.57</c:v>
                </c:pt>
                <c:pt idx="5">
                  <c:v>7757.4800000000005</c:v>
                </c:pt>
                <c:pt idx="6">
                  <c:v>3974.9400000000005</c:v>
                </c:pt>
                <c:pt idx="7">
                  <c:v>4460.8899999999994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412.57</c:v>
                </c:pt>
                <c:pt idx="18">
                  <c:v>1378.53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3459.22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20493.530000000002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17302.07</c:v>
                </c:pt>
                <c:pt idx="40">
                  <c:v>15921.56</c:v>
                </c:pt>
                <c:pt idx="41">
                  <c:v>10903.3</c:v>
                </c:pt>
                <c:pt idx="42">
                  <c:v>18053.82</c:v>
                </c:pt>
                <c:pt idx="43">
                  <c:v>14671.94</c:v>
                </c:pt>
                <c:pt idx="44">
                  <c:v>19275.650000000001</c:v>
                </c:pt>
                <c:pt idx="45">
                  <c:v>16925.21</c:v>
                </c:pt>
                <c:pt idx="46">
                  <c:v>0</c:v>
                </c:pt>
                <c:pt idx="47">
                  <c:v>11543.970000000001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20215.829999999998</c:v>
                </c:pt>
                <c:pt idx="52">
                  <c:v>9798.4900000000016</c:v>
                </c:pt>
                <c:pt idx="53">
                  <c:v>22947.119999999999</c:v>
                </c:pt>
                <c:pt idx="54">
                  <c:v>28884.33</c:v>
                </c:pt>
                <c:pt idx="55">
                  <c:v>24390.699999999997</c:v>
                </c:pt>
                <c:pt idx="56">
                  <c:v>21068.65</c:v>
                </c:pt>
                <c:pt idx="57">
                  <c:v>30581.64</c:v>
                </c:pt>
                <c:pt idx="58">
                  <c:v>18725.510000000002</c:v>
                </c:pt>
                <c:pt idx="59">
                  <c:v>21609.07</c:v>
                </c:pt>
                <c:pt idx="60">
                  <c:v>8925.23</c:v>
                </c:pt>
                <c:pt idx="61">
                  <c:v>8260.19</c:v>
                </c:pt>
                <c:pt idx="62">
                  <c:v>2298.7299999999996</c:v>
                </c:pt>
              </c:numCache>
            </c:numRef>
          </c:val>
        </c:ser>
        <c:ser>
          <c:idx val="1"/>
          <c:order val="1"/>
          <c:tx>
            <c:strRef>
              <c:f>'HARMONY DITCH 1'!$O$2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'HARMONY DITCH 1'!$A$3:$A$65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'HARMONY DITCH 1'!$O$3:$O$65</c:f>
              <c:numCache>
                <c:formatCode>0</c:formatCode>
                <c:ptCount val="63"/>
                <c:pt idx="0">
                  <c:v>30629.199999999997</c:v>
                </c:pt>
                <c:pt idx="1">
                  <c:v>31831.210000000003</c:v>
                </c:pt>
                <c:pt idx="2">
                  <c:v>27836.45</c:v>
                </c:pt>
                <c:pt idx="3">
                  <c:v>29542.26</c:v>
                </c:pt>
                <c:pt idx="4">
                  <c:v>12168.779999999999</c:v>
                </c:pt>
                <c:pt idx="5">
                  <c:v>20977.5</c:v>
                </c:pt>
                <c:pt idx="6">
                  <c:v>19285.57</c:v>
                </c:pt>
                <c:pt idx="7">
                  <c:v>35161.5</c:v>
                </c:pt>
                <c:pt idx="8">
                  <c:v>22586.13</c:v>
                </c:pt>
                <c:pt idx="9">
                  <c:v>11623.320000000002</c:v>
                </c:pt>
                <c:pt idx="10">
                  <c:v>23635.399999999998</c:v>
                </c:pt>
                <c:pt idx="11">
                  <c:v>14598.559999999998</c:v>
                </c:pt>
                <c:pt idx="12">
                  <c:v>21479.309999999998</c:v>
                </c:pt>
                <c:pt idx="13">
                  <c:v>26737.58</c:v>
                </c:pt>
                <c:pt idx="14">
                  <c:v>17171.159999999996</c:v>
                </c:pt>
                <c:pt idx="15">
                  <c:v>15903.710000000001</c:v>
                </c:pt>
                <c:pt idx="16">
                  <c:v>16040.550000000001</c:v>
                </c:pt>
                <c:pt idx="17">
                  <c:v>22679.340000000004</c:v>
                </c:pt>
                <c:pt idx="18">
                  <c:v>16760.57</c:v>
                </c:pt>
                <c:pt idx="19">
                  <c:v>27189.82</c:v>
                </c:pt>
                <c:pt idx="20">
                  <c:v>34891.749999999993</c:v>
                </c:pt>
                <c:pt idx="21">
                  <c:v>18617.14</c:v>
                </c:pt>
                <c:pt idx="22">
                  <c:v>28766.7</c:v>
                </c:pt>
                <c:pt idx="23">
                  <c:v>24083.659999999996</c:v>
                </c:pt>
                <c:pt idx="24">
                  <c:v>25759.71</c:v>
                </c:pt>
                <c:pt idx="25">
                  <c:v>32551.22</c:v>
                </c:pt>
                <c:pt idx="26">
                  <c:v>19148.72</c:v>
                </c:pt>
                <c:pt idx="27">
                  <c:v>17895.140000000003</c:v>
                </c:pt>
                <c:pt idx="28">
                  <c:v>28881.730000000003</c:v>
                </c:pt>
                <c:pt idx="29">
                  <c:v>58164.150000000009</c:v>
                </c:pt>
                <c:pt idx="30">
                  <c:v>37920.559999999998</c:v>
                </c:pt>
                <c:pt idx="31">
                  <c:v>32323.130000000005</c:v>
                </c:pt>
                <c:pt idx="32">
                  <c:v>33836.53</c:v>
                </c:pt>
                <c:pt idx="33">
                  <c:v>29518.440000000002</c:v>
                </c:pt>
                <c:pt idx="34">
                  <c:v>39096.769999999997</c:v>
                </c:pt>
                <c:pt idx="35">
                  <c:v>35663.33</c:v>
                </c:pt>
                <c:pt idx="36">
                  <c:v>35324.159999999996</c:v>
                </c:pt>
                <c:pt idx="37">
                  <c:v>45941.82</c:v>
                </c:pt>
                <c:pt idx="38">
                  <c:v>36859.39</c:v>
                </c:pt>
                <c:pt idx="39">
                  <c:v>29573.989999999998</c:v>
                </c:pt>
                <c:pt idx="40">
                  <c:v>45384.46</c:v>
                </c:pt>
                <c:pt idx="41">
                  <c:v>29197.119999999995</c:v>
                </c:pt>
                <c:pt idx="42">
                  <c:v>24815.579999999998</c:v>
                </c:pt>
                <c:pt idx="43">
                  <c:v>26112.779999999995</c:v>
                </c:pt>
                <c:pt idx="44">
                  <c:v>28233.14</c:v>
                </c:pt>
                <c:pt idx="45">
                  <c:v>37872.949999999997</c:v>
                </c:pt>
                <c:pt idx="46">
                  <c:v>44097.17</c:v>
                </c:pt>
                <c:pt idx="47">
                  <c:v>51463.89</c:v>
                </c:pt>
                <c:pt idx="48">
                  <c:v>10560.16</c:v>
                </c:pt>
                <c:pt idx="49">
                  <c:v>46209.599999999999</c:v>
                </c:pt>
                <c:pt idx="50">
                  <c:v>31700.289999999997</c:v>
                </c:pt>
                <c:pt idx="51">
                  <c:v>46733.25</c:v>
                </c:pt>
                <c:pt idx="52">
                  <c:v>11657.039999999999</c:v>
                </c:pt>
                <c:pt idx="53">
                  <c:v>31079.46</c:v>
                </c:pt>
                <c:pt idx="54">
                  <c:v>32780.129999999997</c:v>
                </c:pt>
                <c:pt idx="55">
                  <c:v>37995.69</c:v>
                </c:pt>
                <c:pt idx="56">
                  <c:v>21209.15</c:v>
                </c:pt>
                <c:pt idx="57">
                  <c:v>31973.63</c:v>
                </c:pt>
                <c:pt idx="58">
                  <c:v>28972.109999999997</c:v>
                </c:pt>
                <c:pt idx="59">
                  <c:v>12600.099999999999</c:v>
                </c:pt>
                <c:pt idx="60">
                  <c:v>43136.93</c:v>
                </c:pt>
                <c:pt idx="61">
                  <c:v>30314.79</c:v>
                </c:pt>
                <c:pt idx="62">
                  <c:v>27023.020000000004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2660608"/>
        <c:axId val="582121664"/>
      </c:barChart>
      <c:catAx>
        <c:axId val="582660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82121664"/>
        <c:crosses val="autoZero"/>
        <c:auto val="1"/>
        <c:lblAlgn val="ctr"/>
        <c:lblOffset val="100"/>
        <c:noMultiLvlLbl val="0"/>
      </c:catAx>
      <c:valAx>
        <c:axId val="582121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826606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'RED LION SUPPLY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'RED LION SUPPLY DITCH'!$A$3:$A$38</c:f>
              <c:numCache>
                <c:formatCode>General</c:formatCode>
                <c:ptCount val="36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</c:numCache>
            </c:numRef>
          </c:cat>
          <c:val>
            <c:numRef>
              <c:f>'RED LION SUPPLY DITCH'!$N$3:$N$38</c:f>
              <c:numCache>
                <c:formatCode>0</c:formatCode>
                <c:ptCount val="36"/>
                <c:pt idx="0">
                  <c:v>0</c:v>
                </c:pt>
                <c:pt idx="1">
                  <c:v>674.39</c:v>
                </c:pt>
                <c:pt idx="2">
                  <c:v>0</c:v>
                </c:pt>
                <c:pt idx="3">
                  <c:v>753.73</c:v>
                </c:pt>
                <c:pt idx="4">
                  <c:v>208.27</c:v>
                </c:pt>
                <c:pt idx="5">
                  <c:v>930.26</c:v>
                </c:pt>
                <c:pt idx="6">
                  <c:v>0</c:v>
                </c:pt>
                <c:pt idx="7">
                  <c:v>1745.4799999999998</c:v>
                </c:pt>
                <c:pt idx="8">
                  <c:v>79.34</c:v>
                </c:pt>
                <c:pt idx="9">
                  <c:v>1001.67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257.86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1"/>
          <c:order val="1"/>
          <c:tx>
            <c:strRef>
              <c:f>'RED LION SUPPLY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'RED LION SUPPLY DITCH'!$A$3:$A$38</c:f>
              <c:numCache>
                <c:formatCode>General</c:formatCode>
                <c:ptCount val="36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</c:numCache>
            </c:numRef>
          </c:cat>
          <c:val>
            <c:numRef>
              <c:f>'RED LION SUPPLY DITCH'!$O$3:$O$38</c:f>
              <c:numCache>
                <c:formatCode>0</c:formatCode>
                <c:ptCount val="36"/>
                <c:pt idx="0">
                  <c:v>2261.1799999999998</c:v>
                </c:pt>
                <c:pt idx="1">
                  <c:v>2856.24</c:v>
                </c:pt>
                <c:pt idx="2">
                  <c:v>2667.81</c:v>
                </c:pt>
                <c:pt idx="3">
                  <c:v>1368.6200000000001</c:v>
                </c:pt>
                <c:pt idx="4">
                  <c:v>952.08</c:v>
                </c:pt>
                <c:pt idx="5">
                  <c:v>674.3900000000001</c:v>
                </c:pt>
                <c:pt idx="6">
                  <c:v>646.62</c:v>
                </c:pt>
                <c:pt idx="7">
                  <c:v>872.74</c:v>
                </c:pt>
                <c:pt idx="8">
                  <c:v>743.81</c:v>
                </c:pt>
                <c:pt idx="9">
                  <c:v>0</c:v>
                </c:pt>
                <c:pt idx="10">
                  <c:v>952.08</c:v>
                </c:pt>
                <c:pt idx="11">
                  <c:v>912.41</c:v>
                </c:pt>
                <c:pt idx="12">
                  <c:v>1229.77</c:v>
                </c:pt>
                <c:pt idx="13">
                  <c:v>0</c:v>
                </c:pt>
                <c:pt idx="14">
                  <c:v>1126.6299999999999</c:v>
                </c:pt>
                <c:pt idx="15">
                  <c:v>714.06</c:v>
                </c:pt>
                <c:pt idx="16">
                  <c:v>0</c:v>
                </c:pt>
                <c:pt idx="17">
                  <c:v>872.74</c:v>
                </c:pt>
                <c:pt idx="18">
                  <c:v>317.36</c:v>
                </c:pt>
                <c:pt idx="19">
                  <c:v>952.07999999999993</c:v>
                </c:pt>
                <c:pt idx="20">
                  <c:v>753.73</c:v>
                </c:pt>
                <c:pt idx="21">
                  <c:v>0</c:v>
                </c:pt>
                <c:pt idx="22">
                  <c:v>674.39</c:v>
                </c:pt>
                <c:pt idx="23">
                  <c:v>29.75</c:v>
                </c:pt>
                <c:pt idx="24">
                  <c:v>714.06000000000006</c:v>
                </c:pt>
                <c:pt idx="25">
                  <c:v>1150.43</c:v>
                </c:pt>
                <c:pt idx="26">
                  <c:v>1031.42</c:v>
                </c:pt>
                <c:pt idx="27">
                  <c:v>357.03</c:v>
                </c:pt>
                <c:pt idx="28">
                  <c:v>1265.47</c:v>
                </c:pt>
                <c:pt idx="29">
                  <c:v>1170.26</c:v>
                </c:pt>
                <c:pt idx="30">
                  <c:v>1844.66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83.31</c:v>
                </c:pt>
                <c:pt idx="35">
                  <c:v>783.48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6622592"/>
        <c:axId val="580674112"/>
      </c:barChart>
      <c:catAx>
        <c:axId val="576622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80674112"/>
        <c:crosses val="autoZero"/>
        <c:auto val="1"/>
        <c:lblAlgn val="ctr"/>
        <c:lblOffset val="100"/>
        <c:noMultiLvlLbl val="0"/>
      </c:catAx>
      <c:valAx>
        <c:axId val="580674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66225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'HIGHLINE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'HIGHLINE DITCH'!$A$3:$A$11</c:f>
              <c:numCache>
                <c:formatCode>General</c:formatCode>
                <c:ptCount val="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</c:numCache>
            </c:numRef>
          </c:cat>
          <c:val>
            <c:numRef>
              <c:f>'HIGHLINE DITCH'!$N$3:$N$11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'HIGHLINE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'HIGHLINE DITCH'!$A$3:$A$11</c:f>
              <c:numCache>
                <c:formatCode>General</c:formatCode>
                <c:ptCount val="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</c:numCache>
            </c:numRef>
          </c:cat>
          <c:val>
            <c:numRef>
              <c:f>'HIGHLINE DITCH'!$O$3:$O$11</c:f>
              <c:numCache>
                <c:formatCode>0</c:formatCode>
                <c:ptCount val="9"/>
                <c:pt idx="0">
                  <c:v>10014.700000000001</c:v>
                </c:pt>
                <c:pt idx="1">
                  <c:v>19739.5</c:v>
                </c:pt>
                <c:pt idx="2">
                  <c:v>119.1</c:v>
                </c:pt>
                <c:pt idx="3">
                  <c:v>11491.1</c:v>
                </c:pt>
                <c:pt idx="4">
                  <c:v>16904.7</c:v>
                </c:pt>
                <c:pt idx="5">
                  <c:v>524.6</c:v>
                </c:pt>
                <c:pt idx="6">
                  <c:v>14479.4</c:v>
                </c:pt>
                <c:pt idx="7">
                  <c:v>0</c:v>
                </c:pt>
                <c:pt idx="8">
                  <c:v>19700.539999999997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0614656"/>
        <c:axId val="580676416"/>
      </c:barChart>
      <c:catAx>
        <c:axId val="580614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80676416"/>
        <c:crosses val="autoZero"/>
        <c:auto val="1"/>
        <c:lblAlgn val="ctr"/>
        <c:lblOffset val="100"/>
        <c:noMultiLvlLbl val="0"/>
      </c:catAx>
      <c:valAx>
        <c:axId val="580676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80614656"/>
        <c:crosses val="autoZero"/>
        <c:crossBetween val="between"/>
        <c:majorUnit val="5000"/>
      </c:valAx>
    </c:plotArea>
    <c:legend>
      <c:legendPos val="b"/>
      <c:layout>
        <c:manualLayout>
          <c:xMode val="edge"/>
          <c:yMode val="edge"/>
          <c:x val="0.4617044643613098"/>
          <c:y val="0.94311683224958576"/>
          <c:w val="0.16568477327430831"/>
          <c:h val="4.2711335587311813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'SETTLERS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'SETTLERS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'SETTLERS DITCH'!$N$3:$N$65</c:f>
              <c:numCache>
                <c:formatCode>0</c:formatCode>
                <c:ptCount val="63"/>
                <c:pt idx="0">
                  <c:v>0</c:v>
                </c:pt>
                <c:pt idx="1">
                  <c:v>158.68</c:v>
                </c:pt>
                <c:pt idx="2">
                  <c:v>0</c:v>
                </c:pt>
                <c:pt idx="3">
                  <c:v>317.36</c:v>
                </c:pt>
                <c:pt idx="4">
                  <c:v>555.38</c:v>
                </c:pt>
                <c:pt idx="5">
                  <c:v>733.9</c:v>
                </c:pt>
                <c:pt idx="6">
                  <c:v>565.29999999999995</c:v>
                </c:pt>
                <c:pt idx="7">
                  <c:v>872.74</c:v>
                </c:pt>
                <c:pt idx="8">
                  <c:v>0</c:v>
                </c:pt>
                <c:pt idx="9">
                  <c:v>1081.01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183.08</c:v>
                </c:pt>
                <c:pt idx="52">
                  <c:v>54.35</c:v>
                </c:pt>
                <c:pt idx="53">
                  <c:v>787.85000000000014</c:v>
                </c:pt>
                <c:pt idx="54">
                  <c:v>168.99</c:v>
                </c:pt>
                <c:pt idx="55">
                  <c:v>0</c:v>
                </c:pt>
                <c:pt idx="56">
                  <c:v>1077.0999999999999</c:v>
                </c:pt>
                <c:pt idx="57">
                  <c:v>577</c:v>
                </c:pt>
                <c:pt idx="58">
                  <c:v>1237.51</c:v>
                </c:pt>
                <c:pt idx="59">
                  <c:v>376.37</c:v>
                </c:pt>
                <c:pt idx="60">
                  <c:v>143.91999999999999</c:v>
                </c:pt>
                <c:pt idx="61">
                  <c:v>306.11</c:v>
                </c:pt>
                <c:pt idx="62">
                  <c:v>514.25</c:v>
                </c:pt>
              </c:numCache>
            </c:numRef>
          </c:val>
        </c:ser>
        <c:ser>
          <c:idx val="1"/>
          <c:order val="1"/>
          <c:tx>
            <c:strRef>
              <c:f>'SETTLERS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'SETTLERS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'SETTLERS DITCH'!$O$3:$O$65</c:f>
              <c:numCache>
                <c:formatCode>0</c:formatCode>
                <c:ptCount val="63"/>
                <c:pt idx="0">
                  <c:v>1356.72</c:v>
                </c:pt>
                <c:pt idx="1">
                  <c:v>2400.0299999999997</c:v>
                </c:pt>
                <c:pt idx="2">
                  <c:v>1745.48</c:v>
                </c:pt>
                <c:pt idx="3">
                  <c:v>1495.55</c:v>
                </c:pt>
                <c:pt idx="4">
                  <c:v>376.87</c:v>
                </c:pt>
                <c:pt idx="5">
                  <c:v>555.38</c:v>
                </c:pt>
                <c:pt idx="6">
                  <c:v>0</c:v>
                </c:pt>
                <c:pt idx="7">
                  <c:v>1467.79</c:v>
                </c:pt>
                <c:pt idx="8">
                  <c:v>3877.7400000000002</c:v>
                </c:pt>
                <c:pt idx="9">
                  <c:v>357.03000000000003</c:v>
                </c:pt>
                <c:pt idx="10">
                  <c:v>1239.68</c:v>
                </c:pt>
                <c:pt idx="11">
                  <c:v>1428.1200000000001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6664.5600000000013</c:v>
                </c:pt>
                <c:pt idx="41">
                  <c:v>4740.5700000000006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3213.27</c:v>
                </c:pt>
                <c:pt idx="46">
                  <c:v>3836.0800000000004</c:v>
                </c:pt>
                <c:pt idx="47">
                  <c:v>4631.47</c:v>
                </c:pt>
                <c:pt idx="48">
                  <c:v>4665.21</c:v>
                </c:pt>
                <c:pt idx="49">
                  <c:v>4776.2599999999993</c:v>
                </c:pt>
                <c:pt idx="50">
                  <c:v>3393.7799999999997</c:v>
                </c:pt>
                <c:pt idx="51">
                  <c:v>4620.3500000000004</c:v>
                </c:pt>
                <c:pt idx="52">
                  <c:v>2934.7799999999997</c:v>
                </c:pt>
                <c:pt idx="53">
                  <c:v>3700.2200000000003</c:v>
                </c:pt>
                <c:pt idx="54">
                  <c:v>8381.8799999999992</c:v>
                </c:pt>
                <c:pt idx="55">
                  <c:v>0</c:v>
                </c:pt>
                <c:pt idx="56">
                  <c:v>1495.98</c:v>
                </c:pt>
                <c:pt idx="57">
                  <c:v>11926.13</c:v>
                </c:pt>
                <c:pt idx="58">
                  <c:v>9633.67</c:v>
                </c:pt>
                <c:pt idx="59">
                  <c:v>9197.7400000000016</c:v>
                </c:pt>
                <c:pt idx="60">
                  <c:v>14046.53</c:v>
                </c:pt>
                <c:pt idx="61">
                  <c:v>12345.86</c:v>
                </c:pt>
                <c:pt idx="62">
                  <c:v>9058.94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2364672"/>
        <c:axId val="580678720"/>
      </c:barChart>
      <c:catAx>
        <c:axId val="58236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80678720"/>
        <c:crosses val="autoZero"/>
        <c:auto val="1"/>
        <c:lblAlgn val="ctr"/>
        <c:lblOffset val="100"/>
        <c:noMultiLvlLbl val="0"/>
      </c:catAx>
      <c:valAx>
        <c:axId val="580678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823646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'PETERSON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'PETERSON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'PETERSON DITCH'!$N$3:$N$65</c:f>
              <c:numCache>
                <c:formatCode>0</c:formatCode>
                <c:ptCount val="63"/>
                <c:pt idx="0">
                  <c:v>1021.5</c:v>
                </c:pt>
                <c:pt idx="1">
                  <c:v>914.39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684.31</c:v>
                </c:pt>
                <c:pt idx="6">
                  <c:v>525.63</c:v>
                </c:pt>
                <c:pt idx="7">
                  <c:v>963.99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257.86</c:v>
                </c:pt>
                <c:pt idx="16">
                  <c:v>0</c:v>
                </c:pt>
                <c:pt idx="17">
                  <c:v>200.33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10058.330000000002</c:v>
                </c:pt>
                <c:pt idx="32">
                  <c:v>5855.2899999999991</c:v>
                </c:pt>
                <c:pt idx="33">
                  <c:v>0</c:v>
                </c:pt>
                <c:pt idx="34">
                  <c:v>1031.42</c:v>
                </c:pt>
                <c:pt idx="35">
                  <c:v>2967.3199999999997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781.9</c:v>
                </c:pt>
                <c:pt idx="43">
                  <c:v>0</c:v>
                </c:pt>
                <c:pt idx="44">
                  <c:v>0</c:v>
                </c:pt>
                <c:pt idx="45">
                  <c:v>181.09</c:v>
                </c:pt>
                <c:pt idx="46">
                  <c:v>214.02</c:v>
                </c:pt>
                <c:pt idx="47">
                  <c:v>271.34000000000003</c:v>
                </c:pt>
                <c:pt idx="48">
                  <c:v>166.61</c:v>
                </c:pt>
                <c:pt idx="49">
                  <c:v>651.38</c:v>
                </c:pt>
                <c:pt idx="50">
                  <c:v>413.16</c:v>
                </c:pt>
                <c:pt idx="51">
                  <c:v>1186.72</c:v>
                </c:pt>
                <c:pt idx="52">
                  <c:v>2015.63</c:v>
                </c:pt>
                <c:pt idx="53">
                  <c:v>5210.45</c:v>
                </c:pt>
                <c:pt idx="54">
                  <c:v>4724.3099999999995</c:v>
                </c:pt>
                <c:pt idx="55">
                  <c:v>3328.0600000000004</c:v>
                </c:pt>
                <c:pt idx="56">
                  <c:v>8837.34</c:v>
                </c:pt>
                <c:pt idx="57">
                  <c:v>3392.64</c:v>
                </c:pt>
                <c:pt idx="58">
                  <c:v>4107.34</c:v>
                </c:pt>
                <c:pt idx="59">
                  <c:v>5832.4400000000005</c:v>
                </c:pt>
                <c:pt idx="60">
                  <c:v>8119.7800000000007</c:v>
                </c:pt>
                <c:pt idx="61">
                  <c:v>5799.0599999999995</c:v>
                </c:pt>
                <c:pt idx="62">
                  <c:v>5198.71</c:v>
                </c:pt>
              </c:numCache>
            </c:numRef>
          </c:val>
        </c:ser>
        <c:ser>
          <c:idx val="1"/>
          <c:order val="1"/>
          <c:tx>
            <c:strRef>
              <c:f>'PETERSON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'PETERSON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'PETERSON DITCH'!$O$3:$O$65</c:f>
              <c:numCache>
                <c:formatCode>0</c:formatCode>
                <c:ptCount val="63"/>
                <c:pt idx="0">
                  <c:v>13705.990000000002</c:v>
                </c:pt>
                <c:pt idx="1">
                  <c:v>7880.4499999999989</c:v>
                </c:pt>
                <c:pt idx="2">
                  <c:v>10052.370000000001</c:v>
                </c:pt>
                <c:pt idx="3">
                  <c:v>9048.73</c:v>
                </c:pt>
                <c:pt idx="4">
                  <c:v>3554.43</c:v>
                </c:pt>
                <c:pt idx="5">
                  <c:v>4450.97</c:v>
                </c:pt>
                <c:pt idx="6">
                  <c:v>3978.9100000000003</c:v>
                </c:pt>
                <c:pt idx="7">
                  <c:v>11403.150000000001</c:v>
                </c:pt>
                <c:pt idx="8">
                  <c:v>6519.7599999999993</c:v>
                </c:pt>
                <c:pt idx="9">
                  <c:v>4938.9299999999994</c:v>
                </c:pt>
                <c:pt idx="10">
                  <c:v>4589.82</c:v>
                </c:pt>
                <c:pt idx="11">
                  <c:v>5704.55</c:v>
                </c:pt>
                <c:pt idx="12">
                  <c:v>8047.0599999999995</c:v>
                </c:pt>
                <c:pt idx="13">
                  <c:v>3479.06</c:v>
                </c:pt>
                <c:pt idx="14">
                  <c:v>940.18000000000006</c:v>
                </c:pt>
                <c:pt idx="15">
                  <c:v>4040.3900000000003</c:v>
                </c:pt>
                <c:pt idx="16">
                  <c:v>2552.7600000000002</c:v>
                </c:pt>
                <c:pt idx="17">
                  <c:v>7356.8099999999995</c:v>
                </c:pt>
                <c:pt idx="18">
                  <c:v>3919.41</c:v>
                </c:pt>
                <c:pt idx="19">
                  <c:v>5541.89</c:v>
                </c:pt>
                <c:pt idx="20">
                  <c:v>6200.4199999999992</c:v>
                </c:pt>
                <c:pt idx="21">
                  <c:v>2400.04</c:v>
                </c:pt>
                <c:pt idx="22">
                  <c:v>3159.72</c:v>
                </c:pt>
                <c:pt idx="23">
                  <c:v>7237.79</c:v>
                </c:pt>
                <c:pt idx="24">
                  <c:v>6977.96</c:v>
                </c:pt>
                <c:pt idx="25">
                  <c:v>5639.0999999999995</c:v>
                </c:pt>
                <c:pt idx="26">
                  <c:v>1140.51</c:v>
                </c:pt>
                <c:pt idx="27">
                  <c:v>4095.9199999999996</c:v>
                </c:pt>
                <c:pt idx="28">
                  <c:v>2713.43</c:v>
                </c:pt>
                <c:pt idx="29">
                  <c:v>11994.230000000001</c:v>
                </c:pt>
                <c:pt idx="30">
                  <c:v>12569.439999999999</c:v>
                </c:pt>
                <c:pt idx="31">
                  <c:v>7156.87</c:v>
                </c:pt>
                <c:pt idx="32">
                  <c:v>8801.7800000000007</c:v>
                </c:pt>
                <c:pt idx="33">
                  <c:v>8535.01</c:v>
                </c:pt>
                <c:pt idx="34">
                  <c:v>10859.65</c:v>
                </c:pt>
                <c:pt idx="35">
                  <c:v>10407.419999999998</c:v>
                </c:pt>
                <c:pt idx="36">
                  <c:v>14261.38</c:v>
                </c:pt>
                <c:pt idx="37">
                  <c:v>10729.969999999998</c:v>
                </c:pt>
                <c:pt idx="38">
                  <c:v>10923.81</c:v>
                </c:pt>
                <c:pt idx="39">
                  <c:v>9764.4599999999991</c:v>
                </c:pt>
                <c:pt idx="40">
                  <c:v>12148.96</c:v>
                </c:pt>
                <c:pt idx="41">
                  <c:v>9731.0399999999991</c:v>
                </c:pt>
                <c:pt idx="42">
                  <c:v>7750.33</c:v>
                </c:pt>
                <c:pt idx="43">
                  <c:v>9881.0299999999988</c:v>
                </c:pt>
                <c:pt idx="44">
                  <c:v>6199.26</c:v>
                </c:pt>
                <c:pt idx="45">
                  <c:v>11441.66</c:v>
                </c:pt>
                <c:pt idx="46">
                  <c:v>6350.7800000000007</c:v>
                </c:pt>
                <c:pt idx="47">
                  <c:v>10798.77</c:v>
                </c:pt>
                <c:pt idx="48">
                  <c:v>12510.53</c:v>
                </c:pt>
                <c:pt idx="49">
                  <c:v>10358.240000000002</c:v>
                </c:pt>
                <c:pt idx="50">
                  <c:v>6049.26</c:v>
                </c:pt>
                <c:pt idx="51">
                  <c:v>18688.61</c:v>
                </c:pt>
                <c:pt idx="52">
                  <c:v>11209.760000000002</c:v>
                </c:pt>
                <c:pt idx="53">
                  <c:v>4894.4799999999996</c:v>
                </c:pt>
                <c:pt idx="54">
                  <c:v>8533.8299999999981</c:v>
                </c:pt>
                <c:pt idx="55">
                  <c:v>11974.840000000002</c:v>
                </c:pt>
                <c:pt idx="56">
                  <c:v>8089</c:v>
                </c:pt>
                <c:pt idx="57">
                  <c:v>15104.57</c:v>
                </c:pt>
                <c:pt idx="58">
                  <c:v>13716.230000000001</c:v>
                </c:pt>
                <c:pt idx="59">
                  <c:v>16618.54</c:v>
                </c:pt>
                <c:pt idx="60">
                  <c:v>18114.080000000002</c:v>
                </c:pt>
                <c:pt idx="61">
                  <c:v>19875.29</c:v>
                </c:pt>
                <c:pt idx="62">
                  <c:v>10383.6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2763008"/>
        <c:axId val="580681024"/>
      </c:barChart>
      <c:catAx>
        <c:axId val="58276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80681024"/>
        <c:crosses val="autoZero"/>
        <c:auto val="1"/>
        <c:lblAlgn val="ctr"/>
        <c:lblOffset val="100"/>
        <c:noMultiLvlLbl val="0"/>
      </c:catAx>
      <c:valAx>
        <c:axId val="580681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827630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'SOUTH RESERVATION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'SOUTH RESERVATION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'SOUTH RESERVATION DITCH'!$N$3:$N$65</c:f>
              <c:numCache>
                <c:formatCode>0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63.47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12.64</c:v>
                </c:pt>
                <c:pt idx="61">
                  <c:v>0</c:v>
                </c:pt>
                <c:pt idx="62">
                  <c:v>0</c:v>
                </c:pt>
              </c:numCache>
            </c:numRef>
          </c:val>
        </c:ser>
        <c:ser>
          <c:idx val="1"/>
          <c:order val="1"/>
          <c:tx>
            <c:strRef>
              <c:f>'SOUTH RESERVATION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'SOUTH RESERVATION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'SOUTH RESERVATION DITCH'!$O$3:$O$65</c:f>
              <c:numCache>
                <c:formatCode>0</c:formatCode>
                <c:ptCount val="63"/>
                <c:pt idx="0">
                  <c:v>4026.51</c:v>
                </c:pt>
                <c:pt idx="1">
                  <c:v>3243.0299999999997</c:v>
                </c:pt>
                <c:pt idx="2">
                  <c:v>5472.4800000000005</c:v>
                </c:pt>
                <c:pt idx="3">
                  <c:v>4074.11</c:v>
                </c:pt>
                <c:pt idx="4">
                  <c:v>4246.6799999999994</c:v>
                </c:pt>
                <c:pt idx="5">
                  <c:v>5345.5300000000007</c:v>
                </c:pt>
                <c:pt idx="6">
                  <c:v>4786.2</c:v>
                </c:pt>
                <c:pt idx="7">
                  <c:v>1939.85</c:v>
                </c:pt>
                <c:pt idx="8">
                  <c:v>2848.31</c:v>
                </c:pt>
                <c:pt idx="9">
                  <c:v>3844.02</c:v>
                </c:pt>
                <c:pt idx="10">
                  <c:v>3524.6800000000003</c:v>
                </c:pt>
                <c:pt idx="11">
                  <c:v>2138.2200000000003</c:v>
                </c:pt>
                <c:pt idx="12">
                  <c:v>3080.38</c:v>
                </c:pt>
                <c:pt idx="13">
                  <c:v>3740.8900000000003</c:v>
                </c:pt>
                <c:pt idx="14">
                  <c:v>3808.3199999999997</c:v>
                </c:pt>
                <c:pt idx="15">
                  <c:v>2322.6799999999998</c:v>
                </c:pt>
                <c:pt idx="16">
                  <c:v>2850.2900000000004</c:v>
                </c:pt>
                <c:pt idx="17">
                  <c:v>3100.21</c:v>
                </c:pt>
                <c:pt idx="18">
                  <c:v>2181.85</c:v>
                </c:pt>
                <c:pt idx="19">
                  <c:v>2160.04</c:v>
                </c:pt>
                <c:pt idx="20">
                  <c:v>3264.8500000000004</c:v>
                </c:pt>
                <c:pt idx="21">
                  <c:v>3094.26</c:v>
                </c:pt>
                <c:pt idx="22">
                  <c:v>3514.7700000000004</c:v>
                </c:pt>
                <c:pt idx="23">
                  <c:v>2965.34</c:v>
                </c:pt>
                <c:pt idx="24">
                  <c:v>4843.6900000000005</c:v>
                </c:pt>
                <c:pt idx="25">
                  <c:v>4254.6099999999997</c:v>
                </c:pt>
                <c:pt idx="26">
                  <c:v>3310.45</c:v>
                </c:pt>
                <c:pt idx="27">
                  <c:v>3423.5200000000004</c:v>
                </c:pt>
                <c:pt idx="28">
                  <c:v>4262.55</c:v>
                </c:pt>
                <c:pt idx="29">
                  <c:v>3903.52</c:v>
                </c:pt>
                <c:pt idx="30">
                  <c:v>3424.52</c:v>
                </c:pt>
                <c:pt idx="31">
                  <c:v>3005.0000000000005</c:v>
                </c:pt>
                <c:pt idx="32">
                  <c:v>3675.44</c:v>
                </c:pt>
                <c:pt idx="33">
                  <c:v>2409.9499999999998</c:v>
                </c:pt>
                <c:pt idx="34">
                  <c:v>4087.98</c:v>
                </c:pt>
                <c:pt idx="35">
                  <c:v>3756.7599999999998</c:v>
                </c:pt>
                <c:pt idx="36">
                  <c:v>3663.53</c:v>
                </c:pt>
                <c:pt idx="37">
                  <c:v>2945.49</c:v>
                </c:pt>
                <c:pt idx="38">
                  <c:v>3211.2900000000004</c:v>
                </c:pt>
                <c:pt idx="39">
                  <c:v>4272.46</c:v>
                </c:pt>
                <c:pt idx="40">
                  <c:v>3641.7100000000005</c:v>
                </c:pt>
                <c:pt idx="41">
                  <c:v>3062.53</c:v>
                </c:pt>
                <c:pt idx="42">
                  <c:v>3248.96</c:v>
                </c:pt>
                <c:pt idx="43">
                  <c:v>2703.51</c:v>
                </c:pt>
                <c:pt idx="44">
                  <c:v>3972.55</c:v>
                </c:pt>
                <c:pt idx="45">
                  <c:v>2651.94</c:v>
                </c:pt>
                <c:pt idx="46">
                  <c:v>3416.3900000000003</c:v>
                </c:pt>
                <c:pt idx="47">
                  <c:v>3352.1099999999997</c:v>
                </c:pt>
                <c:pt idx="48">
                  <c:v>3001.43</c:v>
                </c:pt>
                <c:pt idx="49">
                  <c:v>3006.19</c:v>
                </c:pt>
                <c:pt idx="50">
                  <c:v>4302.21</c:v>
                </c:pt>
                <c:pt idx="51">
                  <c:v>3914.62</c:v>
                </c:pt>
                <c:pt idx="52">
                  <c:v>3651.43</c:v>
                </c:pt>
                <c:pt idx="53">
                  <c:v>3848.7899999999995</c:v>
                </c:pt>
                <c:pt idx="54">
                  <c:v>3533.5300000000007</c:v>
                </c:pt>
                <c:pt idx="55">
                  <c:v>3558.02</c:v>
                </c:pt>
                <c:pt idx="56">
                  <c:v>3130.91</c:v>
                </c:pt>
                <c:pt idx="57">
                  <c:v>3047.1200000000003</c:v>
                </c:pt>
                <c:pt idx="58">
                  <c:v>2427.8399999999997</c:v>
                </c:pt>
                <c:pt idx="59">
                  <c:v>2118.71</c:v>
                </c:pt>
                <c:pt idx="60">
                  <c:v>2056.11</c:v>
                </c:pt>
                <c:pt idx="61">
                  <c:v>2426.2600000000002</c:v>
                </c:pt>
                <c:pt idx="62">
                  <c:v>3949.67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2845952"/>
        <c:axId val="580953792"/>
      </c:barChart>
      <c:catAx>
        <c:axId val="582845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80953792"/>
        <c:crosses val="autoZero"/>
        <c:auto val="1"/>
        <c:lblAlgn val="ctr"/>
        <c:lblOffset val="100"/>
        <c:noMultiLvlLbl val="0"/>
      </c:catAx>
      <c:valAx>
        <c:axId val="5809537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828459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'LIDDLE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'LIDDLE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'LIDDLE DITCH'!$N$3:$N$65</c:f>
              <c:numCache>
                <c:formatCode>0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35.700000000000003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119.01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247.75</c:v>
                </c:pt>
                <c:pt idx="50">
                  <c:v>69.62</c:v>
                </c:pt>
                <c:pt idx="51">
                  <c:v>94.81</c:v>
                </c:pt>
                <c:pt idx="52">
                  <c:v>113.46</c:v>
                </c:pt>
                <c:pt idx="53">
                  <c:v>644.04999999999995</c:v>
                </c:pt>
                <c:pt idx="54">
                  <c:v>796.98</c:v>
                </c:pt>
                <c:pt idx="55">
                  <c:v>801.24</c:v>
                </c:pt>
                <c:pt idx="56">
                  <c:v>380.94</c:v>
                </c:pt>
                <c:pt idx="57">
                  <c:v>341.88</c:v>
                </c:pt>
                <c:pt idx="58">
                  <c:v>320.85000000000002</c:v>
                </c:pt>
                <c:pt idx="59">
                  <c:v>411.89</c:v>
                </c:pt>
                <c:pt idx="60">
                  <c:v>82.529999999999987</c:v>
                </c:pt>
                <c:pt idx="61">
                  <c:v>0</c:v>
                </c:pt>
                <c:pt idx="62">
                  <c:v>0</c:v>
                </c:pt>
              </c:numCache>
            </c:numRef>
          </c:val>
        </c:ser>
        <c:ser>
          <c:idx val="1"/>
          <c:order val="1"/>
          <c:tx>
            <c:strRef>
              <c:f>'LIDDLE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'LIDDLE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'LIDDLE DITCH'!$O$3:$O$65</c:f>
              <c:numCache>
                <c:formatCode>0</c:formatCode>
                <c:ptCount val="63"/>
                <c:pt idx="0">
                  <c:v>2644</c:v>
                </c:pt>
                <c:pt idx="1">
                  <c:v>2646</c:v>
                </c:pt>
                <c:pt idx="2">
                  <c:v>2737.2299999999996</c:v>
                </c:pt>
                <c:pt idx="3">
                  <c:v>3016.89</c:v>
                </c:pt>
                <c:pt idx="4">
                  <c:v>2435.7400000000002</c:v>
                </c:pt>
                <c:pt idx="5">
                  <c:v>2078.7199999999998</c:v>
                </c:pt>
                <c:pt idx="6">
                  <c:v>3104.17</c:v>
                </c:pt>
                <c:pt idx="7">
                  <c:v>2632.12</c:v>
                </c:pt>
                <c:pt idx="8">
                  <c:v>2521.0299999999997</c:v>
                </c:pt>
                <c:pt idx="9">
                  <c:v>3346.16</c:v>
                </c:pt>
                <c:pt idx="10">
                  <c:v>2225.5</c:v>
                </c:pt>
                <c:pt idx="11">
                  <c:v>1168.2800000000002</c:v>
                </c:pt>
                <c:pt idx="12">
                  <c:v>2473.44</c:v>
                </c:pt>
                <c:pt idx="13">
                  <c:v>3036.7400000000002</c:v>
                </c:pt>
                <c:pt idx="14">
                  <c:v>1949.7800000000002</c:v>
                </c:pt>
                <c:pt idx="15">
                  <c:v>1356.7099999999998</c:v>
                </c:pt>
                <c:pt idx="16">
                  <c:v>1307.1199999999999</c:v>
                </c:pt>
                <c:pt idx="17">
                  <c:v>1904.16</c:v>
                </c:pt>
                <c:pt idx="18">
                  <c:v>2148.1400000000003</c:v>
                </c:pt>
                <c:pt idx="19">
                  <c:v>1616.55</c:v>
                </c:pt>
                <c:pt idx="20">
                  <c:v>2064.83</c:v>
                </c:pt>
                <c:pt idx="21">
                  <c:v>1965.65</c:v>
                </c:pt>
                <c:pt idx="22">
                  <c:v>2457.5600000000004</c:v>
                </c:pt>
                <c:pt idx="23">
                  <c:v>1420.18</c:v>
                </c:pt>
                <c:pt idx="24">
                  <c:v>3524.6600000000003</c:v>
                </c:pt>
                <c:pt idx="25">
                  <c:v>2608.3000000000002</c:v>
                </c:pt>
                <c:pt idx="26">
                  <c:v>2405.9899999999998</c:v>
                </c:pt>
                <c:pt idx="27">
                  <c:v>2554.75</c:v>
                </c:pt>
                <c:pt idx="28">
                  <c:v>2999.05</c:v>
                </c:pt>
                <c:pt idx="29">
                  <c:v>2191.77</c:v>
                </c:pt>
                <c:pt idx="30">
                  <c:v>2354.42</c:v>
                </c:pt>
                <c:pt idx="31">
                  <c:v>2229.44</c:v>
                </c:pt>
                <c:pt idx="32">
                  <c:v>2005.32</c:v>
                </c:pt>
                <c:pt idx="33">
                  <c:v>1293.24</c:v>
                </c:pt>
                <c:pt idx="34">
                  <c:v>2062.84</c:v>
                </c:pt>
                <c:pt idx="35">
                  <c:v>2175.9</c:v>
                </c:pt>
                <c:pt idx="36">
                  <c:v>2056.9</c:v>
                </c:pt>
                <c:pt idx="37">
                  <c:v>1959.7</c:v>
                </c:pt>
                <c:pt idx="38">
                  <c:v>1806.9599999999998</c:v>
                </c:pt>
                <c:pt idx="39">
                  <c:v>2177.88</c:v>
                </c:pt>
                <c:pt idx="40">
                  <c:v>2096.5699999999997</c:v>
                </c:pt>
                <c:pt idx="41">
                  <c:v>1202</c:v>
                </c:pt>
                <c:pt idx="42">
                  <c:v>938.19</c:v>
                </c:pt>
                <c:pt idx="43">
                  <c:v>943.95</c:v>
                </c:pt>
                <c:pt idx="44">
                  <c:v>2243.9300000000007</c:v>
                </c:pt>
                <c:pt idx="45">
                  <c:v>1417.4</c:v>
                </c:pt>
                <c:pt idx="46">
                  <c:v>1119.28</c:v>
                </c:pt>
                <c:pt idx="47">
                  <c:v>1676.6499999999999</c:v>
                </c:pt>
                <c:pt idx="48">
                  <c:v>1447.7600000000002</c:v>
                </c:pt>
                <c:pt idx="49">
                  <c:v>927.67000000000007</c:v>
                </c:pt>
                <c:pt idx="50">
                  <c:v>1299.79</c:v>
                </c:pt>
                <c:pt idx="51">
                  <c:v>1618.1299999999999</c:v>
                </c:pt>
                <c:pt idx="52">
                  <c:v>1679.04</c:v>
                </c:pt>
                <c:pt idx="53">
                  <c:v>1324.3899999999999</c:v>
                </c:pt>
                <c:pt idx="54">
                  <c:v>1869.45</c:v>
                </c:pt>
                <c:pt idx="55">
                  <c:v>1926.16</c:v>
                </c:pt>
                <c:pt idx="56">
                  <c:v>1548.86</c:v>
                </c:pt>
                <c:pt idx="57">
                  <c:v>831.64</c:v>
                </c:pt>
                <c:pt idx="58">
                  <c:v>2260.4</c:v>
                </c:pt>
                <c:pt idx="59">
                  <c:v>816.26</c:v>
                </c:pt>
                <c:pt idx="60">
                  <c:v>1323.9799999999998</c:v>
                </c:pt>
                <c:pt idx="61">
                  <c:v>1003.62</c:v>
                </c:pt>
                <c:pt idx="62">
                  <c:v>1284.32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3552512"/>
        <c:axId val="580956096"/>
      </c:barChart>
      <c:catAx>
        <c:axId val="58355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80956096"/>
        <c:crosses val="autoZero"/>
        <c:auto val="1"/>
        <c:lblAlgn val="ctr"/>
        <c:lblOffset val="100"/>
        <c:noMultiLvlLbl val="0"/>
      </c:catAx>
      <c:valAx>
        <c:axId val="580956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835525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'JULESBURG RES'!$N$2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'JULESBURG RES'!$A$3:$A$65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'JULESBURG RES'!$N$3:$N$65</c:f>
              <c:numCache>
                <c:formatCode>0</c:formatCode>
                <c:ptCount val="63"/>
                <c:pt idx="0">
                  <c:v>2082.6799999999998</c:v>
                </c:pt>
                <c:pt idx="1">
                  <c:v>0</c:v>
                </c:pt>
                <c:pt idx="2">
                  <c:v>0</c:v>
                </c:pt>
                <c:pt idx="3">
                  <c:v>4601.72</c:v>
                </c:pt>
                <c:pt idx="4">
                  <c:v>9719.15</c:v>
                </c:pt>
                <c:pt idx="5">
                  <c:v>17325.87</c:v>
                </c:pt>
                <c:pt idx="6">
                  <c:v>0</c:v>
                </c:pt>
                <c:pt idx="7">
                  <c:v>23020.49</c:v>
                </c:pt>
                <c:pt idx="8">
                  <c:v>0</c:v>
                </c:pt>
                <c:pt idx="9">
                  <c:v>0</c:v>
                </c:pt>
                <c:pt idx="10">
                  <c:v>2572.6000000000004</c:v>
                </c:pt>
                <c:pt idx="11">
                  <c:v>12049.77</c:v>
                </c:pt>
                <c:pt idx="12">
                  <c:v>1293.24</c:v>
                </c:pt>
                <c:pt idx="13">
                  <c:v>1814.9</c:v>
                </c:pt>
                <c:pt idx="14">
                  <c:v>3258.8900000000003</c:v>
                </c:pt>
                <c:pt idx="15">
                  <c:v>25910.460000000003</c:v>
                </c:pt>
                <c:pt idx="16">
                  <c:v>3163.68</c:v>
                </c:pt>
                <c:pt idx="17">
                  <c:v>8219.6200000000008</c:v>
                </c:pt>
                <c:pt idx="18">
                  <c:v>9532.7000000000007</c:v>
                </c:pt>
                <c:pt idx="19">
                  <c:v>4425.1899999999996</c:v>
                </c:pt>
                <c:pt idx="20">
                  <c:v>4964.7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2294.91</c:v>
                </c:pt>
                <c:pt idx="25">
                  <c:v>12283.810000000001</c:v>
                </c:pt>
                <c:pt idx="26">
                  <c:v>6480.09</c:v>
                </c:pt>
                <c:pt idx="27">
                  <c:v>16179.41</c:v>
                </c:pt>
                <c:pt idx="28">
                  <c:v>15378.079999999998</c:v>
                </c:pt>
                <c:pt idx="29">
                  <c:v>0</c:v>
                </c:pt>
                <c:pt idx="30">
                  <c:v>6170.67</c:v>
                </c:pt>
                <c:pt idx="31">
                  <c:v>7483.75</c:v>
                </c:pt>
                <c:pt idx="32">
                  <c:v>12833.24</c:v>
                </c:pt>
                <c:pt idx="33">
                  <c:v>4839.74</c:v>
                </c:pt>
                <c:pt idx="34">
                  <c:v>0</c:v>
                </c:pt>
                <c:pt idx="35">
                  <c:v>13103</c:v>
                </c:pt>
                <c:pt idx="36">
                  <c:v>2320.6999999999998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775.71</c:v>
                </c:pt>
                <c:pt idx="57">
                  <c:v>2827.22</c:v>
                </c:pt>
                <c:pt idx="58">
                  <c:v>0</c:v>
                </c:pt>
                <c:pt idx="59">
                  <c:v>15610.560000000001</c:v>
                </c:pt>
                <c:pt idx="60">
                  <c:v>14392.470000000001</c:v>
                </c:pt>
                <c:pt idx="61">
                  <c:v>15528.83</c:v>
                </c:pt>
                <c:pt idx="62">
                  <c:v>6865.55</c:v>
                </c:pt>
              </c:numCache>
            </c:numRef>
          </c:val>
        </c:ser>
        <c:ser>
          <c:idx val="1"/>
          <c:order val="1"/>
          <c:tx>
            <c:strRef>
              <c:f>'JULESBURG RES'!$O$2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'JULESBURG RES'!$A$3:$A$65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'JULESBURG RES'!$O$3:$O$65</c:f>
              <c:numCache>
                <c:formatCode>0</c:formatCode>
                <c:ptCount val="63"/>
                <c:pt idx="0">
                  <c:v>11970.42</c:v>
                </c:pt>
                <c:pt idx="1">
                  <c:v>0</c:v>
                </c:pt>
                <c:pt idx="2">
                  <c:v>0</c:v>
                </c:pt>
                <c:pt idx="3">
                  <c:v>4542.21</c:v>
                </c:pt>
                <c:pt idx="4">
                  <c:v>238.02</c:v>
                </c:pt>
                <c:pt idx="5">
                  <c:v>5276.1100000000006</c:v>
                </c:pt>
                <c:pt idx="6">
                  <c:v>0</c:v>
                </c:pt>
                <c:pt idx="7">
                  <c:v>432.4</c:v>
                </c:pt>
                <c:pt idx="8">
                  <c:v>0</c:v>
                </c:pt>
                <c:pt idx="9">
                  <c:v>0</c:v>
                </c:pt>
                <c:pt idx="10">
                  <c:v>10883.46</c:v>
                </c:pt>
                <c:pt idx="11">
                  <c:v>5996.12</c:v>
                </c:pt>
                <c:pt idx="12">
                  <c:v>11873.23</c:v>
                </c:pt>
                <c:pt idx="13">
                  <c:v>12170.759999999998</c:v>
                </c:pt>
                <c:pt idx="14">
                  <c:v>1527.3</c:v>
                </c:pt>
                <c:pt idx="15">
                  <c:v>2376.23</c:v>
                </c:pt>
                <c:pt idx="16">
                  <c:v>8638.14</c:v>
                </c:pt>
                <c:pt idx="17">
                  <c:v>4829.82</c:v>
                </c:pt>
                <c:pt idx="18">
                  <c:v>3389.8</c:v>
                </c:pt>
                <c:pt idx="19">
                  <c:v>10677.19</c:v>
                </c:pt>
                <c:pt idx="20">
                  <c:v>8723.43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14705.669999999998</c:v>
                </c:pt>
                <c:pt idx="25">
                  <c:v>13654.42</c:v>
                </c:pt>
                <c:pt idx="26">
                  <c:v>6563.4000000000005</c:v>
                </c:pt>
                <c:pt idx="27">
                  <c:v>8507.2400000000016</c:v>
                </c:pt>
                <c:pt idx="28">
                  <c:v>5694.63</c:v>
                </c:pt>
                <c:pt idx="29">
                  <c:v>0</c:v>
                </c:pt>
                <c:pt idx="30">
                  <c:v>13666.32</c:v>
                </c:pt>
                <c:pt idx="31">
                  <c:v>7434.16</c:v>
                </c:pt>
                <c:pt idx="32">
                  <c:v>11885.14</c:v>
                </c:pt>
                <c:pt idx="33">
                  <c:v>11056.029999999999</c:v>
                </c:pt>
                <c:pt idx="34">
                  <c:v>10542.31</c:v>
                </c:pt>
                <c:pt idx="35">
                  <c:v>10504.619999999999</c:v>
                </c:pt>
                <c:pt idx="36">
                  <c:v>11518.19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569.35</c:v>
                </c:pt>
                <c:pt idx="57">
                  <c:v>1736.56</c:v>
                </c:pt>
                <c:pt idx="58">
                  <c:v>424.87</c:v>
                </c:pt>
                <c:pt idx="59">
                  <c:v>7282.7</c:v>
                </c:pt>
                <c:pt idx="60">
                  <c:v>10019.09</c:v>
                </c:pt>
                <c:pt idx="61">
                  <c:v>15608.43</c:v>
                </c:pt>
                <c:pt idx="62">
                  <c:v>3148.63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1588480"/>
        <c:axId val="580958400"/>
      </c:barChart>
      <c:catAx>
        <c:axId val="581588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80958400"/>
        <c:crosses val="autoZero"/>
        <c:auto val="1"/>
        <c:lblAlgn val="ctr"/>
        <c:lblOffset val="100"/>
        <c:noMultiLvlLbl val="0"/>
      </c:catAx>
      <c:valAx>
        <c:axId val="5809584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815884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'LUPTON BOTTOM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504D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'LUPTON BOTTOM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'LUPTON BOTTOM DITCH'!$N$3:$N$65</c:f>
              <c:numCache>
                <c:formatCode>0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765.63</c:v>
                </c:pt>
                <c:pt idx="16">
                  <c:v>0</c:v>
                </c:pt>
                <c:pt idx="17">
                  <c:v>61.49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357.03</c:v>
                </c:pt>
                <c:pt idx="28">
                  <c:v>93.22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128.93</c:v>
                </c:pt>
                <c:pt idx="35">
                  <c:v>0</c:v>
                </c:pt>
                <c:pt idx="36">
                  <c:v>323.31</c:v>
                </c:pt>
                <c:pt idx="37">
                  <c:v>0</c:v>
                </c:pt>
                <c:pt idx="38">
                  <c:v>0</c:v>
                </c:pt>
                <c:pt idx="39">
                  <c:v>779.52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226.2</c:v>
                </c:pt>
                <c:pt idx="44">
                  <c:v>0</c:v>
                </c:pt>
                <c:pt idx="45">
                  <c:v>128.43</c:v>
                </c:pt>
                <c:pt idx="46">
                  <c:v>234.20000000000002</c:v>
                </c:pt>
                <c:pt idx="47">
                  <c:v>427.34</c:v>
                </c:pt>
                <c:pt idx="48">
                  <c:v>872.83</c:v>
                </c:pt>
                <c:pt idx="49">
                  <c:v>1171.46</c:v>
                </c:pt>
                <c:pt idx="50">
                  <c:v>691.32</c:v>
                </c:pt>
                <c:pt idx="51">
                  <c:v>224.69</c:v>
                </c:pt>
                <c:pt idx="52">
                  <c:v>709.89</c:v>
                </c:pt>
                <c:pt idx="53">
                  <c:v>360.01</c:v>
                </c:pt>
                <c:pt idx="54">
                  <c:v>390.75</c:v>
                </c:pt>
                <c:pt idx="55">
                  <c:v>299.77</c:v>
                </c:pt>
                <c:pt idx="56">
                  <c:v>44.89</c:v>
                </c:pt>
                <c:pt idx="57">
                  <c:v>0</c:v>
                </c:pt>
                <c:pt idx="58">
                  <c:v>83.17</c:v>
                </c:pt>
                <c:pt idx="59">
                  <c:v>93.07</c:v>
                </c:pt>
                <c:pt idx="60">
                  <c:v>0</c:v>
                </c:pt>
                <c:pt idx="61">
                  <c:v>0</c:v>
                </c:pt>
                <c:pt idx="62">
                  <c:v>418.2</c:v>
                </c:pt>
              </c:numCache>
            </c:numRef>
          </c:val>
        </c:ser>
        <c:ser>
          <c:idx val="1"/>
          <c:order val="1"/>
          <c:tx>
            <c:strRef>
              <c:f>'LUPTON BOTTOM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chemeClr val="accent3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'LUPTON BOTTOM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'LUPTON BOTTOM DITCH'!$O$3:$O$65</c:f>
              <c:numCache>
                <c:formatCode>0</c:formatCode>
                <c:ptCount val="63"/>
                <c:pt idx="0">
                  <c:v>20612.539999999997</c:v>
                </c:pt>
                <c:pt idx="1">
                  <c:v>21122.289999999997</c:v>
                </c:pt>
                <c:pt idx="2">
                  <c:v>24938.550000000003</c:v>
                </c:pt>
                <c:pt idx="3">
                  <c:v>21947.429999999997</c:v>
                </c:pt>
                <c:pt idx="4">
                  <c:v>18353.32</c:v>
                </c:pt>
                <c:pt idx="5">
                  <c:v>17006.53</c:v>
                </c:pt>
                <c:pt idx="6">
                  <c:v>20987.42</c:v>
                </c:pt>
                <c:pt idx="7">
                  <c:v>16401.560000000001</c:v>
                </c:pt>
                <c:pt idx="8">
                  <c:v>16788.350000000002</c:v>
                </c:pt>
                <c:pt idx="9">
                  <c:v>17278.260000000002</c:v>
                </c:pt>
                <c:pt idx="10">
                  <c:v>19922.29</c:v>
                </c:pt>
                <c:pt idx="11">
                  <c:v>15510.970000000001</c:v>
                </c:pt>
                <c:pt idx="12">
                  <c:v>21511.06</c:v>
                </c:pt>
                <c:pt idx="13">
                  <c:v>17004.55</c:v>
                </c:pt>
                <c:pt idx="14">
                  <c:v>18617.13</c:v>
                </c:pt>
                <c:pt idx="15">
                  <c:v>16714.95</c:v>
                </c:pt>
                <c:pt idx="16">
                  <c:v>16935.13</c:v>
                </c:pt>
                <c:pt idx="17">
                  <c:v>14489.469999999998</c:v>
                </c:pt>
                <c:pt idx="18">
                  <c:v>19894.5</c:v>
                </c:pt>
                <c:pt idx="19">
                  <c:v>18412.830000000002</c:v>
                </c:pt>
                <c:pt idx="20">
                  <c:v>18236.310000000001</c:v>
                </c:pt>
                <c:pt idx="21">
                  <c:v>18426.72</c:v>
                </c:pt>
                <c:pt idx="22">
                  <c:v>16603.89</c:v>
                </c:pt>
                <c:pt idx="23">
                  <c:v>15332.460000000001</c:v>
                </c:pt>
                <c:pt idx="24">
                  <c:v>17623.399999999998</c:v>
                </c:pt>
                <c:pt idx="25">
                  <c:v>17770.18</c:v>
                </c:pt>
                <c:pt idx="26">
                  <c:v>18968.219999999998</c:v>
                </c:pt>
                <c:pt idx="27">
                  <c:v>18853.18</c:v>
                </c:pt>
                <c:pt idx="28">
                  <c:v>18918.620000000003</c:v>
                </c:pt>
                <c:pt idx="29">
                  <c:v>17494.480000000003</c:v>
                </c:pt>
                <c:pt idx="30">
                  <c:v>18081.580000000002</c:v>
                </c:pt>
                <c:pt idx="31">
                  <c:v>15280.880000000001</c:v>
                </c:pt>
                <c:pt idx="32">
                  <c:v>17034.3</c:v>
                </c:pt>
                <c:pt idx="33">
                  <c:v>13029.61</c:v>
                </c:pt>
                <c:pt idx="34">
                  <c:v>16530.100000000002</c:v>
                </c:pt>
                <c:pt idx="35">
                  <c:v>19529.55</c:v>
                </c:pt>
                <c:pt idx="36">
                  <c:v>20913.53</c:v>
                </c:pt>
                <c:pt idx="37">
                  <c:v>19071.160000000003</c:v>
                </c:pt>
                <c:pt idx="38">
                  <c:v>21215.519999999997</c:v>
                </c:pt>
                <c:pt idx="39">
                  <c:v>18876.97</c:v>
                </c:pt>
                <c:pt idx="40">
                  <c:v>19444.250000000004</c:v>
                </c:pt>
                <c:pt idx="41">
                  <c:v>22185.46</c:v>
                </c:pt>
                <c:pt idx="42">
                  <c:v>19881.39</c:v>
                </c:pt>
                <c:pt idx="43">
                  <c:v>19352.490000000002</c:v>
                </c:pt>
                <c:pt idx="44">
                  <c:v>20007.3</c:v>
                </c:pt>
                <c:pt idx="45">
                  <c:v>16312.679999999998</c:v>
                </c:pt>
                <c:pt idx="46">
                  <c:v>20025.96</c:v>
                </c:pt>
                <c:pt idx="47">
                  <c:v>17585.5</c:v>
                </c:pt>
                <c:pt idx="48">
                  <c:v>21081.84</c:v>
                </c:pt>
                <c:pt idx="49">
                  <c:v>14540.99</c:v>
                </c:pt>
                <c:pt idx="50">
                  <c:v>20282.509999999998</c:v>
                </c:pt>
                <c:pt idx="51">
                  <c:v>19286.97</c:v>
                </c:pt>
                <c:pt idx="52">
                  <c:v>18724.64</c:v>
                </c:pt>
                <c:pt idx="53">
                  <c:v>18708.36</c:v>
                </c:pt>
                <c:pt idx="54">
                  <c:v>22226.11</c:v>
                </c:pt>
                <c:pt idx="55">
                  <c:v>21966.409999999996</c:v>
                </c:pt>
                <c:pt idx="56">
                  <c:v>26195.510000000002</c:v>
                </c:pt>
                <c:pt idx="57">
                  <c:v>19535.04</c:v>
                </c:pt>
                <c:pt idx="58">
                  <c:v>17244.870000000003</c:v>
                </c:pt>
                <c:pt idx="59">
                  <c:v>17386.68</c:v>
                </c:pt>
                <c:pt idx="60">
                  <c:v>18231.099999999999</c:v>
                </c:pt>
                <c:pt idx="61">
                  <c:v>0</c:v>
                </c:pt>
                <c:pt idx="62">
                  <c:v>19948.71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3676032"/>
        <c:axId val="573465152"/>
      </c:barChart>
      <c:catAx>
        <c:axId val="57367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3465152"/>
        <c:crosses val="autoZero"/>
        <c:auto val="1"/>
        <c:lblAlgn val="ctr"/>
        <c:lblOffset val="100"/>
        <c:noMultiLvlLbl val="0"/>
      </c:catAx>
      <c:valAx>
        <c:axId val="57346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36760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'PLATTEVILLE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'PLATTEVILLE DITCH'!$A$3:$A$63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'PLATTEVILLE DITCH'!$N$3:$N$63</c:f>
              <c:numCache>
                <c:formatCode>0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452.24</c:v>
                </c:pt>
                <c:pt idx="16">
                  <c:v>0</c:v>
                </c:pt>
                <c:pt idx="17">
                  <c:v>0</c:v>
                </c:pt>
                <c:pt idx="18">
                  <c:v>21.82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648.6</c:v>
                </c:pt>
                <c:pt idx="32">
                  <c:v>335.21</c:v>
                </c:pt>
                <c:pt idx="33">
                  <c:v>0</c:v>
                </c:pt>
                <c:pt idx="34">
                  <c:v>176.53</c:v>
                </c:pt>
                <c:pt idx="35">
                  <c:v>0</c:v>
                </c:pt>
                <c:pt idx="36">
                  <c:v>505.79</c:v>
                </c:pt>
                <c:pt idx="37">
                  <c:v>0</c:v>
                </c:pt>
                <c:pt idx="38">
                  <c:v>0</c:v>
                </c:pt>
                <c:pt idx="39">
                  <c:v>293.56</c:v>
                </c:pt>
                <c:pt idx="40">
                  <c:v>0</c:v>
                </c:pt>
                <c:pt idx="41">
                  <c:v>2070.77</c:v>
                </c:pt>
                <c:pt idx="42">
                  <c:v>0</c:v>
                </c:pt>
                <c:pt idx="43">
                  <c:v>395.51</c:v>
                </c:pt>
                <c:pt idx="44">
                  <c:v>148.76</c:v>
                </c:pt>
                <c:pt idx="45">
                  <c:v>29.75</c:v>
                </c:pt>
                <c:pt idx="46">
                  <c:v>706.72</c:v>
                </c:pt>
                <c:pt idx="47">
                  <c:v>922.53</c:v>
                </c:pt>
                <c:pt idx="48">
                  <c:v>388.77</c:v>
                </c:pt>
                <c:pt idx="49">
                  <c:v>1932.13</c:v>
                </c:pt>
                <c:pt idx="50">
                  <c:v>0</c:v>
                </c:pt>
                <c:pt idx="51">
                  <c:v>416.73</c:v>
                </c:pt>
                <c:pt idx="52">
                  <c:v>1083.5899999999999</c:v>
                </c:pt>
                <c:pt idx="53">
                  <c:v>379.24</c:v>
                </c:pt>
                <c:pt idx="54">
                  <c:v>1029.6399999999999</c:v>
                </c:pt>
                <c:pt idx="55">
                  <c:v>0</c:v>
                </c:pt>
                <c:pt idx="56">
                  <c:v>474.45</c:v>
                </c:pt>
                <c:pt idx="57">
                  <c:v>96.45</c:v>
                </c:pt>
                <c:pt idx="58">
                  <c:v>0</c:v>
                </c:pt>
                <c:pt idx="59">
                  <c:v>1229.97</c:v>
                </c:pt>
                <c:pt idx="60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'PLATTEVILLE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'PLATTEVILLE DITCH'!$A$3:$A$63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'PLATTEVILLE DITCH'!$O$3:$O$63</c:f>
              <c:numCache>
                <c:formatCode>0</c:formatCode>
                <c:ptCount val="61"/>
                <c:pt idx="0">
                  <c:v>17204.88</c:v>
                </c:pt>
                <c:pt idx="1">
                  <c:v>17210.829999999998</c:v>
                </c:pt>
                <c:pt idx="2">
                  <c:v>18363.240000000002</c:v>
                </c:pt>
                <c:pt idx="3">
                  <c:v>19473.999999999996</c:v>
                </c:pt>
                <c:pt idx="4">
                  <c:v>16508.66</c:v>
                </c:pt>
                <c:pt idx="5">
                  <c:v>14118.56</c:v>
                </c:pt>
                <c:pt idx="6">
                  <c:v>18444.57</c:v>
                </c:pt>
                <c:pt idx="7">
                  <c:v>13862.68</c:v>
                </c:pt>
                <c:pt idx="8">
                  <c:v>13116.89</c:v>
                </c:pt>
                <c:pt idx="9">
                  <c:v>14191.94</c:v>
                </c:pt>
                <c:pt idx="10">
                  <c:v>16419.41</c:v>
                </c:pt>
                <c:pt idx="11">
                  <c:v>11121.470000000001</c:v>
                </c:pt>
                <c:pt idx="12">
                  <c:v>17790.009999999998</c:v>
                </c:pt>
                <c:pt idx="13">
                  <c:v>14955.59</c:v>
                </c:pt>
                <c:pt idx="14">
                  <c:v>15086.500000000002</c:v>
                </c:pt>
                <c:pt idx="15">
                  <c:v>14953.610000000002</c:v>
                </c:pt>
                <c:pt idx="16">
                  <c:v>14445.84</c:v>
                </c:pt>
                <c:pt idx="17">
                  <c:v>10076.18</c:v>
                </c:pt>
                <c:pt idx="18">
                  <c:v>17885.22</c:v>
                </c:pt>
                <c:pt idx="19">
                  <c:v>21165.930000000004</c:v>
                </c:pt>
                <c:pt idx="20">
                  <c:v>21951.4</c:v>
                </c:pt>
                <c:pt idx="21">
                  <c:v>18287.879999999997</c:v>
                </c:pt>
                <c:pt idx="22">
                  <c:v>16336.100000000002</c:v>
                </c:pt>
                <c:pt idx="23">
                  <c:v>17181.079999999998</c:v>
                </c:pt>
                <c:pt idx="24">
                  <c:v>17315.960000000003</c:v>
                </c:pt>
                <c:pt idx="25">
                  <c:v>20830.730000000003</c:v>
                </c:pt>
                <c:pt idx="26">
                  <c:v>20404.270000000004</c:v>
                </c:pt>
                <c:pt idx="27">
                  <c:v>18430.689999999999</c:v>
                </c:pt>
                <c:pt idx="28">
                  <c:v>18454.499999999996</c:v>
                </c:pt>
                <c:pt idx="29">
                  <c:v>16395.62</c:v>
                </c:pt>
                <c:pt idx="30">
                  <c:v>19989.72</c:v>
                </c:pt>
                <c:pt idx="31">
                  <c:v>19226.080000000002</c:v>
                </c:pt>
                <c:pt idx="32">
                  <c:v>21899.82</c:v>
                </c:pt>
                <c:pt idx="33">
                  <c:v>17716.610000000004</c:v>
                </c:pt>
                <c:pt idx="34">
                  <c:v>18367.22</c:v>
                </c:pt>
                <c:pt idx="35">
                  <c:v>24948.469999999998</c:v>
                </c:pt>
                <c:pt idx="36">
                  <c:v>27183.86</c:v>
                </c:pt>
                <c:pt idx="37">
                  <c:v>26910.149999999998</c:v>
                </c:pt>
                <c:pt idx="38">
                  <c:v>22471.08</c:v>
                </c:pt>
                <c:pt idx="39">
                  <c:v>21737.17</c:v>
                </c:pt>
                <c:pt idx="40">
                  <c:v>17117.62</c:v>
                </c:pt>
                <c:pt idx="41">
                  <c:v>22520.670000000002</c:v>
                </c:pt>
                <c:pt idx="42">
                  <c:v>23807.170000000002</c:v>
                </c:pt>
                <c:pt idx="43">
                  <c:v>18572.5</c:v>
                </c:pt>
                <c:pt idx="44">
                  <c:v>19310.21</c:v>
                </c:pt>
                <c:pt idx="45">
                  <c:v>18707.850000000002</c:v>
                </c:pt>
                <c:pt idx="46">
                  <c:v>22062.47</c:v>
                </c:pt>
                <c:pt idx="47">
                  <c:v>24619.02</c:v>
                </c:pt>
                <c:pt idx="48">
                  <c:v>32091.839999999997</c:v>
                </c:pt>
                <c:pt idx="49">
                  <c:v>21993.45</c:v>
                </c:pt>
                <c:pt idx="50">
                  <c:v>25472.71</c:v>
                </c:pt>
                <c:pt idx="51">
                  <c:v>23677.050000000003</c:v>
                </c:pt>
                <c:pt idx="52">
                  <c:v>21449.97</c:v>
                </c:pt>
                <c:pt idx="53">
                  <c:v>26211.020000000004</c:v>
                </c:pt>
                <c:pt idx="54">
                  <c:v>25625.83</c:v>
                </c:pt>
                <c:pt idx="55">
                  <c:v>16999</c:v>
                </c:pt>
                <c:pt idx="56">
                  <c:v>26166.079999999998</c:v>
                </c:pt>
                <c:pt idx="57">
                  <c:v>25103.59</c:v>
                </c:pt>
                <c:pt idx="58">
                  <c:v>22417.589999999997</c:v>
                </c:pt>
                <c:pt idx="59">
                  <c:v>21104.58</c:v>
                </c:pt>
                <c:pt idx="60">
                  <c:v>19234.610000000004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000640"/>
        <c:axId val="573467456"/>
      </c:barChart>
      <c:catAx>
        <c:axId val="574000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3467456"/>
        <c:crosses val="autoZero"/>
        <c:auto val="1"/>
        <c:lblAlgn val="ctr"/>
        <c:lblOffset val="100"/>
        <c:noMultiLvlLbl val="0"/>
      </c:catAx>
      <c:valAx>
        <c:axId val="573467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40006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'MEADOW ISLAND 1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'MEADOW ISLAND 1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'MEADOW ISLAND 1 DITCH'!$N$3:$N$65</c:f>
              <c:numCache>
                <c:formatCode>0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230.09</c:v>
                </c:pt>
                <c:pt idx="16">
                  <c:v>0</c:v>
                </c:pt>
                <c:pt idx="17">
                  <c:v>0</c:v>
                </c:pt>
                <c:pt idx="18">
                  <c:v>5.95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3.97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132.88999999999999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217.73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178.51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105.9</c:v>
                </c:pt>
              </c:numCache>
            </c:numRef>
          </c:val>
        </c:ser>
        <c:ser>
          <c:idx val="1"/>
          <c:order val="1"/>
          <c:tx>
            <c:strRef>
              <c:f>'MEADOW ISLAND 1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'MEADOW ISLAND 1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'MEADOW ISLAND 1 DITCH'!$O$3:$O$65</c:f>
              <c:numCache>
                <c:formatCode>0</c:formatCode>
                <c:ptCount val="63"/>
                <c:pt idx="0">
                  <c:v>4994.46</c:v>
                </c:pt>
                <c:pt idx="1">
                  <c:v>5756.12</c:v>
                </c:pt>
                <c:pt idx="2">
                  <c:v>6287.7</c:v>
                </c:pt>
                <c:pt idx="3">
                  <c:v>5151.16</c:v>
                </c:pt>
                <c:pt idx="4">
                  <c:v>2554.75</c:v>
                </c:pt>
                <c:pt idx="5">
                  <c:v>4377.59</c:v>
                </c:pt>
                <c:pt idx="6">
                  <c:v>3945.1800000000003</c:v>
                </c:pt>
                <c:pt idx="7">
                  <c:v>6525.72</c:v>
                </c:pt>
                <c:pt idx="8">
                  <c:v>4788.16</c:v>
                </c:pt>
                <c:pt idx="9">
                  <c:v>5063.88</c:v>
                </c:pt>
                <c:pt idx="10">
                  <c:v>4788.16</c:v>
                </c:pt>
                <c:pt idx="11">
                  <c:v>4605.6899999999996</c:v>
                </c:pt>
                <c:pt idx="12">
                  <c:v>5095.6099999999997</c:v>
                </c:pt>
                <c:pt idx="13">
                  <c:v>3294.6</c:v>
                </c:pt>
                <c:pt idx="14">
                  <c:v>5662.8899999999994</c:v>
                </c:pt>
                <c:pt idx="15">
                  <c:v>4609.6500000000005</c:v>
                </c:pt>
                <c:pt idx="16">
                  <c:v>5313.8</c:v>
                </c:pt>
                <c:pt idx="17">
                  <c:v>5006.3599999999997</c:v>
                </c:pt>
                <c:pt idx="18">
                  <c:v>5157.1099999999997</c:v>
                </c:pt>
                <c:pt idx="19">
                  <c:v>5537.9400000000005</c:v>
                </c:pt>
                <c:pt idx="20">
                  <c:v>5470.5</c:v>
                </c:pt>
                <c:pt idx="21">
                  <c:v>5339.58</c:v>
                </c:pt>
                <c:pt idx="22">
                  <c:v>5928.68</c:v>
                </c:pt>
                <c:pt idx="23">
                  <c:v>4718.7499999999991</c:v>
                </c:pt>
                <c:pt idx="24">
                  <c:v>5795.7900000000009</c:v>
                </c:pt>
                <c:pt idx="25">
                  <c:v>5914.7900000000009</c:v>
                </c:pt>
                <c:pt idx="26">
                  <c:v>5397.0999999999995</c:v>
                </c:pt>
                <c:pt idx="27">
                  <c:v>6428.52</c:v>
                </c:pt>
                <c:pt idx="28">
                  <c:v>6049.6799999999994</c:v>
                </c:pt>
                <c:pt idx="29">
                  <c:v>5946.54</c:v>
                </c:pt>
                <c:pt idx="30">
                  <c:v>6616.9500000000007</c:v>
                </c:pt>
                <c:pt idx="31">
                  <c:v>5980.24</c:v>
                </c:pt>
                <c:pt idx="32">
                  <c:v>6529.69</c:v>
                </c:pt>
                <c:pt idx="33">
                  <c:v>4853.62</c:v>
                </c:pt>
                <c:pt idx="34">
                  <c:v>6611.0199999999995</c:v>
                </c:pt>
                <c:pt idx="35">
                  <c:v>6533.6500000000005</c:v>
                </c:pt>
                <c:pt idx="36">
                  <c:v>5149.16</c:v>
                </c:pt>
                <c:pt idx="37">
                  <c:v>6234.1399999999994</c:v>
                </c:pt>
                <c:pt idx="38">
                  <c:v>6817.2800000000007</c:v>
                </c:pt>
                <c:pt idx="39">
                  <c:v>6158.77</c:v>
                </c:pt>
                <c:pt idx="40">
                  <c:v>5740.25</c:v>
                </c:pt>
                <c:pt idx="41">
                  <c:v>6864.9</c:v>
                </c:pt>
                <c:pt idx="42">
                  <c:v>7417.8600000000006</c:v>
                </c:pt>
                <c:pt idx="43">
                  <c:v>6560.12</c:v>
                </c:pt>
                <c:pt idx="44">
                  <c:v>5918.4700000000012</c:v>
                </c:pt>
                <c:pt idx="45">
                  <c:v>6625.3600000000006</c:v>
                </c:pt>
                <c:pt idx="46">
                  <c:v>7366.6100000000006</c:v>
                </c:pt>
                <c:pt idx="47">
                  <c:v>6265.11</c:v>
                </c:pt>
                <c:pt idx="48">
                  <c:v>7224.96</c:v>
                </c:pt>
                <c:pt idx="49">
                  <c:v>7515.7599999999993</c:v>
                </c:pt>
                <c:pt idx="50">
                  <c:v>6457.09</c:v>
                </c:pt>
                <c:pt idx="51">
                  <c:v>5835.9100000000008</c:v>
                </c:pt>
                <c:pt idx="52">
                  <c:v>6642.1600000000008</c:v>
                </c:pt>
                <c:pt idx="53">
                  <c:v>5085.6100000000006</c:v>
                </c:pt>
                <c:pt idx="54">
                  <c:v>8048.5999999999995</c:v>
                </c:pt>
                <c:pt idx="55">
                  <c:v>7096.82</c:v>
                </c:pt>
                <c:pt idx="56">
                  <c:v>7737.3000000000011</c:v>
                </c:pt>
                <c:pt idx="57">
                  <c:v>6527.29</c:v>
                </c:pt>
                <c:pt idx="58">
                  <c:v>7513.7700000000013</c:v>
                </c:pt>
                <c:pt idx="59">
                  <c:v>7697.9500000000007</c:v>
                </c:pt>
                <c:pt idx="60">
                  <c:v>7285.17</c:v>
                </c:pt>
                <c:pt idx="61">
                  <c:v>383.98999999999995</c:v>
                </c:pt>
                <c:pt idx="62">
                  <c:v>6664.7799999999988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337536"/>
        <c:axId val="573469760"/>
      </c:barChart>
      <c:catAx>
        <c:axId val="57433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3469760"/>
        <c:crosses val="autoZero"/>
        <c:auto val="1"/>
        <c:lblAlgn val="ctr"/>
        <c:lblOffset val="100"/>
        <c:noMultiLvlLbl val="0"/>
      </c:catAx>
      <c:valAx>
        <c:axId val="573469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43375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'EVANS NO 2 DITCH'!$N$2</c:f>
              <c:strCache>
                <c:ptCount val="1"/>
                <c:pt idx="0">
                  <c:v>Nov-Mar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trendline>
            <c:spPr>
              <a:ln w="19050">
                <a:solidFill>
                  <a:srgbClr val="C0000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'EVANS NO 2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'EVANS NO 2 DITCH'!$N$3:$N$65</c:f>
              <c:numCache>
                <c:formatCode>0</c:formatCode>
                <c:ptCount val="63"/>
                <c:pt idx="0">
                  <c:v>476.04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1586.8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2023.17</c:v>
                </c:pt>
                <c:pt idx="16">
                  <c:v>0</c:v>
                </c:pt>
                <c:pt idx="17">
                  <c:v>1130.5900000000001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2600.37</c:v>
                </c:pt>
                <c:pt idx="22">
                  <c:v>10496.68</c:v>
                </c:pt>
                <c:pt idx="23">
                  <c:v>3431.46</c:v>
                </c:pt>
                <c:pt idx="24">
                  <c:v>13259.7</c:v>
                </c:pt>
                <c:pt idx="25">
                  <c:v>1693.91</c:v>
                </c:pt>
                <c:pt idx="26">
                  <c:v>7666.23</c:v>
                </c:pt>
                <c:pt idx="27">
                  <c:v>12446.470000000001</c:v>
                </c:pt>
                <c:pt idx="28">
                  <c:v>17113.63</c:v>
                </c:pt>
                <c:pt idx="29">
                  <c:v>17538.100000000002</c:v>
                </c:pt>
                <c:pt idx="30">
                  <c:v>0</c:v>
                </c:pt>
                <c:pt idx="31">
                  <c:v>3649.64</c:v>
                </c:pt>
                <c:pt idx="32">
                  <c:v>15136.09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3346.16</c:v>
                </c:pt>
                <c:pt idx="37">
                  <c:v>0</c:v>
                </c:pt>
                <c:pt idx="38">
                  <c:v>0</c:v>
                </c:pt>
                <c:pt idx="39">
                  <c:v>1632.42</c:v>
                </c:pt>
                <c:pt idx="40">
                  <c:v>3439.3900000000003</c:v>
                </c:pt>
                <c:pt idx="41">
                  <c:v>4018.5699999999997</c:v>
                </c:pt>
                <c:pt idx="42">
                  <c:v>0</c:v>
                </c:pt>
                <c:pt idx="43">
                  <c:v>243.97</c:v>
                </c:pt>
                <c:pt idx="44">
                  <c:v>5187.05</c:v>
                </c:pt>
                <c:pt idx="45">
                  <c:v>12144.369999999999</c:v>
                </c:pt>
                <c:pt idx="46">
                  <c:v>15968.76</c:v>
                </c:pt>
                <c:pt idx="47">
                  <c:v>21570.95</c:v>
                </c:pt>
                <c:pt idx="48">
                  <c:v>1354.73</c:v>
                </c:pt>
                <c:pt idx="49">
                  <c:v>6026.87</c:v>
                </c:pt>
                <c:pt idx="50">
                  <c:v>5235.45</c:v>
                </c:pt>
                <c:pt idx="51">
                  <c:v>13698.45</c:v>
                </c:pt>
                <c:pt idx="52">
                  <c:v>5028.57</c:v>
                </c:pt>
                <c:pt idx="53">
                  <c:v>3846.0099999999998</c:v>
                </c:pt>
                <c:pt idx="54">
                  <c:v>17313.77</c:v>
                </c:pt>
                <c:pt idx="55">
                  <c:v>12976.25</c:v>
                </c:pt>
                <c:pt idx="56">
                  <c:v>18681.79</c:v>
                </c:pt>
                <c:pt idx="57">
                  <c:v>22617.26</c:v>
                </c:pt>
                <c:pt idx="58">
                  <c:v>15830.91</c:v>
                </c:pt>
                <c:pt idx="59">
                  <c:v>19133.440000000002</c:v>
                </c:pt>
                <c:pt idx="60">
                  <c:v>22716.829999999998</c:v>
                </c:pt>
                <c:pt idx="61">
                  <c:v>0</c:v>
                </c:pt>
                <c:pt idx="62">
                  <c:v>4102.42</c:v>
                </c:pt>
              </c:numCache>
            </c:numRef>
          </c:val>
        </c:ser>
        <c:ser>
          <c:idx val="1"/>
          <c:order val="1"/>
          <c:tx>
            <c:strRef>
              <c:f>'EVANS NO 2 DITCH'!$O$2</c:f>
              <c:strCache>
                <c:ptCount val="1"/>
                <c:pt idx="0">
                  <c:v>Apr-Oct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trendline>
            <c:spPr>
              <a:ln w="19050">
                <a:solidFill>
                  <a:srgbClr val="92D050"/>
                </a:solidFill>
              </a:ln>
            </c:spPr>
            <c:trendlineType val="movingAvg"/>
            <c:period val="10"/>
            <c:dispRSqr val="0"/>
            <c:dispEq val="0"/>
          </c:trendline>
          <c:cat>
            <c:numRef>
              <c:f>'EVANS NO 2 DITCH'!$A$3:$A$65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'EVANS NO 2 DITCH'!$O$3:$O$65</c:f>
              <c:numCache>
                <c:formatCode>0</c:formatCode>
                <c:ptCount val="63"/>
                <c:pt idx="0">
                  <c:v>16282.55</c:v>
                </c:pt>
                <c:pt idx="1">
                  <c:v>26223.85</c:v>
                </c:pt>
                <c:pt idx="2">
                  <c:v>34332.399999999994</c:v>
                </c:pt>
                <c:pt idx="3">
                  <c:v>28859.930000000004</c:v>
                </c:pt>
                <c:pt idx="4">
                  <c:v>1717.71</c:v>
                </c:pt>
                <c:pt idx="5">
                  <c:v>22213.219999999998</c:v>
                </c:pt>
                <c:pt idx="6">
                  <c:v>24547.789999999997</c:v>
                </c:pt>
                <c:pt idx="7">
                  <c:v>45836.7</c:v>
                </c:pt>
                <c:pt idx="8">
                  <c:v>46772.92</c:v>
                </c:pt>
                <c:pt idx="9">
                  <c:v>27062.880000000001</c:v>
                </c:pt>
                <c:pt idx="10">
                  <c:v>33453.719999999994</c:v>
                </c:pt>
                <c:pt idx="11">
                  <c:v>30048.05</c:v>
                </c:pt>
                <c:pt idx="12">
                  <c:v>35788.29</c:v>
                </c:pt>
                <c:pt idx="13">
                  <c:v>21388.080000000002</c:v>
                </c:pt>
                <c:pt idx="14">
                  <c:v>16357.92</c:v>
                </c:pt>
                <c:pt idx="15">
                  <c:v>28911.489999999998</c:v>
                </c:pt>
                <c:pt idx="16">
                  <c:v>21720.999999999996</c:v>
                </c:pt>
                <c:pt idx="17">
                  <c:v>28889.68</c:v>
                </c:pt>
                <c:pt idx="18">
                  <c:v>34729.1</c:v>
                </c:pt>
                <c:pt idx="19">
                  <c:v>33279.160000000003</c:v>
                </c:pt>
                <c:pt idx="20">
                  <c:v>31341.279999999999</c:v>
                </c:pt>
                <c:pt idx="21">
                  <c:v>45416.21</c:v>
                </c:pt>
                <c:pt idx="22">
                  <c:v>41935.15</c:v>
                </c:pt>
                <c:pt idx="23">
                  <c:v>32680.149999999998</c:v>
                </c:pt>
                <c:pt idx="24">
                  <c:v>46251.249999999993</c:v>
                </c:pt>
                <c:pt idx="25">
                  <c:v>44854.86</c:v>
                </c:pt>
                <c:pt idx="26">
                  <c:v>49557.729999999996</c:v>
                </c:pt>
                <c:pt idx="27">
                  <c:v>26364.68</c:v>
                </c:pt>
                <c:pt idx="28">
                  <c:v>34941.340000000004</c:v>
                </c:pt>
                <c:pt idx="29">
                  <c:v>38715.93</c:v>
                </c:pt>
                <c:pt idx="30">
                  <c:v>50232.140000000007</c:v>
                </c:pt>
                <c:pt idx="31">
                  <c:v>30244.409999999996</c:v>
                </c:pt>
                <c:pt idx="32">
                  <c:v>49325.69</c:v>
                </c:pt>
                <c:pt idx="33">
                  <c:v>33937.69</c:v>
                </c:pt>
                <c:pt idx="34">
                  <c:v>41088.19</c:v>
                </c:pt>
                <c:pt idx="35">
                  <c:v>50680.420000000006</c:v>
                </c:pt>
                <c:pt idx="36">
                  <c:v>49077.73</c:v>
                </c:pt>
                <c:pt idx="37">
                  <c:v>46747.130000000005</c:v>
                </c:pt>
                <c:pt idx="38">
                  <c:v>52763.08</c:v>
                </c:pt>
                <c:pt idx="39">
                  <c:v>54312.19000000001</c:v>
                </c:pt>
                <c:pt idx="40">
                  <c:v>51023.55</c:v>
                </c:pt>
                <c:pt idx="41">
                  <c:v>50942.229999999996</c:v>
                </c:pt>
                <c:pt idx="42">
                  <c:v>45430.080000000002</c:v>
                </c:pt>
                <c:pt idx="43">
                  <c:v>52452.229999999996</c:v>
                </c:pt>
                <c:pt idx="44">
                  <c:v>42783.89</c:v>
                </c:pt>
                <c:pt idx="45">
                  <c:v>34607.950000000004</c:v>
                </c:pt>
                <c:pt idx="46">
                  <c:v>43457.29</c:v>
                </c:pt>
                <c:pt idx="47">
                  <c:v>50614.01999999999</c:v>
                </c:pt>
                <c:pt idx="48">
                  <c:v>61767.93</c:v>
                </c:pt>
                <c:pt idx="49">
                  <c:v>34010.68</c:v>
                </c:pt>
                <c:pt idx="50">
                  <c:v>46355.100000000006</c:v>
                </c:pt>
                <c:pt idx="51">
                  <c:v>48471</c:v>
                </c:pt>
                <c:pt idx="52">
                  <c:v>10016.040000000001</c:v>
                </c:pt>
                <c:pt idx="53">
                  <c:v>46871.99</c:v>
                </c:pt>
                <c:pt idx="54">
                  <c:v>45657.03</c:v>
                </c:pt>
                <c:pt idx="55">
                  <c:v>44210.83</c:v>
                </c:pt>
                <c:pt idx="56">
                  <c:v>39604.040000000008</c:v>
                </c:pt>
                <c:pt idx="57">
                  <c:v>47894.76999999999</c:v>
                </c:pt>
                <c:pt idx="58">
                  <c:v>43459.75</c:v>
                </c:pt>
                <c:pt idx="59">
                  <c:v>34185.21</c:v>
                </c:pt>
                <c:pt idx="60">
                  <c:v>35938.6</c:v>
                </c:pt>
                <c:pt idx="61">
                  <c:v>0</c:v>
                </c:pt>
                <c:pt idx="62">
                  <c:v>37258.210000000006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3548032"/>
        <c:axId val="573472064"/>
      </c:barChart>
      <c:catAx>
        <c:axId val="57354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Irrigation Year (Nov 1 - Oct 31)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73472064"/>
        <c:crosses val="autoZero"/>
        <c:auto val="1"/>
        <c:lblAlgn val="ctr"/>
        <c:lblOffset val="100"/>
        <c:noMultiLvlLbl val="0"/>
      </c:catAx>
      <c:valAx>
        <c:axId val="573472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(AF)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735480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180975</xdr:colOff>
      <xdr:row>0</xdr:row>
      <xdr:rowOff>157162</xdr:rowOff>
    </xdr:from>
    <xdr:to>
      <xdr:col>32</xdr:col>
      <xdr:colOff>504825</xdr:colOff>
      <xdr:row>26</xdr:row>
      <xdr:rowOff>9525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0.10429</cdr:x>
      <cdr:y>0.01969</cdr:y>
    </cdr:from>
    <cdr:to>
      <cdr:x>0.53742</cdr:x>
      <cdr:y>0.13618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09625" y="114300"/>
          <a:ext cx="3362280" cy="6763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1950-2010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9,270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2000-2010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8,653 AF</a:t>
          </a:r>
          <a:endParaRPr lang="en-U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0.10481</cdr:x>
      <cdr:y>0.02978</cdr:y>
    </cdr:from>
    <cdr:to>
      <cdr:x>0.54007</cdr:x>
      <cdr:y>0.14723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09625" y="171450"/>
          <a:ext cx="3362281" cy="6763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35,041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46,529 AF</a:t>
          </a:r>
          <a:endParaRPr lang="en-U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104775</xdr:colOff>
      <xdr:row>0</xdr:row>
      <xdr:rowOff>100012</xdr:rowOff>
    </xdr:from>
    <xdr:to>
      <xdr:col>32</xdr:col>
      <xdr:colOff>523875</xdr:colOff>
      <xdr:row>29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0.61823</cdr:x>
      <cdr:y>0.06462</cdr:y>
    </cdr:from>
    <cdr:to>
      <cdr:x>0.97783</cdr:x>
      <cdr:y>0.11599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781549" y="371475"/>
          <a:ext cx="2781301" cy="2952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 baseline="0"/>
            <a:t>Annual Mean (Nov-Oct) 1950-1985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1,188 AF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17</xdr:row>
      <xdr:rowOff>138111</xdr:rowOff>
    </xdr:from>
    <xdr:to>
      <xdr:col>17</xdr:col>
      <xdr:colOff>219075</xdr:colOff>
      <xdr:row>45</xdr:row>
      <xdr:rowOff>180974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0.10945</cdr:x>
      <cdr:y>0.06554</cdr:y>
    </cdr:from>
    <cdr:to>
      <cdr:x>0.50806</cdr:x>
      <cdr:y>0.11337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04875" y="352425"/>
          <a:ext cx="3295630" cy="257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</a:t>
          </a:r>
          <a:r>
            <a:rPr lang="en-US" sz="1100">
              <a:latin typeface="Calibri"/>
            </a:rPr>
            <a:t> </a:t>
          </a:r>
          <a:r>
            <a:rPr lang="en-US" sz="1100"/>
            <a:t>Mean</a:t>
          </a:r>
          <a:r>
            <a:rPr lang="en-US" sz="1100" baseline="0"/>
            <a:t> (Nov-Oct) 2004-2012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11,622 AF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104775</xdr:colOff>
      <xdr:row>0</xdr:row>
      <xdr:rowOff>90486</xdr:rowOff>
    </xdr:from>
    <xdr:to>
      <xdr:col>32</xdr:col>
      <xdr:colOff>485775</xdr:colOff>
      <xdr:row>29</xdr:row>
      <xdr:rowOff>95249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0.1052</cdr:x>
      <cdr:y>0.0676</cdr:y>
    </cdr:from>
    <cdr:to>
      <cdr:x>0.56188</cdr:x>
      <cdr:y>0.19456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09625" y="390525"/>
          <a:ext cx="3514708" cy="733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 baseline="0"/>
            <a:t>Annual Mean (Nov-Oct) 1950-2012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4,815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8,014 AF</a:t>
          </a:r>
          <a:endParaRPr lang="en-US" sz="1100"/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85724</xdr:colOff>
      <xdr:row>0</xdr:row>
      <xdr:rowOff>90487</xdr:rowOff>
    </xdr:from>
    <xdr:to>
      <xdr:col>32</xdr:col>
      <xdr:colOff>533399</xdr:colOff>
      <xdr:row>29</xdr:row>
      <xdr:rowOff>85725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0.10552</cdr:x>
      <cdr:y>0.04624</cdr:y>
    </cdr:from>
    <cdr:to>
      <cdr:x>0.53864</cdr:x>
      <cdr:y>0.16546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19150" y="266700"/>
          <a:ext cx="3362281" cy="6875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9,883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17,032 AF</a:t>
          </a:r>
          <a:endParaRPr lang="en-US" sz="1100"/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95249</xdr:colOff>
      <xdr:row>0</xdr:row>
      <xdr:rowOff>71437</xdr:rowOff>
    </xdr:from>
    <xdr:to>
      <xdr:col>32</xdr:col>
      <xdr:colOff>523874</xdr:colOff>
      <xdr:row>29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85724</xdr:colOff>
      <xdr:row>0</xdr:row>
      <xdr:rowOff>109536</xdr:rowOff>
    </xdr:from>
    <xdr:to>
      <xdr:col>32</xdr:col>
      <xdr:colOff>514349</xdr:colOff>
      <xdr:row>29</xdr:row>
      <xdr:rowOff>76199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0.62731</cdr:x>
      <cdr:y>0.03774</cdr:y>
    </cdr:from>
    <cdr:to>
      <cdr:x>0.98401</cdr:x>
      <cdr:y>0.15422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857750" y="219075"/>
          <a:ext cx="2762251" cy="6762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3,399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3,229 AF</a:t>
          </a:r>
          <a:endParaRPr lang="en-US" sz="1100"/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95249</xdr:colOff>
      <xdr:row>0</xdr:row>
      <xdr:rowOff>71437</xdr:rowOff>
    </xdr:from>
    <xdr:to>
      <xdr:col>32</xdr:col>
      <xdr:colOff>523874</xdr:colOff>
      <xdr:row>29</xdr:row>
      <xdr:rowOff>85725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0.631</cdr:x>
      <cdr:y>0.01975</cdr:y>
    </cdr:from>
    <cdr:to>
      <cdr:x>0.98647</cdr:x>
      <cdr:y>0.13662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886326" y="114300"/>
          <a:ext cx="2752726" cy="6762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2,031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1,757 AF</a:t>
          </a:r>
          <a:endParaRPr lang="en-US" sz="1100"/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85725</xdr:colOff>
      <xdr:row>0</xdr:row>
      <xdr:rowOff>80962</xdr:rowOff>
    </xdr:from>
    <xdr:to>
      <xdr:col>32</xdr:col>
      <xdr:colOff>504825</xdr:colOff>
      <xdr:row>29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0.62069</cdr:x>
      <cdr:y>0.03964</cdr:y>
    </cdr:from>
    <cdr:to>
      <cdr:x>0.98492</cdr:x>
      <cdr:y>0.15689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800600" y="228600"/>
          <a:ext cx="2817105" cy="6762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15,925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13,541 AF</a:t>
          </a:r>
          <a:endParaRPr lang="en-U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0.10824</cdr:x>
      <cdr:y>0.0332</cdr:y>
    </cdr:from>
    <cdr:to>
      <cdr:x>0.51887</cdr:x>
      <cdr:y>0.16295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838200" y="190500"/>
          <a:ext cx="3179828" cy="74465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1950-2012: 18,892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2000-2012: 20,254 AF</a:t>
          </a:r>
          <a:endParaRPr 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76199</xdr:colOff>
      <xdr:row>0</xdr:row>
      <xdr:rowOff>80962</xdr:rowOff>
    </xdr:from>
    <xdr:to>
      <xdr:col>32</xdr:col>
      <xdr:colOff>504824</xdr:colOff>
      <xdr:row>29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0.10578</cdr:x>
      <cdr:y>0.03138</cdr:y>
    </cdr:from>
    <cdr:to>
      <cdr:x>0.53997</cdr:x>
      <cdr:y>0.14864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19150" y="180975"/>
          <a:ext cx="3362281" cy="6763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1950-2010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19,843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2000-2010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23,470 AF</a:t>
          </a:r>
          <a:endParaRPr lang="en-US" sz="11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95249</xdr:colOff>
      <xdr:row>0</xdr:row>
      <xdr:rowOff>100011</xdr:rowOff>
    </xdr:from>
    <xdr:to>
      <xdr:col>32</xdr:col>
      <xdr:colOff>523874</xdr:colOff>
      <xdr:row>29</xdr:row>
      <xdr:rowOff>104774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0.09348</cdr:x>
      <cdr:y>0.05771</cdr:y>
    </cdr:from>
    <cdr:to>
      <cdr:x>0.50411</cdr:x>
      <cdr:y>0.16735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723892" y="333386"/>
          <a:ext cx="3179847" cy="63340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1950-2012: 5,847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2000-2012: 6,405 AF</a:t>
          </a:r>
          <a:endParaRPr lang="en-US" sz="11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104775</xdr:colOff>
      <xdr:row>0</xdr:row>
      <xdr:rowOff>80962</xdr:rowOff>
    </xdr:from>
    <xdr:to>
      <xdr:col>32</xdr:col>
      <xdr:colOff>523875</xdr:colOff>
      <xdr:row>29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0.11207</cdr:x>
      <cdr:y>0.03138</cdr:y>
    </cdr:from>
    <cdr:to>
      <cdr:x>0.5232</cdr:x>
      <cdr:y>0.16049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866775" y="180975"/>
          <a:ext cx="3179828" cy="74465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1950-2012: 43,585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2000-2012: 53,425 AF</a:t>
          </a:r>
          <a:endParaRPr lang="en-US" sz="110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85725</xdr:colOff>
      <xdr:row>0</xdr:row>
      <xdr:rowOff>90486</xdr:rowOff>
    </xdr:from>
    <xdr:to>
      <xdr:col>32</xdr:col>
      <xdr:colOff>504825</xdr:colOff>
      <xdr:row>29</xdr:row>
      <xdr:rowOff>76199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0.1488</cdr:x>
      <cdr:y>0.03825</cdr:y>
    </cdr:from>
    <cdr:to>
      <cdr:x>0.58894</cdr:x>
      <cdr:y>0.17185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1136675" y="193666"/>
          <a:ext cx="3362280" cy="6763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1950-2012: 85,583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2000-2012: 105,481 AF</a:t>
          </a:r>
          <a:endParaRPr lang="en-US" sz="1100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0.11084</cdr:x>
      <cdr:y>0.02481</cdr:y>
    </cdr:from>
    <cdr:to>
      <cdr:x>0.52197</cdr:x>
      <cdr:y>0.15414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857250" y="142875"/>
          <a:ext cx="3179828" cy="74465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1950-2012: 10,586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2000-2012: 11,420 AF</a:t>
          </a:r>
          <a:endParaRPr lang="en-US" sz="1100"/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85725</xdr:colOff>
      <xdr:row>0</xdr:row>
      <xdr:rowOff>85725</xdr:rowOff>
    </xdr:from>
    <xdr:to>
      <xdr:col>32</xdr:col>
      <xdr:colOff>523874</xdr:colOff>
      <xdr:row>29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0.11057</cdr:x>
      <cdr:y>0.02975</cdr:y>
    </cdr:from>
    <cdr:to>
      <cdr:x>0.52069</cdr:x>
      <cdr:y>0.15897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857250" y="171450"/>
          <a:ext cx="3179828" cy="74465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1950-2012: 17,112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2000-2012: 20,185 AF</a:t>
          </a:r>
          <a:endParaRPr lang="en-US" sz="11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95249</xdr:colOff>
      <xdr:row>0</xdr:row>
      <xdr:rowOff>90486</xdr:rowOff>
    </xdr:from>
    <xdr:to>
      <xdr:col>32</xdr:col>
      <xdr:colOff>504824</xdr:colOff>
      <xdr:row>29</xdr:row>
      <xdr:rowOff>76199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0.10974</cdr:x>
      <cdr:y>0.03143</cdr:y>
    </cdr:from>
    <cdr:to>
      <cdr:x>0.52138</cdr:x>
      <cdr:y>0.16076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847725" y="180975"/>
          <a:ext cx="3179828" cy="74465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1950-2012: 20,211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2000-2012: 22,487 AF</a:t>
          </a:r>
          <a:endParaRPr lang="en-U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114300</xdr:colOff>
      <xdr:row>0</xdr:row>
      <xdr:rowOff>90487</xdr:rowOff>
    </xdr:from>
    <xdr:to>
      <xdr:col>32</xdr:col>
      <xdr:colOff>514350</xdr:colOff>
      <xdr:row>29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</cdr:x>
      <cdr:y>0.0348</cdr:y>
    </cdr:from>
    <cdr:to>
      <cdr:x>0.51215</cdr:x>
      <cdr:y>0.16434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771525" y="200025"/>
          <a:ext cx="3179828" cy="74465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1950-2012: 2,398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2000-2012: 978 AF</a:t>
          </a:r>
          <a:endParaRPr lang="en-US" sz="1100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85724</xdr:colOff>
      <xdr:row>0</xdr:row>
      <xdr:rowOff>90486</xdr:rowOff>
    </xdr:from>
    <xdr:to>
      <xdr:col>32</xdr:col>
      <xdr:colOff>514349</xdr:colOff>
      <xdr:row>29</xdr:row>
      <xdr:rowOff>76199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0.10701</cdr:x>
      <cdr:y>0.05294</cdr:y>
    </cdr:from>
    <cdr:to>
      <cdr:x>0.51764</cdr:x>
      <cdr:y>0.18226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828675" y="304800"/>
          <a:ext cx="3179828" cy="74465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1950-2012: 29,129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2000-2012: 29,603 AF</a:t>
          </a:r>
          <a:endParaRPr lang="en-US" sz="1100"/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85724</xdr:colOff>
      <xdr:row>0</xdr:row>
      <xdr:rowOff>100012</xdr:rowOff>
    </xdr:from>
    <xdr:to>
      <xdr:col>32</xdr:col>
      <xdr:colOff>514349</xdr:colOff>
      <xdr:row>29</xdr:row>
      <xdr:rowOff>95250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85725</xdr:colOff>
      <xdr:row>0</xdr:row>
      <xdr:rowOff>80962</xdr:rowOff>
    </xdr:from>
    <xdr:to>
      <xdr:col>32</xdr:col>
      <xdr:colOff>504825</xdr:colOff>
      <xdr:row>29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0.10578</cdr:x>
      <cdr:y>0.02808</cdr:y>
    </cdr:from>
    <cdr:to>
      <cdr:x>0.53997</cdr:x>
      <cdr:y>0.14533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19150" y="161925"/>
          <a:ext cx="3362281" cy="6762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1950-2010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8,500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2000-2010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8,870 AF</a:t>
          </a:r>
          <a:endParaRPr lang="en-US" sz="1100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95249</xdr:colOff>
      <xdr:row>0</xdr:row>
      <xdr:rowOff>128587</xdr:rowOff>
    </xdr:from>
    <xdr:to>
      <xdr:col>32</xdr:col>
      <xdr:colOff>542924</xdr:colOff>
      <xdr:row>29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0.10675</cdr:x>
      <cdr:y>0.0397</cdr:y>
    </cdr:from>
    <cdr:to>
      <cdr:x>0.51637</cdr:x>
      <cdr:y>0.16903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828675" y="228600"/>
          <a:ext cx="3179828" cy="74465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1950-2012: 39,722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2000-2012: 41,793 AF</a:t>
          </a:r>
          <a:endParaRPr lang="en-U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85725</xdr:colOff>
      <xdr:row>0</xdr:row>
      <xdr:rowOff>100011</xdr:rowOff>
    </xdr:from>
    <xdr:to>
      <xdr:col>32</xdr:col>
      <xdr:colOff>504825</xdr:colOff>
      <xdr:row>29</xdr:row>
      <xdr:rowOff>66674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0.10099</cdr:x>
      <cdr:y>0.05145</cdr:y>
    </cdr:from>
    <cdr:to>
      <cdr:x>0.51212</cdr:x>
      <cdr:y>0.18121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781050" y="295275"/>
          <a:ext cx="3179828" cy="74465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1950-2012: 5,031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2000-2012: 5,693 AF</a:t>
          </a:r>
          <a:endParaRPr lang="en-US" sz="1100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95249</xdr:colOff>
      <xdr:row>0</xdr:row>
      <xdr:rowOff>100011</xdr:rowOff>
    </xdr:from>
    <xdr:to>
      <xdr:col>32</xdr:col>
      <xdr:colOff>504824</xdr:colOff>
      <xdr:row>28</xdr:row>
      <xdr:rowOff>95249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0.09864</cdr:x>
      <cdr:y>0.05807</cdr:y>
    </cdr:from>
    <cdr:to>
      <cdr:x>0.5339</cdr:x>
      <cdr:y>0.17933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323850"/>
          <a:ext cx="3362280" cy="6762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1950-2010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4,088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2000-2010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4,863 AF</a:t>
          </a:r>
          <a:endParaRPr lang="en-US" sz="1100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104774</xdr:colOff>
      <xdr:row>0</xdr:row>
      <xdr:rowOff>109536</xdr:rowOff>
    </xdr:from>
    <xdr:to>
      <xdr:col>32</xdr:col>
      <xdr:colOff>533399</xdr:colOff>
      <xdr:row>29</xdr:row>
      <xdr:rowOff>66674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0.1107</cdr:x>
      <cdr:y>0.04323</cdr:y>
    </cdr:from>
    <cdr:to>
      <cdr:x>0.54489</cdr:x>
      <cdr:y>0.16127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57250" y="247650"/>
          <a:ext cx="3362281" cy="6763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1969-2012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42,173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53,318 AF</a:t>
          </a:r>
          <a:endParaRPr lang="en-US" sz="1100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104774</xdr:colOff>
      <xdr:row>0</xdr:row>
      <xdr:rowOff>90486</xdr:rowOff>
    </xdr:from>
    <xdr:to>
      <xdr:col>32</xdr:col>
      <xdr:colOff>514349</xdr:colOff>
      <xdr:row>28</xdr:row>
      <xdr:rowOff>85724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0.59106</cdr:x>
      <cdr:y>0.03964</cdr:y>
    </cdr:from>
    <cdr:to>
      <cdr:x>1</cdr:x>
      <cdr:y>0.16885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4580995" y="228600"/>
          <a:ext cx="3162830" cy="74520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1950-2012: 1,103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2000-2012: 1,038 AF</a:t>
          </a:r>
          <a:endParaRPr lang="en-US" sz="1100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0.11837</cdr:x>
      <cdr:y>0.04782</cdr:y>
    </cdr:from>
    <cdr:to>
      <cdr:x>0.55364</cdr:x>
      <cdr:y>0.16909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14400" y="266700"/>
          <a:ext cx="3362362" cy="6763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55,265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106,139 AF</a:t>
          </a:r>
          <a:endParaRPr lang="en-US" sz="1100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133350</xdr:colOff>
      <xdr:row>0</xdr:row>
      <xdr:rowOff>109536</xdr:rowOff>
    </xdr:from>
    <xdr:to>
      <xdr:col>32</xdr:col>
      <xdr:colOff>514350</xdr:colOff>
      <xdr:row>29</xdr:row>
      <xdr:rowOff>104774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0.1151</cdr:x>
      <cdr:y>0.03468</cdr:y>
    </cdr:from>
    <cdr:to>
      <cdr:x>0.55197</cdr:x>
      <cdr:y>0.15195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85825" y="200025"/>
          <a:ext cx="3362281" cy="6763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50,214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62,440 AF</a:t>
          </a:r>
          <a:endParaRPr lang="en-US" sz="1100"/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76199</xdr:colOff>
      <xdr:row>0</xdr:row>
      <xdr:rowOff>80962</xdr:rowOff>
    </xdr:from>
    <xdr:to>
      <xdr:col>32</xdr:col>
      <xdr:colOff>561974</xdr:colOff>
      <xdr:row>29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0.10867</cdr:x>
      <cdr:y>0.03767</cdr:y>
    </cdr:from>
    <cdr:to>
      <cdr:x>0.53969</cdr:x>
      <cdr:y>0.15398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47725" y="219075"/>
          <a:ext cx="3362362" cy="6763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1970-2012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31,886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31,321 AF</a:t>
          </a:r>
          <a:endParaRPr lang="en-US" sz="1100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152399</xdr:colOff>
      <xdr:row>0</xdr:row>
      <xdr:rowOff>147636</xdr:rowOff>
    </xdr:from>
    <xdr:to>
      <xdr:col>32</xdr:col>
      <xdr:colOff>600074</xdr:colOff>
      <xdr:row>29</xdr:row>
      <xdr:rowOff>180974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0.10675</cdr:x>
      <cdr:y>0.04266</cdr:y>
    </cdr:from>
    <cdr:to>
      <cdr:x>0.53987</cdr:x>
      <cdr:y>0.15915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28675" y="247650"/>
          <a:ext cx="3362281" cy="6763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36,279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41,789 AF</a:t>
          </a:r>
          <a:endParaRPr lang="en-US" sz="1100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66675</xdr:colOff>
      <xdr:row>0</xdr:row>
      <xdr:rowOff>90486</xdr:rowOff>
    </xdr:from>
    <xdr:to>
      <xdr:col>32</xdr:col>
      <xdr:colOff>542925</xdr:colOff>
      <xdr:row>29</xdr:row>
      <xdr:rowOff>123824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0.1088</cdr:x>
      <cdr:y>0.0525</cdr:y>
    </cdr:from>
    <cdr:to>
      <cdr:x>0.54034</cdr:x>
      <cdr:y>0.16899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47725" y="304800"/>
          <a:ext cx="3362280" cy="6762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54,305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72,359 AF</a:t>
          </a:r>
          <a:endParaRPr lang="en-US" sz="1100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104775</xdr:colOff>
      <xdr:row>0</xdr:row>
      <xdr:rowOff>100012</xdr:rowOff>
    </xdr:from>
    <xdr:to>
      <xdr:col>32</xdr:col>
      <xdr:colOff>542925</xdr:colOff>
      <xdr:row>29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85724</xdr:colOff>
      <xdr:row>0</xdr:row>
      <xdr:rowOff>80962</xdr:rowOff>
    </xdr:from>
    <xdr:to>
      <xdr:col>32</xdr:col>
      <xdr:colOff>533399</xdr:colOff>
      <xdr:row>29</xdr:row>
      <xdr:rowOff>95250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0.10688</cdr:x>
      <cdr:y>0.04437</cdr:y>
    </cdr:from>
    <cdr:to>
      <cdr:x>0.54055</cdr:x>
      <cdr:y>0.16105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28675" y="257175"/>
          <a:ext cx="3362362" cy="6762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4,986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7,435 AF</a:t>
          </a:r>
          <a:endParaRPr lang="en-US" sz="1100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104775</xdr:colOff>
      <xdr:row>0</xdr:row>
      <xdr:rowOff>76200</xdr:rowOff>
    </xdr:from>
    <xdr:to>
      <xdr:col>32</xdr:col>
      <xdr:colOff>542924</xdr:colOff>
      <xdr:row>28</xdr:row>
      <xdr:rowOff>95250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0.10934</cdr:x>
      <cdr:y>0.04252</cdr:y>
    </cdr:from>
    <cdr:to>
      <cdr:x>0.54299</cdr:x>
      <cdr:y>0.16326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47725" y="238125"/>
          <a:ext cx="3362281" cy="6762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31,478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40,303 AF</a:t>
          </a:r>
          <a:endParaRPr lang="en-US" sz="1100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76200</xdr:colOff>
      <xdr:row>0</xdr:row>
      <xdr:rowOff>71437</xdr:rowOff>
    </xdr:from>
    <xdr:to>
      <xdr:col>32</xdr:col>
      <xdr:colOff>552450</xdr:colOff>
      <xdr:row>29</xdr:row>
      <xdr:rowOff>133350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0.10513</cdr:x>
      <cdr:y>0.05714</cdr:y>
    </cdr:from>
    <cdr:to>
      <cdr:x>0.53667</cdr:x>
      <cdr:y>0.17306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19150" y="333375"/>
          <a:ext cx="3362281" cy="6762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25,951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31,938 AF</a:t>
          </a:r>
          <a:endParaRPr lang="en-US" sz="1100"/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95249</xdr:colOff>
      <xdr:row>0</xdr:row>
      <xdr:rowOff>100011</xdr:rowOff>
    </xdr:from>
    <xdr:to>
      <xdr:col>32</xdr:col>
      <xdr:colOff>523874</xdr:colOff>
      <xdr:row>29</xdr:row>
      <xdr:rowOff>47624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0.10455</cdr:x>
      <cdr:y>0.05828</cdr:y>
    </cdr:from>
    <cdr:to>
      <cdr:x>0.53874</cdr:x>
      <cdr:y>0.17652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09625" y="333375"/>
          <a:ext cx="3362281" cy="6762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6,672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9,523 AF</a:t>
          </a:r>
          <a:endParaRPr lang="en-US" sz="1100"/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85724</xdr:colOff>
      <xdr:row>0</xdr:row>
      <xdr:rowOff>80961</xdr:rowOff>
    </xdr:from>
    <xdr:to>
      <xdr:col>32</xdr:col>
      <xdr:colOff>533399</xdr:colOff>
      <xdr:row>29</xdr:row>
      <xdr:rowOff>85724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0.11656</cdr:x>
      <cdr:y>0.02803</cdr:y>
    </cdr:from>
    <cdr:to>
      <cdr:x>0.5497</cdr:x>
      <cdr:y>0.1451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04875" y="161925"/>
          <a:ext cx="3362362" cy="6763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1952-2012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81,101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120,731 AF</a:t>
          </a:r>
          <a:endParaRPr lang="en-US" sz="1100"/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104775</xdr:colOff>
      <xdr:row>0</xdr:row>
      <xdr:rowOff>109536</xdr:rowOff>
    </xdr:from>
    <xdr:to>
      <xdr:col>32</xdr:col>
      <xdr:colOff>561975</xdr:colOff>
      <xdr:row>29</xdr:row>
      <xdr:rowOff>123824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0.10573</cdr:x>
      <cdr:y>0.02013</cdr:y>
    </cdr:from>
    <cdr:to>
      <cdr:x>0.50724</cdr:x>
      <cdr:y>0.14892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837290" y="116416"/>
          <a:ext cx="3179828" cy="74465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1950-2012: 27,452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2000-2012: 29,601 AF</a:t>
          </a:r>
          <a:endParaRPr lang="en-US" sz="1100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0.09681</cdr:x>
      <cdr:y>0.03341</cdr:y>
    </cdr:from>
    <cdr:to>
      <cdr:x>0.52941</cdr:x>
      <cdr:y>0.14638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52475" y="200025"/>
          <a:ext cx="3362281" cy="6762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1991-2012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2,900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4,264 AF</a:t>
          </a:r>
          <a:endParaRPr lang="en-US" sz="1100"/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123825</xdr:colOff>
      <xdr:row>0</xdr:row>
      <xdr:rowOff>80961</xdr:rowOff>
    </xdr:from>
    <xdr:to>
      <xdr:col>32</xdr:col>
      <xdr:colOff>523875</xdr:colOff>
      <xdr:row>29</xdr:row>
      <xdr:rowOff>104774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0.10864</cdr:x>
      <cdr:y>0.04601</cdr:y>
    </cdr:from>
    <cdr:to>
      <cdr:x>0.54444</cdr:x>
      <cdr:y>0.16269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38200" y="266700"/>
          <a:ext cx="3362281" cy="6762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5,296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6,386 AF</a:t>
          </a:r>
          <a:endParaRPr lang="en-US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114299</xdr:colOff>
      <xdr:row>0</xdr:row>
      <xdr:rowOff>100012</xdr:rowOff>
    </xdr:from>
    <xdr:to>
      <xdr:col>32</xdr:col>
      <xdr:colOff>523874</xdr:colOff>
      <xdr:row>29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0.10604</cdr:x>
      <cdr:y>0.03382</cdr:y>
    </cdr:from>
    <cdr:to>
      <cdr:x>0.54131</cdr:x>
      <cdr:y>0.14297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19150" y="209550"/>
          <a:ext cx="3362362" cy="6763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1996-2012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30,273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31,588 AF</a:t>
          </a:r>
          <a:endParaRPr lang="en-U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76200</xdr:colOff>
      <xdr:row>0</xdr:row>
      <xdr:rowOff>100012</xdr:rowOff>
    </xdr:from>
    <xdr:to>
      <xdr:col>32</xdr:col>
      <xdr:colOff>533400</xdr:colOff>
      <xdr:row>29</xdr:row>
      <xdr:rowOff>95250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0.09681</cdr:x>
      <cdr:y>0.03138</cdr:y>
    </cdr:from>
    <cdr:to>
      <cdr:x>0.52941</cdr:x>
      <cdr:y>0.14863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52475" y="180975"/>
          <a:ext cx="3362281" cy="6762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3,015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2,484 AF</a:t>
          </a:r>
          <a:endParaRPr lang="en-US" sz="1100"/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66677</xdr:colOff>
      <xdr:row>0</xdr:row>
      <xdr:rowOff>28576</xdr:rowOff>
    </xdr:from>
    <xdr:to>
      <xdr:col>32</xdr:col>
      <xdr:colOff>552451</xdr:colOff>
      <xdr:row>28</xdr:row>
      <xdr:rowOff>133350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0.10501</cdr:x>
      <cdr:y>0.04523</cdr:y>
    </cdr:from>
    <cdr:to>
      <cdr:x>0.53601</cdr:x>
      <cdr:y>0.16416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19150" y="257175"/>
          <a:ext cx="3362281" cy="6763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12,142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15,928 AF</a:t>
          </a:r>
          <a:endParaRPr lang="en-US" sz="1100"/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104774</xdr:colOff>
      <xdr:row>0</xdr:row>
      <xdr:rowOff>90486</xdr:rowOff>
    </xdr:from>
    <xdr:to>
      <xdr:col>32</xdr:col>
      <xdr:colOff>514349</xdr:colOff>
      <xdr:row>29</xdr:row>
      <xdr:rowOff>76199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114300</xdr:colOff>
      <xdr:row>0</xdr:row>
      <xdr:rowOff>90486</xdr:rowOff>
    </xdr:from>
    <xdr:to>
      <xdr:col>32</xdr:col>
      <xdr:colOff>533400</xdr:colOff>
      <xdr:row>29</xdr:row>
      <xdr:rowOff>95249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0.164</cdr:x>
      <cdr:y>0.02316</cdr:y>
    </cdr:from>
    <cdr:to>
      <cdr:x>0.59925</cdr:x>
      <cdr:y>0.14061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66825" y="133350"/>
          <a:ext cx="3362280" cy="6762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27,956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33,447 AF</a:t>
          </a:r>
          <a:endParaRPr lang="en-U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95250</xdr:colOff>
      <xdr:row>0</xdr:row>
      <xdr:rowOff>80961</xdr:rowOff>
    </xdr:from>
    <xdr:to>
      <xdr:col>32</xdr:col>
      <xdr:colOff>495300</xdr:colOff>
      <xdr:row>29</xdr:row>
      <xdr:rowOff>85724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0.61975</cdr:x>
      <cdr:y>0.06265</cdr:y>
    </cdr:from>
    <cdr:to>
      <cdr:x>0.98395</cdr:x>
      <cdr:y>0.10965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781550" y="361951"/>
          <a:ext cx="2809875" cy="2714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1950-1991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3,218 AF</a:t>
          </a:r>
        </a:p>
        <a:p xmlns:a="http://schemas.openxmlformats.org/drawingml/2006/main">
          <a:endParaRPr lang="en-US" sz="1100" baseline="0"/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95250</xdr:colOff>
      <xdr:row>0</xdr:row>
      <xdr:rowOff>80961</xdr:rowOff>
    </xdr:from>
    <xdr:to>
      <xdr:col>32</xdr:col>
      <xdr:colOff>514350</xdr:colOff>
      <xdr:row>29</xdr:row>
      <xdr:rowOff>104774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0.10468</cdr:x>
      <cdr:y>0.05752</cdr:y>
    </cdr:from>
    <cdr:to>
      <cdr:x>0.5394</cdr:x>
      <cdr:y>0.1742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09625" y="333375"/>
          <a:ext cx="3362281" cy="6762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9,175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12,267 AF</a:t>
          </a:r>
          <a:endParaRPr lang="en-US" sz="1100"/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85724</xdr:colOff>
      <xdr:row>0</xdr:row>
      <xdr:rowOff>71437</xdr:rowOff>
    </xdr:from>
    <xdr:to>
      <xdr:col>32</xdr:col>
      <xdr:colOff>514349</xdr:colOff>
      <xdr:row>29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0.10824</cdr:x>
      <cdr:y>0.03938</cdr:y>
    </cdr:from>
    <cdr:to>
      <cdr:x>0.54243</cdr:x>
      <cdr:y>0.15587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38200" y="228600"/>
          <a:ext cx="3362281" cy="6763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7,785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10,815 AF</a:t>
          </a:r>
          <a:endParaRPr lang="en-US" sz="1100"/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76200</xdr:colOff>
      <xdr:row>0</xdr:row>
      <xdr:rowOff>80961</xdr:rowOff>
    </xdr:from>
    <xdr:to>
      <xdr:col>32</xdr:col>
      <xdr:colOff>514350</xdr:colOff>
      <xdr:row>29</xdr:row>
      <xdr:rowOff>85724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0.10442</cdr:x>
      <cdr:y>0.02143</cdr:y>
    </cdr:from>
    <cdr:to>
      <cdr:x>0.53809</cdr:x>
      <cdr:y>0.13851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09625" y="123825"/>
          <a:ext cx="3362362" cy="6763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23,928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25,927 AF</a:t>
          </a:r>
          <a:endParaRPr lang="en-US" sz="1100"/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95249</xdr:colOff>
      <xdr:row>0</xdr:row>
      <xdr:rowOff>90487</xdr:rowOff>
    </xdr:from>
    <xdr:to>
      <xdr:col>32</xdr:col>
      <xdr:colOff>523874</xdr:colOff>
      <xdr:row>29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0.10468</cdr:x>
      <cdr:y>0.04452</cdr:y>
    </cdr:from>
    <cdr:to>
      <cdr:x>0.5394</cdr:x>
      <cdr:y>0.16159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09625" y="257175"/>
          <a:ext cx="3362280" cy="6763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1950-2010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16,633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2000-2010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20,847 AF</a:t>
          </a:r>
          <a:endParaRPr lang="en-US" sz="1100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0.09717</cdr:x>
      <cdr:y>0.02297</cdr:y>
    </cdr:from>
    <cdr:to>
      <cdr:x>0.53136</cdr:x>
      <cdr:y>0.13946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52475" y="133350"/>
          <a:ext cx="3362281" cy="6763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2,334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2,246 AF</a:t>
          </a:r>
          <a:endParaRPr lang="en-U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114299</xdr:colOff>
      <xdr:row>0</xdr:row>
      <xdr:rowOff>71437</xdr:rowOff>
    </xdr:from>
    <xdr:to>
      <xdr:col>32</xdr:col>
      <xdr:colOff>523874</xdr:colOff>
      <xdr:row>29</xdr:row>
      <xdr:rowOff>47625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0.62639</cdr:x>
      <cdr:y>0.04805</cdr:y>
    </cdr:from>
    <cdr:to>
      <cdr:x>0.9815</cdr:x>
      <cdr:y>0.09196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838700" y="276225"/>
          <a:ext cx="2743201" cy="2524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1950-1998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1,349 AF</a:t>
          </a:r>
        </a:p>
        <a:p xmlns:a="http://schemas.openxmlformats.org/drawingml/2006/main">
          <a:endParaRPr lang="en-US" sz="1100" baseline="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85725</xdr:colOff>
      <xdr:row>0</xdr:row>
      <xdr:rowOff>90487</xdr:rowOff>
    </xdr:from>
    <xdr:to>
      <xdr:col>32</xdr:col>
      <xdr:colOff>523875</xdr:colOff>
      <xdr:row>29</xdr:row>
      <xdr:rowOff>85725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0.10565</cdr:x>
      <cdr:y>0.02808</cdr:y>
    </cdr:from>
    <cdr:to>
      <cdr:x>0.53931</cdr:x>
      <cdr:y>0.14534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19150" y="161925"/>
          <a:ext cx="3362281" cy="6763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6,685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7,889 AF</a:t>
          </a:r>
          <a:endParaRPr lang="en-U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85725</xdr:colOff>
      <xdr:row>0</xdr:row>
      <xdr:rowOff>100012</xdr:rowOff>
    </xdr:from>
    <xdr:to>
      <xdr:col>32</xdr:col>
      <xdr:colOff>542925</xdr:colOff>
      <xdr:row>29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0.10662</cdr:x>
      <cdr:y>0.04609</cdr:y>
    </cdr:from>
    <cdr:to>
      <cdr:x>0.53921</cdr:x>
      <cdr:y>0.16297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28675" y="266700"/>
          <a:ext cx="3362281" cy="6763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6,713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10,742 AF</a:t>
          </a:r>
          <a:endParaRPr lang="en-US" sz="1100"/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95250</xdr:colOff>
      <xdr:row>0</xdr:row>
      <xdr:rowOff>90487</xdr:rowOff>
    </xdr:from>
    <xdr:to>
      <xdr:col>32</xdr:col>
      <xdr:colOff>533400</xdr:colOff>
      <xdr:row>29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0.10688</cdr:x>
      <cdr:y>0.05955</cdr:y>
    </cdr:from>
    <cdr:to>
      <cdr:x>0.54053</cdr:x>
      <cdr:y>0.177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28675" y="342900"/>
          <a:ext cx="3362281" cy="6762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21,205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27,981 AF</a:t>
          </a:r>
          <a:endParaRPr lang="en-U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114299</xdr:colOff>
      <xdr:row>0</xdr:row>
      <xdr:rowOff>119062</xdr:rowOff>
    </xdr:from>
    <xdr:to>
      <xdr:col>32</xdr:col>
      <xdr:colOff>504824</xdr:colOff>
      <xdr:row>29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85724</xdr:colOff>
      <xdr:row>0</xdr:row>
      <xdr:rowOff>80962</xdr:rowOff>
    </xdr:from>
    <xdr:to>
      <xdr:col>32</xdr:col>
      <xdr:colOff>533399</xdr:colOff>
      <xdr:row>29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0.08653</cdr:x>
      <cdr:y>0.06056</cdr:y>
    </cdr:from>
    <cdr:to>
      <cdr:x>0.52286</cdr:x>
      <cdr:y>0.13962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6750" y="342900"/>
          <a:ext cx="3362280" cy="4476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1950-1973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280 AF</a:t>
          </a:r>
        </a:p>
        <a:p xmlns:a="http://schemas.openxmlformats.org/drawingml/2006/main">
          <a:endParaRPr lang="en-US" sz="1100" baseline="0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95250</xdr:colOff>
      <xdr:row>0</xdr:row>
      <xdr:rowOff>71436</xdr:rowOff>
    </xdr:from>
    <xdr:to>
      <xdr:col>32</xdr:col>
      <xdr:colOff>533400</xdr:colOff>
      <xdr:row>29</xdr:row>
      <xdr:rowOff>114299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0.63268</cdr:x>
      <cdr:y>0.03931</cdr:y>
    </cdr:from>
    <cdr:to>
      <cdr:x>0.98526</cdr:x>
      <cdr:y>0.15562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905375" y="228600"/>
          <a:ext cx="2733675" cy="6763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1950-2006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2,949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2000-2006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636 AF</a:t>
          </a:r>
          <a:endParaRPr lang="en-US" sz="1100"/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114300</xdr:colOff>
      <xdr:row>0</xdr:row>
      <xdr:rowOff>100012</xdr:rowOff>
    </xdr:from>
    <xdr:to>
      <xdr:col>32</xdr:col>
      <xdr:colOff>495300</xdr:colOff>
      <xdr:row>29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0.10891</cdr:x>
      <cdr:y>0.05137</cdr:y>
    </cdr:from>
    <cdr:to>
      <cdr:x>0.54579</cdr:x>
      <cdr:y>0.16902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38200" y="295275"/>
          <a:ext cx="3362281" cy="6763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4,621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5,524 AF</a:t>
          </a:r>
          <a:endParaRPr lang="en-U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95249</xdr:colOff>
      <xdr:row>0</xdr:row>
      <xdr:rowOff>90487</xdr:rowOff>
    </xdr:from>
    <xdr:to>
      <xdr:col>32</xdr:col>
      <xdr:colOff>504824</xdr:colOff>
      <xdr:row>29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0.63009</cdr:x>
      <cdr:y>0.04971</cdr:y>
    </cdr:from>
    <cdr:to>
      <cdr:x>0.98397</cdr:x>
      <cdr:y>0.16736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867276" y="285750"/>
          <a:ext cx="2733676" cy="6763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1,001 AF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Annual Mean (Nov-Oct) 2000-2012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1,028 AF</a:t>
          </a:r>
          <a:endParaRPr lang="en-US" sz="1100"/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133350</xdr:colOff>
      <xdr:row>0</xdr:row>
      <xdr:rowOff>90487</xdr:rowOff>
    </xdr:from>
    <xdr:to>
      <xdr:col>32</xdr:col>
      <xdr:colOff>514350</xdr:colOff>
      <xdr:row>29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0.62748</cdr:x>
      <cdr:y>0.04609</cdr:y>
    </cdr:from>
    <cdr:to>
      <cdr:x>0.98267</cdr:x>
      <cdr:y>0.09706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829175" y="266700"/>
          <a:ext cx="2733675" cy="2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Annual Mean</a:t>
          </a:r>
          <a:r>
            <a:rPr lang="en-US" sz="1100" baseline="0"/>
            <a:t> (Nov-Oct) 1950-1995</a:t>
          </a:r>
          <a:r>
            <a:rPr lang="en-US" sz="1100" baseline="0">
              <a:latin typeface="Calibri"/>
            </a:rPr>
            <a:t>: </a:t>
          </a:r>
          <a:r>
            <a:rPr lang="en-US" sz="1100" baseline="0"/>
            <a:t>3,303 AF</a:t>
          </a:r>
        </a:p>
        <a:p xmlns:a="http://schemas.openxmlformats.org/drawingml/2006/main">
          <a:endParaRPr lang="en-US" sz="1100" baseline="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85724</xdr:colOff>
      <xdr:row>0</xdr:row>
      <xdr:rowOff>90486</xdr:rowOff>
    </xdr:from>
    <xdr:to>
      <xdr:col>32</xdr:col>
      <xdr:colOff>495299</xdr:colOff>
      <xdr:row>29</xdr:row>
      <xdr:rowOff>76199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erstle,Pia" refreshedDate="41479.446914814813" createdVersion="4" refreshedVersion="4" minRefreshableVersion="3" recordCount="756">
  <cacheSource type="worksheet">
    <worksheetSource ref="A1:BH757" sheet="Month.Ditch.Diversions"/>
  </cacheSource>
  <cacheFields count="60">
    <cacheField name="Ag Year" numFmtId="0">
      <sharedItems containsSemiMixedTypes="0" containsString="0" containsNumber="1" containsInteger="1" minValue="1950" maxValue="2012" count="63">
        <n v="1950"/>
        <n v="1951"/>
        <n v="1952"/>
        <n v="1953"/>
        <n v="1954"/>
        <n v="1955"/>
        <n v="1956"/>
        <n v="1957"/>
        <n v="1958"/>
        <n v="1959"/>
        <n v="1960"/>
        <n v="1961"/>
        <n v="1962"/>
        <n v="1963"/>
        <n v="1964"/>
        <n v="1965"/>
        <n v="1966"/>
        <n v="1967"/>
        <n v="1968"/>
        <n v="1969"/>
        <n v="1970"/>
        <n v="1971"/>
        <n v="1972"/>
        <n v="1973"/>
        <n v="1974"/>
        <n v="1975"/>
        <n v="1976"/>
        <n v="1977"/>
        <n v="1978"/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</sharedItems>
    </cacheField>
    <cacheField name="Fake Month" numFmtId="0">
      <sharedItems count="12">
        <s v="Jan"/>
        <s v="Feb"/>
        <s v="Mar"/>
        <s v="Apr"/>
        <s v="May"/>
        <s v="Jun"/>
        <s v="Jul"/>
        <s v="Aug"/>
        <s v="Sep"/>
        <s v="Oct"/>
        <s v="Nov"/>
        <s v="Dec"/>
      </sharedItems>
    </cacheField>
    <cacheField name="DATE" numFmtId="164">
      <sharedItems containsSemiMixedTypes="0" containsNonDate="0" containsDate="1" containsString="0" minDate="1949-11-01T00:00:00" maxDate="2012-10-02T00:00:00"/>
    </cacheField>
    <cacheField name="0100501-EMPIRE DITCH-ACFT" numFmtId="0">
      <sharedItems containsString="0" containsBlank="1" containsNumber="1" minValue="0" maxValue="24498.21" count="229">
        <m/>
        <n v="0"/>
        <n v="646.62"/>
        <n v="343.15"/>
        <n v="3504.84"/>
        <n v="3548.48"/>
        <n v="1420.19"/>
        <n v="3165.67"/>
        <n v="17958.61"/>
        <n v="674.39"/>
        <n v="11516.2"/>
        <n v="3808.32"/>
        <n v="2127.3000000000002"/>
        <n v="2370.2800000000002"/>
        <n v="1414.24"/>
        <n v="2255.2399999999998"/>
        <n v="1023.49"/>
        <n v="12043.81"/>
        <n v="4768.33"/>
        <n v="418.52"/>
        <n v="1330.93"/>
        <n v="9915.52"/>
        <n v="4952.8"/>
        <n v="6132.98"/>
        <n v="3096.24"/>
        <n v="1223.82"/>
        <n v="1469.77"/>
        <n v="5014.29"/>
        <n v="10879.5"/>
        <n v="7937.97"/>
        <n v="4988.5"/>
        <n v="5024.21"/>
        <n v="4498.58"/>
        <n v="7521.43"/>
        <n v="2324.66"/>
        <n v="1467.79"/>
        <n v="7914.17"/>
        <n v="634.72"/>
        <n v="725.96"/>
        <n v="8552.85"/>
        <n v="9011.0400000000009"/>
        <n v="9768.74"/>
        <n v="5722.4"/>
        <n v="2848.31"/>
        <n v="6418.61"/>
        <n v="4119.7299999999996"/>
        <n v="5305.86"/>
        <n v="979.85"/>
        <n v="4863.54"/>
        <n v="2072.7600000000002"/>
        <n v="688.27"/>
        <n v="3580.22"/>
        <n v="13384.66"/>
        <n v="6214.31"/>
        <n v="7085.06"/>
        <n v="6466.21"/>
        <n v="3102.19"/>
        <n v="9316.5"/>
        <n v="1126.6300000000001"/>
        <n v="549.42999999999995"/>
        <n v="13779.37"/>
        <n v="15721.22"/>
        <n v="7013.66"/>
        <n v="5734.3"/>
        <n v="3756.75"/>
        <n v="6470.18"/>
        <n v="194.38"/>
        <n v="2846.32"/>
        <n v="11889.1"/>
        <n v="1888.29"/>
        <n v="14221.7"/>
        <n v="10716.85"/>
        <n v="382.82"/>
        <n v="7888.38"/>
        <n v="4885.3599999999997"/>
        <n v="14148.31"/>
        <n v="9941.2999999999993"/>
        <n v="1321.01"/>
        <n v="7152.5"/>
        <n v="10546.27"/>
        <n v="1820.85"/>
        <n v="1828.79"/>
        <n v="1445.97"/>
        <n v="5823.56"/>
        <n v="11780.01"/>
        <n v="6692.33"/>
        <n v="9697.33"/>
        <n v="10962.8"/>
        <n v="1289.28"/>
        <n v="3738.9"/>
        <n v="2447.64"/>
        <n v="3133.93"/>
        <n v="359.01"/>
        <n v="5908.85"/>
        <n v="9213.36"/>
        <n v="7834.83"/>
        <n v="2955.42"/>
        <n v="9126.08"/>
        <n v="1453.91"/>
        <n v="3110.13"/>
        <n v="7503.58"/>
        <n v="2895.91"/>
        <n v="14439.88"/>
        <n v="13289.45"/>
        <n v="1689.94"/>
        <n v="1041.3399999999999"/>
        <n v="11329.75"/>
        <n v="3399.72"/>
        <n v="3931.3"/>
        <n v="6648.69"/>
        <n v="938.2"/>
        <n v="10399.49"/>
        <n v="11433.89"/>
        <n v="6061.58"/>
        <n v="2741.2"/>
        <n v="8903.93"/>
        <n v="3647.66"/>
        <n v="3760.72"/>
        <n v="4300.2299999999996"/>
        <n v="2207.64"/>
        <n v="902.49"/>
        <n v="2822.52"/>
        <n v="2286.98"/>
        <n v="12484.15"/>
        <n v="8168.05"/>
        <n v="3278.73"/>
        <n v="8213.67"/>
        <n v="8037.14"/>
        <n v="3986.83"/>
        <n v="4845.6899999999996"/>
        <n v="2808.64"/>
        <n v="2622.19"/>
        <n v="12922.5"/>
        <n v="9098.32"/>
        <n v="2023.17"/>
        <n v="1355.72"/>
        <n v="8618.31"/>
        <n v="4998.42"/>
        <n v="2564.67"/>
        <n v="1521.34"/>
        <n v="565.29999999999995"/>
        <n v="450.26"/>
        <n v="4748.5"/>
        <n v="11290.08"/>
        <n v="13660.36"/>
        <n v="4004.69"/>
        <n v="4655.2700000000004"/>
        <n v="10841.81"/>
        <n v="3383.85"/>
        <n v="3326.33"/>
        <n v="2796.74"/>
        <n v="1564.98"/>
        <n v="9455.34"/>
        <n v="12652.75"/>
        <n v="13483.83"/>
        <n v="6081.41"/>
        <n v="7122.75"/>
        <n v="2185.8200000000002"/>
        <n v="10550.24"/>
        <n v="10548.25"/>
        <n v="3736.91"/>
        <n v="424.47"/>
        <n v="652.57000000000005"/>
        <n v="9336.33"/>
        <n v="462.16"/>
        <n v="10383.620000000001"/>
        <n v="10153.540000000001"/>
        <n v="11605.46"/>
        <n v="1731.6"/>
        <n v="2907.81"/>
        <n v="5686.69"/>
        <n v="7360.77"/>
        <n v="6646.71"/>
        <n v="12071.58"/>
        <n v="6567.37"/>
        <n v="1834.74"/>
        <n v="5373.3"/>
        <n v="7628.54"/>
        <n v="7356.8"/>
        <n v="11635.21"/>
        <n v="11791.91"/>
        <n v="8070.86"/>
        <n v="1523.33"/>
        <n v="6609.81"/>
        <n v="11340.27"/>
        <n v="1994.07"/>
        <n v="3348.56"/>
        <n v="17791.689999999999"/>
        <n v="8363.86"/>
        <n v="4725.75"/>
        <n v="3052.98"/>
        <n v="479.74"/>
        <n v="11949.2"/>
        <n v="23702.82"/>
        <n v="5024.01"/>
        <n v="2255.9899999999998"/>
        <n v="1939.07"/>
        <n v="1925.98"/>
        <n v="1987.47"/>
        <n v="14842.73"/>
        <n v="24498.21"/>
        <n v="9237.56"/>
        <n v="4194.9799999999996"/>
        <n v="3746.34"/>
        <n v="4570.1400000000003"/>
        <n v="2256.4899999999998"/>
        <n v="4713.99"/>
        <n v="13827.38"/>
        <n v="17796.560000000001"/>
        <n v="9368.4699999999993"/>
        <n v="4852.83"/>
        <n v="3172.01"/>
        <n v="4514.05"/>
        <n v="3898.77"/>
        <n v="17417.71"/>
        <n v="14233.6"/>
        <n v="9538.65"/>
        <n v="4981.3599999999997"/>
        <n v="5231.08"/>
        <n v="371.51"/>
        <n v="8378.2999999999993"/>
        <n v="5142.22"/>
        <n v="2583.11"/>
        <n v="16988.68"/>
        <n v="9647.74"/>
        <n v="8598.4699999999993"/>
        <n v="5351.88"/>
        <n v="5162.0600000000004"/>
        <n v="615.88"/>
      </sharedItems>
    </cacheField>
    <cacheField name="0100503-RIVERSIDE CANAL-ACFT" numFmtId="0">
      <sharedItems containsString="0" containsBlank="1" containsNumber="1" minValue="0" maxValue="28381.9"/>
    </cacheField>
    <cacheField name="0100507-BIJOU CANAL-ACFT" numFmtId="0">
      <sharedItems containsSemiMixedTypes="0" containsString="0" containsNumber="1" minValue="0" maxValue="22586.12"/>
    </cacheField>
    <cacheField name="0100511-WELDON VALLEY DITCH-ACFT" numFmtId="0">
      <sharedItems containsSemiMixedTypes="0" containsString="0" containsNumber="1" minValue="0" maxValue="10318.17"/>
    </cacheField>
    <cacheField name="0100513-JACKSON LAKE INLET DITCH-ACFT" numFmtId="0">
      <sharedItems containsString="0" containsBlank="1" containsNumber="1" minValue="0" maxValue="20840.63"/>
    </cacheField>
    <cacheField name="0100514-FT MORGAN CANAL-ACFT" numFmtId="0">
      <sharedItems containsSemiMixedTypes="0" containsString="0" containsNumber="1" minValue="0" maxValue="18793.66"/>
    </cacheField>
    <cacheField name="0100515-UPPER PLATTE BEAVER CNL-ACFT" numFmtId="0">
      <sharedItems containsSemiMixedTypes="0" containsString="0" containsNumber="1" minValue="0" maxValue="11281.55"/>
    </cacheField>
    <cacheField name="0100517-DEUEL SNYDER CANAL-ACFT" numFmtId="0">
      <sharedItems containsSemiMixedTypes="0" containsString="0" containsNumber="1" minValue="0" maxValue="2158.64"/>
    </cacheField>
    <cacheField name="0100518-LOWER PLATTE BEAVER D-ACFT" numFmtId="0">
      <sharedItems containsSemiMixedTypes="0" containsString="0" containsNumber="1" minValue="0" maxValue="10665.28"/>
    </cacheField>
    <cacheField name="0100519-TREMONT DITCH-ACFT" numFmtId="0">
      <sharedItems containsString="0" containsBlank="1" containsNumber="1" minValue="0" maxValue="4208.0600000000004"/>
    </cacheField>
    <cacheField name="0100525-TETSEL DITCH-ACFT" numFmtId="0">
      <sharedItems containsSemiMixedTypes="0" containsString="0" containsNumber="1" minValue="0" maxValue="1765.31"/>
    </cacheField>
    <cacheField name="0100526-JOHNSON EDWARDS DITCH-ACFT" numFmtId="0">
      <sharedItems containsString="0" containsBlank="1" containsNumber="1" minValue="0" maxValue="2090.61"/>
    </cacheField>
    <cacheField name="0100687-NORTH STERLING CANAL-ACFT" numFmtId="0">
      <sharedItems containsString="0" containsBlank="1" containsNumber="1" minValue="0" maxValue="45830.75"/>
    </cacheField>
    <cacheField name="0100688-UNION DITCH-ACFT" numFmtId="0">
      <sharedItems containsString="0" containsBlank="1" containsNumber="1" minValue="0" maxValue="2211.4"/>
    </cacheField>
    <cacheField name="0100829-PREWITT INLET CANAL-ACFT" numFmtId="0">
      <sharedItems containsString="0" containsBlank="1" containsNumber="1" minValue="0" maxValue="18035.97"/>
    </cacheField>
    <cacheField name="0200802-Burlington D River HG-TotalDiversion, TotalDiversion, ACFT" numFmtId="0">
      <sharedItems containsString="0" containsBlank="1" containsNumber="1" minValue="0" maxValue="37708.300000000003"/>
    </cacheField>
    <cacheField name="0200806-Gardeners Ditch-TotalDiversion-ACFT" numFmtId="0">
      <sharedItems containsString="0" containsBlank="1" containsNumber="1" minValue="0" maxValue="654.76" count="171">
        <n v="0"/>
        <n v="95.21"/>
        <n v="206.28"/>
        <n v="222.15"/>
        <n v="245.95"/>
        <n v="238.02"/>
        <n v="230.09"/>
        <n v="31.74"/>
        <n v="7.93"/>
        <n v="214.22"/>
        <n v="87.27"/>
        <n v="47.6"/>
        <n v="150.75"/>
        <n v="166.61"/>
        <n v="119.01"/>
        <n v="158.68"/>
        <n v="182.48"/>
        <n v="39.67"/>
        <n v="174.55"/>
        <n v="79.34"/>
        <n v="198.35"/>
        <n v="126.94"/>
        <n v="55.54"/>
        <n v="103.14"/>
        <n v="134.88"/>
        <m/>
        <n v="32"/>
        <n v="124"/>
        <n v="104"/>
        <n v="120"/>
        <n v="96"/>
        <n v="302.02"/>
        <n v="369.95"/>
        <n v="342.02"/>
        <n v="349.95"/>
        <n v="143.21"/>
        <n v="358.02"/>
        <n v="238.68"/>
        <n v="270.02"/>
        <n v="250.61"/>
        <n v="167.08"/>
        <n v="59.51"/>
        <n v="186.45"/>
        <n v="142.81"/>
        <n v="176.53"/>
        <n v="111.08"/>
        <n v="68.62"/>
        <n v="304.32"/>
        <n v="223.76"/>
        <n v="115.04"/>
        <n v="218.18"/>
        <n v="11.9"/>
        <n v="17.850000000000001"/>
        <n v="154.71"/>
        <n v="170.58"/>
        <n v="15.87"/>
        <n v="5.95"/>
        <n v="53.56"/>
        <n v="204.3"/>
        <n v="25.78"/>
        <n v="71.41"/>
        <n v="146.78"/>
        <n v="35.700000000000003"/>
        <n v="113.06"/>
        <n v="148.76"/>
        <n v="241.99"/>
        <n v="138.85"/>
        <n v="210.25"/>
        <n v="168.6"/>
        <n v="99.18"/>
        <n v="45.62"/>
        <n v="184.46"/>
        <n v="120.99"/>
        <n v="117.03"/>
        <n v="91.24"/>
        <n v="75.37"/>
        <n v="51.57"/>
        <n v="172.57"/>
        <n v="190.42"/>
        <n v="122.98"/>
        <n v="43.64"/>
        <n v="130.91"/>
        <n v="144.80000000000001"/>
        <n v="128.93"/>
        <n v="101.16"/>
        <n v="61.49"/>
        <n v="89.26"/>
        <n v="69.42"/>
        <n v="57.52"/>
        <n v="37.69"/>
        <n v="73.39"/>
        <n v="41.65"/>
        <n v="49.59"/>
        <n v="67.44"/>
        <n v="9.92"/>
        <n v="178.51"/>
        <n v="107.11"/>
        <n v="156.69999999999999"/>
        <n v="136.86000000000001"/>
        <n v="77.36"/>
        <n v="140.83000000000001"/>
        <n v="27.77"/>
        <n v="194.38"/>
        <n v="226.12"/>
        <n v="23.8"/>
        <n v="90.25"/>
        <n v="216.2"/>
        <n v="40.32"/>
        <n v="61.2"/>
        <n v="42.34"/>
        <n v="24.32"/>
        <n v="32.04"/>
        <n v="22.68"/>
        <n v="27"/>
        <n v="101.23"/>
        <n v="58.96"/>
        <n v="46.55"/>
        <n v="60.26"/>
        <n v="161.55000000000001"/>
        <n v="149.25"/>
        <n v="191.02"/>
        <n v="251.7"/>
        <n v="251.15"/>
        <n v="241.65"/>
        <n v="123.55"/>
        <n v="78.41"/>
        <n v="57.08"/>
        <n v="33.04"/>
        <n v="19.41"/>
        <n v="19.3"/>
        <n v="117.75"/>
        <n v="44.62"/>
        <n v="56.71"/>
        <n v="47.75"/>
        <n v="155.38"/>
        <n v="130.25"/>
        <n v="70.27"/>
        <n v="34.880000000000003"/>
        <n v="82.19"/>
        <n v="63.49"/>
        <n v="58.08"/>
        <n v="90.16"/>
        <n v="130.65"/>
        <n v="51.12"/>
        <n v="94.66"/>
        <n v="261.51"/>
        <n v="221.52"/>
        <n v="174.67"/>
        <n v="0.94"/>
        <n v="141.22"/>
        <n v="19.2"/>
        <n v="174.06"/>
        <n v="150.30000000000001"/>
        <n v="99.97"/>
        <n v="118.61"/>
        <n v="378.15"/>
        <n v="315.26"/>
        <n v="654.76"/>
        <n v="472.03"/>
        <n v="328.55"/>
        <n v="9.94"/>
        <n v="13.15"/>
        <n v="46.12"/>
        <n v="0.04"/>
        <n v="50.86"/>
        <n v="31.24"/>
        <n v="52.07"/>
        <n v="40.659999999999997"/>
        <n v="87.04"/>
        <n v="68.77"/>
        <n v="35.33"/>
      </sharedItems>
    </cacheField>
    <cacheField name="0200808-Fulton Ditch-TotalDiversion-ACFT" numFmtId="0">
      <sharedItems containsString="0" containsBlank="1" containsNumber="1" minValue="0" maxValue="9931.3799999999992"/>
    </cacheField>
    <cacheField name="0200809-BRANTNER DITCH-ACFT" numFmtId="0">
      <sharedItems containsString="0" containsBlank="1" containsNumber="1" minValue="0" maxValue="5309.83"/>
    </cacheField>
    <cacheField name="0200810-BRIGHTON DITCH-ACFT" numFmtId="0">
      <sharedItems containsString="0" containsBlank="1" containsNumber="1" minValue="0" maxValue="3082.36"/>
    </cacheField>
    <cacheField name="0200812-LUPTON BOTTOM DITCH-ACFT" numFmtId="0">
      <sharedItems containsString="0" containsBlank="1" containsNumber="1" minValue="0" maxValue="6595.14"/>
    </cacheField>
    <cacheField name="0200813-PLATTEVILLE DITCH-ACFT" numFmtId="0">
      <sharedItems containsString="0" containsBlank="1" containsNumber="1" minValue="0" maxValue="7380.6"/>
    </cacheField>
    <cacheField name="0200817-Evans No2 Ditch-TotalDiversion-ACFT" numFmtId="0">
      <sharedItems containsString="0" containsBlank="1" containsNumber="1" minValue="0" maxValue="14459.71"/>
    </cacheField>
    <cacheField name="0200821-MEADOW ISLAND 1 DITCH-ACFT" numFmtId="0">
      <sharedItems containsSemiMixedTypes="0" containsString="0" containsNumber="1" minValue="0" maxValue="3187.29"/>
    </cacheField>
    <cacheField name="0200822-MEADOW ISLAND DITCH-ACFT" numFmtId="0">
      <sharedItems containsString="0" containsBlank="1" containsNumber="1" minValue="0" maxValue="3609.97"/>
    </cacheField>
    <cacheField name="0200824-FARMERS INDEPENDENT DITCH-ACFT" numFmtId="0">
      <sharedItems containsString="0" containsBlank="1" containsNumber="1" minValue="0" maxValue="7065.23"/>
    </cacheField>
    <cacheField name="0200825-HEWES COOK DITCH-ACFT" numFmtId="0">
      <sharedItems containsString="0" containsBlank="1" containsNumber="1" minValue="0" maxValue="7031.51"/>
    </cacheField>
    <cacheField name="0200826-Jay Thomas Ditch-TotalDiversion-ACFT" numFmtId="0">
      <sharedItems containsString="0" containsBlank="1" containsNumber="1" minValue="0" maxValue="1104.81"/>
    </cacheField>
    <cacheField name="0200828-UNION DITCH-ACFT" numFmtId="0">
      <sharedItems containsSemiMixedTypes="0" containsString="0" containsNumber="1" minValue="0" maxValue="8338.6299999999992"/>
    </cacheField>
    <cacheField name="0200830-SECTION NO 3 DITCH-ACFT" numFmtId="0">
      <sharedItems containsString="0" containsBlank="1" containsNumber="1" minValue="0" maxValue="3590.14"/>
    </cacheField>
    <cacheField name="0200834-Lower Latham Ditch-TotalDiversion-ACFT" numFmtId="0">
      <sharedItems containsString="0" containsBlank="1" containsNumber="1" minValue="0" maxValue="15427.66"/>
    </cacheField>
    <cacheField name="0200836-PATTERSON DITCH-ACFT" numFmtId="0">
      <sharedItems containsSemiMixedTypes="0" containsString="0" containsNumber="1" minValue="0" maxValue="1684.59"/>
    </cacheField>
    <cacheField name="0200837-HIGHLAND DITCH-ACFT" numFmtId="0">
      <sharedItems containsString="0" containsBlank="1" containsNumber="1" minValue="0" maxValue="1553.4"/>
    </cacheField>
    <cacheField name="6400502-Liddle Ditch-TotalDiversion-ACFT" numFmtId="0">
      <sharedItems containsSemiMixedTypes="0" containsString="0" containsNumber="1" minValue="0" maxValue="1067.1199999999999"/>
    </cacheField>
    <cacheField name="6400503-SOUTH RESERVATION DITCH-ACFT" numFmtId="0">
      <sharedItems containsSemiMixedTypes="0" containsString="0" containsNumber="1" minValue="0" maxValue="1308.71"/>
    </cacheField>
    <cacheField name="6400504-PETERSON DITCH-ACFT" numFmtId="0">
      <sharedItems containsSemiMixedTypes="0" containsString="0" containsNumber="1" minValue="0" maxValue="4454.9399999999996"/>
    </cacheField>
    <cacheField name="6400506-RED LION SUPPLY DITCH-ACFT" numFmtId="0">
      <sharedItems containsString="0" containsBlank="1" containsNumber="1" minValue="0" maxValue="1606.64"/>
    </cacheField>
    <cacheField name="6400508-SETTLERS DITCH-ACFT" numFmtId="0">
      <sharedItems containsString="0" containsBlank="1" containsNumber="1" minValue="0" maxValue="3665.51"/>
    </cacheField>
    <cacheField name="6400511-HARMONY DITCH 1-ACFT" numFmtId="0">
      <sharedItems containsSemiMixedTypes="0" containsString="0" containsNumber="1" minValue="0" maxValue="16546.36"/>
    </cacheField>
    <cacheField name="6400513-CHAMBERS DITCH-ACFT" numFmtId="0">
      <sharedItems containsString="0" containsBlank="1" containsNumber="1" minValue="0" maxValue="1785.15"/>
    </cacheField>
    <cacheField name="6400514-RAMSEY DITCH-ACFT" numFmtId="0">
      <sharedItems containsString="0" containsBlank="1" containsNumber="1" minValue="0" maxValue="1084.55"/>
    </cacheField>
    <cacheField name="6400516-POWELL BLAIR DITCH-ACFT" numFmtId="0">
      <sharedItems containsSemiMixedTypes="0" containsString="0" containsNumber="1" minValue="0" maxValue="1999.37"/>
    </cacheField>
    <cacheField name="6400518-Lone Tree Ditch-TotalDiversion-ACFT" numFmtId="0">
      <sharedItems containsString="0" containsBlank="1" containsNumber="1" minValue="0" maxValue="2142.1799999999998"/>
    </cacheField>
    <cacheField name="6400519-JUD BRUSH DITCH-ACFT" numFmtId="0">
      <sharedItems containsString="0" containsBlank="1" containsNumber="1" minValue="0" maxValue="412.57"/>
    </cacheField>
    <cacheField name="6400520-ILIFF PLATTE VALLEY D-ACFT" numFmtId="0">
      <sharedItems containsSemiMixedTypes="0" containsString="0" containsNumber="1" minValue="0" maxValue="9614.7199999999993"/>
    </cacheField>
    <cacheField name="6400522-BRAVO DITCH-ACFT" numFmtId="0">
      <sharedItems containsSemiMixedTypes="0" containsString="0" containsNumber="1" minValue="0" maxValue="2978.9"/>
    </cacheField>
    <cacheField name="6400524-LOWLINE DITCH-ACFT" numFmtId="0">
      <sharedItems containsSemiMixedTypes="0" containsString="0" containsNumber="1" minValue="0" maxValue="2449.62"/>
    </cacheField>
    <cacheField name="6400525-Henderson Smith Ditch-TotalDiversion-ACFT" numFmtId="0">
      <sharedItems containsSemiMixedTypes="0" containsString="0" containsNumber="1" minValue="0" maxValue="894.56"/>
    </cacheField>
    <cacheField name="6400526-Sterling Irr Co Ditch 2-TotalDiversion-ACFT" numFmtId="0">
      <sharedItems containsString="0" containsBlank="1" containsNumber="1" minValue="0" maxValue="1047.29"/>
    </cacheField>
    <cacheField name="6400528-Sterling Irr Co Ditch 1-TotalDiversion-ACFT" numFmtId="0">
      <sharedItems containsSemiMixedTypes="0" containsString="0" containsNumber="1" minValue="0" maxValue="9768.58"/>
    </cacheField>
    <cacheField name="6400530-SPRINGDALE DITCH-ACFT" numFmtId="0">
      <sharedItems containsSemiMixedTypes="0" containsString="0" containsNumber="1" minValue="0" maxValue="3719.06"/>
    </cacheField>
    <cacheField name="6400531-SCHNEIDER DITCH-ACFT" numFmtId="0">
      <sharedItems containsSemiMixedTypes="0" containsString="0" containsNumber="1" minValue="0" maxValue="3124.01"/>
    </cacheField>
    <cacheField name="6400532-DAVIS BROS DITCH-ACFT" numFmtId="0">
      <sharedItems containsString="0" containsBlank="1" containsNumber="1" minValue="0" maxValue="1628.45"/>
    </cacheField>
    <cacheField name="6400533-PAWNEE DITCH-ACFT" numFmtId="0">
      <sharedItems containsSemiMixedTypes="0" containsString="0" containsNumber="1" minValue="0" maxValue="10290.4"/>
    </cacheField>
    <cacheField name="6400535-SOUTH PLATTE DITCH-ACFT" numFmtId="0">
      <sharedItems containsSemiMixedTypes="0" containsString="0" containsNumber="1" minValue="0" maxValue="4117.75"/>
    </cacheField>
    <cacheField name="6400617, DivTotal, ACFT" numFmtId="0">
      <sharedItems containsString="0" containsBlank="1" containsNumber="1" minValue="0" maxValue="7281.4"/>
    </cacheField>
    <cacheField name="6403906-Julesburg Res-TotalDiversion-ACFT" numFmtId="0">
      <sharedItems containsString="0" containsBlank="1" containsNumber="1" minValue="0" maxValue="10595.8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56">
  <r>
    <x v="0"/>
    <x v="0"/>
    <d v="1949-11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2.58"/>
    <n v="0"/>
    <n v="0"/>
    <n v="0"/>
    <n v="238.02"/>
    <n v="0"/>
    <n v="0"/>
    <n v="563.30999999999995"/>
    <n v="0"/>
    <n v="0"/>
    <n v="0"/>
    <n v="0"/>
    <n v="0"/>
    <n v="0"/>
    <n v="0"/>
    <n v="0"/>
    <m/>
    <n v="0"/>
  </r>
  <r>
    <x v="0"/>
    <x v="1"/>
    <d v="1949-12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.02"/>
    <n v="0"/>
    <n v="0"/>
    <n v="0"/>
    <n v="0"/>
    <n v="0"/>
    <n v="0"/>
    <n v="89.26"/>
    <n v="0"/>
    <n v="0"/>
    <n v="0"/>
    <n v="0"/>
    <n v="0"/>
    <n v="0"/>
    <n v="0"/>
    <n v="0"/>
    <m/>
    <n v="0"/>
  </r>
  <r>
    <x v="0"/>
    <x v="2"/>
    <d v="1950-01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</r>
  <r>
    <x v="0"/>
    <x v="3"/>
    <d v="1950-02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</r>
  <r>
    <x v="0"/>
    <x v="4"/>
    <d v="1950-03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476.04"/>
    <n v="0"/>
    <n v="0"/>
    <n v="0"/>
    <n v="0"/>
    <n v="0"/>
    <n v="0"/>
    <n v="0"/>
    <n v="0"/>
    <n v="0"/>
    <n v="0"/>
    <n v="0"/>
    <n v="0"/>
    <n v="1021.5"/>
    <n v="0"/>
    <n v="0"/>
    <n v="1110.76"/>
    <n v="0"/>
    <n v="0"/>
    <n v="0"/>
    <n v="0"/>
    <n v="0"/>
    <n v="0"/>
    <n v="25.78"/>
    <n v="0"/>
    <n v="0"/>
    <n v="0"/>
    <n v="0"/>
    <n v="0"/>
    <n v="0"/>
    <n v="29.75"/>
    <n v="0"/>
    <n v="0"/>
    <m/>
    <n v="2082.6799999999998"/>
  </r>
  <r>
    <x v="0"/>
    <x v="5"/>
    <d v="1950-04-01T00:00:00"/>
    <x v="0"/>
    <n v="0"/>
    <n v="5159.08"/>
    <n v="1295.23"/>
    <m/>
    <n v="2955.42"/>
    <n v="3018.89"/>
    <n v="0"/>
    <n v="5040.07"/>
    <n v="255.87"/>
    <n v="632.74"/>
    <n v="601"/>
    <m/>
    <m/>
    <m/>
    <n v="1071.0999999999999"/>
    <x v="1"/>
    <n v="1412.25"/>
    <n v="1221.8399999999999"/>
    <n v="537.53"/>
    <n v="1086.96"/>
    <n v="499.84"/>
    <n v="783.48"/>
    <n v="366.95"/>
    <n v="763.65"/>
    <n v="1618.54"/>
    <n v="501.83"/>
    <n v="158.68"/>
    <n v="1656.22"/>
    <n v="267.77"/>
    <n v="1755.4"/>
    <n v="128.93"/>
    <n v="468.11"/>
    <n v="0"/>
    <n v="0"/>
    <n v="1922.01"/>
    <n v="0"/>
    <n v="158.68"/>
    <n v="3719.06"/>
    <n v="59.51"/>
    <n v="0"/>
    <n v="0"/>
    <n v="0"/>
    <n v="0"/>
    <n v="325.29000000000002"/>
    <n v="478.02"/>
    <n v="632.74"/>
    <n v="0"/>
    <n v="194.38"/>
    <n v="2100.5300000000002"/>
    <n v="676.37"/>
    <n v="1106.79"/>
    <n v="720.01"/>
    <n v="3066.49"/>
    <n v="1297.21"/>
    <m/>
    <n v="694.22"/>
  </r>
  <r>
    <x v="0"/>
    <x v="6"/>
    <d v="1950-05-01T00:00:00"/>
    <x v="0"/>
    <n v="858.86"/>
    <n v="5178.92"/>
    <n v="5742.23"/>
    <m/>
    <n v="6646.71"/>
    <n v="5710.5"/>
    <n v="1045.3"/>
    <n v="5113.46"/>
    <n v="166.61"/>
    <n v="1277.3699999999999"/>
    <n v="678.36"/>
    <m/>
    <m/>
    <m/>
    <n v="2423.8000000000002"/>
    <x v="2"/>
    <n v="2554.75"/>
    <n v="2467.4699999999998"/>
    <n v="983.82"/>
    <n v="2453.59"/>
    <n v="1695.89"/>
    <n v="1150.43"/>
    <n v="527.61"/>
    <n v="1487.63"/>
    <n v="1848.62"/>
    <n v="2366.3200000000002"/>
    <n v="222.15"/>
    <n v="3506.83"/>
    <n v="515.71"/>
    <n v="3877.74"/>
    <n v="624.79999999999995"/>
    <n v="944.15"/>
    <n v="87.27"/>
    <n v="801.33"/>
    <n v="2614.25"/>
    <n v="158.68"/>
    <n v="0"/>
    <n v="4875.4399999999996"/>
    <n v="267.77"/>
    <n v="257.86"/>
    <n v="1045.3"/>
    <n v="1031.42"/>
    <n v="0"/>
    <n v="5071.8100000000004"/>
    <n v="1265.47"/>
    <n v="1499.53"/>
    <n v="327.27999999999997"/>
    <n v="602.98"/>
    <n v="4786.1899999999996"/>
    <n v="1820.85"/>
    <n v="1662.17"/>
    <n v="844.97"/>
    <n v="5966.37"/>
    <n v="2713.43"/>
    <m/>
    <n v="0"/>
  </r>
  <r>
    <x v="0"/>
    <x v="7"/>
    <d v="1950-06-01T00:00:00"/>
    <x v="0"/>
    <n v="3010.95"/>
    <n v="7860.61"/>
    <n v="7331.02"/>
    <m/>
    <n v="12797.54"/>
    <n v="5358.42"/>
    <n v="1313.08"/>
    <n v="4956.7700000000004"/>
    <n v="284.14"/>
    <n v="1009.6"/>
    <n v="890.59"/>
    <m/>
    <m/>
    <m/>
    <n v="3191.5"/>
    <x v="3"/>
    <n v="5301.9"/>
    <n v="2830.46"/>
    <n v="1777.22"/>
    <n v="4583.87"/>
    <n v="3903.53"/>
    <n v="8116.48"/>
    <n v="1245.6400000000001"/>
    <n v="1636.39"/>
    <n v="5034.12"/>
    <n v="6069.51"/>
    <n v="396.7"/>
    <n v="5553.8"/>
    <n v="1269.44"/>
    <n v="6612.99"/>
    <n v="981.83"/>
    <n v="1118.69"/>
    <n v="755.71"/>
    <n v="1116.71"/>
    <n v="2786.82"/>
    <n v="376.86"/>
    <n v="0"/>
    <n v="6081.41"/>
    <n v="238.02"/>
    <n v="319.33999999999997"/>
    <n v="963.98"/>
    <n v="523.64"/>
    <n v="0"/>
    <n v="4774.28"/>
    <n v="1221.8399999999999"/>
    <n v="1797.05"/>
    <n v="466.12"/>
    <n v="725.96"/>
    <n v="5434.79"/>
    <n v="1886.31"/>
    <n v="1761.35"/>
    <n v="597.03"/>
    <n v="7733.67"/>
    <n v="1557.05"/>
    <m/>
    <n v="0"/>
  </r>
  <r>
    <x v="0"/>
    <x v="8"/>
    <d v="1950-07-01T00:00:00"/>
    <x v="0"/>
    <n v="0"/>
    <n v="4899.25"/>
    <n v="7795.15"/>
    <m/>
    <n v="8864.26"/>
    <n v="6739.93"/>
    <n v="745.8"/>
    <n v="3791.46"/>
    <n v="201.32"/>
    <n v="991.75"/>
    <n v="664.47"/>
    <m/>
    <m/>
    <m/>
    <n v="1511.4"/>
    <x v="4"/>
    <n v="4919.08"/>
    <n v="2439.71"/>
    <n v="1676.06"/>
    <n v="3849.97"/>
    <n v="3330.3"/>
    <n v="5399.09"/>
    <n v="1352.75"/>
    <n v="2380.1999999999998"/>
    <n v="4004.69"/>
    <n v="5393.14"/>
    <n v="440.34"/>
    <n v="6132.98"/>
    <n v="1378.53"/>
    <n v="6985.89"/>
    <n v="1229.77"/>
    <n v="1229.77"/>
    <n v="664.47"/>
    <n v="708.11"/>
    <n v="2078.71"/>
    <n v="29.75"/>
    <n v="0"/>
    <n v="3631.79"/>
    <n v="0"/>
    <n v="341.16"/>
    <n v="904.48"/>
    <n v="650.59"/>
    <n v="0"/>
    <n v="4806.0200000000004"/>
    <n v="1096.8800000000001"/>
    <n v="2082.6799999999998"/>
    <n v="394.72"/>
    <n v="795.38"/>
    <n v="5371.32"/>
    <n v="1114.73"/>
    <n v="2231.44"/>
    <n v="1033.4000000000001"/>
    <n v="7757.47"/>
    <n v="2134.25"/>
    <m/>
    <n v="0"/>
  </r>
  <r>
    <x v="0"/>
    <x v="9"/>
    <d v="1950-08-01T00:00:00"/>
    <x v="0"/>
    <n v="0"/>
    <n v="4823.87"/>
    <n v="9141.9500000000007"/>
    <m/>
    <n v="5422.89"/>
    <n v="5704.55"/>
    <n v="299.51"/>
    <n v="3202.36"/>
    <n v="232.07"/>
    <n v="1134.56"/>
    <n v="226.12"/>
    <m/>
    <m/>
    <m/>
    <n v="1467.8"/>
    <x v="4"/>
    <n v="3455.26"/>
    <n v="2213.59"/>
    <n v="1352.75"/>
    <n v="3018.89"/>
    <n v="3020.87"/>
    <n v="0"/>
    <n v="436.37"/>
    <n v="406.62"/>
    <n v="3195.42"/>
    <n v="886.63"/>
    <n v="444.3"/>
    <n v="6862.91"/>
    <n v="1804.98"/>
    <n v="3340.21"/>
    <n v="1229.77"/>
    <n v="956.05"/>
    <n v="708.11"/>
    <n v="626.79"/>
    <n v="1499.53"/>
    <n v="317.36"/>
    <n v="0"/>
    <n v="3042.69"/>
    <n v="0"/>
    <n v="398.68"/>
    <n v="1053.24"/>
    <n v="729.93"/>
    <n v="0"/>
    <n v="4002.7"/>
    <n v="932.24"/>
    <n v="2241.35"/>
    <n v="388.77"/>
    <n v="636.70000000000005"/>
    <n v="6004.06"/>
    <n v="1374.56"/>
    <n v="2243.34"/>
    <n v="1029.44"/>
    <n v="8354.5"/>
    <n v="1963.67"/>
    <m/>
    <n v="0"/>
  </r>
  <r>
    <x v="0"/>
    <x v="10"/>
    <d v="1950-09-01T00:00:00"/>
    <x v="0"/>
    <n v="0"/>
    <n v="3857.91"/>
    <n v="4496.6000000000004"/>
    <m/>
    <n v="6638.77"/>
    <n v="5002.3900000000003"/>
    <n v="882.66"/>
    <n v="3762.7"/>
    <n v="273.72000000000003"/>
    <n v="291.58"/>
    <n v="142.81"/>
    <m/>
    <m/>
    <m/>
    <n v="960"/>
    <x v="5"/>
    <n v="3467.16"/>
    <n v="2142.1799999999998"/>
    <n v="1309.1099999999999"/>
    <n v="2856.24"/>
    <n v="2725.33"/>
    <n v="0"/>
    <n v="126.94"/>
    <n v="0"/>
    <n v="3326.33"/>
    <n v="126.94"/>
    <n v="519.67999999999995"/>
    <n v="5216.6000000000004"/>
    <n v="1428.12"/>
    <n v="4296.26"/>
    <n v="1047.29"/>
    <n v="912.41"/>
    <n v="355.05"/>
    <n v="773.57"/>
    <n v="2457.56"/>
    <n v="456.2"/>
    <n v="485.96"/>
    <n v="7009.69"/>
    <n v="0"/>
    <n v="97.19"/>
    <n v="420.5"/>
    <n v="799.35"/>
    <n v="0"/>
    <n v="2150.11"/>
    <n v="444.3"/>
    <n v="1557.05"/>
    <n v="178.51"/>
    <n v="521.66"/>
    <n v="3179.55"/>
    <n v="932.24"/>
    <n v="656.54"/>
    <n v="299.51"/>
    <n v="4115.76"/>
    <n v="989.77"/>
    <m/>
    <n v="3709.15"/>
  </r>
  <r>
    <x v="0"/>
    <x v="11"/>
    <d v="1950-10-01T00:00:00"/>
    <x v="0"/>
    <n v="2120.36"/>
    <n v="10516.52"/>
    <n v="3270.79"/>
    <m/>
    <n v="3762.7"/>
    <n v="4819.8999999999996"/>
    <n v="190.42"/>
    <n v="2552.7600000000002"/>
    <n v="364.96"/>
    <n v="134.88"/>
    <n v="0"/>
    <m/>
    <m/>
    <m/>
    <n v="749.8"/>
    <x v="4"/>
    <n v="2858.22"/>
    <n v="2021.19"/>
    <n v="1082.99"/>
    <n v="2763.02"/>
    <n v="2029.12"/>
    <n v="833.07"/>
    <n v="938.2"/>
    <n v="1041.3399999999999"/>
    <n v="2197.7199999999998"/>
    <n v="934.23"/>
    <n v="47.6"/>
    <n v="2995.08"/>
    <n v="634.72"/>
    <n v="3304.51"/>
    <n v="271.74"/>
    <n v="331.24"/>
    <n v="73.39"/>
    <n v="0"/>
    <n v="347.11"/>
    <n v="922.33"/>
    <n v="712.08"/>
    <n v="2269.12"/>
    <n v="783.48"/>
    <n v="0"/>
    <n v="0"/>
    <n v="505.79"/>
    <n v="138.85"/>
    <n v="0"/>
    <n v="483.97"/>
    <n v="269.76"/>
    <n v="0"/>
    <n v="251.9"/>
    <n v="1313.08"/>
    <n v="761.66"/>
    <n v="1384.48"/>
    <n v="337.2"/>
    <n v="601"/>
    <n v="666.46"/>
    <m/>
    <n v="7567.05"/>
  </r>
  <r>
    <x v="1"/>
    <x v="0"/>
    <d v="1950-11-01T00:00:00"/>
    <x v="0"/>
    <n v="3986.83"/>
    <n v="0"/>
    <n v="0"/>
    <m/>
    <n v="0"/>
    <n v="0"/>
    <n v="0"/>
    <n v="366.95"/>
    <n v="0"/>
    <n v="0"/>
    <n v="150.75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.76"/>
    <n v="535.54"/>
    <n v="158.68"/>
    <n v="0"/>
    <n v="327.27999999999997"/>
    <n v="0"/>
    <n v="0"/>
    <n v="327.27999999999997"/>
    <m/>
    <n v="0"/>
    <n v="184.46"/>
    <n v="134.88"/>
    <n v="0"/>
    <n v="0"/>
    <n v="240"/>
    <n v="124.96"/>
    <n v="285.62"/>
    <n v="178.51"/>
    <n v="585.13"/>
    <n v="87.27"/>
    <m/>
    <m/>
  </r>
  <r>
    <x v="1"/>
    <x v="1"/>
    <d v="1950-12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m/>
    <m/>
  </r>
  <r>
    <x v="1"/>
    <x v="2"/>
    <d v="1951-01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m/>
    <m/>
  </r>
  <r>
    <x v="1"/>
    <x v="3"/>
    <d v="1951-02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m/>
    <m/>
  </r>
  <r>
    <x v="1"/>
    <x v="4"/>
    <d v="1951-03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.63"/>
    <n v="138.85"/>
    <n v="0"/>
    <n v="59.51"/>
    <n v="208.27"/>
    <n v="0"/>
    <n v="0"/>
    <n v="47.6"/>
    <m/>
    <n v="0"/>
    <n v="0"/>
    <n v="0"/>
    <n v="0"/>
    <n v="0"/>
    <n v="0"/>
    <n v="0"/>
    <n v="0"/>
    <n v="0"/>
    <n v="0"/>
    <n v="0"/>
    <m/>
    <m/>
  </r>
  <r>
    <x v="1"/>
    <x v="5"/>
    <d v="1951-04-01T00:00:00"/>
    <x v="0"/>
    <n v="0"/>
    <n v="10980.66"/>
    <n v="944.15"/>
    <m/>
    <n v="370.92"/>
    <n v="1410.27"/>
    <n v="178.51"/>
    <n v="3001.04"/>
    <n v="190.42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43.64"/>
    <n v="27.77"/>
    <n v="1519.36"/>
    <n v="376.86"/>
    <n v="872.74"/>
    <n v="7743.58"/>
    <n v="0"/>
    <n v="0"/>
    <n v="0"/>
    <n v="821.17"/>
    <m/>
    <n v="0"/>
    <n v="952.08"/>
    <n v="0"/>
    <n v="0"/>
    <n v="11.9"/>
    <n v="0"/>
    <n v="89.26"/>
    <n v="0"/>
    <n v="0"/>
    <n v="1370.6"/>
    <n v="311.41000000000003"/>
    <m/>
    <m/>
  </r>
  <r>
    <x v="1"/>
    <x v="6"/>
    <d v="1951-05-01T00:00:00"/>
    <x v="0"/>
    <n v="0"/>
    <n v="4385.5200000000004"/>
    <n v="6176.62"/>
    <m/>
    <n v="6845.06"/>
    <n v="4502.54"/>
    <n v="1309.1099999999999"/>
    <n v="2308.79"/>
    <n v="23.8"/>
    <n v="896.54"/>
    <n v="595.04999999999995"/>
    <m/>
    <m/>
    <m/>
    <n v="1285.3"/>
    <x v="6"/>
    <n v="5061.8900000000003"/>
    <n v="2475.41"/>
    <n v="1477.71"/>
    <n v="3415.59"/>
    <n v="2844.34"/>
    <n v="4363.7"/>
    <n v="765.63"/>
    <n v="2350.4499999999998"/>
    <n v="3723.03"/>
    <n v="4151.47"/>
    <n v="218.18"/>
    <n v="5210.6499999999996"/>
    <n v="366.95"/>
    <n v="5151.1499999999996"/>
    <n v="678.36"/>
    <n v="0"/>
    <n v="414.55"/>
    <n v="672.41"/>
    <n v="495.88"/>
    <n v="872.74"/>
    <n v="148.76"/>
    <n v="1237.7"/>
    <n v="624.79999999999995"/>
    <n v="228.1"/>
    <n v="894.56"/>
    <n v="610.91999999999996"/>
    <m/>
    <n v="2959.38"/>
    <n v="938.2"/>
    <n v="1642.34"/>
    <n v="160.66"/>
    <n v="323.31"/>
    <n v="5208.67"/>
    <n v="595.04999999999995"/>
    <n v="1872.42"/>
    <n v="539.51"/>
    <n v="6023.89"/>
    <n v="2009.29"/>
    <m/>
    <m/>
  </r>
  <r>
    <x v="1"/>
    <x v="7"/>
    <d v="1951-06-01T00:00:00"/>
    <x v="0"/>
    <n v="9679.48"/>
    <n v="15703.37"/>
    <n v="7406.39"/>
    <m/>
    <n v="11460.66"/>
    <n v="5260.24"/>
    <n v="1352.75"/>
    <n v="5049.99"/>
    <n v="325.29000000000002"/>
    <n v="1065.1400000000001"/>
    <n v="1043.32"/>
    <m/>
    <m/>
    <m/>
    <n v="6843.1"/>
    <x v="5"/>
    <n v="7027.54"/>
    <n v="3641.71"/>
    <n v="1922.01"/>
    <n v="5214.62"/>
    <n v="3645.67"/>
    <n v="8029.21"/>
    <n v="1071.0899999999999"/>
    <n v="2642.02"/>
    <n v="4508.5"/>
    <n v="5224.54"/>
    <n v="206.28"/>
    <n v="3592.12"/>
    <n v="733.9"/>
    <n v="4927.01"/>
    <n v="813.23"/>
    <n v="0"/>
    <n v="194.38"/>
    <n v="458.19"/>
    <n v="0"/>
    <n v="892.58"/>
    <n v="0"/>
    <n v="2271.11"/>
    <n v="59.51"/>
    <n v="124.96"/>
    <n v="866.79"/>
    <n v="557.36"/>
    <m/>
    <n v="3175.58"/>
    <n v="983.82"/>
    <n v="1122.6600000000001"/>
    <n v="222.15"/>
    <n v="388.77"/>
    <n v="2753.1"/>
    <n v="2314.75"/>
    <n v="1376.55"/>
    <n v="660.51"/>
    <n v="3871.79"/>
    <n v="1834.74"/>
    <m/>
    <m/>
  </r>
  <r>
    <x v="1"/>
    <x v="8"/>
    <d v="1951-07-01T00:00:00"/>
    <x v="0"/>
    <n v="0"/>
    <n v="5147.18"/>
    <n v="7876.48"/>
    <m/>
    <n v="12722.17"/>
    <n v="6262.9"/>
    <n v="741.83"/>
    <n v="5119.41"/>
    <n v="168.6"/>
    <n v="1289.28"/>
    <n v="503.81"/>
    <m/>
    <m/>
    <m/>
    <n v="2380.1999999999998"/>
    <x v="4"/>
    <n v="7293.33"/>
    <n v="2951.45"/>
    <n v="2207.64"/>
    <n v="5672.81"/>
    <n v="5010.32"/>
    <n v="10092.049999999999"/>
    <n v="1505.48"/>
    <n v="3609.97"/>
    <n v="5484.38"/>
    <n v="6025.87"/>
    <n v="618.85"/>
    <n v="6733.98"/>
    <n v="1646.31"/>
    <n v="10538.34"/>
    <n v="1166.3"/>
    <n v="0"/>
    <n v="727.95"/>
    <n v="700.18"/>
    <n v="894.56"/>
    <n v="327.27999999999997"/>
    <n v="0"/>
    <n v="3292.61"/>
    <n v="0"/>
    <n v="37.69"/>
    <n v="841"/>
    <n v="636.70000000000005"/>
    <m/>
    <n v="3282.69"/>
    <n v="702.16"/>
    <n v="1666.14"/>
    <n v="335.21"/>
    <n v="537.53"/>
    <n v="4915.1099999999997"/>
    <n v="1717.71"/>
    <n v="2251.27"/>
    <n v="910.43"/>
    <n v="7987.56"/>
    <n v="2277.06"/>
    <m/>
    <m/>
  </r>
  <r>
    <x v="1"/>
    <x v="9"/>
    <d v="1951-08-01T00:00:00"/>
    <x v="0"/>
    <n v="5514.13"/>
    <n v="13343"/>
    <n v="7668.21"/>
    <m/>
    <n v="8168.05"/>
    <n v="5292.97"/>
    <n v="1081.01"/>
    <n v="6868.86"/>
    <n v="507.78"/>
    <n v="1065.1400000000001"/>
    <n v="846.96"/>
    <m/>
    <m/>
    <m/>
    <n v="3965"/>
    <x v="3"/>
    <n v="4542.21"/>
    <n v="2392.1"/>
    <n v="1465.81"/>
    <n v="3231.12"/>
    <n v="2604.34"/>
    <n v="2052.92"/>
    <n v="1148.45"/>
    <n v="2142.1799999999998"/>
    <n v="3377.9"/>
    <n v="4117.75"/>
    <n v="75.37"/>
    <n v="4998.42"/>
    <n v="1358.7"/>
    <n v="7737.63"/>
    <n v="1011.59"/>
    <n v="0"/>
    <n v="733.9"/>
    <n v="753.73"/>
    <n v="3366"/>
    <n v="386.78"/>
    <n v="277.69"/>
    <n v="9282.7800000000007"/>
    <n v="0"/>
    <n v="226.12"/>
    <n v="1170.27"/>
    <n v="720.01"/>
    <m/>
    <n v="4581.88"/>
    <n v="1354.73"/>
    <n v="1985.48"/>
    <n v="622.82000000000005"/>
    <n v="1047.29"/>
    <n v="5510.16"/>
    <n v="2106.48"/>
    <n v="2209.62"/>
    <n v="1011.59"/>
    <n v="6757.78"/>
    <n v="2576.5700000000002"/>
    <m/>
    <m/>
  </r>
  <r>
    <x v="1"/>
    <x v="10"/>
    <d v="1951-09-01T00:00:00"/>
    <x v="0"/>
    <n v="602.98"/>
    <n v="13116.89"/>
    <n v="3838.07"/>
    <m/>
    <n v="12644.81"/>
    <n v="5051.9799999999996"/>
    <n v="1350.76"/>
    <n v="4220.8900000000003"/>
    <n v="190.42"/>
    <n v="287.61"/>
    <n v="509.76"/>
    <m/>
    <m/>
    <m/>
    <n v="1995.4"/>
    <x v="5"/>
    <n v="4314.1099999999997"/>
    <n v="2078.71"/>
    <n v="1184.1500000000001"/>
    <n v="2707.48"/>
    <n v="2257.2199999999998"/>
    <n v="1447.95"/>
    <n v="1146.46"/>
    <n v="2023.17"/>
    <n v="3449.31"/>
    <n v="3522.7"/>
    <n v="353.06"/>
    <n v="4145.5200000000004"/>
    <n v="1160.3499999999999"/>
    <n v="4841.72"/>
    <n v="1027.45"/>
    <n v="900.51"/>
    <n v="462.16"/>
    <n v="472.07"/>
    <n v="841"/>
    <n v="0"/>
    <n v="714.06"/>
    <n v="6730.02"/>
    <n v="0"/>
    <n v="15.87"/>
    <n v="963.98"/>
    <n v="138.85"/>
    <m/>
    <n v="3528.65"/>
    <n v="148.76"/>
    <n v="1410.27"/>
    <n v="347.11"/>
    <n v="638.69000000000005"/>
    <n v="3127.98"/>
    <n v="1392.42"/>
    <n v="1156.3800000000001"/>
    <n v="569.26"/>
    <n v="3629.8"/>
    <n v="1654.24"/>
    <m/>
    <m/>
  </r>
  <r>
    <x v="1"/>
    <x v="11"/>
    <d v="1951-10-01T00:00:00"/>
    <x v="0"/>
    <n v="15116.25"/>
    <n v="3346.17"/>
    <n v="1620.52"/>
    <m/>
    <n v="1517.38"/>
    <n v="1374.56"/>
    <n v="220.17"/>
    <n v="835.05"/>
    <n v="0"/>
    <n v="0"/>
    <n v="0"/>
    <m/>
    <m/>
    <m/>
    <n v="2166"/>
    <x v="7"/>
    <n v="846.96"/>
    <n v="1908.13"/>
    <n v="438.35"/>
    <n v="880.67"/>
    <n v="848.94"/>
    <n v="238.02"/>
    <n v="119.01"/>
    <n v="892.58"/>
    <n v="491.91"/>
    <n v="450.26"/>
    <n v="428.44"/>
    <n v="222.15"/>
    <n v="29.75"/>
    <n v="178.51"/>
    <n v="337.2"/>
    <n v="198.35"/>
    <n v="69.42"/>
    <n v="158.68"/>
    <n v="763.65"/>
    <n v="0"/>
    <n v="386.78"/>
    <n v="1273.4100000000001"/>
    <n v="238.02"/>
    <n v="0"/>
    <n v="71.41"/>
    <n v="1011.59"/>
    <m/>
    <n v="400.67"/>
    <n v="341.16"/>
    <n v="0"/>
    <n v="0"/>
    <n v="0"/>
    <n v="668.44"/>
    <n v="1081.01"/>
    <n v="1505.48"/>
    <n v="178.51"/>
    <n v="813.23"/>
    <n v="238.02"/>
    <m/>
    <m/>
  </r>
  <r>
    <x v="2"/>
    <x v="0"/>
    <d v="1951-11-01T00:00:00"/>
    <x v="0"/>
    <n v="0"/>
    <n v="0"/>
    <n v="0"/>
    <m/>
    <n v="0"/>
    <n v="0"/>
    <n v="0"/>
    <n v="0"/>
    <n v="0"/>
    <n v="0"/>
    <n v="0"/>
    <n v="0"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337.2"/>
    <m/>
    <n v="0"/>
    <n v="0"/>
    <n v="0"/>
    <n v="0"/>
    <n v="0"/>
    <n v="0"/>
    <n v="0"/>
    <n v="0"/>
    <n v="0"/>
    <n v="0"/>
    <n v="0"/>
    <m/>
    <m/>
  </r>
  <r>
    <x v="2"/>
    <x v="1"/>
    <d v="1951-12-01T00:00:00"/>
    <x v="0"/>
    <n v="0"/>
    <n v="0"/>
    <n v="0"/>
    <m/>
    <n v="0"/>
    <n v="0"/>
    <n v="0"/>
    <n v="0"/>
    <n v="0"/>
    <n v="0"/>
    <n v="0"/>
    <n v="0"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m/>
    <n v="0"/>
    <n v="0"/>
    <n v="0"/>
    <n v="0"/>
    <n v="0"/>
    <n v="0"/>
    <n v="0"/>
    <n v="0"/>
    <n v="0"/>
    <n v="0"/>
    <n v="0"/>
    <m/>
    <m/>
  </r>
  <r>
    <x v="2"/>
    <x v="2"/>
    <d v="1952-01-01T00:00:00"/>
    <x v="0"/>
    <n v="0"/>
    <n v="0"/>
    <n v="0"/>
    <m/>
    <n v="0"/>
    <n v="0"/>
    <n v="0"/>
    <n v="0"/>
    <n v="0"/>
    <n v="0"/>
    <n v="0"/>
    <n v="0"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m/>
    <n v="0"/>
    <n v="0"/>
    <n v="0"/>
    <n v="0"/>
    <n v="0"/>
    <n v="0"/>
    <n v="0"/>
    <n v="0"/>
    <n v="0"/>
    <n v="0"/>
    <n v="0"/>
    <m/>
    <m/>
  </r>
  <r>
    <x v="2"/>
    <x v="3"/>
    <d v="1952-02-01T00:00:00"/>
    <x v="0"/>
    <n v="0"/>
    <n v="0"/>
    <n v="0"/>
    <m/>
    <n v="0"/>
    <n v="0"/>
    <n v="0"/>
    <n v="0"/>
    <n v="0"/>
    <n v="0"/>
    <n v="0"/>
    <n v="0"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m/>
    <n v="0"/>
    <n v="0"/>
    <n v="0"/>
    <n v="0"/>
    <n v="0"/>
    <n v="0"/>
    <n v="0"/>
    <n v="0"/>
    <n v="0"/>
    <n v="0"/>
    <n v="0"/>
    <m/>
    <m/>
  </r>
  <r>
    <x v="2"/>
    <x v="4"/>
    <d v="1952-03-01T00:00:00"/>
    <x v="0"/>
    <n v="0"/>
    <n v="0"/>
    <n v="0"/>
    <m/>
    <n v="0"/>
    <n v="0"/>
    <n v="0"/>
    <n v="0"/>
    <n v="0"/>
    <n v="0"/>
    <n v="0"/>
    <n v="0"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m/>
    <n v="0"/>
    <n v="0"/>
    <n v="0"/>
    <n v="0"/>
    <n v="0"/>
    <n v="0"/>
    <n v="0"/>
    <n v="0"/>
    <n v="0"/>
    <n v="0"/>
    <n v="0"/>
    <m/>
    <m/>
  </r>
  <r>
    <x v="2"/>
    <x v="5"/>
    <d v="1952-04-01T00:00:00"/>
    <x v="0"/>
    <n v="5085.6899999999996"/>
    <n v="8713.52"/>
    <n v="1513.41"/>
    <m/>
    <n v="4544.2"/>
    <n v="309.43"/>
    <n v="297.52"/>
    <n v="3193.44"/>
    <n v="317.36"/>
    <n v="180.5"/>
    <n v="317.36"/>
    <n v="0"/>
    <m/>
    <m/>
    <n v="416.5"/>
    <x v="8"/>
    <n v="134.88"/>
    <n v="321.33"/>
    <n v="124.96"/>
    <n v="337.2"/>
    <n v="0"/>
    <n v="0"/>
    <n v="0"/>
    <n v="0"/>
    <n v="347.11"/>
    <n v="0"/>
    <n v="0"/>
    <n v="0"/>
    <n v="0"/>
    <n v="0"/>
    <n v="0"/>
    <n v="0"/>
    <n v="0"/>
    <n v="0"/>
    <n v="0"/>
    <n v="158.68"/>
    <n v="0"/>
    <n v="0"/>
    <m/>
    <n v="0"/>
    <n v="0"/>
    <n v="204.3"/>
    <m/>
    <n v="0"/>
    <n v="89.26"/>
    <n v="0"/>
    <n v="0"/>
    <n v="0"/>
    <n v="0"/>
    <n v="0"/>
    <n v="0"/>
    <n v="0"/>
    <n v="0"/>
    <n v="0"/>
    <m/>
    <m/>
  </r>
  <r>
    <x v="2"/>
    <x v="6"/>
    <d v="1952-05-01T00:00:00"/>
    <x v="0"/>
    <n v="10627.59"/>
    <n v="12771.76"/>
    <n v="5274.13"/>
    <m/>
    <n v="7828.88"/>
    <n v="6162.73"/>
    <n v="1162.33"/>
    <n v="5099.58"/>
    <n v="654.54999999999995"/>
    <n v="775.55"/>
    <n v="700.18"/>
    <n v="0"/>
    <m/>
    <m/>
    <n v="5268.2"/>
    <x v="9"/>
    <n v="3225.17"/>
    <n v="3020.87"/>
    <n v="1231.75"/>
    <n v="3613.94"/>
    <n v="1547.13"/>
    <n v="3847.99"/>
    <n v="384.8"/>
    <n v="1299.19"/>
    <n v="2983.18"/>
    <n v="3411.62"/>
    <n v="495.88"/>
    <n v="3005"/>
    <n v="436.37"/>
    <n v="3728.98"/>
    <n v="396.7"/>
    <n v="0"/>
    <n v="0"/>
    <n v="785.47"/>
    <n v="721.99"/>
    <n v="396.7"/>
    <n v="833.07"/>
    <n v="922.33"/>
    <m/>
    <n v="0"/>
    <n v="531.58000000000004"/>
    <n v="761.66"/>
    <m/>
    <n v="642.65"/>
    <n v="511.74"/>
    <n v="214.22"/>
    <n v="0"/>
    <n v="285.62"/>
    <n v="1071.0899999999999"/>
    <n v="755.71"/>
    <n v="781.5"/>
    <n v="273.72000000000003"/>
    <n v="2449.62"/>
    <n v="1194.07"/>
    <m/>
    <m/>
  </r>
  <r>
    <x v="2"/>
    <x v="7"/>
    <d v="1952-06-01T00:00:00"/>
    <x v="0"/>
    <n v="8463.59"/>
    <n v="16522.55"/>
    <n v="7959.79"/>
    <m/>
    <n v="12813.41"/>
    <n v="7616.64"/>
    <n v="1636.39"/>
    <n v="8191.85"/>
    <n v="442.32"/>
    <n v="1261.51"/>
    <n v="1319.03"/>
    <n v="7612.67"/>
    <m/>
    <m/>
    <n v="5522.1"/>
    <x v="5"/>
    <n v="9314.52"/>
    <n v="3875.76"/>
    <n v="2302.84"/>
    <n v="6595.14"/>
    <n v="4643.37"/>
    <n v="10066.26"/>
    <n v="1523.33"/>
    <n v="3411.62"/>
    <n v="6892.66"/>
    <n v="7031.51"/>
    <n v="539.51"/>
    <n v="7477.79"/>
    <n v="1676.06"/>
    <n v="10601.81"/>
    <n v="1063.1600000000001"/>
    <n v="944.15"/>
    <n v="315.38"/>
    <n v="1241.67"/>
    <n v="3243.02"/>
    <n v="59.51"/>
    <n v="0"/>
    <n v="6601.09"/>
    <m/>
    <n v="146.78"/>
    <n v="900.51"/>
    <n v="515.71"/>
    <m/>
    <n v="4189.1499999999996"/>
    <n v="1442.01"/>
    <n v="1808.95"/>
    <n v="527.61"/>
    <n v="595.04999999999995"/>
    <n v="5849.34"/>
    <n v="3169.63"/>
    <n v="2267.14"/>
    <n v="1628.45"/>
    <n v="8578.64"/>
    <n v="2404"/>
    <m/>
    <m/>
  </r>
  <r>
    <x v="2"/>
    <x v="8"/>
    <d v="1952-07-01T00:00:00"/>
    <x v="0"/>
    <n v="0"/>
    <n v="7937.97"/>
    <n v="9257"/>
    <m/>
    <n v="10427.26"/>
    <n v="6771.67"/>
    <n v="797.37"/>
    <n v="4687.01"/>
    <n v="380.83"/>
    <n v="1315.06"/>
    <n v="604.97"/>
    <n v="0"/>
    <m/>
    <m/>
    <n v="2802.7"/>
    <x v="4"/>
    <n v="6240.09"/>
    <n v="2765"/>
    <n v="2086.64"/>
    <n v="5113.46"/>
    <n v="4877.43"/>
    <n v="8973.35"/>
    <n v="1430.1"/>
    <n v="2667.81"/>
    <n v="4573.95"/>
    <n v="6025.87"/>
    <n v="642.65"/>
    <n v="7775.32"/>
    <n v="2152.1"/>
    <n v="10671.23"/>
    <n v="1229.77"/>
    <n v="1106.79"/>
    <n v="595.04999999999995"/>
    <n v="1023.49"/>
    <n v="1854.57"/>
    <n v="0"/>
    <n v="0"/>
    <n v="3342.2"/>
    <m/>
    <n v="37.69"/>
    <n v="1051.26"/>
    <n v="626.79"/>
    <m/>
    <n v="4514.45"/>
    <n v="593.07000000000005"/>
    <n v="1886.31"/>
    <n v="718.03"/>
    <n v="660.51"/>
    <n v="6966.05"/>
    <n v="1519.36"/>
    <n v="2419.87"/>
    <n v="1108.78"/>
    <n v="9264.93"/>
    <n v="2227.4699999999998"/>
    <m/>
    <m/>
  </r>
  <r>
    <x v="2"/>
    <x v="9"/>
    <d v="1952-08-01T00:00:00"/>
    <x v="0"/>
    <n v="0"/>
    <n v="6805.39"/>
    <n v="9052.69"/>
    <m/>
    <n v="7989.54"/>
    <n v="5922.73"/>
    <n v="337.2"/>
    <n v="3205.34"/>
    <n v="194.38"/>
    <n v="1090.93"/>
    <n v="884.64"/>
    <n v="0"/>
    <m/>
    <m/>
    <n v="1910.1"/>
    <x v="4"/>
    <n v="5038.09"/>
    <n v="2467.4699999999998"/>
    <n v="1735.56"/>
    <n v="3611.95"/>
    <n v="3342.2"/>
    <n v="6922.42"/>
    <n v="1352.75"/>
    <n v="2459.54"/>
    <n v="3851.96"/>
    <n v="5650.99"/>
    <n v="646.62"/>
    <n v="6991.84"/>
    <n v="2122.34"/>
    <n v="6896.63"/>
    <n v="1229.77"/>
    <n v="1106.79"/>
    <n v="731.91"/>
    <n v="1186.1300000000001"/>
    <n v="2044.99"/>
    <n v="396.7"/>
    <n v="0"/>
    <n v="5615.29"/>
    <m/>
    <n v="75.37"/>
    <n v="1180.18"/>
    <n v="807.28"/>
    <m/>
    <n v="4675.1099999999997"/>
    <n v="864.81"/>
    <n v="1200.02"/>
    <n v="414.55"/>
    <n v="361"/>
    <n v="5214.62"/>
    <n v="1007.62"/>
    <n v="1971.6"/>
    <n v="1013.57"/>
    <n v="7602.76"/>
    <n v="1586.8"/>
    <m/>
    <m/>
  </r>
  <r>
    <x v="2"/>
    <x v="10"/>
    <d v="1952-09-01T00:00:00"/>
    <x v="0"/>
    <n v="0"/>
    <n v="3165.67"/>
    <n v="6119.1"/>
    <m/>
    <n v="10778.34"/>
    <n v="5061.8900000000003"/>
    <n v="289.58999999999997"/>
    <n v="3667.49"/>
    <n v="374.88"/>
    <n v="1043.32"/>
    <n v="1150.43"/>
    <n v="0"/>
    <m/>
    <m/>
    <n v="1428.1"/>
    <x v="5"/>
    <n v="5057.92"/>
    <n v="2110.44"/>
    <n v="1096.8800000000001"/>
    <n v="2848.31"/>
    <n v="2388.13"/>
    <n v="555.38"/>
    <n v="1281.3399999999999"/>
    <n v="1973.58"/>
    <n v="3792.45"/>
    <n v="2382.1799999999998"/>
    <n v="571.25"/>
    <n v="4512.46"/>
    <n v="1239.69"/>
    <n v="6396.79"/>
    <n v="1130.5899999999999"/>
    <n v="1071.0899999999999"/>
    <n v="527.61"/>
    <n v="997.7"/>
    <n v="2021.19"/>
    <n v="674.39"/>
    <n v="0"/>
    <n v="8925.75"/>
    <m/>
    <n v="0"/>
    <n v="839.02"/>
    <n v="999.68"/>
    <m/>
    <n v="3373.93"/>
    <n v="644.64"/>
    <n v="684.31"/>
    <n v="448.27"/>
    <n v="454.22"/>
    <n v="3965.02"/>
    <n v="1808.95"/>
    <n v="1513.41"/>
    <n v="716.04"/>
    <n v="4909.16"/>
    <n v="2840.37"/>
    <m/>
    <m/>
  </r>
  <r>
    <x v="2"/>
    <x v="11"/>
    <d v="1952-10-01T00:00:00"/>
    <x v="0"/>
    <n v="14729.47"/>
    <n v="5351.48"/>
    <n v="1309.1099999999999"/>
    <m/>
    <n v="3312.45"/>
    <n v="4516.43"/>
    <n v="614.89"/>
    <n v="741.83"/>
    <n v="109.09"/>
    <n v="362.98"/>
    <n v="206.28"/>
    <n v="0"/>
    <m/>
    <m/>
    <n v="2427.8000000000002"/>
    <x v="4"/>
    <n v="3639.72"/>
    <n v="2191.77"/>
    <n v="1154.4000000000001"/>
    <n v="2818.55"/>
    <n v="1564.98"/>
    <n v="3967"/>
    <n v="315.38"/>
    <n v="743.81"/>
    <n v="1211.92"/>
    <n v="238.02"/>
    <n v="464.14"/>
    <n v="3153.76"/>
    <n v="1150.43"/>
    <n v="2102.5100000000002"/>
    <n v="710.09"/>
    <n v="593.07000000000005"/>
    <n v="567.28"/>
    <n v="238.02"/>
    <n v="166.61"/>
    <n v="981.83"/>
    <n v="912.41"/>
    <n v="2429.79"/>
    <m/>
    <n v="0"/>
    <n v="0"/>
    <n v="503.81"/>
    <m/>
    <n v="150.75"/>
    <n v="793.4"/>
    <n v="341.16"/>
    <n v="47.6"/>
    <n v="245.95"/>
    <n v="1612.59"/>
    <n v="644.64"/>
    <n v="1098.8599999999999"/>
    <n v="99.18"/>
    <n v="1812.92"/>
    <n v="1747.46"/>
    <m/>
    <m/>
  </r>
  <r>
    <x v="3"/>
    <x v="0"/>
    <d v="1952-11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3.73"/>
    <n v="317.36"/>
    <n v="0"/>
    <n v="436.37"/>
    <n v="0"/>
    <n v="0"/>
    <n v="418.52"/>
    <m/>
    <n v="0"/>
    <n v="0"/>
    <n v="0"/>
    <n v="0"/>
    <n v="0"/>
    <n v="19.829999999999998"/>
    <n v="0"/>
    <n v="79.34"/>
    <n v="0"/>
    <n v="39.67"/>
    <n v="511.74"/>
    <m/>
    <n v="4601.72"/>
  </r>
  <r>
    <x v="3"/>
    <x v="1"/>
    <d v="1952-12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m/>
    <n v="0"/>
  </r>
  <r>
    <x v="3"/>
    <x v="2"/>
    <d v="1953-01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m/>
    <n v="0"/>
  </r>
  <r>
    <x v="3"/>
    <x v="3"/>
    <d v="1953-02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m/>
    <n v="0"/>
  </r>
  <r>
    <x v="3"/>
    <x v="4"/>
    <d v="1953-03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0.27"/>
    <n v="614.89"/>
    <n v="0"/>
    <n v="0"/>
    <n v="0"/>
    <m/>
    <n v="0"/>
    <n v="0"/>
    <n v="0"/>
    <n v="0"/>
    <n v="0"/>
    <n v="0"/>
    <n v="0"/>
    <n v="0"/>
    <n v="0"/>
    <n v="0"/>
    <n v="0"/>
    <m/>
    <n v="0"/>
  </r>
  <r>
    <x v="3"/>
    <x v="5"/>
    <d v="1953-04-01T00:00:00"/>
    <x v="0"/>
    <n v="0"/>
    <n v="2017.22"/>
    <n v="0"/>
    <m/>
    <n v="0"/>
    <n v="0"/>
    <n v="0"/>
    <n v="0"/>
    <n v="49.59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4.79999999999995"/>
    <n v="0"/>
    <n v="535.54"/>
    <n v="1874.41"/>
    <n v="892.58"/>
    <n v="0"/>
    <n v="0"/>
    <n v="0"/>
    <m/>
    <n v="0"/>
    <n v="307.44"/>
    <n v="0"/>
    <n v="0"/>
    <n v="0"/>
    <n v="0"/>
    <n v="214.22"/>
    <n v="0"/>
    <n v="0"/>
    <n v="0"/>
    <n v="0"/>
    <m/>
    <n v="0"/>
  </r>
  <r>
    <x v="3"/>
    <x v="6"/>
    <d v="1953-05-01T00:00:00"/>
    <x v="0"/>
    <n v="0"/>
    <n v="5256.27"/>
    <n v="3316.41"/>
    <m/>
    <n v="6355.13"/>
    <n v="3578.23"/>
    <n v="956.05"/>
    <n v="3235.09"/>
    <n v="186.45"/>
    <n v="658.52"/>
    <n v="795.38"/>
    <m/>
    <m/>
    <m/>
    <n v="1106.8"/>
    <x v="2"/>
    <n v="4139.5600000000004"/>
    <n v="2437.7199999999998"/>
    <n v="1368.61"/>
    <n v="3405.67"/>
    <n v="2703.51"/>
    <n v="4230.8100000000004"/>
    <n v="575.22"/>
    <n v="1852.59"/>
    <n v="3516.75"/>
    <n v="3381.87"/>
    <n v="234.05"/>
    <n v="4433.12"/>
    <n v="644.64"/>
    <n v="4869.49"/>
    <n v="472.07"/>
    <n v="394.72"/>
    <n v="0"/>
    <n v="975.88"/>
    <n v="1711.76"/>
    <n v="89.26"/>
    <n v="166.61"/>
    <n v="4560.07"/>
    <n v="59.51"/>
    <n v="89.26"/>
    <n v="684.31"/>
    <n v="950.1"/>
    <m/>
    <n v="2037.05"/>
    <n v="1047.29"/>
    <n v="888.61"/>
    <n v="79.34"/>
    <n v="487.94"/>
    <n v="3211.29"/>
    <n v="1112.74"/>
    <n v="1182.17"/>
    <n v="543.48"/>
    <n v="3939.23"/>
    <n v="1019.52"/>
    <m/>
    <n v="0"/>
  </r>
  <r>
    <x v="3"/>
    <x v="7"/>
    <d v="1953-06-01T00:00:00"/>
    <x v="0"/>
    <n v="0"/>
    <n v="7632.51"/>
    <n v="5516.11"/>
    <m/>
    <n v="9270.8799999999992"/>
    <n v="4126.67"/>
    <n v="1182.17"/>
    <n v="4304.1899999999996"/>
    <n v="111.08"/>
    <n v="1077.04"/>
    <n v="971.91"/>
    <m/>
    <m/>
    <m/>
    <n v="5050"/>
    <x v="6"/>
    <n v="7884.41"/>
    <n v="3512.78"/>
    <n v="2411.94"/>
    <n v="5290"/>
    <n v="4964.7"/>
    <n v="9344.27"/>
    <n v="1370.6"/>
    <n v="3510.79"/>
    <n v="6484.06"/>
    <n v="6055.63"/>
    <n v="452.24"/>
    <n v="6376.95"/>
    <n v="1582.83"/>
    <n v="7261.59"/>
    <n v="1122.6600000000001"/>
    <n v="1011.59"/>
    <n v="529.59"/>
    <n v="878.69"/>
    <n v="1493.57"/>
    <n v="0"/>
    <n v="0"/>
    <n v="6442.41"/>
    <n v="0"/>
    <n v="388.77"/>
    <n v="731.91"/>
    <n v="690.26"/>
    <m/>
    <n v="4748.5"/>
    <n v="1037.3699999999999"/>
    <n v="1717.71"/>
    <n v="533.55999999999995"/>
    <n v="761.66"/>
    <n v="5817.6"/>
    <n v="1812.92"/>
    <n v="2080.69"/>
    <n v="1156.3800000000001"/>
    <n v="7055.31"/>
    <n v="2778.88"/>
    <m/>
    <n v="0"/>
  </r>
  <r>
    <x v="3"/>
    <x v="8"/>
    <d v="1953-07-01T00:00:00"/>
    <x v="0"/>
    <n v="0"/>
    <n v="8283.1"/>
    <n v="7896.31"/>
    <m/>
    <n v="10581.97"/>
    <n v="6329.35"/>
    <n v="817.2"/>
    <n v="3542.53"/>
    <n v="226.12"/>
    <n v="1075.06"/>
    <n v="563.30999999999995"/>
    <m/>
    <m/>
    <m/>
    <n v="2477.4"/>
    <x v="6"/>
    <n v="6285.71"/>
    <n v="2626.15"/>
    <n v="2146.15"/>
    <n v="3939.23"/>
    <n v="4026.5"/>
    <n v="9112.2000000000007"/>
    <n v="1253.57"/>
    <n v="2509.13"/>
    <n v="4617.59"/>
    <n v="5964.38"/>
    <n v="595.04999999999995"/>
    <n v="7348.87"/>
    <n v="2162.0100000000002"/>
    <n v="7781.27"/>
    <n v="1229.77"/>
    <n v="1063.1600000000001"/>
    <n v="688.27"/>
    <n v="827.12"/>
    <n v="1795.07"/>
    <n v="0"/>
    <n v="0"/>
    <n v="2776.9"/>
    <n v="0"/>
    <n v="95.21"/>
    <n v="1037.3699999999999"/>
    <n v="569.26"/>
    <m/>
    <n v="5133.3"/>
    <n v="803.32"/>
    <n v="1848.62"/>
    <n v="614.89"/>
    <n v="468.11"/>
    <n v="6265.88"/>
    <n v="1317.04"/>
    <n v="2068.79"/>
    <n v="983.82"/>
    <n v="7166.39"/>
    <n v="2116.39"/>
    <m/>
    <n v="0"/>
  </r>
  <r>
    <x v="3"/>
    <x v="9"/>
    <d v="1953-08-01T00:00:00"/>
    <x v="0"/>
    <n v="0"/>
    <n v="4538.25"/>
    <n v="7291.35"/>
    <m/>
    <n v="8961.4500000000007"/>
    <n v="5331.65"/>
    <n v="695.22"/>
    <n v="5186.8500000000004"/>
    <n v="311.41000000000003"/>
    <n v="1279.3599999999999"/>
    <n v="710.09"/>
    <m/>
    <m/>
    <m/>
    <n v="2636.1"/>
    <x v="4"/>
    <n v="5599.42"/>
    <n v="2530.9499999999998"/>
    <n v="1711.76"/>
    <n v="3796.42"/>
    <n v="3449.31"/>
    <n v="5379.25"/>
    <n v="1340.85"/>
    <n v="2667.81"/>
    <n v="4419.24"/>
    <n v="5799.75"/>
    <n v="749.76"/>
    <n v="6029.84"/>
    <n v="2013.25"/>
    <n v="8088.71"/>
    <n v="1229.77"/>
    <n v="983.82"/>
    <n v="456.2"/>
    <n v="583.15"/>
    <n v="2142.1799999999998"/>
    <n v="99.18"/>
    <n v="0"/>
    <n v="5635.12"/>
    <n v="0"/>
    <n v="0"/>
    <n v="654.54999999999995"/>
    <n v="727.95"/>
    <m/>
    <n v="5210.6499999999996"/>
    <n v="769.6"/>
    <n v="1854.57"/>
    <n v="454.22"/>
    <n v="422.49"/>
    <n v="5480.41"/>
    <n v="1025.47"/>
    <n v="1646.31"/>
    <n v="817.2"/>
    <n v="6374.97"/>
    <n v="2689.63"/>
    <m/>
    <n v="0"/>
  </r>
  <r>
    <x v="3"/>
    <x v="10"/>
    <d v="1953-09-01T00:00:00"/>
    <x v="0"/>
    <n v="0"/>
    <n v="4722.71"/>
    <n v="5440.74"/>
    <m/>
    <n v="5147.18"/>
    <n v="5032.1400000000003"/>
    <n v="595.04999999999995"/>
    <n v="3358.07"/>
    <n v="130.91"/>
    <n v="1358.7"/>
    <n v="468.11"/>
    <m/>
    <m/>
    <m/>
    <n v="1249.5999999999999"/>
    <x v="5"/>
    <n v="3609.97"/>
    <n v="2100.5300000000002"/>
    <n v="1277.3699999999999"/>
    <n v="2834.42"/>
    <n v="2503.1799999999998"/>
    <n v="0"/>
    <n v="372.9"/>
    <n v="436.37"/>
    <n v="3419.55"/>
    <n v="1190.0999999999999"/>
    <n v="577.20000000000005"/>
    <n v="5652.98"/>
    <n v="1547.13"/>
    <n v="5111.4799999999996"/>
    <n v="1142.5"/>
    <n v="928.28"/>
    <n v="946.13"/>
    <n v="559.35"/>
    <n v="989.77"/>
    <n v="119.01"/>
    <n v="0"/>
    <n v="3778.57"/>
    <n v="0"/>
    <n v="0"/>
    <n v="1079.02"/>
    <n v="686.29"/>
    <m/>
    <n v="3923.36"/>
    <n v="985.8"/>
    <n v="1685.97"/>
    <n v="472.07"/>
    <n v="476.04"/>
    <n v="4815.9399999999996"/>
    <n v="1499.53"/>
    <n v="2001.35"/>
    <n v="833.07"/>
    <n v="6055.63"/>
    <n v="2495.2399999999998"/>
    <m/>
    <n v="0"/>
  </r>
  <r>
    <x v="3"/>
    <x v="11"/>
    <d v="1953-10-01T00:00:00"/>
    <x v="0"/>
    <n v="5242.3900000000003"/>
    <n v="5518.1"/>
    <n v="2723.34"/>
    <m/>
    <n v="5137.2700000000004"/>
    <n v="3282.69"/>
    <n v="297.52"/>
    <n v="2324.66"/>
    <n v="134.88"/>
    <n v="103.14"/>
    <n v="361"/>
    <m/>
    <m/>
    <m/>
    <n v="607"/>
    <x v="9"/>
    <n v="3401.7"/>
    <n v="2090.61"/>
    <n v="1273.4100000000001"/>
    <n v="2681.69"/>
    <n v="1826.8"/>
    <n v="793.4"/>
    <n v="238.02"/>
    <n v="654.54999999999995"/>
    <n v="2715.41"/>
    <n v="1017.54"/>
    <n v="491.91"/>
    <n v="3425.5"/>
    <n v="833.07"/>
    <n v="2003.33"/>
    <n v="620.84"/>
    <n v="523.64"/>
    <n v="396.7"/>
    <n v="249.92"/>
    <n v="291.58"/>
    <n v="1061.17"/>
    <n v="793.4"/>
    <n v="4474.78"/>
    <n v="0"/>
    <n v="0"/>
    <n v="255.87"/>
    <n v="1398.37"/>
    <m/>
    <n v="301.49"/>
    <n v="1975.57"/>
    <n v="1146.46"/>
    <n v="347.11"/>
    <n v="186.45"/>
    <n v="2041.02"/>
    <n v="624.79999999999995"/>
    <n v="995.72"/>
    <n v="154.71"/>
    <n v="2167.9699999999998"/>
    <n v="2245.3200000000002"/>
    <m/>
    <n v="4542.21"/>
  </r>
  <r>
    <x v="4"/>
    <x v="0"/>
    <d v="1953-11-01T00:00:00"/>
    <x v="0"/>
    <n v="5789.84"/>
    <n v="0"/>
    <n v="0"/>
    <m/>
    <n v="0"/>
    <n v="0"/>
    <n v="0"/>
    <n v="0"/>
    <n v="230.09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.27"/>
    <n v="555.38"/>
    <n v="0"/>
    <n v="634.72"/>
    <n v="0"/>
    <n v="0"/>
    <n v="335.21"/>
    <m/>
    <n v="0"/>
    <n v="83.31"/>
    <n v="0"/>
    <n v="0"/>
    <n v="0"/>
    <n v="0"/>
    <n v="0"/>
    <n v="0"/>
    <n v="0"/>
    <n v="0"/>
    <n v="138.85"/>
    <m/>
    <n v="7527.38"/>
  </r>
  <r>
    <x v="4"/>
    <x v="1"/>
    <d v="1953-12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.35"/>
    <n v="0"/>
    <n v="0"/>
    <n v="0"/>
    <m/>
    <n v="0"/>
    <n v="0"/>
    <n v="0"/>
    <n v="0"/>
    <n v="0"/>
    <n v="0"/>
    <n v="0"/>
    <n v="0"/>
    <n v="0"/>
    <n v="0"/>
    <n v="0"/>
    <m/>
    <n v="0"/>
  </r>
  <r>
    <x v="4"/>
    <x v="2"/>
    <d v="1954-01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m/>
    <n v="0"/>
  </r>
  <r>
    <x v="4"/>
    <x v="3"/>
    <d v="1954-02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3.57"/>
    <n v="0"/>
    <n v="0"/>
    <n v="0"/>
    <n v="1051.26"/>
    <m/>
    <n v="0"/>
    <n v="198.35"/>
    <n v="0"/>
    <n v="0"/>
    <n v="0"/>
    <n v="0"/>
    <n v="0"/>
    <n v="0"/>
    <n v="0"/>
    <n v="0"/>
    <n v="0"/>
    <m/>
    <n v="1576.88"/>
  </r>
  <r>
    <x v="4"/>
    <x v="4"/>
    <d v="1954-03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1586.8"/>
    <n v="0"/>
    <n v="0"/>
    <n v="327.27999999999997"/>
    <n v="0"/>
    <n v="0"/>
    <n v="0"/>
    <n v="0"/>
    <n v="0"/>
    <n v="0"/>
    <n v="0"/>
    <n v="0"/>
    <n v="0"/>
    <n v="0"/>
    <n v="0"/>
    <n v="0"/>
    <n v="0"/>
    <n v="0"/>
    <n v="0"/>
    <n v="0"/>
    <n v="376.86"/>
    <m/>
    <n v="0"/>
    <n v="119.01"/>
    <n v="0"/>
    <n v="0"/>
    <n v="357.03"/>
    <n v="0"/>
    <n v="0"/>
    <n v="0"/>
    <n v="0"/>
    <n v="0"/>
    <n v="0"/>
    <m/>
    <n v="614.89"/>
  </r>
  <r>
    <x v="4"/>
    <x v="5"/>
    <d v="1954-04-01T00:00:00"/>
    <x v="0"/>
    <n v="0"/>
    <n v="2332.6"/>
    <n v="3022.85"/>
    <m/>
    <n v="2836.41"/>
    <n v="2503.1799999999998"/>
    <n v="245.95"/>
    <n v="2344.5"/>
    <n v="124.96"/>
    <n v="614.89"/>
    <n v="521.66"/>
    <m/>
    <m/>
    <m/>
    <n v="65.5"/>
    <x v="10"/>
    <n v="67.44"/>
    <n v="856.87"/>
    <n v="470.09"/>
    <n v="1140.51"/>
    <n v="1130.5899999999999"/>
    <n v="0"/>
    <n v="0"/>
    <n v="0"/>
    <n v="1884.32"/>
    <n v="493.89"/>
    <n v="230.09"/>
    <n v="2669.79"/>
    <n v="819.19"/>
    <n v="2707.48"/>
    <n v="674.39"/>
    <n v="404.63"/>
    <n v="0"/>
    <n v="210.25"/>
    <n v="906.46"/>
    <n v="0"/>
    <n v="317.36"/>
    <n v="1184.1500000000001"/>
    <n v="79.34"/>
    <n v="0"/>
    <n v="819.19"/>
    <n v="975.88"/>
    <m/>
    <n v="1382.5"/>
    <n v="535.54"/>
    <n v="1632.42"/>
    <n v="23.8"/>
    <n v="192.4"/>
    <n v="3441.37"/>
    <n v="587.12"/>
    <n v="1660.19"/>
    <n v="692.24"/>
    <n v="3054.59"/>
    <n v="1194.07"/>
    <m/>
    <n v="0"/>
  </r>
  <r>
    <x v="4"/>
    <x v="6"/>
    <d v="1954-05-01T00:00:00"/>
    <x v="0"/>
    <n v="0"/>
    <n v="3443.36"/>
    <n v="6934.32"/>
    <m/>
    <n v="0"/>
    <n v="4026.5"/>
    <n v="864.81"/>
    <n v="1311.09"/>
    <n v="9.92"/>
    <n v="656.54"/>
    <n v="902.49"/>
    <m/>
    <m/>
    <m/>
    <n v="1275.4000000000001"/>
    <x v="6"/>
    <n v="4863.54"/>
    <n v="2257.2199999999998"/>
    <n v="1354.73"/>
    <n v="2925.66"/>
    <n v="2687.64"/>
    <n v="436.37"/>
    <n v="1162.33"/>
    <n v="1273.4100000000001"/>
    <n v="3786.5"/>
    <n v="2439.71"/>
    <n v="533.55999999999995"/>
    <n v="3514.76"/>
    <n v="1553.08"/>
    <n v="1378.53"/>
    <n v="991.75"/>
    <n v="860.84"/>
    <n v="317.36"/>
    <n v="864.81"/>
    <n v="1229.77"/>
    <n v="952.08"/>
    <n v="0"/>
    <n v="2885.99"/>
    <n v="253.89"/>
    <n v="247.94"/>
    <n v="521.66"/>
    <n v="725.96"/>
    <m/>
    <n v="2957.4"/>
    <n v="991.75"/>
    <n v="1517.38"/>
    <n v="259.83999999999997"/>
    <n v="220.17"/>
    <n v="4195.1000000000004"/>
    <n v="1077.04"/>
    <n v="963.98"/>
    <n v="355.05"/>
    <n v="5155.12"/>
    <n v="1957.71"/>
    <m/>
    <n v="0"/>
  </r>
  <r>
    <x v="4"/>
    <x v="7"/>
    <d v="1954-06-01T00:00:00"/>
    <x v="0"/>
    <n v="0"/>
    <n v="4833.79"/>
    <n v="5579.59"/>
    <m/>
    <n v="3972.95"/>
    <n v="3954.11"/>
    <n v="946.13"/>
    <n v="1572.92"/>
    <n v="132.88999999999999"/>
    <n v="1011.59"/>
    <n v="999.68"/>
    <m/>
    <m/>
    <m/>
    <n v="1723.7"/>
    <x v="5"/>
    <n v="3659.56"/>
    <n v="2150.11"/>
    <n v="1346.8"/>
    <n v="2838.39"/>
    <n v="2812.6"/>
    <n v="0"/>
    <n v="130.91"/>
    <n v="119.01"/>
    <n v="2523.0100000000002"/>
    <n v="39.67"/>
    <n v="499.84"/>
    <n v="4084.03"/>
    <n v="1666.14"/>
    <n v="2271.11"/>
    <n v="803.32"/>
    <n v="852.91"/>
    <n v="543.48"/>
    <n v="825.14"/>
    <n v="396.7"/>
    <n v="0"/>
    <n v="0"/>
    <n v="983.82"/>
    <n v="0"/>
    <n v="610.91999999999996"/>
    <n v="1271.42"/>
    <n v="470.09"/>
    <m/>
    <n v="3409.64"/>
    <n v="160.66"/>
    <n v="1604.65"/>
    <n v="787.45"/>
    <n v="119.01"/>
    <n v="6416.62"/>
    <n v="708.11"/>
    <n v="2259.21"/>
    <n v="932.24"/>
    <n v="2766.98"/>
    <n v="1717.71"/>
    <m/>
    <n v="0"/>
  </r>
  <r>
    <x v="4"/>
    <x v="8"/>
    <d v="1954-07-01T00:00:00"/>
    <x v="0"/>
    <n v="0"/>
    <n v="6763.73"/>
    <n v="4286.34"/>
    <m/>
    <n v="2415.9"/>
    <n v="3268.81"/>
    <n v="428.44"/>
    <n v="876.71"/>
    <n v="194.38"/>
    <n v="874.72"/>
    <n v="412.57"/>
    <m/>
    <m/>
    <m/>
    <n v="1959.7"/>
    <x v="6"/>
    <n v="3429.47"/>
    <n v="2312.7600000000002"/>
    <n v="1491.59"/>
    <n v="3018.89"/>
    <n v="2989.14"/>
    <n v="900.51"/>
    <n v="495.88"/>
    <n v="753.73"/>
    <n v="2624.17"/>
    <n v="934.23"/>
    <n v="523.64"/>
    <n v="4355.7700000000004"/>
    <n v="1594.73"/>
    <n v="3552.45"/>
    <n v="1158.3599999999999"/>
    <n v="1092.9100000000001"/>
    <n v="440.34"/>
    <n v="729.93"/>
    <n v="0"/>
    <n v="0"/>
    <n v="0"/>
    <n v="628.77"/>
    <n v="0"/>
    <n v="618.85"/>
    <n v="1053.24"/>
    <n v="624.79999999999995"/>
    <m/>
    <n v="3544.51"/>
    <n v="142.81"/>
    <n v="1344.81"/>
    <n v="688.27"/>
    <n v="99.18"/>
    <n v="5787.85"/>
    <n v="241.99"/>
    <n v="1426.14"/>
    <n v="323.31"/>
    <n v="2836.41"/>
    <n v="1640.35"/>
    <m/>
    <n v="0"/>
  </r>
  <r>
    <x v="4"/>
    <x v="9"/>
    <d v="1954-08-01T00:00:00"/>
    <x v="0"/>
    <n v="0"/>
    <n v="4732.63"/>
    <n v="4133.6099999999997"/>
    <m/>
    <n v="5754.13"/>
    <n v="3300.54"/>
    <n v="174.55"/>
    <n v="1134.56"/>
    <n v="31.74"/>
    <n v="1027.45"/>
    <n v="158.68"/>
    <m/>
    <m/>
    <m/>
    <n v="1465.8"/>
    <x v="6"/>
    <n v="2497.23"/>
    <n v="2284.9899999999998"/>
    <n v="1295.23"/>
    <n v="3005"/>
    <n v="2866.16"/>
    <n v="380.83"/>
    <n v="305.45999999999998"/>
    <n v="476.04"/>
    <n v="2525"/>
    <n v="317.36"/>
    <n v="777.53"/>
    <n v="3639.72"/>
    <n v="1525.31"/>
    <n v="3145.83"/>
    <n v="1229.77"/>
    <n v="1110.76"/>
    <n v="414.55"/>
    <n v="924.31"/>
    <n v="0"/>
    <n v="0"/>
    <n v="0"/>
    <n v="874.72"/>
    <n v="0"/>
    <n v="0"/>
    <n v="1215.8900000000001"/>
    <n v="634.72"/>
    <m/>
    <n v="3600.05"/>
    <n v="0"/>
    <n v="1211.92"/>
    <n v="595.04999999999995"/>
    <n v="97.19"/>
    <n v="6573.32"/>
    <n v="51.57"/>
    <n v="1438.04"/>
    <n v="614.89"/>
    <n v="2257.2199999999998"/>
    <n v="1721.68"/>
    <m/>
    <n v="0"/>
  </r>
  <r>
    <x v="4"/>
    <x v="10"/>
    <d v="1954-09-01T00:00:00"/>
    <x v="0"/>
    <n v="0"/>
    <n v="3272.77"/>
    <n v="4683.04"/>
    <m/>
    <n v="0"/>
    <n v="2548.8000000000002"/>
    <n v="87.27"/>
    <n v="535.54"/>
    <n v="39.67"/>
    <n v="1011.59"/>
    <n v="0"/>
    <m/>
    <m/>
    <m/>
    <n v="603"/>
    <x v="5"/>
    <n v="660.51"/>
    <n v="2183.83"/>
    <n v="1138.53"/>
    <n v="2852.27"/>
    <n v="2705.49"/>
    <n v="0"/>
    <n v="0"/>
    <n v="0"/>
    <n v="2322.6799999999998"/>
    <n v="0"/>
    <n v="472.07"/>
    <n v="2953.43"/>
    <n v="1364.65"/>
    <n v="1864.49"/>
    <n v="1082.99"/>
    <n v="864.81"/>
    <n v="529.59"/>
    <n v="692.24"/>
    <n v="319.33999999999997"/>
    <n v="0"/>
    <n v="0"/>
    <n v="779.52"/>
    <n v="0"/>
    <n v="0"/>
    <n v="1126.6300000000001"/>
    <n v="606.95000000000005"/>
    <m/>
    <n v="3223.19"/>
    <n v="0"/>
    <n v="1025.47"/>
    <n v="565.29999999999995"/>
    <n v="0"/>
    <n v="4462.88"/>
    <n v="0"/>
    <n v="1741.51"/>
    <n v="388.77"/>
    <n v="3586.17"/>
    <n v="1654.24"/>
    <m/>
    <n v="0"/>
  </r>
  <r>
    <x v="4"/>
    <x v="11"/>
    <d v="1954-10-01T00:00:00"/>
    <x v="0"/>
    <n v="0"/>
    <n v="4764.37"/>
    <n v="2610.29"/>
    <m/>
    <n v="0"/>
    <n v="2737.23"/>
    <n v="275.70999999999998"/>
    <n v="2326.65"/>
    <n v="89.26"/>
    <n v="251.9"/>
    <n v="0"/>
    <m/>
    <m/>
    <m/>
    <n v="1110.8"/>
    <x v="4"/>
    <n v="3016.9"/>
    <n v="2187.8000000000002"/>
    <n v="1146.46"/>
    <n v="2572.6"/>
    <n v="1317.04"/>
    <n v="0"/>
    <n v="460.17"/>
    <n v="0"/>
    <n v="2300.86"/>
    <n v="0"/>
    <n v="432.4"/>
    <n v="3256.91"/>
    <n v="958.03"/>
    <n v="3213.27"/>
    <n v="745.8"/>
    <n v="460.17"/>
    <n v="190.42"/>
    <n v="0"/>
    <n v="702.16"/>
    <n v="0"/>
    <n v="59.51"/>
    <n v="4831.8100000000004"/>
    <n v="0"/>
    <n v="0"/>
    <n v="323.31"/>
    <n v="712.08"/>
    <m/>
    <n v="1330.93"/>
    <n v="1590.77"/>
    <n v="567.28"/>
    <n v="138.85"/>
    <n v="174.55"/>
    <n v="1455.89"/>
    <n v="2340.5300000000002"/>
    <n v="549.42999999999995"/>
    <n v="269.76"/>
    <n v="3592.12"/>
    <n v="1412.25"/>
    <m/>
    <n v="238.02"/>
  </r>
  <r>
    <x v="5"/>
    <x v="0"/>
    <d v="1954-11-01T00:00:00"/>
    <x v="0"/>
    <n v="2154.08"/>
    <n v="1723.66"/>
    <n v="706.13"/>
    <m/>
    <n v="6932.33"/>
    <n v="0"/>
    <n v="0"/>
    <n v="0"/>
    <n v="388.77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4.55"/>
    <n v="811.25"/>
    <n v="733.9"/>
    <n v="5307.85"/>
    <n v="0"/>
    <n v="0"/>
    <n v="0"/>
    <n v="309.43"/>
    <n v="277.69"/>
    <n v="0"/>
    <n v="462.16"/>
    <n v="0"/>
    <n v="0"/>
    <n v="0"/>
    <n v="478.02"/>
    <n v="1886.31"/>
    <n v="218.18"/>
    <n v="769.6"/>
    <n v="1251.5899999999999"/>
    <n v="1055.22"/>
    <m/>
    <n v="4641.3900000000003"/>
  </r>
  <r>
    <x v="5"/>
    <x v="1"/>
    <d v="1954-12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.01"/>
    <n v="0"/>
    <n v="476.04"/>
    <n v="0"/>
    <n v="476.04"/>
    <n v="0"/>
    <n v="0"/>
    <n v="0"/>
    <n v="0"/>
    <n v="0"/>
    <n v="0"/>
    <n v="0"/>
    <n v="0"/>
    <n v="0"/>
    <n v="0"/>
    <n v="0"/>
    <n v="0"/>
    <n v="0"/>
    <n v="0"/>
    <m/>
    <n v="8529.0499999999993"/>
  </r>
  <r>
    <x v="5"/>
    <x v="2"/>
    <d v="1955-01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7.2"/>
    <n v="0"/>
    <n v="190.42"/>
    <n v="0"/>
    <n v="0"/>
    <n v="0"/>
    <n v="0"/>
    <n v="0"/>
    <n v="0"/>
    <n v="0"/>
    <n v="0"/>
    <n v="0"/>
    <n v="0"/>
    <n v="0"/>
    <n v="0"/>
    <n v="0"/>
    <n v="0"/>
    <m/>
    <n v="4155.43"/>
  </r>
  <r>
    <x v="5"/>
    <x v="3"/>
    <d v="1955-02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</r>
  <r>
    <x v="5"/>
    <x v="4"/>
    <d v="1955-03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.76"/>
    <n v="0"/>
    <n v="0"/>
    <n v="1636.39"/>
    <n v="753.73"/>
    <n v="198.35"/>
    <n v="0"/>
    <n v="107.11"/>
    <n v="0"/>
    <n v="0"/>
    <n v="376.86"/>
    <n v="0"/>
    <n v="0"/>
    <n v="0"/>
    <n v="0"/>
    <n v="0"/>
    <n v="0"/>
    <n v="0"/>
    <n v="0"/>
    <n v="0"/>
    <m/>
    <n v="0"/>
  </r>
  <r>
    <x v="5"/>
    <x v="5"/>
    <d v="1955-04-01T00:00:00"/>
    <x v="0"/>
    <n v="0"/>
    <n v="2885.99"/>
    <n v="3889.64"/>
    <m/>
    <n v="0"/>
    <n v="2679.71"/>
    <n v="0"/>
    <n v="1888.29"/>
    <n v="0"/>
    <n v="606.95000000000005"/>
    <n v="735.88"/>
    <m/>
    <m/>
    <m/>
    <n v="71.400000000000006"/>
    <x v="11"/>
    <n v="107.11"/>
    <n v="428.44"/>
    <n v="238.02"/>
    <n v="535.54"/>
    <n v="472.07"/>
    <n v="2645.99"/>
    <n v="0"/>
    <n v="0"/>
    <n v="390.75"/>
    <n v="109.09"/>
    <n v="287.61"/>
    <n v="1035.3900000000001"/>
    <n v="158.68"/>
    <n v="737.86"/>
    <n v="372.9"/>
    <n v="103.14"/>
    <n v="13.89"/>
    <n v="890.59"/>
    <n v="1418.2"/>
    <n v="0"/>
    <n v="0"/>
    <n v="2745.16"/>
    <n v="79.34"/>
    <n v="166.61"/>
    <n v="466.12"/>
    <n v="932.24"/>
    <n v="0"/>
    <n v="1491.59"/>
    <n v="1257.54"/>
    <n v="773.57"/>
    <n v="0"/>
    <n v="658.52"/>
    <n v="1568.95"/>
    <n v="1293.24"/>
    <n v="1779.2"/>
    <n v="602.98"/>
    <n v="4750.4799999999996"/>
    <n v="1459.86"/>
    <m/>
    <n v="1096.8800000000001"/>
  </r>
  <r>
    <x v="5"/>
    <x v="6"/>
    <d v="1955-05-01T00:00:00"/>
    <x v="0"/>
    <n v="0"/>
    <n v="5075.78"/>
    <n v="3955.1"/>
    <m/>
    <n v="3691.29"/>
    <n v="3126"/>
    <n v="0"/>
    <n v="1959.7"/>
    <n v="126.94"/>
    <n v="1049.27"/>
    <n v="922.33"/>
    <m/>
    <m/>
    <m/>
    <n v="918.4"/>
    <x v="6"/>
    <n v="3742.86"/>
    <n v="2530.9499999999998"/>
    <n v="1434.07"/>
    <n v="3260.87"/>
    <n v="2850.29"/>
    <n v="3923.36"/>
    <n v="620.84"/>
    <n v="1497.54"/>
    <n v="3104.18"/>
    <n v="2356.4"/>
    <n v="680.34"/>
    <n v="3227.16"/>
    <n v="1291.26"/>
    <n v="3209.3"/>
    <n v="975.88"/>
    <n v="777.53"/>
    <n v="353.06"/>
    <n v="977.86"/>
    <n v="601"/>
    <n v="515.71"/>
    <n v="89.26"/>
    <n v="4109.8100000000004"/>
    <n v="238.02"/>
    <n v="370.92"/>
    <n v="1017.54"/>
    <n v="910.43"/>
    <n v="0"/>
    <n v="3042.69"/>
    <n v="761.66"/>
    <n v="866.79"/>
    <n v="378.85"/>
    <n v="297.52"/>
    <n v="4155.43"/>
    <n v="537.53"/>
    <n v="1104.81"/>
    <n v="610.91999999999996"/>
    <n v="2320.6999999999998"/>
    <n v="1477.71"/>
    <m/>
    <n v="0"/>
  </r>
  <r>
    <x v="5"/>
    <x v="7"/>
    <d v="1955-06-01T00:00:00"/>
    <x v="0"/>
    <n v="0"/>
    <n v="5077.76"/>
    <n v="2747.15"/>
    <m/>
    <n v="0"/>
    <n v="3717.08"/>
    <n v="468.11"/>
    <n v="1394.4"/>
    <n v="164.63"/>
    <n v="583.15"/>
    <n v="533.55999999999995"/>
    <m/>
    <m/>
    <m/>
    <n v="1114.7"/>
    <x v="3"/>
    <n v="4851.6400000000003"/>
    <n v="2138.21"/>
    <n v="1400.35"/>
    <n v="2925.66"/>
    <n v="2741.2"/>
    <n v="3909.48"/>
    <n v="852.91"/>
    <n v="1904.16"/>
    <n v="3496.91"/>
    <n v="4556.1000000000004"/>
    <n v="432.4"/>
    <n v="4819.8999999999996"/>
    <n v="842.99"/>
    <n v="3118.06"/>
    <n v="706.13"/>
    <n v="555.38"/>
    <n v="107.11"/>
    <n v="825.14"/>
    <n v="1092.9100000000001"/>
    <n v="158.68"/>
    <n v="119.01"/>
    <n v="3399.72"/>
    <n v="0"/>
    <n v="59.51"/>
    <n v="424.47"/>
    <n v="331.24"/>
    <n v="0"/>
    <n v="1713.74"/>
    <n v="507.78"/>
    <n v="204.3"/>
    <n v="325.29000000000002"/>
    <n v="263.8"/>
    <n v="1705.81"/>
    <n v="595.04999999999995"/>
    <n v="454.22"/>
    <n v="152.72999999999999"/>
    <n v="2031.1"/>
    <n v="1090.93"/>
    <m/>
    <n v="3298.56"/>
  </r>
  <r>
    <x v="5"/>
    <x v="8"/>
    <d v="1955-07-01T00:00:00"/>
    <x v="0"/>
    <n v="0"/>
    <n v="5242.3900000000003"/>
    <n v="1358.7"/>
    <m/>
    <n v="7338.95"/>
    <n v="2471.44"/>
    <n v="442.32"/>
    <n v="892.58"/>
    <n v="41.65"/>
    <n v="1023.49"/>
    <n v="178.51"/>
    <m/>
    <m/>
    <m/>
    <n v="1342.8"/>
    <x v="3"/>
    <n v="2296.89"/>
    <n v="2195.7399999999998"/>
    <n v="1194.07"/>
    <n v="2923.68"/>
    <n v="2991.12"/>
    <n v="0"/>
    <n v="309.43"/>
    <n v="436.37"/>
    <n v="2423.84"/>
    <n v="440.34"/>
    <n v="563.30999999999995"/>
    <n v="3691.29"/>
    <n v="1729.61"/>
    <n v="2804.67"/>
    <n v="1067.1199999999999"/>
    <n v="946.13"/>
    <n v="797.37"/>
    <n v="1051.26"/>
    <n v="386.78"/>
    <n v="0"/>
    <n v="0"/>
    <n v="1005.64"/>
    <n v="0"/>
    <n v="539.51"/>
    <n v="1045.3"/>
    <n v="426.45"/>
    <n v="0"/>
    <n v="3167.65"/>
    <n v="0"/>
    <n v="1239.69"/>
    <n v="684.31"/>
    <n v="0"/>
    <n v="6464.23"/>
    <n v="0"/>
    <n v="1094.8900000000001"/>
    <n v="487.94"/>
    <n v="969.93"/>
    <n v="1672.09"/>
    <m/>
    <n v="0"/>
  </r>
  <r>
    <x v="5"/>
    <x v="9"/>
    <d v="1955-08-01T00:00:00"/>
    <x v="0"/>
    <n v="0"/>
    <n v="5728.35"/>
    <n v="6273.81"/>
    <m/>
    <n v="5379.25"/>
    <n v="2455.5700000000002"/>
    <n v="243.97"/>
    <n v="723.98"/>
    <n v="0"/>
    <n v="1045.3"/>
    <n v="345.13"/>
    <m/>
    <m/>
    <m/>
    <n v="2600.4"/>
    <x v="12"/>
    <n v="4575.9399999999996"/>
    <n v="2483.34"/>
    <n v="1370.6"/>
    <n v="3205.34"/>
    <n v="2598.39"/>
    <n v="6051.66"/>
    <n v="1122.6600000000001"/>
    <n v="2225.4899999999998"/>
    <n v="3477.07"/>
    <n v="3800.39"/>
    <n v="698.19"/>
    <n v="5097.6000000000004"/>
    <n v="1180.18"/>
    <n v="6466.21"/>
    <n v="1086.96"/>
    <n v="813.23"/>
    <n v="440.34"/>
    <n v="880.67"/>
    <n v="0"/>
    <n v="0"/>
    <n v="0"/>
    <n v="1156.3800000000001"/>
    <n v="0"/>
    <n v="608.92999999999995"/>
    <n v="1190.0999999999999"/>
    <n v="476.04"/>
    <n v="0"/>
    <n v="3730.96"/>
    <n v="325.29000000000002"/>
    <n v="1225.8"/>
    <n v="606.95000000000005"/>
    <n v="178.51"/>
    <n v="6168.69"/>
    <n v="79.34"/>
    <n v="876.71"/>
    <n v="412.57"/>
    <n v="2384.17"/>
    <n v="1922.01"/>
    <m/>
    <n v="0"/>
  </r>
  <r>
    <x v="5"/>
    <x v="10"/>
    <d v="1955-09-01T00:00:00"/>
    <x v="0"/>
    <n v="0"/>
    <n v="5252.31"/>
    <n v="1995.4"/>
    <m/>
    <n v="971.91"/>
    <n v="2640.04"/>
    <n v="0"/>
    <n v="2360.36"/>
    <n v="0"/>
    <n v="852.91"/>
    <n v="0"/>
    <m/>
    <m/>
    <m/>
    <n v="1112.7"/>
    <x v="12"/>
    <n v="3768.65"/>
    <n v="2011.27"/>
    <n v="900.51"/>
    <n v="2473.4299999999998"/>
    <n v="1876.39"/>
    <n v="2955.42"/>
    <n v="1130.5899999999999"/>
    <n v="2112.4299999999998"/>
    <n v="3403.69"/>
    <n v="3173.6"/>
    <n v="483.97"/>
    <n v="5032.1400000000003"/>
    <n v="1090.93"/>
    <n v="3183.52"/>
    <n v="1100.8399999999999"/>
    <n v="694.22"/>
    <n v="366.95"/>
    <n v="654.54999999999995"/>
    <n v="0"/>
    <n v="0"/>
    <n v="0"/>
    <n v="2366.3200000000002"/>
    <n v="0"/>
    <n v="61.49"/>
    <n v="827.12"/>
    <n v="372.9"/>
    <n v="0"/>
    <n v="3459.22"/>
    <n v="499.84"/>
    <n v="811.25"/>
    <n v="438.35"/>
    <n v="89.26"/>
    <n v="3649.64"/>
    <n v="333.23"/>
    <n v="1110.76"/>
    <n v="388.77"/>
    <n v="2951.45"/>
    <n v="1799.03"/>
    <m/>
    <n v="0"/>
  </r>
  <r>
    <x v="5"/>
    <x v="11"/>
    <d v="1955-10-01T00:00:00"/>
    <x v="0"/>
    <n v="6815.31"/>
    <n v="3988.82"/>
    <n v="1828.79"/>
    <m/>
    <n v="3851.96"/>
    <n v="1945.81"/>
    <n v="446.29"/>
    <n v="1604.65"/>
    <n v="483.97"/>
    <n v="0"/>
    <n v="0"/>
    <m/>
    <m/>
    <m/>
    <n v="3262.9"/>
    <x v="13"/>
    <n v="1541.18"/>
    <n v="1330.93"/>
    <n v="0"/>
    <n v="1682.01"/>
    <n v="589.1"/>
    <n v="2727.31"/>
    <n v="341.16"/>
    <n v="654.54999999999995"/>
    <n v="1628.45"/>
    <n v="1943.83"/>
    <n v="301.49"/>
    <n v="1912.09"/>
    <n v="317.36"/>
    <n v="872.74"/>
    <n v="464.14"/>
    <n v="398.68"/>
    <n v="0"/>
    <n v="65.459999999999994"/>
    <n v="952.08"/>
    <n v="0"/>
    <n v="347.11"/>
    <n v="6194.47"/>
    <n v="0"/>
    <n v="0"/>
    <n v="220.17"/>
    <n v="420.5"/>
    <n v="0"/>
    <n v="251.9"/>
    <n v="1358.7"/>
    <n v="178.51"/>
    <n v="0"/>
    <n v="0"/>
    <n v="1317.04"/>
    <n v="2308.79"/>
    <n v="164.63"/>
    <n v="43.64"/>
    <n v="2929.63"/>
    <n v="1259.52"/>
    <m/>
    <n v="880.67"/>
  </r>
  <r>
    <x v="6"/>
    <x v="0"/>
    <d v="1955-11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.94"/>
    <n v="0"/>
    <n v="565.29999999999995"/>
    <n v="2050.94"/>
    <n v="644.64"/>
    <n v="0"/>
    <n v="0"/>
    <n v="59.51"/>
    <m/>
    <n v="0"/>
    <n v="81.319999999999993"/>
    <n v="0"/>
    <n v="0"/>
    <n v="0"/>
    <n v="247.94"/>
    <n v="251.9"/>
    <n v="0"/>
    <n v="0"/>
    <n v="660.51"/>
    <n v="0"/>
    <m/>
    <m/>
  </r>
  <r>
    <x v="6"/>
    <x v="1"/>
    <d v="1955-12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829999999999998"/>
    <n v="0"/>
    <n v="0"/>
    <n v="0"/>
    <m/>
    <n v="0"/>
    <n v="0"/>
    <n v="0"/>
    <n v="0"/>
    <n v="0"/>
    <n v="0"/>
    <n v="0"/>
    <n v="0"/>
    <n v="0"/>
    <n v="0"/>
    <n v="0"/>
    <m/>
    <m/>
  </r>
  <r>
    <x v="6"/>
    <x v="2"/>
    <d v="1956-01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m/>
    <m/>
  </r>
  <r>
    <x v="6"/>
    <x v="3"/>
    <d v="1956-02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.59"/>
    <n v="0"/>
    <n v="0"/>
    <n v="0"/>
    <n v="0"/>
    <m/>
    <n v="0"/>
    <n v="0"/>
    <n v="0"/>
    <n v="0"/>
    <n v="0"/>
    <n v="0"/>
    <n v="0"/>
    <n v="0"/>
    <n v="0"/>
    <n v="0"/>
    <n v="0"/>
    <m/>
    <m/>
  </r>
  <r>
    <x v="6"/>
    <x v="4"/>
    <d v="1956-03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.69"/>
    <n v="0"/>
    <n v="0"/>
    <n v="1874.41"/>
    <n v="0"/>
    <n v="0"/>
    <n v="0"/>
    <n v="0"/>
    <m/>
    <n v="0"/>
    <n v="0"/>
    <n v="0"/>
    <n v="0"/>
    <n v="0"/>
    <n v="0"/>
    <n v="0"/>
    <n v="0"/>
    <n v="0"/>
    <n v="148.76"/>
    <n v="0"/>
    <m/>
    <m/>
  </r>
  <r>
    <x v="6"/>
    <x v="5"/>
    <d v="1956-04-01T00:00:00"/>
    <x v="0"/>
    <n v="0"/>
    <n v="2102.5100000000002"/>
    <n v="1285.31"/>
    <m/>
    <n v="1834.74"/>
    <n v="1555.06"/>
    <n v="874.72"/>
    <n v="1400.35"/>
    <n v="160.66"/>
    <n v="539.51"/>
    <n v="446.29"/>
    <m/>
    <m/>
    <m/>
    <n v="478"/>
    <x v="14"/>
    <n v="1283.32"/>
    <n v="1043.32"/>
    <n v="384.8"/>
    <n v="1009.6"/>
    <n v="827.12"/>
    <n v="0"/>
    <n v="0"/>
    <n v="0"/>
    <n v="973.9"/>
    <n v="0"/>
    <n v="0"/>
    <n v="1223.82"/>
    <n v="0"/>
    <n v="1178.2"/>
    <n v="150.75"/>
    <n v="166.61"/>
    <n v="273.72000000000003"/>
    <n v="355.05"/>
    <n v="1005.64"/>
    <n v="408.6"/>
    <n v="0"/>
    <n v="3314.43"/>
    <n v="416.54"/>
    <n v="295.54000000000002"/>
    <n v="789.43"/>
    <n v="499.84"/>
    <m/>
    <n v="1392.42"/>
    <n v="965.97"/>
    <n v="535.54"/>
    <n v="152.72999999999999"/>
    <n v="204.3"/>
    <n v="2362.35"/>
    <n v="1096.8800000000001"/>
    <n v="938.2"/>
    <n v="487.94"/>
    <n v="2528.96"/>
    <n v="950.1"/>
    <m/>
    <m/>
  </r>
  <r>
    <x v="6"/>
    <x v="6"/>
    <d v="1956-05-01T00:00:00"/>
    <x v="0"/>
    <n v="0"/>
    <n v="4782.22"/>
    <n v="3044.67"/>
    <m/>
    <n v="4750.4799999999996"/>
    <n v="1995.4"/>
    <n v="1334.9"/>
    <n v="1116.71"/>
    <n v="27.77"/>
    <n v="1045.3"/>
    <n v="981.83"/>
    <m/>
    <m/>
    <m/>
    <n v="1164.3"/>
    <x v="9"/>
    <n v="6154.8"/>
    <n v="2673.76"/>
    <n v="1670.11"/>
    <n v="3784.52"/>
    <n v="3354.1"/>
    <n v="5293.96"/>
    <n v="1162.33"/>
    <n v="2239.37"/>
    <n v="3290.63"/>
    <n v="2620.1999999999998"/>
    <n v="483.97"/>
    <n v="3576.25"/>
    <n v="1241.67"/>
    <n v="4086.01"/>
    <n v="965.97"/>
    <n v="650.59"/>
    <n v="515.71"/>
    <n v="1082.99"/>
    <n v="277.69"/>
    <n v="0"/>
    <n v="0"/>
    <n v="1594.73"/>
    <n v="0"/>
    <n v="327.27999999999997"/>
    <n v="1148.45"/>
    <n v="618.85"/>
    <m/>
    <n v="3229.14"/>
    <n v="0"/>
    <n v="1192.08"/>
    <n v="720.01"/>
    <n v="109.09"/>
    <n v="5762.07"/>
    <n v="156.69999999999999"/>
    <n v="1741.51"/>
    <n v="595.04999999999995"/>
    <n v="2300.86"/>
    <n v="1672.09"/>
    <m/>
    <m/>
  </r>
  <r>
    <x v="6"/>
    <x v="7"/>
    <d v="1956-06-01T00:00:00"/>
    <x v="0"/>
    <n v="0"/>
    <n v="4371.63"/>
    <n v="7606.72"/>
    <m/>
    <n v="3548.48"/>
    <n v="2747.15"/>
    <n v="1096.8800000000001"/>
    <n v="1701.84"/>
    <n v="178.51"/>
    <n v="864.81"/>
    <n v="896.54"/>
    <m/>
    <m/>
    <m/>
    <n v="1947.8"/>
    <x v="5"/>
    <n v="7257.63"/>
    <n v="2927.65"/>
    <n v="2106.48"/>
    <n v="4786.1899999999996"/>
    <n v="3992.78"/>
    <n v="9532.7000000000007"/>
    <n v="1297.21"/>
    <n v="2933.6"/>
    <n v="4322.05"/>
    <n v="5716.45"/>
    <n v="583.15"/>
    <n v="6371"/>
    <n v="1763.33"/>
    <n v="5904.88"/>
    <n v="967.95"/>
    <n v="763.65"/>
    <n v="238.02"/>
    <n v="525.63"/>
    <n v="571.25"/>
    <n v="238.02"/>
    <n v="0"/>
    <n v="3417.57"/>
    <n v="0"/>
    <n v="291.58"/>
    <n v="938.2"/>
    <n v="575.22"/>
    <m/>
    <n v="4125.68"/>
    <n v="553.4"/>
    <n v="1247.6199999999999"/>
    <n v="368.93"/>
    <n v="285.62"/>
    <n v="4526.3500000000004"/>
    <n v="967.95"/>
    <n v="1582.83"/>
    <n v="956.05"/>
    <n v="5202.72"/>
    <n v="1719.69"/>
    <m/>
    <m/>
  </r>
  <r>
    <x v="6"/>
    <x v="8"/>
    <d v="1956-07-01T00:00:00"/>
    <x v="0"/>
    <n v="0"/>
    <n v="5859.26"/>
    <n v="2302.84"/>
    <m/>
    <n v="5740.25"/>
    <n v="2126.31"/>
    <n v="374.88"/>
    <n v="757.7"/>
    <n v="222.15"/>
    <n v="989.77"/>
    <n v="186.45"/>
    <m/>
    <m/>
    <m/>
    <n v="1824.8"/>
    <x v="3"/>
    <n v="3961.05"/>
    <n v="2201.69"/>
    <n v="1368.61"/>
    <n v="3008.97"/>
    <n v="3064.51"/>
    <n v="5135.28"/>
    <n v="835.05"/>
    <n v="1269.44"/>
    <n v="3566.33"/>
    <n v="1929.95"/>
    <n v="710.09"/>
    <n v="5960.42"/>
    <n v="2088.63"/>
    <n v="3824.19"/>
    <n v="1229.77"/>
    <n v="908.44"/>
    <n v="626.79"/>
    <n v="799.35"/>
    <n v="329.26"/>
    <n v="0"/>
    <n v="0"/>
    <n v="2050.94"/>
    <n v="0"/>
    <n v="299.51"/>
    <n v="733.9"/>
    <n v="503.81"/>
    <m/>
    <n v="3381.87"/>
    <n v="543.48"/>
    <n v="1229.77"/>
    <n v="602.98"/>
    <n v="138.85"/>
    <n v="5696.61"/>
    <n v="27.77"/>
    <n v="1031.42"/>
    <n v="388.77"/>
    <n v="2374.25"/>
    <n v="1378.53"/>
    <m/>
    <m/>
  </r>
  <r>
    <x v="6"/>
    <x v="9"/>
    <d v="1956-08-01T00:00:00"/>
    <x v="0"/>
    <n v="777.53"/>
    <n v="6359.1"/>
    <n v="6924.4"/>
    <m/>
    <n v="3744.85"/>
    <n v="2636.07"/>
    <n v="126.94"/>
    <n v="942.16"/>
    <n v="0"/>
    <n v="1112.74"/>
    <n v="69.42"/>
    <m/>
    <m/>
    <m/>
    <n v="1953.7"/>
    <x v="5"/>
    <n v="3929.31"/>
    <n v="2463.5100000000002"/>
    <n v="1330.93"/>
    <n v="2969.3"/>
    <n v="2667.81"/>
    <n v="3756.75"/>
    <n v="650.59"/>
    <n v="1071.0899999999999"/>
    <n v="3296.58"/>
    <n v="1352.75"/>
    <n v="587.12"/>
    <n v="5167.0200000000004"/>
    <n v="1475.72"/>
    <n v="5061.8900000000003"/>
    <n v="1229.77"/>
    <n v="741.83"/>
    <n v="505.79"/>
    <n v="779.52"/>
    <n v="1196.05"/>
    <n v="0"/>
    <n v="0"/>
    <n v="4308.16"/>
    <n v="0"/>
    <n v="212.23"/>
    <n v="1035.3900000000001"/>
    <n v="682.32"/>
    <m/>
    <n v="3195.42"/>
    <n v="904.48"/>
    <n v="870.76"/>
    <n v="450.26"/>
    <n v="422.49"/>
    <n v="4742.55"/>
    <n v="273.72000000000003"/>
    <n v="1670.11"/>
    <n v="456.2"/>
    <n v="3274.76"/>
    <n v="1608.62"/>
    <m/>
    <m/>
  </r>
  <r>
    <x v="6"/>
    <x v="10"/>
    <d v="1956-09-01T00:00:00"/>
    <x v="0"/>
    <n v="0"/>
    <n v="3838.07"/>
    <n v="2844.34"/>
    <m/>
    <n v="2731.28"/>
    <n v="2610.29"/>
    <n v="77.36"/>
    <n v="793.4"/>
    <n v="0"/>
    <n v="1047.29"/>
    <n v="0"/>
    <m/>
    <m/>
    <m/>
    <n v="597"/>
    <x v="5"/>
    <n v="232.07"/>
    <n v="2150.11"/>
    <n v="1126.6300000000001"/>
    <n v="2667.81"/>
    <n v="2610.29"/>
    <n v="829.1"/>
    <n v="0"/>
    <n v="0"/>
    <n v="2715.41"/>
    <n v="29.75"/>
    <n v="706.13"/>
    <n v="5315.78"/>
    <n v="1146.46"/>
    <n v="3014.92"/>
    <n v="1190.0999999999999"/>
    <n v="785.47"/>
    <n v="523.64"/>
    <n v="773.57"/>
    <n v="0"/>
    <n v="0"/>
    <n v="0"/>
    <n v="1071.0899999999999"/>
    <n v="0"/>
    <n v="156.69999999999999"/>
    <n v="1017.54"/>
    <n v="597.03"/>
    <m/>
    <n v="3330.3"/>
    <n v="192.4"/>
    <n v="1084.97"/>
    <n v="553.4"/>
    <n v="178.51"/>
    <n v="5182.8900000000003"/>
    <n v="0"/>
    <n v="1701.84"/>
    <n v="362.98"/>
    <n v="1789.12"/>
    <n v="1612.59"/>
    <m/>
    <m/>
  </r>
  <r>
    <x v="6"/>
    <x v="11"/>
    <d v="1956-10-01T00:00:00"/>
    <x v="0"/>
    <n v="0"/>
    <n v="1888.29"/>
    <n v="2616.2399999999998"/>
    <m/>
    <n v="1001.67"/>
    <n v="2479.38"/>
    <n v="0"/>
    <n v="1799.04"/>
    <n v="0"/>
    <n v="718.03"/>
    <n v="0"/>
    <m/>
    <m/>
    <m/>
    <n v="797.4"/>
    <x v="4"/>
    <n v="1529.28"/>
    <n v="1884.32"/>
    <n v="763.65"/>
    <n v="2761.03"/>
    <n v="1927.96"/>
    <n v="0"/>
    <n v="0"/>
    <n v="0"/>
    <n v="2759.05"/>
    <n v="295.54000000000002"/>
    <n v="547.45000000000005"/>
    <n v="3645.67"/>
    <n v="763.65"/>
    <n v="2346.48"/>
    <n v="303.48"/>
    <n v="374.88"/>
    <n v="420.5"/>
    <n v="470.09"/>
    <n v="599.02"/>
    <n v="0"/>
    <n v="0"/>
    <n v="3528.65"/>
    <n v="0"/>
    <n v="172.57"/>
    <n v="658.52"/>
    <n v="35.700000000000003"/>
    <m/>
    <n v="1400.35"/>
    <n v="2114.41"/>
    <n v="733.9"/>
    <n v="128.93"/>
    <n v="422.49"/>
    <n v="2316.73"/>
    <n v="1015.55"/>
    <n v="412.57"/>
    <n v="109.09"/>
    <n v="5520.08"/>
    <n v="1820.85"/>
    <m/>
    <m/>
  </r>
  <r>
    <x v="7"/>
    <x v="0"/>
    <d v="1956-11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.57"/>
    <n v="0"/>
    <n v="0"/>
    <n v="555.38"/>
    <n v="0"/>
    <n v="0"/>
    <n v="39.67"/>
    <n v="0"/>
    <n v="0"/>
    <n v="35.700000000000003"/>
    <n v="79.34"/>
    <n v="13.89"/>
    <n v="0"/>
    <n v="0"/>
    <n v="49.59"/>
    <n v="99.18"/>
    <n v="0"/>
    <n v="0"/>
    <n v="535.54"/>
    <n v="59.51"/>
    <m/>
    <n v="3967"/>
  </r>
  <r>
    <x v="7"/>
    <x v="1"/>
    <d v="1956-12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18.15"/>
  </r>
  <r>
    <x v="7"/>
    <x v="2"/>
    <d v="1957-01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49.18"/>
  </r>
  <r>
    <x v="7"/>
    <x v="3"/>
    <d v="1957-02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.18"/>
    <n v="674.39"/>
    <n v="0"/>
    <n v="267.77"/>
    <n v="0"/>
    <n v="0"/>
    <n v="0"/>
    <n v="0"/>
    <n v="0"/>
    <n v="0"/>
    <n v="0"/>
    <n v="0"/>
    <n v="0"/>
    <n v="0"/>
    <n v="0"/>
    <n v="702.16"/>
    <n v="0"/>
    <n v="0"/>
    <n v="0"/>
    <n v="0"/>
    <m/>
    <n v="2876.07"/>
  </r>
  <r>
    <x v="7"/>
    <x v="4"/>
    <d v="1957-03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.24"/>
    <n v="79.34"/>
    <n v="872.74"/>
    <n v="3637.74"/>
    <n v="0"/>
    <n v="0"/>
    <n v="0"/>
    <n v="0"/>
    <n v="0"/>
    <n v="99.18"/>
    <n v="432.4"/>
    <n v="0"/>
    <n v="0"/>
    <n v="0"/>
    <n v="0"/>
    <n v="1160.3499999999999"/>
    <n v="0"/>
    <n v="0"/>
    <n v="164.63"/>
    <n v="0"/>
    <m/>
    <n v="710.09"/>
  </r>
  <r>
    <x v="7"/>
    <x v="5"/>
    <d v="1957-04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3.81"/>
    <n v="0"/>
    <n v="694.22"/>
    <n v="1580.85"/>
    <n v="515.71"/>
    <n v="0"/>
    <n v="142.81"/>
    <n v="107.11"/>
    <n v="0"/>
    <n v="1033.4000000000001"/>
    <n v="892.58"/>
    <n v="0"/>
    <n v="0"/>
    <n v="5.95"/>
    <n v="0"/>
    <n v="269.76"/>
    <n v="124.96"/>
    <n v="283.64"/>
    <n v="325.29000000000002"/>
    <n v="35.700000000000003"/>
    <m/>
    <n v="432.4"/>
  </r>
  <r>
    <x v="7"/>
    <x v="6"/>
    <d v="1957-05-01T00:00:00"/>
    <x v="0"/>
    <n v="0"/>
    <n v="8086.73"/>
    <n v="702.16"/>
    <m/>
    <n v="0"/>
    <n v="0"/>
    <n v="198.35"/>
    <n v="0"/>
    <n v="79.34"/>
    <n v="168.6"/>
    <n v="0"/>
    <m/>
    <m/>
    <m/>
    <n v="1259.5"/>
    <x v="15"/>
    <n v="480.01"/>
    <n v="720.01"/>
    <n v="301.49"/>
    <n v="426.45"/>
    <n v="374.88"/>
    <n v="1348.78"/>
    <n v="63.47"/>
    <n v="0"/>
    <n v="686.29"/>
    <n v="918.36"/>
    <n v="0"/>
    <n v="337.2"/>
    <n v="0"/>
    <n v="297.52"/>
    <n v="0"/>
    <n v="0"/>
    <n v="144.80000000000001"/>
    <n v="0"/>
    <n v="759.68"/>
    <n v="0"/>
    <n v="0"/>
    <n v="878.69"/>
    <n v="476.04"/>
    <n v="39.67"/>
    <n v="511.74"/>
    <n v="281.66000000000003"/>
    <n v="0"/>
    <n v="438.35"/>
    <n v="860.84"/>
    <n v="61.49"/>
    <n v="0"/>
    <n v="97.19"/>
    <n v="0"/>
    <n v="811.25"/>
    <n v="339.18"/>
    <n v="372.9"/>
    <n v="2735.25"/>
    <n v="936.21"/>
    <m/>
    <n v="0"/>
  </r>
  <r>
    <x v="7"/>
    <x v="7"/>
    <d v="1957-06-01T00:00:00"/>
    <x v="0"/>
    <n v="22328.26"/>
    <n v="17714.64"/>
    <n v="5553.8"/>
    <m/>
    <n v="9227.24"/>
    <n v="5664.88"/>
    <n v="1830.77"/>
    <n v="6987.87"/>
    <n v="803.32"/>
    <n v="1477.71"/>
    <n v="767.61"/>
    <m/>
    <m/>
    <m/>
    <n v="2574.6"/>
    <x v="5"/>
    <n v="4058.24"/>
    <n v="2312.7600000000002"/>
    <n v="1493.57"/>
    <n v="3316.41"/>
    <n v="2530.9499999999998"/>
    <n v="8318.7999999999993"/>
    <n v="1471.76"/>
    <n v="1648.29"/>
    <n v="4472.79"/>
    <n v="4736.6000000000004"/>
    <n v="436.37"/>
    <n v="3639.72"/>
    <n v="376.86"/>
    <n v="4542.21"/>
    <n v="575.22"/>
    <n v="424.47"/>
    <n v="303.48"/>
    <n v="51.57"/>
    <n v="1299.19"/>
    <n v="674.39"/>
    <n v="119.01"/>
    <n v="5956.45"/>
    <n v="79.34"/>
    <n v="0"/>
    <n v="178.51"/>
    <n v="0"/>
    <n v="0"/>
    <n v="884.64"/>
    <n v="1106.79"/>
    <n v="406.62"/>
    <n v="51.57"/>
    <n v="0"/>
    <n v="2699.54"/>
    <n v="785.47"/>
    <n v="662.49"/>
    <n v="511.74"/>
    <n v="2862.19"/>
    <n v="1037.3699999999999"/>
    <m/>
    <n v="0"/>
  </r>
  <r>
    <x v="7"/>
    <x v="8"/>
    <d v="1957-07-01T00:00:00"/>
    <x v="0"/>
    <n v="12571.42"/>
    <n v="21401.96"/>
    <n v="7208.04"/>
    <m/>
    <n v="12000.17"/>
    <n v="5466.53"/>
    <n v="2148.13"/>
    <n v="7854.66"/>
    <n v="789.43"/>
    <n v="926.29"/>
    <n v="1202"/>
    <m/>
    <m/>
    <m/>
    <n v="8412"/>
    <x v="4"/>
    <n v="7333"/>
    <n v="3911.46"/>
    <n v="2227.4699999999998"/>
    <n v="5323.71"/>
    <n v="4573.95"/>
    <n v="13495.73"/>
    <n v="2140.1999999999998"/>
    <n v="3566.33"/>
    <n v="7065.23"/>
    <n v="6656.63"/>
    <n v="817.2"/>
    <n v="7091.01"/>
    <n v="1531.26"/>
    <n v="11881.17"/>
    <n v="1063.1600000000001"/>
    <n v="999.68"/>
    <n v="634.72"/>
    <n v="721.99"/>
    <n v="3080.38"/>
    <n v="0"/>
    <n v="238.02"/>
    <n v="10121.799999999999"/>
    <n v="0"/>
    <n v="228.1"/>
    <n v="587.12"/>
    <n v="388.77"/>
    <n v="0"/>
    <n v="4966.68"/>
    <n v="1215.8900000000001"/>
    <n v="1196.05"/>
    <n v="503.81"/>
    <n v="573.23"/>
    <n v="5500.25"/>
    <n v="2413.92"/>
    <n v="1315.06"/>
    <n v="1090.93"/>
    <n v="7005.72"/>
    <n v="2243.34"/>
    <m/>
    <n v="0"/>
  </r>
  <r>
    <x v="7"/>
    <x v="9"/>
    <d v="1957-08-01T00:00:00"/>
    <x v="0"/>
    <n v="960.01"/>
    <n v="15510.97"/>
    <n v="7694"/>
    <m/>
    <n v="11718.52"/>
    <n v="5841.41"/>
    <n v="1559.03"/>
    <n v="7785.24"/>
    <n v="499.84"/>
    <n v="1215.8900000000001"/>
    <n v="886.63"/>
    <m/>
    <m/>
    <m/>
    <n v="5611.3"/>
    <x v="4"/>
    <n v="5978.27"/>
    <n v="2687.64"/>
    <n v="1614.57"/>
    <n v="3941.22"/>
    <n v="3413.6"/>
    <n v="13124.82"/>
    <n v="1600.69"/>
    <n v="2667.81"/>
    <n v="6555.47"/>
    <n v="5861.24"/>
    <n v="785.47"/>
    <n v="6238.11"/>
    <n v="1376.55"/>
    <n v="11851.41"/>
    <n v="995.72"/>
    <n v="797.37"/>
    <n v="706.13"/>
    <n v="563.30999999999995"/>
    <n v="3298.56"/>
    <n v="0"/>
    <n v="0"/>
    <n v="9604.11"/>
    <n v="0"/>
    <n v="240"/>
    <n v="1031.42"/>
    <n v="1354.73"/>
    <n v="138.85"/>
    <n v="5541.9"/>
    <n v="1521.34"/>
    <n v="1489.61"/>
    <n v="521.66"/>
    <n v="382.82"/>
    <n v="4556.1000000000004"/>
    <n v="2118.38"/>
    <n v="1531.26"/>
    <n v="1207.95"/>
    <n v="7085.06"/>
    <n v="2181.85"/>
    <m/>
    <n v="0"/>
  </r>
  <r>
    <x v="7"/>
    <x v="10"/>
    <d v="1957-09-01T00:00:00"/>
    <x v="0"/>
    <n v="0"/>
    <n v="15762.88"/>
    <n v="3913.45"/>
    <m/>
    <n v="11349.59"/>
    <n v="5666.86"/>
    <n v="777.53"/>
    <n v="6563.4"/>
    <n v="460.17"/>
    <n v="930.26"/>
    <n v="856.87"/>
    <m/>
    <m/>
    <m/>
    <n v="2342.5"/>
    <x v="5"/>
    <n v="4286.34"/>
    <n v="2177.88"/>
    <n v="938.2"/>
    <n v="2469.46"/>
    <n v="1989.45"/>
    <n v="7059.28"/>
    <n v="920.34"/>
    <n v="2033.09"/>
    <n v="3189.47"/>
    <n v="3133.93"/>
    <n v="396.7"/>
    <n v="4359.7299999999996"/>
    <n v="714.06"/>
    <n v="7176.3"/>
    <n v="714.06"/>
    <n v="602.98"/>
    <n v="692.24"/>
    <n v="347.11"/>
    <n v="2344.5"/>
    <n v="0"/>
    <n v="0"/>
    <n v="5216.6000000000004"/>
    <n v="0"/>
    <n v="31.74"/>
    <n v="950.1"/>
    <n v="676.37"/>
    <n v="138.85"/>
    <n v="3707.16"/>
    <n v="1219.8499999999999"/>
    <n v="1082.99"/>
    <n v="281.66000000000003"/>
    <n v="321.33"/>
    <n v="4417.25"/>
    <n v="1106.79"/>
    <n v="1442.01"/>
    <n v="866.79"/>
    <n v="6037.77"/>
    <n v="1723.66"/>
    <m/>
    <n v="0"/>
  </r>
  <r>
    <x v="7"/>
    <x v="11"/>
    <d v="1957-10-01T00:00:00"/>
    <x v="0"/>
    <n v="0"/>
    <n v="2608.3000000000002"/>
    <n v="1983.5"/>
    <m/>
    <n v="1685.97"/>
    <n v="1081.01"/>
    <n v="216.2"/>
    <n v="2647.97"/>
    <n v="178.51"/>
    <n v="83.31"/>
    <n v="29.75"/>
    <m/>
    <m/>
    <m/>
    <n v="1719.7"/>
    <x v="16"/>
    <n v="1687.96"/>
    <n v="1225.8"/>
    <n v="551.41"/>
    <n v="924.31"/>
    <n v="979.85"/>
    <n v="2489.29"/>
    <n v="329.26"/>
    <n v="783.48"/>
    <n v="1110.76"/>
    <n v="1188.1199999999999"/>
    <n v="0"/>
    <n v="1467.79"/>
    <n v="267.77"/>
    <n v="1705.81"/>
    <n v="269.76"/>
    <n v="126.94"/>
    <n v="150.75"/>
    <n v="255.87"/>
    <n v="117.03"/>
    <n v="198.35"/>
    <n v="416.54"/>
    <n v="1803"/>
    <n v="0"/>
    <n v="194.38"/>
    <n v="59.51"/>
    <n v="400.67"/>
    <n v="0"/>
    <n v="823.15"/>
    <n v="773.57"/>
    <n v="49.59"/>
    <n v="0"/>
    <n v="109.09"/>
    <n v="1564.98"/>
    <n v="382.82"/>
    <n v="271.74"/>
    <n v="232.07"/>
    <n v="1606.64"/>
    <n v="759.68"/>
    <m/>
    <n v="0"/>
  </r>
  <r>
    <x v="8"/>
    <x v="0"/>
    <d v="1957-11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.34"/>
    <n v="0"/>
    <n v="0"/>
    <n v="1150.43"/>
    <n v="0"/>
    <n v="0"/>
    <n v="208.27"/>
    <n v="0"/>
    <n v="0"/>
    <n v="0"/>
    <n v="0"/>
    <n v="0"/>
    <n v="0"/>
    <n v="119.01"/>
    <n v="0"/>
    <n v="0"/>
    <n v="0"/>
    <n v="0"/>
    <n v="0"/>
    <m/>
    <m/>
  </r>
  <r>
    <x v="8"/>
    <x v="1"/>
    <d v="1957-12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0.76"/>
    <n v="0"/>
    <n v="0"/>
    <n v="0"/>
    <n v="0"/>
    <n v="0"/>
    <n v="0"/>
    <n v="0"/>
    <n v="0"/>
    <n v="0"/>
    <n v="0"/>
    <n v="0"/>
    <n v="0"/>
    <n v="0"/>
    <n v="0"/>
    <n v="0"/>
    <m/>
    <m/>
  </r>
  <r>
    <x v="8"/>
    <x v="2"/>
    <d v="1958-01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8"/>
    <x v="3"/>
    <d v="1958-02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8"/>
    <x v="4"/>
    <d v="1958-03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8"/>
    <x v="5"/>
    <d v="1958-04-01T00:00:00"/>
    <x v="0"/>
    <n v="0"/>
    <n v="0"/>
    <n v="0"/>
    <m/>
    <n v="0"/>
    <n v="0"/>
    <n v="0"/>
    <n v="0"/>
    <n v="0"/>
    <n v="0"/>
    <n v="0"/>
    <m/>
    <m/>
    <m/>
    <n v="99.2"/>
    <x v="17"/>
    <n v="55.54"/>
    <n v="359.01"/>
    <n v="0"/>
    <n v="63.47"/>
    <n v="186.45"/>
    <n v="0"/>
    <n v="0"/>
    <n v="0"/>
    <n v="0"/>
    <n v="0"/>
    <n v="0"/>
    <n v="0"/>
    <n v="0"/>
    <n v="0"/>
    <n v="0"/>
    <n v="0"/>
    <n v="0"/>
    <n v="0"/>
    <n v="0"/>
    <n v="0"/>
    <n v="277.69"/>
    <n v="0"/>
    <n v="436.37"/>
    <n v="0"/>
    <n v="0"/>
    <n v="0"/>
    <n v="0"/>
    <n v="0"/>
    <n v="0"/>
    <n v="0"/>
    <n v="0"/>
    <n v="0"/>
    <n v="0"/>
    <n v="0"/>
    <n v="0"/>
    <n v="0"/>
    <n v="0"/>
    <n v="0"/>
    <m/>
    <m/>
  </r>
  <r>
    <x v="8"/>
    <x v="6"/>
    <d v="1958-05-01T00:00:00"/>
    <x v="0"/>
    <n v="13198.21"/>
    <n v="11081.82"/>
    <n v="2352.4299999999998"/>
    <m/>
    <n v="4585.8500000000004"/>
    <n v="3820.22"/>
    <n v="168.6"/>
    <n v="4363.7"/>
    <n v="0"/>
    <n v="293.56"/>
    <n v="0"/>
    <m/>
    <m/>
    <m/>
    <n v="1098.9000000000001"/>
    <x v="16"/>
    <n v="1180.18"/>
    <n v="1198.03"/>
    <n v="269.76"/>
    <n v="1443.99"/>
    <n v="755.71"/>
    <n v="2350.4499999999998"/>
    <n v="218.18"/>
    <n v="833.07"/>
    <n v="1731.6"/>
    <n v="2154.08"/>
    <n v="0"/>
    <n v="1824.82"/>
    <n v="119.01"/>
    <n v="3193.44"/>
    <n v="241.99"/>
    <n v="109.09"/>
    <n v="5.95"/>
    <n v="0"/>
    <n v="789.43"/>
    <n v="624.79999999999995"/>
    <n v="1120.68"/>
    <n v="1013.57"/>
    <n v="674.39"/>
    <n v="0"/>
    <n v="355.05"/>
    <n v="0"/>
    <n v="0"/>
    <n v="521.66"/>
    <n v="0"/>
    <n v="0"/>
    <n v="0"/>
    <n v="0"/>
    <n v="406.62"/>
    <n v="140.83000000000001"/>
    <n v="476.04"/>
    <n v="392.73"/>
    <n v="1408.29"/>
    <n v="222.15"/>
    <m/>
    <m/>
  </r>
  <r>
    <x v="8"/>
    <x v="7"/>
    <d v="1958-06-01T00:00:00"/>
    <x v="0"/>
    <n v="13902.35"/>
    <n v="12630.93"/>
    <n v="4496.6000000000004"/>
    <m/>
    <n v="5672.81"/>
    <n v="4091.96"/>
    <n v="926.29"/>
    <n v="7497.63"/>
    <n v="436.37"/>
    <n v="743.81"/>
    <n v="704.14"/>
    <m/>
    <m/>
    <m/>
    <n v="4423.2"/>
    <x v="5"/>
    <n v="6033.81"/>
    <n v="3457.24"/>
    <n v="1981.52"/>
    <n v="4429.16"/>
    <n v="3586.17"/>
    <n v="10998.51"/>
    <n v="1213.9000000000001"/>
    <n v="3451.29"/>
    <n v="6053.64"/>
    <n v="5752.15"/>
    <n v="630.75"/>
    <n v="3728.98"/>
    <n v="714.06"/>
    <n v="8201.77"/>
    <n v="948.11"/>
    <n v="638.69000000000005"/>
    <n v="180.5"/>
    <n v="751.75"/>
    <n v="1203.98"/>
    <n v="119.01"/>
    <n v="1249.5999999999999"/>
    <n v="5454.63"/>
    <n v="0"/>
    <n v="0"/>
    <n v="606.95000000000005"/>
    <n v="0"/>
    <n v="0"/>
    <n v="4163.37"/>
    <n v="1235.72"/>
    <n v="872.74"/>
    <n v="212.23"/>
    <n v="0"/>
    <n v="5051.9799999999996"/>
    <n v="1745.48"/>
    <n v="472.07"/>
    <n v="741.83"/>
    <n v="5349.5"/>
    <n v="2326.65"/>
    <m/>
    <m/>
  </r>
  <r>
    <x v="8"/>
    <x v="8"/>
    <d v="1958-07-01T00:00:00"/>
    <x v="0"/>
    <n v="327.27999999999997"/>
    <n v="8501.2800000000007"/>
    <n v="8999.14"/>
    <m/>
    <n v="11343.64"/>
    <n v="5601.4"/>
    <n v="436.37"/>
    <n v="5420.91"/>
    <n v="412.57"/>
    <n v="906.46"/>
    <n v="529.59"/>
    <m/>
    <m/>
    <m/>
    <n v="2919.7"/>
    <x v="6"/>
    <n v="5024.21"/>
    <n v="2358.38"/>
    <n v="1564.98"/>
    <n v="3369.97"/>
    <n v="2644.01"/>
    <n v="10601.81"/>
    <n v="1277.3699999999999"/>
    <n v="2350.4499999999998"/>
    <n v="3568.32"/>
    <n v="5486.36"/>
    <n v="844.97"/>
    <n v="6303.56"/>
    <n v="932.24"/>
    <n v="10581.97"/>
    <n v="1023.49"/>
    <n v="936.21"/>
    <n v="370.92"/>
    <n v="442.32"/>
    <n v="1495.56"/>
    <n v="0"/>
    <n v="238.02"/>
    <n v="5863.23"/>
    <n v="0"/>
    <n v="0"/>
    <n v="672.41"/>
    <n v="1075.06"/>
    <n v="0"/>
    <n v="3282.69"/>
    <n v="1047.29"/>
    <n v="993.73"/>
    <n v="323.31"/>
    <n v="374.88"/>
    <n v="4954.78"/>
    <n v="2175.9"/>
    <n v="2080.69"/>
    <n v="1104.81"/>
    <n v="6845.06"/>
    <n v="1658.21"/>
    <m/>
    <m/>
  </r>
  <r>
    <x v="8"/>
    <x v="9"/>
    <d v="1958-08-01T00:00:00"/>
    <x v="0"/>
    <n v="0"/>
    <n v="14864.35"/>
    <n v="8753.18"/>
    <m/>
    <n v="8999.14"/>
    <n v="6704.23"/>
    <n v="438.35"/>
    <n v="4236.76"/>
    <n v="269.76"/>
    <n v="1092.9100000000001"/>
    <n v="837.04"/>
    <m/>
    <m/>
    <m/>
    <n v="2586.5"/>
    <x v="4"/>
    <n v="4266.51"/>
    <n v="2227.4699999999998"/>
    <n v="1332.91"/>
    <n v="3024.84"/>
    <n v="2780.87"/>
    <n v="9332.3700000000008"/>
    <n v="567.28"/>
    <n v="733.9"/>
    <n v="3443.36"/>
    <n v="1168.28"/>
    <n v="634.72"/>
    <n v="8029.21"/>
    <n v="2201.69"/>
    <n v="9157.82"/>
    <n v="999.68"/>
    <n v="924.31"/>
    <n v="1067.1199999999999"/>
    <n v="1013.57"/>
    <n v="1836.72"/>
    <n v="0"/>
    <n v="0"/>
    <n v="3546.5"/>
    <n v="0"/>
    <n v="325.29000000000002"/>
    <n v="1186.1300000000001"/>
    <n v="642.65"/>
    <n v="148.76"/>
    <n v="5266.19"/>
    <n v="801.33"/>
    <n v="1578.87"/>
    <n v="595.04999999999995"/>
    <n v="493.89"/>
    <n v="6950.18"/>
    <n v="2088.63"/>
    <n v="2324.66"/>
    <n v="1059.19"/>
    <n v="9812.3700000000008"/>
    <n v="2056.89"/>
    <m/>
    <m/>
  </r>
  <r>
    <x v="8"/>
    <x v="10"/>
    <d v="1958-09-01T00:00:00"/>
    <x v="0"/>
    <n v="0"/>
    <n v="6811.34"/>
    <n v="4395.4399999999996"/>
    <m/>
    <n v="7094.98"/>
    <n v="4923.05"/>
    <n v="128.93"/>
    <n v="4238.74"/>
    <n v="273.72000000000003"/>
    <n v="565.29999999999995"/>
    <n v="511.74"/>
    <m/>
    <m/>
    <m/>
    <n v="2009.3"/>
    <x v="5"/>
    <n v="3485.01"/>
    <n v="2150.11"/>
    <n v="944.15"/>
    <n v="2550.7800000000002"/>
    <n v="2283.0100000000002"/>
    <n v="10871.56"/>
    <n v="626.79"/>
    <n v="769.6"/>
    <n v="3385.83"/>
    <n v="1176.22"/>
    <n v="531.58000000000004"/>
    <n v="5750.17"/>
    <n v="1160.3499999999999"/>
    <n v="6257.94"/>
    <n v="777.53"/>
    <n v="733.9"/>
    <n v="781.5"/>
    <n v="515.71"/>
    <n v="1194.07"/>
    <n v="0"/>
    <n v="0"/>
    <n v="5789.84"/>
    <n v="0"/>
    <n v="0"/>
    <n v="608.92999999999995"/>
    <n v="533.55999999999995"/>
    <n v="59.51"/>
    <n v="3417.57"/>
    <n v="1566.96"/>
    <n v="1041.3399999999999"/>
    <n v="388.77"/>
    <n v="142.81"/>
    <n v="3963.03"/>
    <n v="874.72"/>
    <n v="1666.14"/>
    <n v="458.19"/>
    <n v="4248.66"/>
    <n v="1473.74"/>
    <m/>
    <m/>
  </r>
  <r>
    <x v="8"/>
    <x v="11"/>
    <d v="1958-10-01T00:00:00"/>
    <x v="0"/>
    <n v="0"/>
    <n v="3782.53"/>
    <n v="2431.77"/>
    <m/>
    <n v="595.04999999999995"/>
    <n v="1313.08"/>
    <n v="0"/>
    <n v="1588.78"/>
    <n v="0"/>
    <n v="19.829999999999998"/>
    <n v="0"/>
    <m/>
    <m/>
    <m/>
    <n v="3572.3"/>
    <x v="18"/>
    <n v="2407.9699999999998"/>
    <n v="1832.75"/>
    <n v="825.14"/>
    <n v="1906.14"/>
    <n v="880.67"/>
    <n v="2618.2199999999998"/>
    <n v="884.64"/>
    <n v="1348.78"/>
    <n v="1848.62"/>
    <n v="1368.61"/>
    <n v="75.37"/>
    <n v="2062.84"/>
    <n v="99.18"/>
    <n v="823.15"/>
    <n v="178.51"/>
    <n v="0"/>
    <n v="115.04"/>
    <n v="124.96"/>
    <n v="0"/>
    <n v="0"/>
    <n v="991.75"/>
    <n v="918.36"/>
    <n v="0"/>
    <n v="140.83000000000001"/>
    <n v="0"/>
    <n v="339.18"/>
    <n v="0"/>
    <n v="240"/>
    <n v="969.93"/>
    <n v="19.829999999999998"/>
    <n v="0"/>
    <n v="0"/>
    <n v="2364.33"/>
    <n v="0"/>
    <n v="999.68"/>
    <n v="138.85"/>
    <n v="1695.89"/>
    <n v="765.63"/>
    <m/>
    <m/>
  </r>
  <r>
    <x v="9"/>
    <x v="0"/>
    <d v="1958-11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35.700000000000003"/>
    <n v="0"/>
    <n v="0"/>
    <n v="1001.67"/>
    <n v="1081.01"/>
    <n v="0"/>
    <n v="1110.76"/>
    <n v="238.02"/>
    <n v="0"/>
    <n v="19.829999999999998"/>
    <m/>
    <n v="0"/>
    <n v="0"/>
    <n v="0"/>
    <n v="0"/>
    <n v="0"/>
    <n v="0"/>
    <n v="0"/>
    <n v="0"/>
    <n v="0"/>
    <n v="0"/>
    <n v="0"/>
    <m/>
    <m/>
  </r>
  <r>
    <x v="9"/>
    <x v="1"/>
    <d v="1958-12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9.77"/>
    <n v="0"/>
    <n v="0"/>
    <n v="0"/>
    <m/>
    <n v="0"/>
    <n v="0"/>
    <n v="0"/>
    <n v="0"/>
    <n v="0"/>
    <n v="0"/>
    <n v="0"/>
    <n v="0"/>
    <n v="0"/>
    <n v="0"/>
    <n v="0"/>
    <m/>
    <m/>
  </r>
  <r>
    <x v="9"/>
    <x v="2"/>
    <d v="1959-01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9.77"/>
    <n v="0"/>
    <n v="0"/>
    <n v="0"/>
    <m/>
    <n v="0"/>
    <n v="0"/>
    <n v="0"/>
    <n v="0"/>
    <n v="0"/>
    <n v="0"/>
    <n v="0"/>
    <n v="0"/>
    <n v="0"/>
    <n v="0"/>
    <n v="0"/>
    <m/>
    <m/>
  </r>
  <r>
    <x v="9"/>
    <x v="3"/>
    <d v="1959-02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0.76"/>
    <n v="0"/>
    <n v="0"/>
    <n v="0"/>
    <m/>
    <n v="0"/>
    <n v="0"/>
    <n v="0"/>
    <n v="0"/>
    <n v="0"/>
    <n v="0"/>
    <n v="0"/>
    <n v="0"/>
    <n v="0"/>
    <n v="0"/>
    <n v="0"/>
    <m/>
    <m/>
  </r>
  <r>
    <x v="9"/>
    <x v="4"/>
    <d v="1959-03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9.77"/>
    <n v="0"/>
    <n v="0"/>
    <n v="0"/>
    <m/>
    <n v="0"/>
    <n v="0"/>
    <n v="0"/>
    <n v="0"/>
    <n v="0"/>
    <n v="0"/>
    <n v="0"/>
    <n v="0"/>
    <n v="0"/>
    <n v="0"/>
    <n v="0"/>
    <m/>
    <m/>
  </r>
  <r>
    <x v="9"/>
    <x v="5"/>
    <d v="1959-04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5.22"/>
    <n v="0"/>
    <n v="0"/>
    <n v="495.88"/>
    <n v="1190.0999999999999"/>
    <n v="0"/>
    <n v="0"/>
    <n v="0"/>
    <m/>
    <n v="0"/>
    <n v="0"/>
    <n v="0"/>
    <n v="0"/>
    <n v="0"/>
    <n v="0"/>
    <n v="19.829999999999998"/>
    <n v="299.51"/>
    <n v="17.850000000000001"/>
    <n v="119.01"/>
    <n v="0"/>
    <m/>
    <m/>
  </r>
  <r>
    <x v="9"/>
    <x v="6"/>
    <d v="1959-05-01T00:00:00"/>
    <x v="0"/>
    <n v="5936.62"/>
    <n v="8536.98"/>
    <n v="1207.95"/>
    <m/>
    <n v="1148.45"/>
    <n v="1178.2"/>
    <n v="339.18"/>
    <n v="3153.76"/>
    <n v="150.75"/>
    <n v="866.79"/>
    <n v="0"/>
    <m/>
    <m/>
    <m/>
    <n v="2850.3"/>
    <x v="2"/>
    <n v="2330.61"/>
    <n v="1404.32"/>
    <n v="1047.29"/>
    <n v="2618.2199999999998"/>
    <n v="1886.31"/>
    <n v="3431.46"/>
    <n v="589.1"/>
    <n v="1430.1"/>
    <n v="2384.17"/>
    <n v="2768.97"/>
    <n v="341.16"/>
    <n v="3409.64"/>
    <n v="684.31"/>
    <n v="4333.95"/>
    <n v="501.83"/>
    <n v="325.29000000000002"/>
    <n v="107.11"/>
    <n v="0"/>
    <n v="1221.8399999999999"/>
    <n v="0"/>
    <n v="119.01"/>
    <n v="2342.5100000000002"/>
    <n v="1229.77"/>
    <n v="0"/>
    <n v="259.83999999999997"/>
    <n v="297.52"/>
    <m/>
    <n v="844.97"/>
    <n v="846.96"/>
    <n v="412.57"/>
    <n v="0"/>
    <n v="0"/>
    <n v="525.63"/>
    <n v="39.67"/>
    <n v="694.22"/>
    <n v="134.88"/>
    <n v="1332.91"/>
    <n v="460.17"/>
    <m/>
    <m/>
  </r>
  <r>
    <x v="9"/>
    <x v="7"/>
    <d v="1959-06-01T00:00:00"/>
    <x v="0"/>
    <n v="7707.88"/>
    <n v="10645.45"/>
    <n v="6172.65"/>
    <m/>
    <n v="10958.84"/>
    <n v="4496.6000000000004"/>
    <n v="1634.4"/>
    <n v="4161.38"/>
    <n v="261.82"/>
    <n v="698.19"/>
    <n v="864.81"/>
    <m/>
    <m/>
    <m/>
    <n v="9530.7000000000007"/>
    <x v="5"/>
    <n v="7188.2"/>
    <n v="4006.67"/>
    <n v="1965.65"/>
    <n v="4921.0600000000004"/>
    <n v="3820.22"/>
    <n v="7878.46"/>
    <n v="1408.29"/>
    <n v="3262.86"/>
    <n v="5063.88"/>
    <n v="5835.46"/>
    <n v="779.52"/>
    <n v="6277.78"/>
    <n v="1273.4100000000001"/>
    <n v="8578.64"/>
    <n v="1031.42"/>
    <n v="892.58"/>
    <n v="720.01"/>
    <n v="779.52"/>
    <n v="1582.83"/>
    <n v="0"/>
    <n v="238.02"/>
    <n v="2515.08"/>
    <n v="1190.0999999999999"/>
    <n v="150.75"/>
    <n v="1045.3"/>
    <n v="380.83"/>
    <m/>
    <n v="4072.13"/>
    <n v="1598.7"/>
    <n v="1350.76"/>
    <n v="317.36"/>
    <n v="0"/>
    <n v="5510.16"/>
    <n v="1235.72"/>
    <n v="1509.44"/>
    <n v="876.71"/>
    <n v="5187.84"/>
    <n v="1523.33"/>
    <m/>
    <m/>
  </r>
  <r>
    <x v="9"/>
    <x v="8"/>
    <d v="1959-07-01T00:00:00"/>
    <x v="0"/>
    <n v="0"/>
    <n v="7364.74"/>
    <n v="8130.37"/>
    <m/>
    <n v="9975.02"/>
    <n v="6297.61"/>
    <n v="854.89"/>
    <n v="4157.42"/>
    <n v="317.36"/>
    <n v="1045.3"/>
    <n v="731.91"/>
    <m/>
    <m/>
    <m/>
    <n v="2618.1999999999998"/>
    <x v="4"/>
    <n v="5262.23"/>
    <n v="2320.6999999999998"/>
    <n v="1638.37"/>
    <n v="3883.69"/>
    <n v="3498.89"/>
    <n v="7295.31"/>
    <n v="1384.48"/>
    <n v="2499.21"/>
    <n v="3939.23"/>
    <n v="5349.5"/>
    <n v="648.6"/>
    <n v="7489.7"/>
    <n v="2717.4"/>
    <n v="11008.42"/>
    <n v="1229.77"/>
    <n v="1190.0999999999999"/>
    <n v="825.14"/>
    <n v="1081.01"/>
    <n v="797.37"/>
    <n v="0"/>
    <n v="0"/>
    <n v="1517.38"/>
    <n v="1229.77"/>
    <n v="835.05"/>
    <n v="1471.76"/>
    <n v="507.78"/>
    <m/>
    <n v="5311.81"/>
    <n v="1086.96"/>
    <n v="1154.4000000000001"/>
    <n v="567.28"/>
    <n v="194.38"/>
    <n v="6212.32"/>
    <n v="2003.33"/>
    <n v="2126.31"/>
    <n v="1215.8900000000001"/>
    <n v="7228.87"/>
    <n v="1896.23"/>
    <m/>
    <m/>
  </r>
  <r>
    <x v="9"/>
    <x v="9"/>
    <d v="1959-08-01T00:00:00"/>
    <x v="0"/>
    <n v="0"/>
    <n v="11450.75"/>
    <n v="9191.5400000000009"/>
    <m/>
    <n v="7854.66"/>
    <n v="5801.74"/>
    <n v="305.45999999999998"/>
    <n v="1507.46"/>
    <n v="198.35"/>
    <n v="1045.3"/>
    <n v="301.49"/>
    <m/>
    <m/>
    <m/>
    <n v="2588.5"/>
    <x v="4"/>
    <n v="4988.5"/>
    <n v="2277.06"/>
    <n v="1503.49"/>
    <n v="3524.68"/>
    <n v="3149.8"/>
    <n v="6107.2"/>
    <n v="1352.75"/>
    <n v="2122.34"/>
    <n v="3812.29"/>
    <n v="3570.3"/>
    <n v="704.14"/>
    <n v="7993.5"/>
    <n v="2624.17"/>
    <n v="10137.67"/>
    <n v="1102.83"/>
    <n v="1174.23"/>
    <n v="783.48"/>
    <n v="1180.18"/>
    <n v="247.94"/>
    <n v="0"/>
    <n v="0"/>
    <n v="1670.11"/>
    <n v="1229.77"/>
    <n v="329.26"/>
    <n v="1188.1199999999999"/>
    <n v="364.96"/>
    <m/>
    <n v="5030.16"/>
    <n v="109.09"/>
    <n v="1539.2"/>
    <n v="700.18"/>
    <n v="0"/>
    <n v="7023.57"/>
    <n v="575.22"/>
    <n v="2043.01"/>
    <n v="827.12"/>
    <n v="5456.61"/>
    <n v="1884.32"/>
    <m/>
    <m/>
  </r>
  <r>
    <x v="9"/>
    <x v="10"/>
    <d v="1959-09-01T00:00:00"/>
    <x v="0"/>
    <n v="2281.02"/>
    <n v="6583.24"/>
    <n v="4992.47"/>
    <m/>
    <n v="3661.54"/>
    <n v="4347.83"/>
    <n v="238.02"/>
    <n v="2659.87"/>
    <n v="111.08"/>
    <n v="1011.59"/>
    <n v="158.68"/>
    <m/>
    <m/>
    <m/>
    <n v="1973.6"/>
    <x v="5"/>
    <n v="3371.95"/>
    <n v="2066.81"/>
    <n v="1120.68"/>
    <n v="2330.61"/>
    <n v="1836.72"/>
    <n v="2350.4499999999998"/>
    <n v="329.26"/>
    <n v="485.96"/>
    <n v="2467.4699999999998"/>
    <n v="700.18"/>
    <n v="535.54"/>
    <n v="5524.05"/>
    <n v="1180.18"/>
    <n v="6495.96"/>
    <n v="749.76"/>
    <n v="483.97"/>
    <n v="908.44"/>
    <n v="755.71"/>
    <n v="448.27"/>
    <n v="0"/>
    <n v="0"/>
    <n v="2606.3200000000002"/>
    <n v="1190.0999999999999"/>
    <n v="53.56"/>
    <n v="819.19"/>
    <n v="372.9"/>
    <m/>
    <n v="3615.92"/>
    <n v="1376.55"/>
    <n v="1073.07"/>
    <n v="497.86"/>
    <n v="134.88"/>
    <n v="5020.24"/>
    <n v="723.98"/>
    <n v="1801.02"/>
    <n v="412.57"/>
    <n v="4851.6400000000003"/>
    <n v="1852.59"/>
    <m/>
    <m/>
  </r>
  <r>
    <x v="9"/>
    <x v="11"/>
    <d v="1959-10-01T00:00:00"/>
    <x v="0"/>
    <n v="4363.7"/>
    <n v="0"/>
    <n v="0"/>
    <m/>
    <n v="0"/>
    <n v="0"/>
    <n v="0"/>
    <n v="297.52"/>
    <n v="0"/>
    <n v="101.16"/>
    <n v="0"/>
    <m/>
    <m/>
    <m/>
    <n v="852.9"/>
    <x v="4"/>
    <n v="9.92"/>
    <n v="327.27999999999997"/>
    <n v="0"/>
    <n v="0"/>
    <n v="0"/>
    <n v="0"/>
    <n v="0"/>
    <n v="0"/>
    <n v="0"/>
    <n v="0"/>
    <n v="0"/>
    <n v="0"/>
    <n v="0"/>
    <n v="0"/>
    <n v="0"/>
    <n v="0"/>
    <n v="1.98"/>
    <n v="47.6"/>
    <n v="65.459999999999994"/>
    <n v="0"/>
    <n v="0"/>
    <n v="476.04"/>
    <n v="1229.77"/>
    <n v="0"/>
    <n v="7.93"/>
    <n v="0"/>
    <m/>
    <n v="27.77"/>
    <n v="1382.5"/>
    <n v="1.98"/>
    <n v="0"/>
    <n v="1.98"/>
    <n v="103.14"/>
    <n v="0"/>
    <n v="214.22"/>
    <n v="0"/>
    <n v="79.34"/>
    <n v="0"/>
    <m/>
    <m/>
  </r>
  <r>
    <x v="10"/>
    <x v="0"/>
    <d v="1959-11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m/>
    <n v="0"/>
    <n v="0"/>
    <n v="0"/>
    <n v="0"/>
    <n v="0"/>
    <n v="0"/>
    <n v="0"/>
    <n v="0"/>
    <n v="0"/>
    <n v="0"/>
    <n v="0"/>
    <m/>
    <n v="2027.14"/>
  </r>
  <r>
    <x v="10"/>
    <x v="1"/>
    <d v="1959-12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m/>
    <n v="0"/>
    <n v="0"/>
    <n v="0"/>
    <n v="0"/>
    <n v="0"/>
    <n v="0"/>
    <n v="0"/>
    <n v="0"/>
    <n v="0"/>
    <n v="0"/>
    <n v="0"/>
    <m/>
    <n v="0"/>
  </r>
  <r>
    <x v="10"/>
    <x v="2"/>
    <d v="1960-01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m/>
    <n v="0"/>
    <n v="0"/>
    <n v="0"/>
    <n v="0"/>
    <n v="0"/>
    <n v="0"/>
    <n v="0"/>
    <n v="0"/>
    <n v="0"/>
    <n v="0"/>
    <n v="0"/>
    <m/>
    <n v="0"/>
  </r>
  <r>
    <x v="10"/>
    <x v="3"/>
    <d v="1960-02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m/>
    <n v="0"/>
    <n v="0"/>
    <n v="0"/>
    <n v="0"/>
    <n v="0"/>
    <n v="0"/>
    <n v="0"/>
    <n v="0"/>
    <n v="0"/>
    <n v="0"/>
    <n v="0"/>
    <m/>
    <n v="0"/>
  </r>
  <r>
    <x v="10"/>
    <x v="4"/>
    <d v="1960-03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m/>
    <n v="0"/>
    <n v="0"/>
    <n v="0"/>
    <n v="0"/>
    <n v="0"/>
    <n v="0"/>
    <n v="0"/>
    <n v="0"/>
    <n v="0"/>
    <n v="0"/>
    <n v="0"/>
    <m/>
    <n v="545.46"/>
  </r>
  <r>
    <x v="10"/>
    <x v="5"/>
    <d v="1960-04-01T00:00:00"/>
    <x v="0"/>
    <n v="4135.6000000000004"/>
    <n v="3201.37"/>
    <n v="1672.09"/>
    <m/>
    <n v="1273.4100000000001"/>
    <n v="1983.5"/>
    <n v="362.98"/>
    <n v="1303.1600000000001"/>
    <n v="103.14"/>
    <n v="396.7"/>
    <n v="178.51"/>
    <m/>
    <m/>
    <m/>
    <n v="3151.8"/>
    <x v="19"/>
    <n v="1277.3699999999999"/>
    <n v="950.1"/>
    <n v="111.08"/>
    <n v="1213.9000000000001"/>
    <n v="666.46"/>
    <n v="2286.98"/>
    <n v="0"/>
    <n v="0"/>
    <n v="1188.1199999999999"/>
    <n v="1051.26"/>
    <n v="95.21"/>
    <n v="2058.87"/>
    <n v="0"/>
    <n v="0"/>
    <n v="0"/>
    <n v="190.42"/>
    <n v="0"/>
    <n v="0"/>
    <n v="902.49"/>
    <n v="0"/>
    <n v="347.11"/>
    <n v="519.67999999999995"/>
    <m/>
    <n v="0"/>
    <n v="0"/>
    <n v="0"/>
    <m/>
    <n v="194.38"/>
    <n v="531.58000000000004"/>
    <n v="1007.62"/>
    <n v="0"/>
    <n v="0"/>
    <n v="1358.7"/>
    <n v="519.67999999999995"/>
    <n v="644.64"/>
    <n v="483.97"/>
    <n v="1303.1600000000001"/>
    <n v="448.27"/>
    <m/>
    <n v="3558.4"/>
  </r>
  <r>
    <x v="10"/>
    <x v="6"/>
    <d v="1960-05-01T00:00:00"/>
    <x v="0"/>
    <n v="13878.55"/>
    <n v="11470.58"/>
    <n v="4490.6400000000003"/>
    <m/>
    <n v="6535.63"/>
    <n v="3828.16"/>
    <n v="880.67"/>
    <n v="5587.52"/>
    <n v="257.86"/>
    <n v="1273.4100000000001"/>
    <n v="612.9"/>
    <m/>
    <m/>
    <m/>
    <n v="17371.5"/>
    <x v="9"/>
    <n v="2035.07"/>
    <n v="1943.83"/>
    <n v="882.66"/>
    <n v="1856.56"/>
    <n v="1473.74"/>
    <n v="3965.02"/>
    <n v="642.65"/>
    <n v="1862.51"/>
    <n v="2457.56"/>
    <n v="3250.96"/>
    <n v="440.34"/>
    <n v="4363.7"/>
    <n v="753.73"/>
    <n v="6674.48"/>
    <n v="454.22"/>
    <n v="587.12"/>
    <n v="119.01"/>
    <n v="0"/>
    <n v="1271.42"/>
    <n v="833.07"/>
    <n v="743.81"/>
    <n v="3167.65"/>
    <m/>
    <n v="142.81"/>
    <n v="745.8"/>
    <n v="119.01"/>
    <m/>
    <n v="3088.31"/>
    <n v="1687.96"/>
    <n v="922.33"/>
    <n v="188.43"/>
    <n v="0"/>
    <n v="4228.82"/>
    <n v="1943.83"/>
    <n v="1221.8399999999999"/>
    <n v="1073.07"/>
    <n v="2632.1"/>
    <n v="833.07"/>
    <m/>
    <n v="694.22"/>
  </r>
  <r>
    <x v="10"/>
    <x v="7"/>
    <d v="1960-06-01T00:00:00"/>
    <x v="0"/>
    <n v="11355.54"/>
    <n v="13192.26"/>
    <n v="5891"/>
    <m/>
    <n v="10270.56"/>
    <n v="5192.8"/>
    <n v="1432.09"/>
    <n v="5323.71"/>
    <n v="168.6"/>
    <n v="1067.1199999999999"/>
    <n v="499.84"/>
    <m/>
    <m/>
    <m/>
    <n v="11914.9"/>
    <x v="20"/>
    <n v="5444.71"/>
    <n v="3679.39"/>
    <n v="1755.4"/>
    <n v="5343.55"/>
    <n v="3655.59"/>
    <n v="9022.94"/>
    <n v="971.91"/>
    <n v="2554.75"/>
    <n v="5468.51"/>
    <n v="5752.15"/>
    <n v="503.81"/>
    <n v="6575.3"/>
    <n v="1279.3599999999999"/>
    <n v="8142.27"/>
    <n v="999.68"/>
    <n v="892.58"/>
    <n v="113.06"/>
    <n v="487.94"/>
    <n v="979.85"/>
    <n v="119.01"/>
    <n v="148.76"/>
    <n v="10546.27"/>
    <m/>
    <n v="0"/>
    <n v="751.75"/>
    <n v="515.71"/>
    <m/>
    <n v="1273.4100000000001"/>
    <n v="1188.1199999999999"/>
    <n v="706.13"/>
    <n v="400.67"/>
    <n v="426.45"/>
    <n v="3699.23"/>
    <n v="1395.39"/>
    <n v="1612.59"/>
    <n v="785.47"/>
    <n v="4066.18"/>
    <n v="1731.6"/>
    <m/>
    <n v="0"/>
  </r>
  <r>
    <x v="10"/>
    <x v="8"/>
    <d v="1960-07-01T00:00:00"/>
    <x v="0"/>
    <n v="0"/>
    <n v="6426.54"/>
    <n v="8747.24"/>
    <m/>
    <n v="8995.17"/>
    <n v="6081.41"/>
    <n v="658.52"/>
    <n v="4752.47"/>
    <n v="174.55"/>
    <n v="983.82"/>
    <n v="595.04999999999995"/>
    <m/>
    <m/>
    <m/>
    <n v="2610.3000000000002"/>
    <x v="4"/>
    <n v="6545.55"/>
    <n v="2860.21"/>
    <n v="2011.27"/>
    <n v="4792.1400000000003"/>
    <n v="4121.71"/>
    <n v="8636.16"/>
    <n v="1352.75"/>
    <n v="3040.71"/>
    <n v="4335.93"/>
    <n v="5942.57"/>
    <n v="825.14"/>
    <n v="7814.99"/>
    <n v="1894.24"/>
    <n v="9153.85"/>
    <n v="1154.4000000000001"/>
    <n v="991.75"/>
    <n v="739.85"/>
    <n v="1182.17"/>
    <n v="803.32"/>
    <n v="0"/>
    <n v="0"/>
    <n v="4105.8500000000004"/>
    <m/>
    <n v="206.28"/>
    <n v="795.38"/>
    <n v="535.54"/>
    <m/>
    <n v="4353.78"/>
    <n v="384.8"/>
    <n v="999.68"/>
    <n v="569.26"/>
    <n v="87.27"/>
    <n v="5260.24"/>
    <n v="1997.39"/>
    <n v="1983.5"/>
    <n v="1509.44"/>
    <n v="6686.38"/>
    <n v="1715.73"/>
    <m/>
    <n v="0"/>
  </r>
  <r>
    <x v="10"/>
    <x v="9"/>
    <d v="1960-08-01T00:00:00"/>
    <x v="0"/>
    <n v="0"/>
    <n v="9199.4699999999993"/>
    <n v="6029.84"/>
    <m/>
    <n v="5762.07"/>
    <n v="3479.06"/>
    <n v="531.58000000000004"/>
    <n v="1604.65"/>
    <n v="142.81"/>
    <n v="1045.3"/>
    <n v="31.74"/>
    <m/>
    <m/>
    <m/>
    <n v="2600.4"/>
    <x v="4"/>
    <n v="4579.8999999999996"/>
    <n v="2211.6"/>
    <n v="1380.52"/>
    <n v="3157.73"/>
    <n v="3020.87"/>
    <n v="5260.24"/>
    <n v="841"/>
    <n v="1279.3599999999999"/>
    <n v="3572.28"/>
    <n v="2175.9"/>
    <n v="723.98"/>
    <n v="7578.95"/>
    <n v="1804.98"/>
    <n v="7219.94"/>
    <n v="1205.97"/>
    <n v="944.15"/>
    <n v="785.47"/>
    <n v="1001.67"/>
    <n v="31.74"/>
    <n v="0"/>
    <n v="0"/>
    <n v="1321.01"/>
    <m/>
    <n v="668.44"/>
    <n v="1251.5899999999999"/>
    <n v="634.72"/>
    <m/>
    <n v="4956.7700000000004"/>
    <n v="214.22"/>
    <n v="1477.71"/>
    <n v="785.47"/>
    <n v="130.91"/>
    <n v="7184.24"/>
    <n v="950.1"/>
    <n v="1920.03"/>
    <n v="1079.02"/>
    <n v="4068.16"/>
    <n v="1826.8"/>
    <m/>
    <n v="0"/>
  </r>
  <r>
    <x v="10"/>
    <x v="10"/>
    <d v="1960-09-01T00:00:00"/>
    <x v="0"/>
    <n v="0"/>
    <n v="4431.1400000000003"/>
    <n v="5073.79"/>
    <m/>
    <n v="4222.87"/>
    <n v="3245.01"/>
    <n v="527.61"/>
    <n v="3653.61"/>
    <n v="55.54"/>
    <n v="856.87"/>
    <n v="275.70999999999998"/>
    <m/>
    <m/>
    <m/>
    <n v="1755.4"/>
    <x v="5"/>
    <n v="4119.7299999999996"/>
    <n v="2140.1999999999998"/>
    <n v="1293.24"/>
    <n v="2711.45"/>
    <n v="2528.96"/>
    <n v="912.41"/>
    <n v="374.88"/>
    <n v="214.22"/>
    <n v="3364.02"/>
    <n v="0"/>
    <n v="130.91"/>
    <n v="5559.75"/>
    <n v="981.83"/>
    <n v="5738.27"/>
    <n v="599.02"/>
    <n v="599.02"/>
    <n v="458.19"/>
    <n v="535.54"/>
    <n v="55.54"/>
    <n v="0"/>
    <n v="0"/>
    <n v="1289.28"/>
    <m/>
    <n v="53.56"/>
    <n v="1057.21"/>
    <n v="575.22"/>
    <m/>
    <n v="3034.75"/>
    <n v="1271.42"/>
    <n v="1225.8"/>
    <n v="626.79"/>
    <n v="0"/>
    <n v="4272.46"/>
    <n v="652.57000000000005"/>
    <n v="1398.37"/>
    <n v="485.96"/>
    <n v="5240.41"/>
    <n v="1981.52"/>
    <m/>
    <n v="0"/>
  </r>
  <r>
    <x v="10"/>
    <x v="11"/>
    <d v="1960-10-01T00:00:00"/>
    <x v="0"/>
    <n v="4312.13"/>
    <n v="4778.25"/>
    <n v="2671.77"/>
    <m/>
    <n v="1229.77"/>
    <n v="1566.96"/>
    <n v="228.1"/>
    <n v="2717.4"/>
    <n v="109.09"/>
    <n v="198.35"/>
    <n v="176.53"/>
    <m/>
    <m/>
    <m/>
    <n v="2267.1"/>
    <x v="21"/>
    <n v="1604.65"/>
    <n v="1364.65"/>
    <n v="511.74"/>
    <n v="846.96"/>
    <n v="952.08"/>
    <n v="3369.97"/>
    <n v="604.97"/>
    <n v="793.4"/>
    <n v="2041.02"/>
    <n v="428.44"/>
    <n v="386.78"/>
    <n v="1676.06"/>
    <n v="158.68"/>
    <n v="1767.3"/>
    <n v="196.37"/>
    <n v="281.66000000000003"/>
    <n v="9.92"/>
    <n v="317.36"/>
    <n v="545.46"/>
    <n v="0"/>
    <n v="0"/>
    <n v="2685.66"/>
    <m/>
    <n v="0"/>
    <n v="269.76"/>
    <n v="115.04"/>
    <m/>
    <n v="735.88"/>
    <n v="2346.48"/>
    <n v="299.51"/>
    <n v="184.46"/>
    <n v="0"/>
    <n v="1227.79"/>
    <n v="241.99"/>
    <n v="430.42"/>
    <n v="261.82"/>
    <n v="1356.71"/>
    <n v="1031.42"/>
    <m/>
    <n v="6630.84"/>
  </r>
  <r>
    <x v="11"/>
    <x v="0"/>
    <d v="1960-11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m/>
    <n v="8773.02"/>
  </r>
  <r>
    <x v="11"/>
    <x v="1"/>
    <d v="1960-12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m/>
    <n v="0"/>
  </r>
  <r>
    <x v="11"/>
    <x v="2"/>
    <d v="1961-01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m/>
    <n v="0"/>
  </r>
  <r>
    <x v="11"/>
    <x v="3"/>
    <d v="1961-02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m/>
    <n v="450.26"/>
  </r>
  <r>
    <x v="11"/>
    <x v="4"/>
    <d v="1961-03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m/>
    <n v="2826.49"/>
  </r>
  <r>
    <x v="11"/>
    <x v="5"/>
    <d v="1961-04-01T00:00:00"/>
    <x v="0"/>
    <n v="0"/>
    <n v="0"/>
    <n v="0"/>
    <m/>
    <n v="0"/>
    <n v="0"/>
    <n v="0"/>
    <n v="0"/>
    <n v="0"/>
    <n v="0"/>
    <n v="0"/>
    <m/>
    <m/>
    <m/>
    <n v="739.8"/>
    <x v="22"/>
    <n v="325.29000000000002"/>
    <n v="0"/>
    <n v="0"/>
    <n v="138.85"/>
    <n v="0"/>
    <n v="79.34"/>
    <n v="0"/>
    <n v="0"/>
    <n v="263.8"/>
    <n v="192.4"/>
    <n v="0"/>
    <n v="140.83000000000001"/>
    <n v="0"/>
    <n v="896.54"/>
    <n v="0"/>
    <n v="0"/>
    <n v="0"/>
    <n v="0"/>
    <n v="138.85"/>
    <n v="0"/>
    <n v="0"/>
    <n v="1003.65"/>
    <m/>
    <n v="23.8"/>
    <n v="333.23"/>
    <n v="0"/>
    <n v="0"/>
    <n v="0"/>
    <n v="0"/>
    <n v="164.63"/>
    <n v="0"/>
    <n v="0"/>
    <n v="228.1"/>
    <n v="299.51"/>
    <n v="182.48"/>
    <n v="0"/>
    <n v="148.76"/>
    <n v="148.76"/>
    <m/>
    <n v="1497.54"/>
  </r>
  <r>
    <x v="11"/>
    <x v="6"/>
    <d v="1961-05-01T00:00:00"/>
    <x v="0"/>
    <n v="6037.77"/>
    <n v="11381.32"/>
    <n v="5079.74"/>
    <m/>
    <n v="9203.44"/>
    <n v="4429.1499999999996"/>
    <n v="1043.32"/>
    <n v="4266.51"/>
    <n v="509.76"/>
    <n v="1152.4100000000001"/>
    <n v="275.70999999999998"/>
    <m/>
    <m/>
    <m/>
    <n v="9580.2999999999993"/>
    <x v="16"/>
    <n v="1989.45"/>
    <n v="1473.74"/>
    <n v="912.41"/>
    <n v="2404"/>
    <n v="1561.01"/>
    <n v="3994.77"/>
    <n v="271.74"/>
    <n v="886.63"/>
    <n v="2409.9499999999998"/>
    <n v="2794.75"/>
    <n v="103.14"/>
    <n v="4312.13"/>
    <n v="182.48"/>
    <n v="5902.9"/>
    <n v="952.08"/>
    <n v="773.57"/>
    <n v="0"/>
    <n v="0"/>
    <n v="430.42"/>
    <n v="119.01"/>
    <n v="476.04"/>
    <n v="1249.5999999999999"/>
    <m/>
    <n v="0"/>
    <n v="162.65"/>
    <n v="0"/>
    <n v="218.18"/>
    <n v="602.98"/>
    <n v="317.36"/>
    <n v="1285.31"/>
    <n v="0"/>
    <n v="39.67"/>
    <n v="1075.06"/>
    <n v="400.67"/>
    <n v="1049.27"/>
    <n v="674.39"/>
    <n v="1806.97"/>
    <n v="1505.48"/>
    <m/>
    <n v="0"/>
  </r>
  <r>
    <x v="11"/>
    <x v="7"/>
    <d v="1961-06-01T00:00:00"/>
    <x v="0"/>
    <n v="12081.5"/>
    <n v="7743.58"/>
    <n v="5297.93"/>
    <m/>
    <n v="9044.76"/>
    <n v="4585.8500000000004"/>
    <n v="1194.07"/>
    <n v="4169.32"/>
    <n v="71.41"/>
    <n v="1380.52"/>
    <n v="466.12"/>
    <m/>
    <m/>
    <m/>
    <n v="10879.5"/>
    <x v="2"/>
    <n v="3673.44"/>
    <n v="1872.42"/>
    <n v="1065.1400000000001"/>
    <n v="2427.8000000000002"/>
    <n v="1842.67"/>
    <n v="5030.16"/>
    <n v="882.66"/>
    <n v="1995.4"/>
    <n v="3116.08"/>
    <n v="3800.39"/>
    <n v="362.98"/>
    <n v="3566.33"/>
    <n v="424.47"/>
    <n v="6476.13"/>
    <n v="731.91"/>
    <n v="591.08000000000004"/>
    <n v="0"/>
    <n v="593.07000000000005"/>
    <n v="882.66"/>
    <n v="793.4"/>
    <n v="952.08"/>
    <n v="3709.15"/>
    <m/>
    <n v="17.850000000000001"/>
    <n v="456.2"/>
    <n v="119.01"/>
    <n v="337.2"/>
    <n v="1983.5"/>
    <n v="1043.32"/>
    <n v="93.22"/>
    <n v="222.15"/>
    <n v="17.850000000000001"/>
    <n v="2467.4699999999998"/>
    <n v="662.49"/>
    <n v="674.39"/>
    <n v="640.66999999999996"/>
    <n v="3760.72"/>
    <n v="884.64"/>
    <m/>
    <n v="0"/>
  </r>
  <r>
    <x v="11"/>
    <x v="8"/>
    <d v="1961-07-01T00:00:00"/>
    <x v="0"/>
    <n v="0"/>
    <n v="8096.65"/>
    <n v="8816.66"/>
    <m/>
    <n v="8806.74"/>
    <n v="6374.97"/>
    <n v="900.51"/>
    <n v="4163.37"/>
    <n v="71.41"/>
    <n v="1362.67"/>
    <n v="783.48"/>
    <m/>
    <m/>
    <m/>
    <n v="2723.3"/>
    <x v="4"/>
    <n v="4909.16"/>
    <n v="2342.5100000000002"/>
    <n v="1777.22"/>
    <n v="3873.78"/>
    <n v="3344.18"/>
    <n v="8731.3700000000008"/>
    <n v="1352.75"/>
    <n v="2519.04"/>
    <n v="3812.29"/>
    <n v="5226.5200000000004"/>
    <n v="928.28"/>
    <n v="7237.79"/>
    <n v="1130.5899999999999"/>
    <n v="9183.61"/>
    <n v="958.03"/>
    <n v="1170.27"/>
    <n v="170.58"/>
    <n v="501.83"/>
    <n v="1836.72"/>
    <n v="0"/>
    <n v="0"/>
    <n v="5115.45"/>
    <m/>
    <n v="283.64"/>
    <n v="751.75"/>
    <n v="646.62"/>
    <n v="0"/>
    <n v="4653.29"/>
    <n v="1705.81"/>
    <n v="2011.27"/>
    <n v="610.91999999999996"/>
    <n v="253.89"/>
    <n v="5894.96"/>
    <n v="1662.17"/>
    <n v="2191.77"/>
    <n v="1057.21"/>
    <n v="8039.13"/>
    <n v="2780.87"/>
    <m/>
    <n v="0"/>
  </r>
  <r>
    <x v="11"/>
    <x v="9"/>
    <d v="1961-08-01T00:00:00"/>
    <x v="0"/>
    <n v="2306.81"/>
    <n v="11639.18"/>
    <n v="7652.34"/>
    <m/>
    <n v="11276.2"/>
    <n v="5881.08"/>
    <n v="408.6"/>
    <n v="3609.97"/>
    <n v="245.95"/>
    <n v="1332.91"/>
    <n v="301.49"/>
    <m/>
    <m/>
    <m/>
    <n v="7223.9"/>
    <x v="3"/>
    <n v="7231.84"/>
    <n v="3564.35"/>
    <n v="1955.73"/>
    <n v="4835.7700000000004"/>
    <n v="3425.5"/>
    <n v="9598.16"/>
    <n v="1457.87"/>
    <n v="3332.28"/>
    <n v="4948.83"/>
    <n v="5613.31"/>
    <n v="880.67"/>
    <n v="7803.09"/>
    <n v="1408.29"/>
    <n v="12029.93"/>
    <n v="829.1"/>
    <n v="967.95"/>
    <n v="801.33"/>
    <n v="650.59"/>
    <n v="1751.43"/>
    <n v="0"/>
    <n v="0"/>
    <n v="2483.34"/>
    <m/>
    <n v="144.80000000000001"/>
    <n v="1106.79"/>
    <n v="438.35"/>
    <n v="0"/>
    <n v="5101.5600000000004"/>
    <n v="436.37"/>
    <n v="1808.95"/>
    <n v="761.66"/>
    <n v="263.8"/>
    <n v="6450.34"/>
    <n v="1884.32"/>
    <n v="2086.64"/>
    <n v="1122.6600000000001"/>
    <n v="8511.2000000000007"/>
    <n v="1925.98"/>
    <m/>
    <n v="0"/>
  </r>
  <r>
    <x v="11"/>
    <x v="10"/>
    <d v="1961-09-01T00:00:00"/>
    <x v="0"/>
    <n v="9199.4699999999993"/>
    <n v="13456.06"/>
    <n v="3397.74"/>
    <m/>
    <n v="6119.1"/>
    <n v="4861.5600000000004"/>
    <n v="539.51"/>
    <n v="4847.67"/>
    <n v="293.56"/>
    <n v="1043.32"/>
    <n v="333.23"/>
    <m/>
    <m/>
    <m/>
    <n v="17103.7"/>
    <x v="23"/>
    <n v="1922.01"/>
    <n v="1287.29"/>
    <n v="628.77"/>
    <n v="1553.08"/>
    <n v="948.11"/>
    <n v="2614.25"/>
    <n v="640.66999999999996"/>
    <n v="1408.29"/>
    <n v="1130.5899999999999"/>
    <n v="952.08"/>
    <n v="226.12"/>
    <n v="1884.32"/>
    <n v="386.78"/>
    <n v="3143.85"/>
    <n v="349.1"/>
    <n v="321.33"/>
    <n v="196.37"/>
    <n v="392.73"/>
    <n v="664.47"/>
    <n v="0"/>
    <n v="0"/>
    <n v="1037.3699999999999"/>
    <m/>
    <n v="35.700000000000003"/>
    <n v="579.17999999999995"/>
    <n v="0"/>
    <n v="0"/>
    <n v="3129.96"/>
    <n v="577.20000000000005"/>
    <n v="525.63"/>
    <n v="200.33"/>
    <n v="158.68"/>
    <n v="1513.41"/>
    <n v="809.27"/>
    <n v="610.91999999999996"/>
    <n v="309.43"/>
    <n v="1453.91"/>
    <n v="632.74"/>
    <m/>
    <n v="0"/>
  </r>
  <r>
    <x v="11"/>
    <x v="11"/>
    <d v="1961-10-01T00:00:00"/>
    <x v="0"/>
    <n v="0"/>
    <n v="0"/>
    <n v="0"/>
    <m/>
    <n v="0"/>
    <n v="0"/>
    <n v="0"/>
    <n v="1527.3"/>
    <n v="0"/>
    <n v="0"/>
    <n v="0"/>
    <m/>
    <m/>
    <m/>
    <n v="12329.4"/>
    <x v="24"/>
    <n v="0"/>
    <n v="0"/>
    <n v="83.31"/>
    <n v="27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m/>
    <n v="4498.58"/>
  </r>
  <r>
    <x v="12"/>
    <x v="0"/>
    <d v="1961-11-01T00:00:00"/>
    <x v="0"/>
    <n v="0"/>
    <n v="0"/>
    <n v="0"/>
    <m/>
    <n v="0"/>
    <n v="0"/>
    <n v="0"/>
    <n v="0"/>
    <n v="0"/>
    <n v="0"/>
    <n v="0"/>
    <m/>
    <m/>
    <m/>
    <n v="0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m/>
    <n v="0"/>
    <n v="0"/>
    <n v="0"/>
    <n v="0"/>
    <n v="0"/>
    <n v="0"/>
    <n v="0"/>
    <n v="0"/>
    <n v="0"/>
    <n v="0"/>
    <n v="0"/>
    <m/>
    <n v="0"/>
  </r>
  <r>
    <x v="12"/>
    <x v="1"/>
    <d v="1961-12-01T00:00:00"/>
    <x v="0"/>
    <n v="0"/>
    <n v="0"/>
    <n v="0"/>
    <m/>
    <n v="0"/>
    <n v="0"/>
    <n v="0"/>
    <n v="0"/>
    <n v="0"/>
    <n v="0"/>
    <n v="0"/>
    <m/>
    <m/>
    <m/>
    <n v="0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m/>
    <n v="0"/>
    <n v="0"/>
    <n v="0"/>
    <n v="0"/>
    <n v="0"/>
    <n v="0"/>
    <n v="0"/>
    <n v="0"/>
    <n v="0"/>
    <n v="0"/>
    <n v="0"/>
    <m/>
    <n v="0"/>
  </r>
  <r>
    <x v="12"/>
    <x v="2"/>
    <d v="1962-01-01T00:00:00"/>
    <x v="0"/>
    <n v="0"/>
    <n v="0"/>
    <n v="0"/>
    <m/>
    <n v="0"/>
    <n v="0"/>
    <n v="0"/>
    <n v="0"/>
    <n v="0"/>
    <n v="0"/>
    <n v="0"/>
    <m/>
    <m/>
    <m/>
    <n v="0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m/>
    <n v="0"/>
    <n v="0"/>
    <n v="0"/>
    <n v="0"/>
    <n v="0"/>
    <n v="0"/>
    <n v="0"/>
    <n v="0"/>
    <n v="0"/>
    <n v="0"/>
    <n v="0"/>
    <m/>
    <n v="0"/>
  </r>
  <r>
    <x v="12"/>
    <x v="3"/>
    <d v="1962-02-01T00:00:00"/>
    <x v="0"/>
    <n v="0"/>
    <n v="0"/>
    <n v="0"/>
    <m/>
    <n v="0"/>
    <n v="0"/>
    <n v="0"/>
    <n v="0"/>
    <n v="0"/>
    <n v="0"/>
    <n v="0"/>
    <m/>
    <m/>
    <m/>
    <n v="0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m/>
    <n v="0"/>
    <n v="0"/>
    <n v="0"/>
    <n v="0"/>
    <n v="0"/>
    <n v="0"/>
    <n v="0"/>
    <n v="0"/>
    <n v="0"/>
    <n v="0"/>
    <n v="0"/>
    <m/>
    <n v="0"/>
  </r>
  <r>
    <x v="12"/>
    <x v="4"/>
    <d v="1962-03-01T00:00:00"/>
    <x v="0"/>
    <n v="0"/>
    <n v="0"/>
    <n v="0"/>
    <m/>
    <n v="0"/>
    <n v="0"/>
    <n v="0"/>
    <n v="0"/>
    <n v="0"/>
    <n v="0"/>
    <n v="0"/>
    <m/>
    <m/>
    <m/>
    <n v="0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m/>
    <n v="0"/>
    <n v="0"/>
    <n v="0"/>
    <n v="0"/>
    <n v="0"/>
    <n v="0"/>
    <n v="0"/>
    <n v="0"/>
    <n v="0"/>
    <n v="0"/>
    <n v="0"/>
    <m/>
    <n v="1293.24"/>
  </r>
  <r>
    <x v="12"/>
    <x v="5"/>
    <d v="1962-04-01T00:00:00"/>
    <x v="0"/>
    <n v="0"/>
    <n v="3851.96"/>
    <n v="1910.11"/>
    <m/>
    <n v="3778.57"/>
    <n v="2360.36"/>
    <n v="0"/>
    <n v="3903.53"/>
    <n v="188.43"/>
    <n v="323.31"/>
    <n v="575.22"/>
    <m/>
    <m/>
    <m/>
    <n v="2628.1"/>
    <x v="26"/>
    <n v="1017.54"/>
    <n v="404.63"/>
    <n v="87.27"/>
    <n v="495.88"/>
    <n v="493.89"/>
    <n v="2227.4699999999998"/>
    <n v="67.44"/>
    <n v="0"/>
    <n v="965.97"/>
    <n v="962"/>
    <n v="0"/>
    <n v="1943.83"/>
    <n v="269.76"/>
    <n v="2469.46"/>
    <n v="357.03"/>
    <n v="198.35"/>
    <n v="126.94"/>
    <n v="105.13"/>
    <n v="487.94"/>
    <n v="0"/>
    <m/>
    <n v="2447.64"/>
    <m/>
    <n v="0"/>
    <n v="495.88"/>
    <n v="79.34"/>
    <m/>
    <n v="1662.17"/>
    <n v="489.92"/>
    <n v="1447.95"/>
    <n v="271.74"/>
    <n v="59.51"/>
    <n v="4272.46"/>
    <n v="634.72"/>
    <n v="1081.01"/>
    <n v="577.20000000000005"/>
    <n v="3949.15"/>
    <n v="896.54"/>
    <m/>
    <n v="2284.9899999999998"/>
  </r>
  <r>
    <x v="12"/>
    <x v="6"/>
    <d v="1962-05-01T00:00:00"/>
    <x v="0"/>
    <n v="0"/>
    <n v="3931.3"/>
    <n v="4581.88"/>
    <m/>
    <n v="4988.5"/>
    <n v="2445.66"/>
    <n v="612.9"/>
    <n v="2021.19"/>
    <n v="63.47"/>
    <n v="892.58"/>
    <n v="549.42999999999995"/>
    <m/>
    <m/>
    <m/>
    <n v="6037.8"/>
    <x v="27"/>
    <n v="5706.53"/>
    <n v="3354.1"/>
    <n v="1906.14"/>
    <n v="4728.66"/>
    <n v="3300.54"/>
    <n v="8655.99"/>
    <n v="940.18"/>
    <n v="2558.7199999999998"/>
    <n v="4056.26"/>
    <n v="4552.13"/>
    <n v="460.17"/>
    <n v="5603.39"/>
    <n v="1289.28"/>
    <n v="9209.39"/>
    <n v="831.09"/>
    <n v="811.25"/>
    <n v="559.35"/>
    <n v="672.41"/>
    <n v="606.95000000000005"/>
    <n v="515.71"/>
    <m/>
    <n v="807.28"/>
    <m/>
    <n v="105.13"/>
    <n v="852.91"/>
    <n v="420.5"/>
    <m/>
    <n v="2953.43"/>
    <n v="852.91"/>
    <n v="1162.33"/>
    <n v="331.24"/>
    <n v="111.08"/>
    <n v="3419.55"/>
    <n v="694.22"/>
    <n v="1336.88"/>
    <n v="555.38"/>
    <n v="4046.34"/>
    <n v="1047.29"/>
    <m/>
    <n v="6603.07"/>
  </r>
  <r>
    <x v="12"/>
    <x v="7"/>
    <d v="1962-06-01T00:00:00"/>
    <x v="0"/>
    <n v="0"/>
    <n v="5639.09"/>
    <n v="1967.63"/>
    <m/>
    <n v="5335.62"/>
    <n v="1328.94"/>
    <n v="291.58"/>
    <n v="971.91"/>
    <n v="0"/>
    <n v="460.17"/>
    <n v="293.56"/>
    <m/>
    <m/>
    <m/>
    <n v="5484.4"/>
    <x v="28"/>
    <n v="5331.65"/>
    <n v="2548.8000000000002"/>
    <n v="1676.06"/>
    <n v="3554.43"/>
    <n v="3034.75"/>
    <n v="7751.52"/>
    <n v="783.48"/>
    <n v="2112.4299999999998"/>
    <n v="3538.56"/>
    <n v="3173.6"/>
    <n v="321.33"/>
    <n v="4585.8500000000004"/>
    <n v="842.99"/>
    <n v="7705.9"/>
    <n v="634.72"/>
    <n v="547.45000000000005"/>
    <n v="9.92"/>
    <n v="184.46"/>
    <n v="307.44"/>
    <n v="714.06"/>
    <m/>
    <n v="716.04"/>
    <m/>
    <n v="0"/>
    <n v="0"/>
    <n v="0"/>
    <m/>
    <n v="309.43"/>
    <n v="1023.49"/>
    <n v="111.08"/>
    <n v="119.01"/>
    <n v="0"/>
    <n v="1213.9000000000001"/>
    <n v="0"/>
    <n v="319.33999999999997"/>
    <n v="196.37"/>
    <n v="1747.46"/>
    <n v="395.71"/>
    <m/>
    <n v="0"/>
  </r>
  <r>
    <x v="12"/>
    <x v="8"/>
    <d v="1962-07-01T00:00:00"/>
    <x v="0"/>
    <n v="2816.57"/>
    <n v="13091.1"/>
    <n v="6922.42"/>
    <m/>
    <n v="12121.17"/>
    <n v="7015.64"/>
    <n v="975.88"/>
    <n v="8989.2199999999993"/>
    <n v="190.42"/>
    <n v="1457.87"/>
    <n v="900.51"/>
    <m/>
    <m/>
    <m/>
    <n v="3346.2"/>
    <x v="27"/>
    <n v="6732"/>
    <n v="2798.72"/>
    <n v="2171.9299999999998"/>
    <n v="4349.82"/>
    <n v="4060.23"/>
    <n v="9576.34"/>
    <n v="1162.33"/>
    <n v="3143.85"/>
    <n v="4496.6000000000004"/>
    <n v="5722.4"/>
    <n v="714.06"/>
    <n v="8261.2800000000007"/>
    <n v="1289.28"/>
    <n v="11365.46"/>
    <n v="1041.3399999999999"/>
    <n v="706.13"/>
    <n v="614.89"/>
    <n v="714.06"/>
    <n v="2530.9499999999998"/>
    <n v="0"/>
    <m/>
    <n v="4133.6099999999997"/>
    <m/>
    <n v="0"/>
    <n v="361"/>
    <n v="725.96"/>
    <m/>
    <n v="5337.6"/>
    <n v="777.53"/>
    <n v="1654.24"/>
    <n v="529.59"/>
    <n v="0"/>
    <n v="4960.7299999999996"/>
    <n v="1410.27"/>
    <n v="2031.1"/>
    <n v="706.13"/>
    <n v="5379.25"/>
    <n v="1178.2"/>
    <m/>
    <n v="555.38"/>
  </r>
  <r>
    <x v="12"/>
    <x v="9"/>
    <d v="1962-08-01T00:00:00"/>
    <x v="0"/>
    <n v="0"/>
    <n v="10651.39"/>
    <n v="8907.9"/>
    <m/>
    <n v="15054.76"/>
    <n v="6898.61"/>
    <n v="753.73"/>
    <n v="6343.23"/>
    <n v="142.81"/>
    <n v="1398.37"/>
    <n v="773.57"/>
    <m/>
    <m/>
    <m/>
    <n v="2864.2"/>
    <x v="27"/>
    <n v="4891.3100000000004"/>
    <n v="2263.17"/>
    <n v="1473.74"/>
    <n v="3310.46"/>
    <n v="3066.49"/>
    <n v="4006.67"/>
    <n v="827.12"/>
    <n v="1140.51"/>
    <n v="3173.6"/>
    <n v="1547.13"/>
    <n v="634.72"/>
    <n v="8338.6299999999992"/>
    <n v="1547.13"/>
    <n v="10264.61"/>
    <n v="888.61"/>
    <n v="1053.24"/>
    <n v="779.52"/>
    <n v="751.75"/>
    <n v="1844.66"/>
    <n v="0"/>
    <m/>
    <n v="3933.28"/>
    <m/>
    <n v="238.02"/>
    <n v="1315.06"/>
    <n v="829.1"/>
    <m/>
    <n v="6430.51"/>
    <n v="650.59"/>
    <n v="2449.62"/>
    <n v="559.35"/>
    <n v="0"/>
    <n v="6454.31"/>
    <n v="2068.79"/>
    <n v="1866.47"/>
    <n v="1001.67"/>
    <n v="8630.2099999999991"/>
    <n v="2324.66"/>
    <m/>
    <n v="0"/>
  </r>
  <r>
    <x v="12"/>
    <x v="10"/>
    <d v="1962-09-01T00:00:00"/>
    <x v="0"/>
    <n v="0"/>
    <n v="11849.43"/>
    <n v="4405.3500000000004"/>
    <m/>
    <n v="8156.15"/>
    <n v="5038.09"/>
    <n v="795.38"/>
    <n v="4522.38"/>
    <n v="269.76"/>
    <n v="1126.6300000000001"/>
    <n v="501.83"/>
    <m/>
    <m/>
    <m/>
    <n v="1640.4"/>
    <x v="29"/>
    <n v="4659.24"/>
    <n v="2025.15"/>
    <n v="1205.97"/>
    <n v="2794.75"/>
    <n v="2616.2399999999998"/>
    <n v="3570.3"/>
    <n v="743.81"/>
    <n v="376.86"/>
    <n v="3689.31"/>
    <n v="882.66"/>
    <n v="432.4"/>
    <n v="5821.57"/>
    <n v="1170.27"/>
    <n v="6376.95"/>
    <n v="634.72"/>
    <n v="702.16"/>
    <n v="144.80000000000001"/>
    <n v="652.57000000000005"/>
    <n v="2269.12"/>
    <n v="0"/>
    <m/>
    <n v="9441.4599999999991"/>
    <m/>
    <n v="15.87"/>
    <n v="848.94"/>
    <n v="158.68"/>
    <m/>
    <n v="3114.09"/>
    <n v="1963.67"/>
    <n v="944.15"/>
    <n v="505.79"/>
    <n v="59.51"/>
    <n v="5008.34"/>
    <n v="1096.8800000000001"/>
    <n v="1670.11"/>
    <n v="841"/>
    <n v="4788.17"/>
    <n v="2596.4"/>
    <m/>
    <n v="347.11"/>
  </r>
  <r>
    <x v="12"/>
    <x v="11"/>
    <d v="1962-10-01T00:00:00"/>
    <x v="0"/>
    <n v="0"/>
    <n v="2816.57"/>
    <n v="595.04999999999995"/>
    <m/>
    <n v="0"/>
    <n v="1102.83"/>
    <n v="0"/>
    <n v="1051.26"/>
    <n v="0"/>
    <n v="19.829999999999998"/>
    <n v="0"/>
    <m/>
    <m/>
    <m/>
    <n v="5619.3"/>
    <x v="30"/>
    <n v="3276.74"/>
    <n v="1691.93"/>
    <n v="920.34"/>
    <n v="2277.06"/>
    <n v="1217.8699999999999"/>
    <n v="0"/>
    <n v="571.25"/>
    <n v="1289.28"/>
    <n v="1350.76"/>
    <n v="0"/>
    <n v="0"/>
    <n v="1576.88"/>
    <n v="148.76"/>
    <n v="932.24"/>
    <n v="99.18"/>
    <n v="99.18"/>
    <n v="238.02"/>
    <n v="0"/>
    <n v="0"/>
    <n v="0"/>
    <m/>
    <n v="0"/>
    <m/>
    <n v="0"/>
    <n v="0"/>
    <n v="0"/>
    <m/>
    <n v="0"/>
    <n v="1112.74"/>
    <n v="0"/>
    <n v="0"/>
    <n v="0"/>
    <n v="1328.94"/>
    <n v="158.68"/>
    <n v="432.4"/>
    <n v="47.6"/>
    <n v="0"/>
    <n v="0"/>
    <m/>
    <n v="2082.6799999999998"/>
  </r>
  <r>
    <x v="13"/>
    <x v="0"/>
    <d v="1962-11-01T00:00:00"/>
    <x v="0"/>
    <n v="0"/>
    <n v="0"/>
    <n v="0"/>
    <m/>
    <n v="0"/>
    <n v="0"/>
    <n v="0"/>
    <n v="0"/>
    <n v="0"/>
    <n v="0"/>
    <n v="0"/>
    <m/>
    <m/>
    <m/>
    <n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m/>
    <n v="0"/>
    <n v="0"/>
    <n v="0"/>
    <m/>
    <n v="0"/>
    <n v="0"/>
    <n v="0"/>
    <n v="0"/>
    <m/>
    <n v="0"/>
    <n v="0"/>
    <n v="0"/>
    <n v="0"/>
    <n v="0"/>
    <n v="0"/>
    <m/>
    <n v="0"/>
  </r>
  <r>
    <x v="13"/>
    <x v="1"/>
    <d v="1962-12-01T00:00:00"/>
    <x v="0"/>
    <n v="0"/>
    <n v="0"/>
    <n v="0"/>
    <m/>
    <n v="0"/>
    <n v="0"/>
    <n v="0"/>
    <n v="0"/>
    <n v="0"/>
    <n v="0"/>
    <n v="0"/>
    <m/>
    <m/>
    <m/>
    <n v="0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m/>
    <n v="0"/>
    <n v="0"/>
    <n v="0"/>
    <m/>
    <n v="0"/>
    <n v="0"/>
    <n v="0"/>
    <n v="0"/>
    <m/>
    <n v="0"/>
    <n v="0"/>
    <n v="0"/>
    <n v="0"/>
    <n v="0"/>
    <n v="0"/>
    <m/>
    <n v="0"/>
  </r>
  <r>
    <x v="13"/>
    <x v="2"/>
    <d v="1963-01-01T00:00:00"/>
    <x v="0"/>
    <n v="0"/>
    <n v="0"/>
    <n v="0"/>
    <m/>
    <n v="0"/>
    <n v="0"/>
    <n v="0"/>
    <n v="0"/>
    <n v="0"/>
    <n v="0"/>
    <n v="0"/>
    <m/>
    <m/>
    <m/>
    <n v="0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m/>
    <n v="0"/>
    <n v="0"/>
    <n v="0"/>
    <m/>
    <n v="0"/>
    <n v="0"/>
    <n v="0"/>
    <n v="0"/>
    <m/>
    <n v="0"/>
    <n v="0"/>
    <n v="0"/>
    <n v="0"/>
    <n v="0"/>
    <n v="0"/>
    <m/>
    <n v="0"/>
  </r>
  <r>
    <x v="13"/>
    <x v="3"/>
    <d v="1963-02-01T00:00:00"/>
    <x v="0"/>
    <n v="0"/>
    <n v="0"/>
    <n v="0"/>
    <m/>
    <n v="0"/>
    <n v="0"/>
    <n v="0"/>
    <n v="0"/>
    <n v="0"/>
    <n v="0"/>
    <n v="0"/>
    <m/>
    <m/>
    <m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m/>
    <n v="0"/>
    <n v="0"/>
    <n v="0"/>
    <m/>
    <n v="0"/>
    <n v="0"/>
    <n v="0"/>
    <n v="0"/>
    <m/>
    <n v="0"/>
    <n v="0"/>
    <n v="0"/>
    <n v="0"/>
    <n v="0"/>
    <n v="0"/>
    <m/>
    <n v="0"/>
  </r>
  <r>
    <x v="13"/>
    <x v="4"/>
    <d v="1963-03-01T00:00:00"/>
    <x v="0"/>
    <n v="0"/>
    <n v="0"/>
    <n v="0"/>
    <m/>
    <n v="0"/>
    <n v="0"/>
    <n v="0"/>
    <n v="0"/>
    <n v="0"/>
    <n v="0"/>
    <n v="0"/>
    <m/>
    <m/>
    <m/>
    <n v="0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m/>
    <n v="0"/>
    <n v="0"/>
    <n v="0"/>
    <m/>
    <n v="0"/>
    <n v="0"/>
    <n v="0"/>
    <n v="0"/>
    <m/>
    <n v="0"/>
    <n v="0"/>
    <n v="0"/>
    <n v="0"/>
    <n v="0"/>
    <n v="0"/>
    <m/>
    <n v="1814.9"/>
  </r>
  <r>
    <x v="13"/>
    <x v="5"/>
    <d v="1963-04-01T00:00:00"/>
    <x v="0"/>
    <n v="0"/>
    <n v="3780.55"/>
    <n v="5424.87"/>
    <m/>
    <n v="3477.08"/>
    <n v="3721.05"/>
    <n v="856.87"/>
    <n v="2296.89"/>
    <n v="245.95"/>
    <n v="809.27"/>
    <n v="636.70000000000005"/>
    <m/>
    <m/>
    <m/>
    <n v="835.1"/>
    <x v="31"/>
    <n v="1241.67"/>
    <n v="1021.5"/>
    <n v="608.92999999999995"/>
    <n v="916.38"/>
    <n v="1110.76"/>
    <n v="309.43"/>
    <n v="0"/>
    <n v="0"/>
    <n v="1128.6099999999999"/>
    <n v="396.7"/>
    <n v="301.49"/>
    <n v="1759.36"/>
    <n v="307.44"/>
    <n v="2251.27"/>
    <n v="602.98"/>
    <n v="511.74"/>
    <n v="95.21"/>
    <n v="357.03"/>
    <n v="672.41"/>
    <m/>
    <m/>
    <n v="3437.41"/>
    <m/>
    <n v="0"/>
    <n v="545.46"/>
    <n v="0"/>
    <m/>
    <n v="1880.36"/>
    <n v="458.19"/>
    <n v="1104.81"/>
    <n v="224.14"/>
    <m/>
    <n v="4266.51"/>
    <n v="587.12"/>
    <n v="1305.1400000000001"/>
    <n v="670.42"/>
    <n v="1350.76"/>
    <n v="1358.7"/>
    <m/>
    <n v="1795.07"/>
  </r>
  <r>
    <x v="13"/>
    <x v="6"/>
    <d v="1963-05-01T00:00:00"/>
    <x v="0"/>
    <n v="0"/>
    <n v="3847.99"/>
    <n v="5968.35"/>
    <m/>
    <n v="4218.8999999999996"/>
    <n v="3921.38"/>
    <n v="1172.25"/>
    <n v="928.28"/>
    <n v="105.13"/>
    <n v="1065.1400000000001"/>
    <n v="922.33"/>
    <m/>
    <m/>
    <m/>
    <n v="1559"/>
    <x v="32"/>
    <n v="2374.25"/>
    <n v="2207.64"/>
    <n v="1350.76"/>
    <n v="2905.83"/>
    <n v="2887.98"/>
    <n v="3498.89"/>
    <n v="0"/>
    <n v="0"/>
    <n v="1683.99"/>
    <n v="0"/>
    <n v="1019.52"/>
    <n v="4794.12"/>
    <n v="2116.39"/>
    <n v="2465.4899999999998"/>
    <n v="1021.5"/>
    <n v="856.87"/>
    <n v="438.35"/>
    <n v="727.95"/>
    <n v="993.73"/>
    <m/>
    <m/>
    <n v="1011.59"/>
    <m/>
    <n v="454.22"/>
    <n v="1394.4"/>
    <n v="640.66999999999996"/>
    <m/>
    <n v="4855.6099999999997"/>
    <n v="351.08"/>
    <n v="1412.25"/>
    <n v="509.76"/>
    <m/>
    <n v="6006.04"/>
    <n v="1674.07"/>
    <n v="1693.91"/>
    <n v="783.48"/>
    <n v="5597.44"/>
    <n v="1904.16"/>
    <m/>
    <n v="0"/>
  </r>
  <r>
    <x v="13"/>
    <x v="7"/>
    <d v="1963-06-01T00:00:00"/>
    <x v="0"/>
    <n v="0"/>
    <n v="3713.11"/>
    <n v="5557.77"/>
    <m/>
    <n v="2957.4"/>
    <n v="4319.07"/>
    <n v="797.37"/>
    <n v="3203.35"/>
    <n v="91.24"/>
    <n v="1009.6"/>
    <n v="636.70000000000005"/>
    <m/>
    <m/>
    <m/>
    <n v="2322.6999999999998"/>
    <x v="33"/>
    <n v="4101.88"/>
    <n v="2066.81"/>
    <n v="1184.1500000000001"/>
    <n v="2540.86"/>
    <n v="2035.07"/>
    <n v="2300.86"/>
    <n v="858.86"/>
    <n v="1132.58"/>
    <n v="3022.85"/>
    <n v="1313.08"/>
    <n v="210.25"/>
    <n v="6517.78"/>
    <n v="1209.94"/>
    <n v="7269.53"/>
    <n v="956.05"/>
    <n v="924.31"/>
    <n v="589.1"/>
    <n v="841"/>
    <n v="458.19"/>
    <m/>
    <m/>
    <n v="4724.7"/>
    <m/>
    <n v="392.73"/>
    <n v="723.98"/>
    <n v="759.68"/>
    <m/>
    <n v="2572.6"/>
    <n v="1172.25"/>
    <n v="1005.64"/>
    <n v="382.82"/>
    <m/>
    <n v="3965.02"/>
    <n v="962"/>
    <n v="1561.01"/>
    <n v="1182.17"/>
    <n v="4738.58"/>
    <n v="1898.21"/>
    <m/>
    <n v="0"/>
  </r>
  <r>
    <x v="13"/>
    <x v="8"/>
    <d v="1963-07-01T00:00:00"/>
    <x v="0"/>
    <n v="0"/>
    <n v="4669.16"/>
    <n v="2979.22"/>
    <m/>
    <n v="5430.82"/>
    <n v="3163.68"/>
    <n v="547.45000000000005"/>
    <n v="2271.11"/>
    <n v="114.05"/>
    <n v="1045.3"/>
    <n v="372.9"/>
    <m/>
    <m/>
    <m/>
    <n v="2243.3000000000002"/>
    <x v="32"/>
    <n v="2634.09"/>
    <n v="2211.6"/>
    <n v="1352.75"/>
    <n v="2965.33"/>
    <n v="2971.28"/>
    <n v="3195.42"/>
    <n v="0"/>
    <n v="0"/>
    <n v="1616.55"/>
    <n v="19.829999999999998"/>
    <n v="678.36"/>
    <n v="7146.55"/>
    <n v="2409.9499999999998"/>
    <n v="5908.85"/>
    <n v="1198.03"/>
    <n v="1215.8900000000001"/>
    <n v="507.78"/>
    <n v="779.52"/>
    <n v="11.9"/>
    <m/>
    <m/>
    <n v="1634.4"/>
    <m/>
    <n v="309.43"/>
    <n v="1499.53"/>
    <n v="698.19"/>
    <m/>
    <n v="6117.11"/>
    <n v="575.22"/>
    <n v="1515.39"/>
    <n v="672.41"/>
    <m/>
    <n v="6567.37"/>
    <n v="1190.0999999999999"/>
    <n v="1184.1500000000001"/>
    <n v="686.29"/>
    <n v="4512.46"/>
    <n v="1723.66"/>
    <m/>
    <n v="0"/>
  </r>
  <r>
    <x v="13"/>
    <x v="9"/>
    <d v="1963-08-01T00:00:00"/>
    <x v="0"/>
    <n v="0"/>
    <n v="7545.23"/>
    <n v="5700.58"/>
    <m/>
    <n v="7569.04"/>
    <n v="4304.1899999999996"/>
    <n v="378.85"/>
    <n v="3588.15"/>
    <n v="0"/>
    <n v="1045.3"/>
    <n v="154.71"/>
    <m/>
    <m/>
    <m/>
    <n v="1963.7"/>
    <x v="32"/>
    <n v="4409.32"/>
    <n v="2217.5500000000002"/>
    <n v="1356.71"/>
    <n v="3306.5"/>
    <n v="2046.97"/>
    <n v="4512.46"/>
    <n v="1090.93"/>
    <n v="1844.66"/>
    <n v="3155.75"/>
    <n v="400.67"/>
    <n v="737.86"/>
    <n v="7077.13"/>
    <n v="1332.91"/>
    <n v="8955.5"/>
    <n v="430.42"/>
    <n v="319.33999999999997"/>
    <n v="642.65"/>
    <n v="595.04999999999995"/>
    <n v="313.39"/>
    <m/>
    <m/>
    <n v="6587.2"/>
    <m/>
    <n v="313.39"/>
    <n v="1315.06"/>
    <n v="468.11"/>
    <m/>
    <n v="5145.2"/>
    <n v="682.32"/>
    <n v="1104.81"/>
    <n v="515.71"/>
    <m/>
    <n v="3336.25"/>
    <n v="487.94"/>
    <n v="1368.61"/>
    <n v="224.14"/>
    <n v="4113.78"/>
    <n v="1668.12"/>
    <m/>
    <n v="0"/>
  </r>
  <r>
    <x v="13"/>
    <x v="10"/>
    <d v="1963-09-01T00:00:00"/>
    <x v="0"/>
    <n v="0"/>
    <n v="8285.08"/>
    <n v="4669.16"/>
    <m/>
    <n v="6321.42"/>
    <n v="3399.72"/>
    <n v="285.62"/>
    <n v="2253.2600000000002"/>
    <n v="0"/>
    <n v="809.27"/>
    <n v="132.88999999999999"/>
    <m/>
    <m/>
    <m/>
    <n v="3717.1"/>
    <x v="33"/>
    <n v="3897.58"/>
    <n v="2041.02"/>
    <n v="1172.25"/>
    <n v="2552.7600000000002"/>
    <n v="2273.09"/>
    <n v="5607.35"/>
    <n v="932.24"/>
    <n v="1428.12"/>
    <n v="3461.21"/>
    <n v="198.35"/>
    <n v="285.62"/>
    <n v="5297.93"/>
    <n v="277.69"/>
    <n v="5930.67"/>
    <n v="315.38"/>
    <n v="440.34"/>
    <n v="420.5"/>
    <n v="440.34"/>
    <n v="745.8"/>
    <m/>
    <m/>
    <n v="6642.74"/>
    <m/>
    <n v="196.37"/>
    <n v="1005.64"/>
    <n v="83.31"/>
    <m/>
    <n v="3225.17"/>
    <n v="442.32"/>
    <n v="985.8"/>
    <n v="273.72000000000003"/>
    <m/>
    <n v="2747.15"/>
    <n v="357.03"/>
    <n v="735.88"/>
    <n v="418.52"/>
    <n v="3778.57"/>
    <n v="1449.94"/>
    <m/>
    <n v="1596.72"/>
  </r>
  <r>
    <x v="13"/>
    <x v="11"/>
    <d v="1963-10-01T00:00:00"/>
    <x v="0"/>
    <n v="11801.83"/>
    <n v="1051.26"/>
    <n v="2729.3"/>
    <m/>
    <n v="0"/>
    <n v="1781.18"/>
    <n v="0"/>
    <n v="1925.98"/>
    <n v="0"/>
    <n v="487.94"/>
    <n v="0"/>
    <m/>
    <m/>
    <m/>
    <n v="4008.7"/>
    <x v="34"/>
    <n v="3554.43"/>
    <n v="2080.69"/>
    <n v="841"/>
    <n v="1816.89"/>
    <n v="1630.44"/>
    <n v="1963.67"/>
    <n v="412.57"/>
    <n v="1804.98"/>
    <n v="1701.84"/>
    <n v="287.61"/>
    <n v="111.08"/>
    <n v="2281.02"/>
    <n v="267.77"/>
    <n v="0"/>
    <n v="0"/>
    <n v="0"/>
    <n v="343.15"/>
    <n v="0"/>
    <n v="283.64"/>
    <m/>
    <m/>
    <n v="2699.54"/>
    <m/>
    <n v="0"/>
    <n v="0"/>
    <n v="0"/>
    <m/>
    <n v="0"/>
    <n v="654.54999999999995"/>
    <n v="0"/>
    <n v="0"/>
    <m/>
    <n v="1636.39"/>
    <n v="126.94"/>
    <n v="257.86"/>
    <n v="0"/>
    <n v="1461.84"/>
    <n v="119.01"/>
    <m/>
    <n v="8778.9699999999993"/>
  </r>
  <r>
    <x v="14"/>
    <x v="0"/>
    <d v="1963-11-01T00:00:00"/>
    <x v="0"/>
    <n v="0"/>
    <n v="0"/>
    <n v="0"/>
    <m/>
    <n v="0"/>
    <n v="0"/>
    <n v="0"/>
    <n v="0"/>
    <m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n v="0"/>
    <n v="0"/>
    <m/>
    <n v="0"/>
    <n v="0"/>
    <n v="0"/>
    <n v="0"/>
    <n v="0"/>
    <n v="0"/>
    <m/>
    <n v="555.38"/>
  </r>
  <r>
    <x v="14"/>
    <x v="1"/>
    <d v="1963-12-01T00:00:00"/>
    <x v="0"/>
    <n v="0"/>
    <n v="0"/>
    <n v="0"/>
    <m/>
    <n v="0"/>
    <n v="0"/>
    <n v="0"/>
    <n v="0"/>
    <m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n v="0"/>
    <n v="0"/>
    <m/>
    <n v="0"/>
    <n v="0"/>
    <n v="0"/>
    <n v="0"/>
    <n v="0"/>
    <n v="0"/>
    <m/>
    <n v="0"/>
  </r>
  <r>
    <x v="14"/>
    <x v="2"/>
    <d v="1964-01-01T00:00:00"/>
    <x v="0"/>
    <n v="0"/>
    <n v="0"/>
    <n v="0"/>
    <m/>
    <n v="0"/>
    <n v="0"/>
    <n v="0"/>
    <n v="0"/>
    <m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n v="0"/>
    <n v="0"/>
    <m/>
    <n v="0"/>
    <n v="0"/>
    <n v="0"/>
    <n v="0"/>
    <n v="0"/>
    <n v="0"/>
    <m/>
    <n v="0"/>
  </r>
  <r>
    <x v="14"/>
    <x v="3"/>
    <d v="1964-02-01T00:00:00"/>
    <x v="0"/>
    <n v="0"/>
    <n v="0"/>
    <n v="0"/>
    <m/>
    <n v="0"/>
    <n v="0"/>
    <n v="0"/>
    <n v="0"/>
    <m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n v="0"/>
    <n v="0"/>
    <m/>
    <n v="0"/>
    <n v="0"/>
    <n v="0"/>
    <n v="0"/>
    <n v="0"/>
    <n v="0"/>
    <m/>
    <n v="0"/>
  </r>
  <r>
    <x v="14"/>
    <x v="4"/>
    <d v="1964-03-01T00:00:00"/>
    <x v="0"/>
    <n v="0"/>
    <n v="0"/>
    <n v="0"/>
    <m/>
    <n v="0"/>
    <n v="0"/>
    <n v="0"/>
    <n v="0"/>
    <m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n v="0"/>
    <n v="0"/>
    <m/>
    <n v="0"/>
    <n v="0"/>
    <n v="0"/>
    <n v="0"/>
    <n v="0"/>
    <n v="0"/>
    <m/>
    <n v="2703.51"/>
  </r>
  <r>
    <x v="14"/>
    <x v="5"/>
    <d v="1964-04-01T00:00:00"/>
    <x v="0"/>
    <n v="0"/>
    <n v="1822.84"/>
    <n v="303.48"/>
    <m/>
    <n v="1703.83"/>
    <n v="1864.49"/>
    <n v="0"/>
    <n v="2866.16"/>
    <m/>
    <n v="0"/>
    <n v="0"/>
    <m/>
    <m/>
    <m/>
    <n v="2743.2"/>
    <x v="35"/>
    <n v="854.89"/>
    <n v="642.65"/>
    <n v="19.829999999999998"/>
    <n v="426.45"/>
    <n v="190.42"/>
    <n v="0"/>
    <n v="0"/>
    <n v="240"/>
    <n v="355.05"/>
    <n v="394.72"/>
    <n v="0"/>
    <n v="366.95"/>
    <n v="0"/>
    <n v="1293.24"/>
    <n v="0"/>
    <n v="0"/>
    <n v="0"/>
    <n v="0"/>
    <n v="0"/>
    <n v="1047.29"/>
    <m/>
    <n v="2400.0300000000002"/>
    <m/>
    <n v="0"/>
    <n v="0"/>
    <n v="0"/>
    <n v="0"/>
    <n v="787.45"/>
    <n v="402.65"/>
    <n v="0"/>
    <n v="0"/>
    <m/>
    <n v="0"/>
    <n v="400.67"/>
    <n v="0"/>
    <n v="0"/>
    <n v="0"/>
    <n v="144.80000000000001"/>
    <m/>
    <n v="1527.3"/>
  </r>
  <r>
    <x v="14"/>
    <x v="6"/>
    <d v="1964-05-01T00:00:00"/>
    <x v="0"/>
    <n v="202.32"/>
    <n v="5127.3500000000004"/>
    <n v="5430.82"/>
    <m/>
    <n v="3935.26"/>
    <n v="3413.6"/>
    <n v="1255.56"/>
    <n v="1430.1"/>
    <m/>
    <n v="1031.42"/>
    <n v="936.21"/>
    <m/>
    <m/>
    <m/>
    <n v="1795.1"/>
    <x v="32"/>
    <n v="4577.92"/>
    <n v="2358.38"/>
    <n v="1328.94"/>
    <n v="2975.25"/>
    <n v="2794.75"/>
    <n v="3844.02"/>
    <n v="878.69"/>
    <n v="1594.73"/>
    <n v="3348.15"/>
    <n v="2181.85"/>
    <n v="846.96"/>
    <n v="4591.8"/>
    <n v="1584.82"/>
    <n v="3411.62"/>
    <n v="944.15"/>
    <n v="763.65"/>
    <n v="509.76"/>
    <n v="882.66"/>
    <n v="343.15"/>
    <n v="0"/>
    <m/>
    <n v="2027.14"/>
    <m/>
    <n v="493.89"/>
    <n v="646.62"/>
    <n v="198.35"/>
    <n v="0"/>
    <n v="3853.94"/>
    <n v="958.03"/>
    <n v="1053.24"/>
    <n v="390.75"/>
    <m/>
    <n v="5500.25"/>
    <n v="781.5"/>
    <n v="1557.05"/>
    <n v="725.96"/>
    <n v="2324.66"/>
    <n v="1616.55"/>
    <m/>
    <n v="0"/>
  </r>
  <r>
    <x v="14"/>
    <x v="7"/>
    <d v="1964-06-01T00:00:00"/>
    <x v="0"/>
    <n v="2050.94"/>
    <n v="10810.08"/>
    <n v="4964.7"/>
    <m/>
    <n v="8082.76"/>
    <n v="4978.58"/>
    <n v="900.51"/>
    <n v="5603.39"/>
    <m/>
    <n v="737.86"/>
    <n v="390.75"/>
    <m/>
    <m/>
    <m/>
    <n v="3568.3"/>
    <x v="36"/>
    <n v="2794.75"/>
    <n v="1959.7"/>
    <n v="1186.1300000000001"/>
    <n v="2979.22"/>
    <n v="1711.76"/>
    <n v="2993.1"/>
    <n v="682.32"/>
    <n v="1525.31"/>
    <n v="2388.13"/>
    <n v="3266.82"/>
    <n v="361"/>
    <n v="4960.7299999999996"/>
    <n v="745.8"/>
    <n v="4607.67"/>
    <n v="664.47"/>
    <n v="428.44"/>
    <n v="436.37"/>
    <n v="735.88"/>
    <n v="454.22"/>
    <n v="79.34"/>
    <m/>
    <n v="6839.11"/>
    <m/>
    <n v="174.55"/>
    <n v="1539.2"/>
    <n v="860.84"/>
    <n v="124.96"/>
    <n v="4004.69"/>
    <n v="2068.79"/>
    <n v="878.69"/>
    <n v="327.27999999999997"/>
    <m/>
    <n v="3068.48"/>
    <n v="1713.74"/>
    <n v="539.51"/>
    <n v="210.25"/>
    <n v="4181.22"/>
    <n v="1396.38"/>
    <m/>
    <n v="0"/>
  </r>
  <r>
    <x v="14"/>
    <x v="8"/>
    <d v="1964-07-01T00:00:00"/>
    <x v="0"/>
    <n v="0"/>
    <n v="4401.3900000000003"/>
    <n v="2552.7600000000002"/>
    <m/>
    <n v="7692.01"/>
    <n v="3018.89"/>
    <n v="658.52"/>
    <n v="2574.58"/>
    <m/>
    <n v="1051.26"/>
    <n v="162.65"/>
    <m/>
    <m/>
    <m/>
    <n v="2062.8000000000002"/>
    <x v="32"/>
    <n v="4919.08"/>
    <n v="2213.59"/>
    <n v="1352.75"/>
    <n v="3290.63"/>
    <n v="3175.58"/>
    <n v="5278.09"/>
    <n v="1338.86"/>
    <n v="2173.92"/>
    <n v="3715.09"/>
    <n v="3409.64"/>
    <n v="876.71"/>
    <n v="7622.59"/>
    <n v="3064.51"/>
    <n v="6083.4"/>
    <n v="1229.77"/>
    <n v="1221.8399999999999"/>
    <n v="589.1"/>
    <n v="999.68"/>
    <n v="79.34"/>
    <n v="0"/>
    <m/>
    <n v="495.88"/>
    <m/>
    <n v="606.95000000000005"/>
    <n v="1463.82"/>
    <n v="648.6"/>
    <n v="0"/>
    <n v="3810.3"/>
    <n v="0"/>
    <n v="1229.77"/>
    <n v="692.24"/>
    <m/>
    <n v="7176.3"/>
    <n v="723.98"/>
    <n v="1495.56"/>
    <n v="587.12"/>
    <n v="2707.48"/>
    <n v="1592.75"/>
    <m/>
    <n v="0"/>
  </r>
  <r>
    <x v="14"/>
    <x v="9"/>
    <d v="1964-08-01T00:00:00"/>
    <x v="0"/>
    <n v="0"/>
    <n v="5595.45"/>
    <n v="2086.64"/>
    <m/>
    <n v="5601.4"/>
    <n v="2150.11"/>
    <n v="71.41"/>
    <n v="1551.1"/>
    <m/>
    <n v="1045.3"/>
    <n v="0"/>
    <m/>
    <m/>
    <m/>
    <n v="1660.2"/>
    <x v="32"/>
    <n v="5533.96"/>
    <n v="2384.17"/>
    <n v="1596.72"/>
    <n v="3600.05"/>
    <n v="3292.61"/>
    <n v="3556.42"/>
    <n v="1313.08"/>
    <n v="1392.42"/>
    <n v="3697.24"/>
    <n v="2286.98"/>
    <n v="1009.6"/>
    <n v="6620.92"/>
    <n v="2645.99"/>
    <n v="5607.35"/>
    <n v="1176.22"/>
    <n v="1152.4100000000001"/>
    <n v="216.2"/>
    <n v="404.63"/>
    <n v="0"/>
    <n v="0"/>
    <m/>
    <n v="307.44"/>
    <m/>
    <n v="640.66999999999996"/>
    <n v="172.57"/>
    <n v="614.89"/>
    <n v="0"/>
    <n v="2774.92"/>
    <n v="0"/>
    <n v="936.21"/>
    <n v="573.23"/>
    <m/>
    <n v="6825.22"/>
    <n v="0"/>
    <n v="1695.89"/>
    <n v="456.2"/>
    <n v="1255.56"/>
    <n v="1674.07"/>
    <m/>
    <n v="0"/>
  </r>
  <r>
    <x v="14"/>
    <x v="10"/>
    <d v="1964-09-01T00:00:00"/>
    <x v="0"/>
    <n v="0"/>
    <n v="4367.67"/>
    <n v="3782.53"/>
    <m/>
    <n v="0"/>
    <n v="2074.7399999999998"/>
    <n v="0"/>
    <n v="495.88"/>
    <m/>
    <n v="950.1"/>
    <n v="0"/>
    <m/>
    <m/>
    <m/>
    <n v="1606.6"/>
    <x v="36"/>
    <n v="3651.62"/>
    <n v="2108.46"/>
    <n v="1198.03"/>
    <n v="2778.88"/>
    <n v="2332.6"/>
    <n v="17.850000000000001"/>
    <n v="577.20000000000005"/>
    <n v="291.58"/>
    <n v="2227.4699999999998"/>
    <n v="245.95"/>
    <n v="779.52"/>
    <n v="4786.1899999999996"/>
    <n v="1672.09"/>
    <n v="5668.84"/>
    <n v="932.24"/>
    <n v="507.78"/>
    <n v="184.46"/>
    <n v="299.51"/>
    <n v="0"/>
    <n v="0"/>
    <m/>
    <n v="412.57"/>
    <m/>
    <n v="45.62"/>
    <n v="493.89"/>
    <n v="478.02"/>
    <n v="0"/>
    <n v="2975.25"/>
    <n v="319.33999999999997"/>
    <n v="678.36"/>
    <n v="535.54"/>
    <m/>
    <n v="4312.13"/>
    <n v="0"/>
    <n v="1263.49"/>
    <n v="366.95"/>
    <n v="3697.24"/>
    <n v="1682.01"/>
    <m/>
    <n v="0"/>
  </r>
  <r>
    <x v="14"/>
    <x v="11"/>
    <d v="1964-10-01T00:00:00"/>
    <x v="0"/>
    <n v="0"/>
    <n v="1041.3399999999999"/>
    <n v="5539.92"/>
    <m/>
    <n v="0"/>
    <n v="2396.0700000000002"/>
    <n v="287.61"/>
    <n v="3709.15"/>
    <m/>
    <n v="771.58"/>
    <n v="0"/>
    <m/>
    <m/>
    <m/>
    <n v="1422.2"/>
    <x v="32"/>
    <n v="3808.32"/>
    <n v="2213.59"/>
    <n v="1041.3399999999999"/>
    <n v="2566.65"/>
    <n v="1588.78"/>
    <n v="668.44"/>
    <n v="872.74"/>
    <n v="922.33"/>
    <n v="1912.09"/>
    <n v="462.16"/>
    <n v="424.47"/>
    <n v="5297.93"/>
    <n v="700.18"/>
    <n v="3802.37"/>
    <n v="694.22"/>
    <n v="452.24"/>
    <n v="13.89"/>
    <n v="485.96"/>
    <n v="63.47"/>
    <n v="0"/>
    <m/>
    <n v="4688.99"/>
    <m/>
    <n v="315.38"/>
    <n v="291.58"/>
    <n v="380.83"/>
    <n v="0"/>
    <n v="2929.63"/>
    <n v="2209.62"/>
    <n v="309.43"/>
    <n v="71.41"/>
    <m/>
    <n v="763.65"/>
    <n v="2046.97"/>
    <n v="690.26"/>
    <n v="216.2"/>
    <n v="3800.39"/>
    <n v="1291.26"/>
    <m/>
    <n v="0"/>
  </r>
  <r>
    <x v="15"/>
    <x v="0"/>
    <d v="1964-11-01T00:00:00"/>
    <x v="0"/>
    <n v="0"/>
    <n v="0"/>
    <n v="0"/>
    <m/>
    <n v="0"/>
    <n v="0"/>
    <n v="0"/>
    <n v="0"/>
    <n v="0"/>
    <n v="0"/>
    <n v="0"/>
    <m/>
    <m/>
    <m/>
    <n v="3982.9"/>
    <x v="0"/>
    <n v="1344.81"/>
    <n v="833.07"/>
    <n v="420.5"/>
    <n v="765.63"/>
    <n v="452.24"/>
    <n v="2023.17"/>
    <n v="230.09"/>
    <n v="533.55999999999995"/>
    <n v="704.14"/>
    <n v="1529.28"/>
    <n v="0"/>
    <n v="1410.27"/>
    <n v="15.87"/>
    <n v="910.43"/>
    <n v="142.81"/>
    <n v="0"/>
    <n v="0"/>
    <n v="63.47"/>
    <n v="257.86"/>
    <n v="0"/>
    <m/>
    <n v="0"/>
    <n v="0"/>
    <n v="0"/>
    <n v="0"/>
    <n v="0"/>
    <m/>
    <n v="0"/>
    <n v="979.85"/>
    <n v="99.18"/>
    <n v="0"/>
    <m/>
    <n v="148.76"/>
    <n v="803.32"/>
    <n v="138.85"/>
    <n v="0"/>
    <n v="1077.04"/>
    <n v="0"/>
    <m/>
    <n v="7749.54"/>
  </r>
  <r>
    <x v="15"/>
    <x v="1"/>
    <d v="1964-12-01T00:00:00"/>
    <x v="0"/>
    <n v="0"/>
    <n v="0"/>
    <n v="0"/>
    <m/>
    <n v="0"/>
    <n v="0"/>
    <n v="0"/>
    <n v="0"/>
    <n v="0"/>
    <n v="0"/>
    <n v="0"/>
    <m/>
    <m/>
    <m/>
    <n v="29.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n v="0"/>
    <n v="0"/>
    <n v="0"/>
    <m/>
    <n v="0"/>
    <n v="0"/>
    <n v="0"/>
    <n v="0"/>
    <n v="0"/>
    <n v="0"/>
    <m/>
    <n v="7041.42"/>
  </r>
  <r>
    <x v="15"/>
    <x v="2"/>
    <d v="1965-01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n v="0"/>
    <n v="0"/>
    <n v="0"/>
    <m/>
    <n v="0"/>
    <n v="0"/>
    <n v="0"/>
    <n v="0"/>
    <n v="0"/>
    <n v="0"/>
    <m/>
    <n v="7271.51"/>
  </r>
  <r>
    <x v="15"/>
    <x v="3"/>
    <d v="1965-02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595.04999999999995"/>
    <n v="0"/>
    <n v="0"/>
    <n v="0"/>
    <m/>
    <n v="0"/>
    <n v="0"/>
    <n v="0"/>
    <n v="0"/>
    <m/>
    <n v="0"/>
    <n v="0"/>
    <n v="0"/>
    <n v="0"/>
    <n v="0"/>
    <n v="0"/>
    <m/>
    <n v="19.829999999999998"/>
  </r>
  <r>
    <x v="15"/>
    <x v="4"/>
    <d v="1965-03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785.15"/>
    <n v="0"/>
    <n v="0"/>
    <n v="0"/>
    <m/>
    <n v="0"/>
    <n v="0"/>
    <n v="0"/>
    <n v="0"/>
    <m/>
    <n v="0"/>
    <n v="0"/>
    <n v="0"/>
    <n v="0"/>
    <n v="0"/>
    <n v="0"/>
    <m/>
    <n v="3828.16"/>
  </r>
  <r>
    <x v="15"/>
    <x v="5"/>
    <d v="1965-04-01T00:00:00"/>
    <x v="0"/>
    <n v="0"/>
    <n v="3939.23"/>
    <n v="3248.97"/>
    <m/>
    <n v="3633.77"/>
    <n v="2935.58"/>
    <n v="654.54999999999995"/>
    <n v="1501.51"/>
    <n v="0"/>
    <n v="573.23"/>
    <n v="416.54"/>
    <m/>
    <m/>
    <m/>
    <n v="1491.6"/>
    <x v="37"/>
    <n v="1233.74"/>
    <n v="954.06"/>
    <n v="517.69000000000005"/>
    <n v="1213.9000000000001"/>
    <n v="489.92"/>
    <n v="3020.87"/>
    <n v="319.33999999999997"/>
    <n v="374.88"/>
    <n v="858.86"/>
    <n v="1005.64"/>
    <n v="200.33"/>
    <n v="2286.98"/>
    <n v="386.78"/>
    <n v="4298.24"/>
    <n v="478.02"/>
    <n v="253.89"/>
    <n v="414.55"/>
    <n v="585.13"/>
    <n v="483.97"/>
    <n v="198.35"/>
    <m/>
    <n v="2213.59"/>
    <n v="281.66000000000003"/>
    <n v="186.45"/>
    <n v="602.98"/>
    <n v="426.45"/>
    <m/>
    <n v="1880.36"/>
    <n v="31.74"/>
    <n v="979.85"/>
    <n v="158.68"/>
    <m/>
    <n v="3449.31"/>
    <n v="850.92"/>
    <n v="1084.97"/>
    <n v="259.83999999999997"/>
    <n v="1213.9000000000001"/>
    <n v="989.77"/>
    <m/>
    <n v="0"/>
  </r>
  <r>
    <x v="15"/>
    <x v="6"/>
    <d v="1965-05-01T00:00:00"/>
    <x v="0"/>
    <n v="1951.76"/>
    <n v="7166.39"/>
    <n v="4881.3900000000003"/>
    <m/>
    <n v="7045.39"/>
    <n v="3721.05"/>
    <n v="1491.59"/>
    <n v="4193.12"/>
    <n v="39.67"/>
    <n v="882.66"/>
    <n v="922.33"/>
    <m/>
    <m/>
    <m/>
    <n v="3350.1"/>
    <x v="32"/>
    <n v="3794.44"/>
    <n v="2001.35"/>
    <n v="1235.72"/>
    <n v="2919.71"/>
    <n v="2463.5100000000002"/>
    <n v="6069.51"/>
    <n v="944.15"/>
    <n v="2114.41"/>
    <n v="3054.59"/>
    <n v="4044.36"/>
    <n v="696.21"/>
    <n v="4518.41"/>
    <n v="1321.01"/>
    <n v="5359.42"/>
    <n v="894.56"/>
    <n v="813.23"/>
    <n v="390.75"/>
    <n v="870.76"/>
    <n v="33.72"/>
    <n v="238.02"/>
    <m/>
    <n v="1485.64"/>
    <n v="0"/>
    <n v="234.05"/>
    <n v="960.01"/>
    <n v="509.76"/>
    <m/>
    <n v="3451.29"/>
    <n v="729.93"/>
    <n v="900.51"/>
    <n v="553.4"/>
    <m/>
    <n v="4800.07"/>
    <n v="551.41"/>
    <n v="1202"/>
    <n v="345.13"/>
    <n v="3510.79"/>
    <n v="1683.99"/>
    <m/>
    <n v="0"/>
  </r>
  <r>
    <x v="15"/>
    <x v="7"/>
    <d v="1965-06-01T00:00:00"/>
    <x v="0"/>
    <n v="2481.36"/>
    <n v="3471.13"/>
    <n v="1398.37"/>
    <m/>
    <n v="2043.01"/>
    <n v="833.07"/>
    <n v="495.88"/>
    <n v="932.24"/>
    <n v="257.86"/>
    <n v="99.18"/>
    <n v="148.76"/>
    <m/>
    <m/>
    <m/>
    <n v="1073.0999999999999"/>
    <x v="38"/>
    <n v="263.8"/>
    <n v="604.97"/>
    <n v="400.67"/>
    <n v="1489.61"/>
    <n v="1340.85"/>
    <n v="1326.96"/>
    <n v="301.49"/>
    <n v="950.1"/>
    <n v="1644.32"/>
    <n v="2221.52"/>
    <n v="257.86"/>
    <n v="4296.26"/>
    <n v="15.87"/>
    <n v="1965.65"/>
    <n v="61.49"/>
    <n v="61.49"/>
    <n v="0"/>
    <n v="29.75"/>
    <n v="41.65"/>
    <n v="277.69"/>
    <m/>
    <n v="870.76"/>
    <n v="317.36"/>
    <n v="0"/>
    <n v="33.72"/>
    <n v="236.04"/>
    <m/>
    <n v="79.34"/>
    <n v="757.7"/>
    <n v="0"/>
    <n v="95.21"/>
    <m/>
    <n v="0"/>
    <n v="49.59"/>
    <n v="0"/>
    <n v="0"/>
    <n v="757.7"/>
    <n v="158.68"/>
    <m/>
    <n v="0"/>
  </r>
  <r>
    <x v="15"/>
    <x v="8"/>
    <d v="1965-07-01T00:00:00"/>
    <x v="0"/>
    <n v="5468.51"/>
    <n v="12672.58"/>
    <n v="7991.52"/>
    <m/>
    <n v="0"/>
    <n v="1759.36"/>
    <n v="331.24"/>
    <n v="4175.2700000000004"/>
    <n v="154.71"/>
    <n v="0"/>
    <n v="539.51"/>
    <m/>
    <m/>
    <m/>
    <n v="6807.4"/>
    <x v="32"/>
    <n v="5186.8500000000004"/>
    <n v="3270.79"/>
    <n v="1910.11"/>
    <n v="4425.1899999999996"/>
    <n v="4470.8100000000004"/>
    <n v="6450.34"/>
    <n v="1035.3900000000001"/>
    <n v="2616.2399999999998"/>
    <n v="2919.71"/>
    <n v="4076.09"/>
    <n v="285.62"/>
    <n v="7098.95"/>
    <n v="1751.43"/>
    <n v="10700.98"/>
    <n v="888.61"/>
    <n v="900.51"/>
    <n v="0"/>
    <n v="0"/>
    <n v="0"/>
    <n v="0"/>
    <m/>
    <n v="2164"/>
    <n v="0"/>
    <n v="0"/>
    <n v="59.51"/>
    <n v="829.1"/>
    <m/>
    <n v="3459.22"/>
    <n v="573.23"/>
    <n v="0"/>
    <n v="71.41"/>
    <m/>
    <n v="0"/>
    <n v="0"/>
    <n v="0"/>
    <n v="0"/>
    <n v="59.51"/>
    <n v="702.16"/>
    <m/>
    <n v="0"/>
  </r>
  <r>
    <x v="15"/>
    <x v="9"/>
    <d v="1965-08-01T00:00:00"/>
    <x v="0"/>
    <n v="0"/>
    <n v="9909.57"/>
    <n v="5008.34"/>
    <m/>
    <n v="6420.59"/>
    <n v="3254.92"/>
    <n v="466.12"/>
    <n v="8154.17"/>
    <n v="0"/>
    <n v="595.04999999999995"/>
    <n v="878.69"/>
    <m/>
    <m/>
    <m/>
    <n v="4357.8"/>
    <x v="32"/>
    <n v="4740.5600000000004"/>
    <n v="3639.72"/>
    <n v="1906.14"/>
    <n v="4389.49"/>
    <n v="4183.2"/>
    <n v="8144.25"/>
    <n v="1213.9000000000001"/>
    <n v="3129.96"/>
    <n v="4762.38"/>
    <n v="5170.9799999999996"/>
    <n v="206.28"/>
    <n v="7225.89"/>
    <n v="1922.01"/>
    <n v="11553.89"/>
    <n v="979.85"/>
    <n v="944.15"/>
    <n v="380.83"/>
    <n v="702.16"/>
    <n v="2338.5500000000002"/>
    <n v="0"/>
    <m/>
    <n v="5543.88"/>
    <n v="0"/>
    <n v="243.97"/>
    <n v="583.15"/>
    <n v="1221.8399999999999"/>
    <m/>
    <n v="3492.94"/>
    <n v="1160.3499999999999"/>
    <n v="1517.38"/>
    <n v="571.25"/>
    <m/>
    <n v="3925.35"/>
    <n v="870.76"/>
    <n v="1459.86"/>
    <n v="745.8"/>
    <n v="4536.2700000000004"/>
    <n v="1509.44"/>
    <m/>
    <n v="0"/>
  </r>
  <r>
    <x v="15"/>
    <x v="10"/>
    <d v="1965-09-01T00:00:00"/>
    <x v="0"/>
    <n v="0"/>
    <n v="4962.72"/>
    <n v="1755.4"/>
    <m/>
    <n v="8265.25"/>
    <n v="3804.35"/>
    <n v="364.96"/>
    <n v="3508.81"/>
    <n v="0"/>
    <n v="628.77"/>
    <n v="293.56"/>
    <m/>
    <m/>
    <m/>
    <n v="2699.5"/>
    <x v="36"/>
    <n v="3205.34"/>
    <n v="1967.63"/>
    <n v="1150.43"/>
    <n v="1957.71"/>
    <n v="1697.88"/>
    <n v="2971.28"/>
    <n v="601"/>
    <n v="1436.05"/>
    <n v="2923.68"/>
    <n v="2431.77"/>
    <n v="416.54"/>
    <n v="4696.93"/>
    <n v="781.5"/>
    <n v="4794.12"/>
    <n v="434.39"/>
    <n v="392.73"/>
    <n v="170.58"/>
    <n v="134.88"/>
    <n v="1142.5"/>
    <n v="0"/>
    <m/>
    <n v="3625.84"/>
    <n v="0"/>
    <n v="47.6"/>
    <n v="561.33000000000004"/>
    <n v="474.06"/>
    <m/>
    <n v="2241.35"/>
    <n v="525.63"/>
    <n v="384.8"/>
    <n v="380.83"/>
    <m/>
    <n v="1368.61"/>
    <n v="569.26"/>
    <n v="1229.77"/>
    <n v="297.52"/>
    <n v="3282.69"/>
    <n v="1326.96"/>
    <m/>
    <n v="2376.23"/>
  </r>
  <r>
    <x v="15"/>
    <x v="11"/>
    <d v="1965-10-01T00:00:00"/>
    <x v="0"/>
    <n v="0"/>
    <n v="0"/>
    <n v="0"/>
    <m/>
    <n v="0"/>
    <n v="0"/>
    <n v="0"/>
    <n v="0"/>
    <n v="0"/>
    <n v="0"/>
    <n v="0"/>
    <m/>
    <m/>
    <m/>
    <n v="79.3"/>
    <x v="0"/>
    <n v="172.57"/>
    <n v="204.3"/>
    <n v="571.25"/>
    <n v="319.33999999999997"/>
    <n v="307.44"/>
    <n v="928.28"/>
    <n v="194.38"/>
    <n v="335.21"/>
    <n v="0"/>
    <n v="222.15"/>
    <n v="0"/>
    <n v="303.48"/>
    <n v="0"/>
    <n v="470.09"/>
    <n v="144.80000000000001"/>
    <n v="0"/>
    <n v="0"/>
    <n v="0"/>
    <n v="0"/>
    <n v="0"/>
    <m/>
    <n v="0"/>
    <n v="0"/>
    <n v="0"/>
    <n v="0"/>
    <n v="0"/>
    <m/>
    <n v="0"/>
    <n v="0"/>
    <n v="0"/>
    <n v="0"/>
    <m/>
    <n v="0"/>
    <n v="0"/>
    <n v="0"/>
    <n v="0"/>
    <n v="0"/>
    <n v="0"/>
    <m/>
    <n v="0"/>
  </r>
  <r>
    <x v="16"/>
    <x v="0"/>
    <d v="1965-11-01T00:00:00"/>
    <x v="0"/>
    <m/>
    <n v="0"/>
    <n v="0"/>
    <m/>
    <n v="0"/>
    <n v="0"/>
    <n v="0"/>
    <n v="0"/>
    <n v="0"/>
    <n v="0"/>
    <n v="0"/>
    <m/>
    <m/>
    <m/>
    <n v="791.4"/>
    <x v="0"/>
    <n v="0"/>
    <n v="0"/>
    <n v="93.22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n v="0"/>
    <n v="0"/>
    <n v="0"/>
    <m/>
    <n v="0"/>
    <n v="0"/>
    <n v="0"/>
    <n v="0"/>
    <n v="0"/>
    <n v="0"/>
    <m/>
    <n v="0"/>
  </r>
  <r>
    <x v="16"/>
    <x v="1"/>
    <d v="1965-12-01T00:00:00"/>
    <x v="0"/>
    <m/>
    <n v="0"/>
    <n v="0"/>
    <m/>
    <n v="0"/>
    <n v="0"/>
    <n v="0"/>
    <n v="0"/>
    <n v="0"/>
    <n v="0"/>
    <n v="0"/>
    <m/>
    <m/>
    <m/>
    <n v="210.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n v="0"/>
    <n v="0"/>
    <n v="0"/>
    <m/>
    <n v="0"/>
    <n v="0"/>
    <n v="0"/>
    <n v="0"/>
    <n v="0"/>
    <n v="0"/>
    <m/>
    <n v="0"/>
  </r>
  <r>
    <x v="16"/>
    <x v="2"/>
    <d v="1966-01-01T00:00:00"/>
    <x v="0"/>
    <m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n v="0"/>
    <n v="0"/>
    <n v="0"/>
    <m/>
    <n v="0"/>
    <n v="0"/>
    <n v="0"/>
    <n v="0"/>
    <n v="0"/>
    <n v="0"/>
    <m/>
    <n v="0"/>
  </r>
  <r>
    <x v="16"/>
    <x v="3"/>
    <d v="1966-02-01T00:00:00"/>
    <x v="0"/>
    <m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n v="0"/>
    <n v="0"/>
    <n v="0"/>
    <m/>
    <n v="0"/>
    <n v="0"/>
    <n v="0"/>
    <n v="0"/>
    <n v="0"/>
    <n v="0"/>
    <m/>
    <n v="0"/>
  </r>
  <r>
    <x v="16"/>
    <x v="4"/>
    <d v="1966-03-01T00:00:00"/>
    <x v="0"/>
    <m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n v="0"/>
    <n v="0"/>
    <n v="0"/>
    <m/>
    <n v="0"/>
    <n v="0"/>
    <n v="0"/>
    <n v="0"/>
    <n v="0"/>
    <n v="0"/>
    <m/>
    <n v="3163.68"/>
  </r>
  <r>
    <x v="16"/>
    <x v="5"/>
    <d v="1966-04-01T00:00:00"/>
    <x v="0"/>
    <m/>
    <n v="2021.19"/>
    <n v="323.31"/>
    <m/>
    <n v="4300.2299999999996"/>
    <n v="638.69000000000005"/>
    <n v="166.61"/>
    <n v="920.34"/>
    <n v="0"/>
    <n v="0"/>
    <n v="0"/>
    <m/>
    <m/>
    <m/>
    <n v="2191.8000000000002"/>
    <x v="39"/>
    <n v="1709.78"/>
    <n v="1209.94"/>
    <n v="422.49"/>
    <n v="1578.87"/>
    <n v="886.63"/>
    <n v="1959.7"/>
    <n v="59.51"/>
    <n v="172.57"/>
    <n v="1648.29"/>
    <n v="2435.7399999999998"/>
    <n v="0"/>
    <n v="737.86"/>
    <n v="378.85"/>
    <n v="4135.6000000000004"/>
    <n v="327.27999999999997"/>
    <n v="218.18"/>
    <n v="0"/>
    <n v="0"/>
    <n v="0"/>
    <m/>
    <m/>
    <n v="3691.29"/>
    <n v="0"/>
    <n v="0"/>
    <n v="357.03"/>
    <n v="0"/>
    <m/>
    <n v="0"/>
    <n v="166.61"/>
    <n v="39.67"/>
    <n v="0"/>
    <m/>
    <n v="23.8"/>
    <n v="555.38"/>
    <n v="0"/>
    <n v="0"/>
    <n v="676.37"/>
    <n v="0"/>
    <m/>
    <n v="545.46"/>
  </r>
  <r>
    <x v="16"/>
    <x v="6"/>
    <d v="1966-05-01T00:00:00"/>
    <x v="0"/>
    <m/>
    <n v="4738.58"/>
    <n v="6396.79"/>
    <m/>
    <n v="3471.13"/>
    <n v="3518.73"/>
    <n v="1194.07"/>
    <n v="1243.6600000000001"/>
    <n v="0"/>
    <n v="876.71"/>
    <n v="773.57"/>
    <m/>
    <m/>
    <m/>
    <n v="1824.8"/>
    <x v="32"/>
    <n v="4700.8999999999996"/>
    <n v="2187.8000000000002"/>
    <n v="1352.75"/>
    <n v="3054.59"/>
    <n v="2796.74"/>
    <n v="2433.75"/>
    <n v="1092.9100000000001"/>
    <n v="1918.04"/>
    <n v="3443.36"/>
    <n v="2396.0700000000002"/>
    <n v="747.78"/>
    <n v="4050.31"/>
    <n v="1285.31"/>
    <n v="2798.72"/>
    <n v="1158.3599999999999"/>
    <n v="1102.83"/>
    <n v="466.12"/>
    <n v="811.25"/>
    <n v="741.83"/>
    <m/>
    <m/>
    <n v="1144.48"/>
    <n v="29.75"/>
    <n v="460.17"/>
    <n v="1176.22"/>
    <n v="408.6"/>
    <m/>
    <n v="3348.15"/>
    <n v="440.34"/>
    <n v="900.51"/>
    <n v="491.91"/>
    <m/>
    <n v="4760.3999999999996"/>
    <n v="755.71"/>
    <n v="1198.03"/>
    <n v="595.04999999999995"/>
    <n v="2806.65"/>
    <n v="1445.97"/>
    <m/>
    <n v="926.29"/>
  </r>
  <r>
    <x v="16"/>
    <x v="7"/>
    <d v="1966-06-01T00:00:00"/>
    <x v="0"/>
    <m/>
    <n v="3227.16"/>
    <n v="2465.4899999999998"/>
    <m/>
    <n v="4304.1899999999996"/>
    <n v="2257.2199999999998"/>
    <n v="366.95"/>
    <n v="2173.92"/>
    <n v="0"/>
    <n v="934.23"/>
    <n v="311.41000000000003"/>
    <m/>
    <m/>
    <m/>
    <n v="1879.4"/>
    <x v="36"/>
    <n v="4611.6400000000003"/>
    <n v="2189.7800000000002"/>
    <n v="1334.9"/>
    <n v="2999.05"/>
    <n v="2269.12"/>
    <n v="4498.8999999999996"/>
    <n v="1100.8399999999999"/>
    <n v="1495.56"/>
    <n v="3135.91"/>
    <n v="2530.9499999999998"/>
    <n v="591.08000000000004"/>
    <n v="5198.75"/>
    <n v="1112.74"/>
    <n v="2499.21"/>
    <n v="884.64"/>
    <n v="483.97"/>
    <n v="93.22"/>
    <n v="604.97"/>
    <n v="505.79"/>
    <m/>
    <m/>
    <n v="4437.09"/>
    <n v="0"/>
    <n v="216.2"/>
    <n v="335.21"/>
    <n v="509.76"/>
    <m/>
    <n v="1366.63"/>
    <n v="1557.05"/>
    <n v="505.79"/>
    <n v="321.33"/>
    <m/>
    <n v="2576.5700000000002"/>
    <n v="327.27999999999997"/>
    <n v="565.29999999999995"/>
    <n v="188.43"/>
    <n v="2927.65"/>
    <n v="513.73"/>
    <m/>
    <n v="1941.85"/>
  </r>
  <r>
    <x v="16"/>
    <x v="8"/>
    <d v="1966-07-01T00:00:00"/>
    <x v="0"/>
    <m/>
    <n v="4534.28"/>
    <n v="1850.61"/>
    <m/>
    <n v="6624.89"/>
    <n v="2941.53"/>
    <n v="616.87"/>
    <n v="781.5"/>
    <n v="285.62"/>
    <n v="932.24"/>
    <n v="281.66000000000003"/>
    <m/>
    <m/>
    <m/>
    <n v="2432.8000000000002"/>
    <x v="32"/>
    <n v="4456.92"/>
    <n v="2187.8000000000002"/>
    <n v="1352.75"/>
    <n v="3145.83"/>
    <n v="3022.85"/>
    <n v="5306.25"/>
    <n v="771.58"/>
    <n v="1055.22"/>
    <n v="3092.28"/>
    <n v="2041.02"/>
    <n v="965.97"/>
    <n v="4998.42"/>
    <n v="2630.12"/>
    <n v="5232.55"/>
    <n v="1229.77"/>
    <n v="1416.22"/>
    <n v="366.95"/>
    <n v="716.04"/>
    <n v="148.76"/>
    <m/>
    <m/>
    <n v="1084.97"/>
    <n v="0"/>
    <n v="287.61"/>
    <n v="1182.17"/>
    <n v="624.79999999999995"/>
    <m/>
    <n v="3957.08"/>
    <n v="240"/>
    <n v="1213.9000000000001"/>
    <n v="716.04"/>
    <m/>
    <n v="6620.92"/>
    <n v="1330.93"/>
    <n v="1342.83"/>
    <n v="898.53"/>
    <n v="3725.01"/>
    <n v="1507.46"/>
    <m/>
    <n v="0"/>
  </r>
  <r>
    <x v="16"/>
    <x v="9"/>
    <d v="1966-08-01T00:00:00"/>
    <x v="0"/>
    <m/>
    <n v="5565.7"/>
    <n v="4214.9399999999996"/>
    <m/>
    <n v="2618.2199999999998"/>
    <n v="2558.7199999999998"/>
    <n v="206.28"/>
    <n v="3026.82"/>
    <n v="119.01"/>
    <n v="983.82"/>
    <n v="0"/>
    <m/>
    <m/>
    <m/>
    <n v="2182.8000000000002"/>
    <x v="32"/>
    <n v="4879.41"/>
    <n v="2261.19"/>
    <n v="1440.02"/>
    <n v="3274.76"/>
    <n v="3058.56"/>
    <n v="4691.9399999999996"/>
    <n v="1148.45"/>
    <n v="1410.27"/>
    <n v="3538.56"/>
    <n v="2273.09"/>
    <n v="739.85"/>
    <n v="4020.55"/>
    <n v="2201.69"/>
    <n v="5278.09"/>
    <n v="1229.77"/>
    <n v="1243.6600000000001"/>
    <n v="359.01"/>
    <n v="440.34"/>
    <n v="529.59"/>
    <m/>
    <m/>
    <n v="1370.6"/>
    <n v="0"/>
    <n v="170.58"/>
    <n v="1079.02"/>
    <n v="549.42999999999995"/>
    <m/>
    <n v="3939.23"/>
    <n v="854.89"/>
    <n v="1158.3599999999999"/>
    <n v="438.35"/>
    <m/>
    <n v="5692.65"/>
    <n v="979.85"/>
    <n v="914.39"/>
    <n v="420.5"/>
    <n v="3262.86"/>
    <n v="1590.77"/>
    <m/>
    <n v="0"/>
  </r>
  <r>
    <x v="16"/>
    <x v="10"/>
    <d v="1966-09-01T00:00:00"/>
    <x v="0"/>
    <m/>
    <n v="8154.17"/>
    <n v="6172.65"/>
    <m/>
    <n v="5658.93"/>
    <n v="3395.75"/>
    <n v="271.74"/>
    <n v="1916.06"/>
    <n v="126.94"/>
    <n v="813.23"/>
    <n v="341.16"/>
    <m/>
    <m/>
    <m/>
    <n v="1701.8"/>
    <x v="36"/>
    <n v="3830.14"/>
    <n v="2035.07"/>
    <n v="1207.95"/>
    <n v="2298.88"/>
    <n v="1739.53"/>
    <n v="587.12"/>
    <n v="815.22"/>
    <n v="1071.0899999999999"/>
    <n v="2596.4"/>
    <n v="2507.14"/>
    <n v="35.700000000000003"/>
    <n v="4558.08"/>
    <n v="624.79999999999995"/>
    <n v="5478.43"/>
    <n v="720.01"/>
    <n v="573.23"/>
    <n v="21.82"/>
    <n v="277.69"/>
    <n v="626.79"/>
    <m/>
    <m/>
    <n v="4093.94"/>
    <n v="0"/>
    <n v="57.52"/>
    <n v="700.18"/>
    <n v="408.6"/>
    <m/>
    <n v="1747.46"/>
    <n v="1253.57"/>
    <n v="674.39"/>
    <n v="247.94"/>
    <m/>
    <n v="3199.39"/>
    <n v="307.44"/>
    <n v="963.98"/>
    <n v="158.68"/>
    <n v="2675.74"/>
    <n v="1279.3599999999999"/>
    <m/>
    <n v="0"/>
  </r>
  <r>
    <x v="16"/>
    <x v="11"/>
    <d v="1966-10-01T00:00:00"/>
    <x v="0"/>
    <m/>
    <n v="1249.5999999999999"/>
    <n v="2162.0100000000002"/>
    <m/>
    <n v="862.82"/>
    <n v="1793.08"/>
    <n v="481.99"/>
    <n v="1735.56"/>
    <n v="374.88"/>
    <n v="507.78"/>
    <n v="134.88"/>
    <m/>
    <m/>
    <m/>
    <n v="3110.1"/>
    <x v="40"/>
    <n v="1285.31"/>
    <n v="1263.49"/>
    <n v="583.15"/>
    <n v="583.15"/>
    <n v="672.41"/>
    <n v="2243.34"/>
    <n v="325.29000000000002"/>
    <n v="666.46"/>
    <n v="753.73"/>
    <n v="1287.29"/>
    <n v="120.99"/>
    <n v="2870.12"/>
    <n v="444.3"/>
    <n v="3106.16"/>
    <n v="228.1"/>
    <n v="400.67"/>
    <n v="0"/>
    <n v="0"/>
    <n v="0"/>
    <m/>
    <m/>
    <n v="218.18"/>
    <n v="0"/>
    <n v="0"/>
    <n v="0"/>
    <n v="0"/>
    <m/>
    <n v="297.52"/>
    <n v="257.86"/>
    <n v="0"/>
    <n v="0"/>
    <m/>
    <n v="178.51"/>
    <n v="178.51"/>
    <n v="107.11"/>
    <n v="59.51"/>
    <n v="416.54"/>
    <n v="238.02"/>
    <m/>
    <n v="5224.54"/>
  </r>
  <r>
    <x v="17"/>
    <x v="0"/>
    <d v="1966-11-01T00:00:00"/>
    <x v="0"/>
    <n v="0"/>
    <n v="0"/>
    <n v="0"/>
    <m/>
    <n v="0"/>
    <n v="0"/>
    <n v="0"/>
    <n v="0"/>
    <n v="0"/>
    <n v="0"/>
    <n v="0"/>
    <m/>
    <m/>
    <m/>
    <n v="1449.9"/>
    <x v="0"/>
    <n v="0"/>
    <n v="0"/>
    <n v="0"/>
    <n v="0"/>
    <n v="0"/>
    <n v="297.52"/>
    <n v="0"/>
    <n v="0"/>
    <n v="0"/>
    <n v="0"/>
    <n v="0"/>
    <n v="79.34"/>
    <n v="0"/>
    <n v="0"/>
    <n v="0"/>
    <n v="0"/>
    <n v="0"/>
    <n v="0"/>
    <n v="0"/>
    <n v="0"/>
    <m/>
    <n v="0"/>
    <n v="406.62"/>
    <n v="0"/>
    <n v="0"/>
    <n v="0"/>
    <n v="0"/>
    <n v="0"/>
    <n v="59.51"/>
    <n v="0"/>
    <n v="0"/>
    <m/>
    <n v="0"/>
    <n v="148.76"/>
    <n v="0"/>
    <n v="0"/>
    <n v="0"/>
    <n v="0"/>
    <m/>
    <n v="3742.86"/>
  </r>
  <r>
    <x v="17"/>
    <x v="1"/>
    <d v="1966-12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m/>
    <n v="0"/>
    <n v="0"/>
    <n v="0"/>
    <n v="0"/>
    <n v="0"/>
    <n v="0"/>
    <m/>
    <n v="0"/>
  </r>
  <r>
    <x v="17"/>
    <x v="2"/>
    <d v="1967-01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m/>
    <n v="0"/>
    <n v="0"/>
    <n v="0"/>
    <n v="0"/>
    <n v="0"/>
    <n v="0"/>
    <m/>
    <n v="0"/>
  </r>
  <r>
    <x v="17"/>
    <x v="3"/>
    <d v="1967-02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m/>
    <n v="0"/>
    <n v="0"/>
    <n v="0"/>
    <n v="0"/>
    <n v="0"/>
    <n v="0"/>
    <m/>
    <n v="426.45"/>
  </r>
  <r>
    <x v="17"/>
    <x v="4"/>
    <d v="1967-03-01T00:00:00"/>
    <x v="0"/>
    <n v="0"/>
    <n v="0"/>
    <n v="0"/>
    <m/>
    <n v="0"/>
    <n v="0"/>
    <n v="0"/>
    <n v="0"/>
    <n v="0"/>
    <n v="0"/>
    <n v="0"/>
    <m/>
    <m/>
    <m/>
    <n v="0"/>
    <x v="0"/>
    <n v="0"/>
    <n v="220.17"/>
    <n v="0"/>
    <n v="61.49"/>
    <n v="0"/>
    <n v="833.07"/>
    <n v="0"/>
    <n v="0"/>
    <n v="0"/>
    <n v="0"/>
    <n v="0"/>
    <n v="0"/>
    <n v="0"/>
    <n v="0"/>
    <n v="0"/>
    <n v="0"/>
    <n v="119.01"/>
    <n v="0"/>
    <n v="200.33"/>
    <n v="0"/>
    <m/>
    <n v="412.57"/>
    <n v="595.04999999999995"/>
    <n v="33.72"/>
    <n v="694.22"/>
    <n v="182.48"/>
    <n v="0"/>
    <n v="238.02"/>
    <n v="581.16999999999996"/>
    <n v="0"/>
    <n v="0"/>
    <m/>
    <n v="79.34"/>
    <n v="950.1"/>
    <n v="0"/>
    <n v="148.76"/>
    <n v="148.76"/>
    <n v="0"/>
    <m/>
    <n v="4050.31"/>
  </r>
  <r>
    <x v="17"/>
    <x v="5"/>
    <d v="1967-04-01T00:00:00"/>
    <x v="0"/>
    <n v="0"/>
    <n v="5282.06"/>
    <n v="5317.76"/>
    <m/>
    <n v="5746.2"/>
    <n v="3879.73"/>
    <n v="725.96"/>
    <n v="2423.84"/>
    <n v="39.67"/>
    <n v="668.44"/>
    <n v="595.04999999999995"/>
    <m/>
    <m/>
    <m/>
    <n v="2352.4"/>
    <x v="41"/>
    <n v="1116.71"/>
    <n v="1709.78"/>
    <n v="716.04"/>
    <n v="2084.66"/>
    <n v="833.07"/>
    <n v="4710.8100000000004"/>
    <n v="487.94"/>
    <n v="545.46"/>
    <n v="1598.7"/>
    <n v="1967.63"/>
    <n v="0"/>
    <n v="2727.31"/>
    <n v="236.04"/>
    <n v="4248.66"/>
    <n v="198.35"/>
    <n v="608.92999999999995"/>
    <n v="519.67999999999995"/>
    <n v="700.18"/>
    <n v="1025.47"/>
    <n v="0"/>
    <m/>
    <n v="2362.35"/>
    <n v="0"/>
    <n v="71.41"/>
    <n v="1001.67"/>
    <n v="595.04999999999995"/>
    <n v="0"/>
    <n v="3352.11"/>
    <n v="1362.67"/>
    <n v="406.62"/>
    <n v="198.35"/>
    <m/>
    <n v="3746.83"/>
    <n v="450.26"/>
    <n v="1229.77"/>
    <n v="97.19"/>
    <n v="3514.76"/>
    <n v="1658.21"/>
    <m/>
    <n v="0"/>
  </r>
  <r>
    <x v="17"/>
    <x v="6"/>
    <d v="1967-05-01T00:00:00"/>
    <x v="0"/>
    <n v="1061.17"/>
    <n v="6759.77"/>
    <n v="3693.28"/>
    <m/>
    <n v="5555.78"/>
    <n v="3126"/>
    <n v="565.29999999999995"/>
    <n v="2878.06"/>
    <n v="349.1"/>
    <n v="521.66"/>
    <n v="158.68"/>
    <m/>
    <m/>
    <m/>
    <n v="3137.9"/>
    <x v="42"/>
    <n v="1783.17"/>
    <n v="2017.22"/>
    <n v="757.7"/>
    <n v="2273.09"/>
    <n v="1144.48"/>
    <n v="2657.89"/>
    <n v="753.73"/>
    <n v="1513.41"/>
    <n v="2106.48"/>
    <n v="3473.11"/>
    <n v="251.9"/>
    <n v="3899.56"/>
    <n v="1350.76"/>
    <n v="3705.18"/>
    <n v="781.5"/>
    <n v="0"/>
    <n v="170.58"/>
    <n v="503.81"/>
    <n v="474.06"/>
    <n v="674.39"/>
    <m/>
    <n v="5226.5200000000004"/>
    <n v="555.38"/>
    <n v="194.38"/>
    <n v="267.77"/>
    <n v="1707.79"/>
    <n v="15.87"/>
    <n v="962"/>
    <n v="1289.28"/>
    <n v="0"/>
    <n v="99.18"/>
    <m/>
    <n v="783.48"/>
    <n v="396.7"/>
    <n v="295.54000000000002"/>
    <n v="0"/>
    <n v="971.91"/>
    <n v="535.54"/>
    <m/>
    <n v="0"/>
  </r>
  <r>
    <x v="17"/>
    <x v="7"/>
    <d v="1967-06-01T00:00:00"/>
    <x v="0"/>
    <n v="0"/>
    <n v="1094.8900000000001"/>
    <n v="0"/>
    <m/>
    <n v="1328.94"/>
    <n v="0"/>
    <n v="0"/>
    <n v="0"/>
    <n v="0"/>
    <n v="0"/>
    <n v="0"/>
    <m/>
    <m/>
    <m/>
    <n v="190.4"/>
    <x v="43"/>
    <n v="279.67"/>
    <n v="1233.74"/>
    <n v="472.07"/>
    <n v="583.15"/>
    <n v="434.39"/>
    <n v="753.73"/>
    <n v="142.81"/>
    <n v="333.23"/>
    <n v="230.09"/>
    <n v="706.13"/>
    <n v="71.41"/>
    <n v="1652.26"/>
    <n v="63.47"/>
    <n v="1394.4"/>
    <n v="0"/>
    <n v="0"/>
    <n v="0"/>
    <n v="0"/>
    <n v="0"/>
    <n v="0"/>
    <m/>
    <n v="0"/>
    <n v="0"/>
    <n v="0"/>
    <n v="0"/>
    <n v="0"/>
    <n v="0"/>
    <n v="0"/>
    <n v="0"/>
    <n v="0"/>
    <n v="0"/>
    <m/>
    <n v="0"/>
    <n v="0"/>
    <n v="0"/>
    <n v="0"/>
    <n v="0"/>
    <n v="0"/>
    <m/>
    <n v="0"/>
  </r>
  <r>
    <x v="17"/>
    <x v="8"/>
    <d v="1967-07-01T00:00:00"/>
    <x v="0"/>
    <n v="7100.93"/>
    <n v="15838.25"/>
    <n v="5303.88"/>
    <m/>
    <n v="10399.49"/>
    <n v="5506.2"/>
    <n v="763.65"/>
    <n v="4548.17"/>
    <n v="634.72"/>
    <n v="1073.07"/>
    <n v="575.22"/>
    <m/>
    <m/>
    <m/>
    <n v="1206"/>
    <x v="44"/>
    <n v="2415.9"/>
    <n v="1495.56"/>
    <n v="1227.79"/>
    <n v="2179.87"/>
    <n v="1967.63"/>
    <n v="6374.97"/>
    <n v="779.52"/>
    <n v="1922.01"/>
    <n v="3746.83"/>
    <n v="5278.09"/>
    <n v="228.1"/>
    <n v="6293.65"/>
    <n v="1967.63"/>
    <n v="8650.0400000000009"/>
    <n v="1094.8900000000001"/>
    <n v="817.2"/>
    <n v="299.51"/>
    <n v="505.79"/>
    <n v="1459.86"/>
    <n v="0"/>
    <m/>
    <n v="5327.68"/>
    <n v="0"/>
    <n v="136.86000000000001"/>
    <n v="458.19"/>
    <n v="2142.1799999999998"/>
    <n v="0"/>
    <n v="3227.16"/>
    <n v="654.54999999999995"/>
    <n v="960.01"/>
    <n v="537.53"/>
    <m/>
    <n v="3734.93"/>
    <n v="827.12"/>
    <n v="1364.65"/>
    <n v="672.41"/>
    <n v="3217.24"/>
    <n v="1368.61"/>
    <m/>
    <n v="0"/>
  </r>
  <r>
    <x v="17"/>
    <x v="9"/>
    <d v="1967-08-01T00:00:00"/>
    <x v="0"/>
    <n v="0"/>
    <n v="11065.95"/>
    <n v="8247.39"/>
    <m/>
    <n v="10334.040000000001"/>
    <n v="6605.06"/>
    <n v="190.42"/>
    <n v="5482.39"/>
    <n v="317.36"/>
    <n v="1045.3"/>
    <n v="222.15"/>
    <m/>
    <m/>
    <m/>
    <n v="2624.2"/>
    <x v="4"/>
    <n v="4919.08"/>
    <n v="2435.7399999999998"/>
    <n v="1705.81"/>
    <n v="3457.24"/>
    <n v="3223.19"/>
    <n v="8295"/>
    <n v="1309.1099999999999"/>
    <n v="2388.13"/>
    <n v="3794.44"/>
    <n v="5609.34"/>
    <n v="672.41"/>
    <n v="7757.47"/>
    <n v="3322.36"/>
    <n v="9009.06"/>
    <n v="1221.8399999999999"/>
    <n v="1182.17"/>
    <n v="775.55"/>
    <n v="963.98"/>
    <n v="1882.34"/>
    <n v="0"/>
    <m/>
    <n v="2286.98"/>
    <n v="0"/>
    <n v="684.31"/>
    <n v="1442.01"/>
    <n v="634.72"/>
    <n v="0"/>
    <n v="5111.4799999999996"/>
    <n v="583.15"/>
    <n v="2023.17"/>
    <n v="720.01"/>
    <m/>
    <n v="7106.88"/>
    <n v="1997.39"/>
    <n v="2733.26"/>
    <n v="567.28"/>
    <n v="5906.86"/>
    <n v="1931.93"/>
    <m/>
    <n v="0"/>
  </r>
  <r>
    <x v="17"/>
    <x v="10"/>
    <d v="1967-09-01T00:00:00"/>
    <x v="0"/>
    <n v="0"/>
    <n v="14338.72"/>
    <n v="5250.32"/>
    <m/>
    <n v="9082.4500000000007"/>
    <n v="4504.53"/>
    <n v="303.48"/>
    <n v="2788.8"/>
    <n v="557.36"/>
    <n v="1035.3900000000001"/>
    <n v="585.13"/>
    <m/>
    <m/>
    <m/>
    <n v="3604"/>
    <x v="5"/>
    <n v="3734.93"/>
    <n v="2608.3000000000002"/>
    <n v="1324.98"/>
    <n v="2810.62"/>
    <n v="1713.74"/>
    <n v="4228.82"/>
    <n v="995.72"/>
    <n v="1547.13"/>
    <n v="2683.68"/>
    <n v="3875.76"/>
    <n v="577.20000000000005"/>
    <n v="5115.45"/>
    <n v="1273.4100000000001"/>
    <n v="6148.85"/>
    <n v="926.29"/>
    <n v="608.92999999999995"/>
    <n v="97.19"/>
    <n v="426.45"/>
    <n v="1682.01"/>
    <n v="0"/>
    <m/>
    <n v="5218.59"/>
    <n v="0"/>
    <n v="21.82"/>
    <n v="19.829999999999998"/>
    <n v="277.69"/>
    <n v="0"/>
    <n v="2058.87"/>
    <n v="2130.2800000000002"/>
    <n v="634.72"/>
    <n v="247.94"/>
    <m/>
    <n v="2340.5300000000002"/>
    <n v="565.29999999999995"/>
    <n v="406.62"/>
    <n v="273.72000000000003"/>
    <n v="3899.56"/>
    <n v="1576.88"/>
    <m/>
    <n v="0"/>
  </r>
  <r>
    <x v="17"/>
    <x v="11"/>
    <d v="1967-10-01T00:00:00"/>
    <x v="0"/>
    <n v="7795.15"/>
    <n v="3014.92"/>
    <n v="1935.9"/>
    <m/>
    <n v="1602.67"/>
    <n v="1477.71"/>
    <n v="0"/>
    <n v="547.45000000000005"/>
    <n v="194.38"/>
    <n v="0"/>
    <n v="0"/>
    <m/>
    <m/>
    <m/>
    <n v="3784.5"/>
    <x v="45"/>
    <n v="1265.47"/>
    <n v="1598.7"/>
    <n v="652.57000000000005"/>
    <n v="1100.8399999999999"/>
    <n v="759.68"/>
    <n v="1868.46"/>
    <n v="537.53"/>
    <n v="817.2"/>
    <n v="846.96"/>
    <n v="1832.75"/>
    <n v="251.9"/>
    <n v="2741.2"/>
    <n v="476.04"/>
    <n v="1898.21"/>
    <n v="291.58"/>
    <n v="249.92"/>
    <n v="41.65"/>
    <n v="0"/>
    <n v="833.07"/>
    <n v="198.35"/>
    <m/>
    <n v="2257.2199999999998"/>
    <n v="277.69"/>
    <n v="119.01"/>
    <n v="0"/>
    <n v="0"/>
    <n v="412.57"/>
    <n v="277.69"/>
    <n v="1925.98"/>
    <n v="0"/>
    <n v="93.22"/>
    <m/>
    <n v="218.18"/>
    <n v="406.62"/>
    <n v="741.83"/>
    <n v="208.27"/>
    <n v="2774.92"/>
    <n v="523.64"/>
    <m/>
    <n v="4829.82"/>
  </r>
  <r>
    <x v="18"/>
    <x v="0"/>
    <d v="1967-11-01T00:00:00"/>
    <x v="0"/>
    <n v="0"/>
    <n v="0"/>
    <n v="0"/>
    <m/>
    <n v="0"/>
    <n v="0"/>
    <n v="0"/>
    <n v="0"/>
    <n v="0"/>
    <n v="0"/>
    <n v="0"/>
    <m/>
    <m/>
    <m/>
    <n v="49.6"/>
    <x v="0"/>
    <n v="0"/>
    <n v="71.41"/>
    <n v="31.74"/>
    <n v="0"/>
    <n v="21.82"/>
    <n v="0"/>
    <n v="5.95"/>
    <n v="0"/>
    <n v="0"/>
    <n v="0"/>
    <n v="0"/>
    <n v="0"/>
    <n v="0"/>
    <n v="0"/>
    <n v="0"/>
    <n v="0"/>
    <n v="0"/>
    <n v="0"/>
    <n v="0"/>
    <n v="257.86"/>
    <m/>
    <n v="0"/>
    <n v="198.35"/>
    <n v="0"/>
    <n v="0"/>
    <n v="0"/>
    <n v="0"/>
    <n v="0"/>
    <n v="190.42"/>
    <n v="0"/>
    <n v="0"/>
    <m/>
    <n v="0"/>
    <n v="0"/>
    <n v="0"/>
    <n v="0"/>
    <n v="0"/>
    <n v="0"/>
    <m/>
    <n v="5603.39"/>
  </r>
  <r>
    <x v="18"/>
    <x v="1"/>
    <d v="1967-12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96.7"/>
    <n v="0"/>
    <n v="0"/>
    <n v="0"/>
    <n v="0"/>
    <n v="0"/>
    <n v="0"/>
    <n v="0"/>
    <n v="0"/>
    <m/>
    <n v="0"/>
    <n v="0"/>
    <n v="0"/>
    <n v="0"/>
    <n v="0"/>
    <n v="0"/>
    <m/>
    <n v="0"/>
  </r>
  <r>
    <x v="18"/>
    <x v="2"/>
    <d v="1968-01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38.02"/>
    <n v="0"/>
    <n v="0"/>
    <n v="0"/>
    <n v="0"/>
    <n v="0"/>
    <n v="0"/>
    <n v="0"/>
    <n v="0"/>
    <m/>
    <n v="0"/>
    <n v="0"/>
    <n v="0"/>
    <n v="0"/>
    <n v="0"/>
    <n v="0"/>
    <m/>
    <n v="0"/>
  </r>
  <r>
    <x v="18"/>
    <x v="3"/>
    <d v="1968-02-01T00:00:00"/>
    <x v="0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m/>
    <n v="0"/>
    <n v="0"/>
    <n v="0"/>
    <n v="0"/>
    <n v="0"/>
    <n v="0"/>
    <m/>
    <n v="0"/>
  </r>
  <r>
    <x v="18"/>
    <x v="4"/>
    <d v="1968-03-01T00:00:00"/>
    <x v="0"/>
    <n v="0"/>
    <n v="823.15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78.53"/>
    <n v="505.79"/>
    <n v="0"/>
    <n v="0"/>
    <n v="809.27"/>
    <n v="0"/>
    <n v="0"/>
    <n v="0"/>
    <n v="0"/>
    <n v="0"/>
    <m/>
    <n v="0"/>
    <n v="0"/>
    <n v="0"/>
    <n v="0"/>
    <n v="0"/>
    <n v="0"/>
    <m/>
    <n v="3929.31"/>
  </r>
  <r>
    <x v="18"/>
    <x v="5"/>
    <d v="1968-04-01T00:00:00"/>
    <x v="0"/>
    <n v="0"/>
    <n v="7033.49"/>
    <n v="1475.72"/>
    <m/>
    <n v="4938.92"/>
    <n v="3998.74"/>
    <n v="684.31"/>
    <n v="1344.81"/>
    <n v="23.8"/>
    <n v="608.92999999999995"/>
    <n v="480.01"/>
    <m/>
    <m/>
    <m/>
    <n v="1221.8"/>
    <x v="46"/>
    <n v="444.3"/>
    <n v="1086.96"/>
    <n v="186.45"/>
    <n v="1202"/>
    <n v="313.39"/>
    <n v="559.35"/>
    <n v="144.80000000000001"/>
    <n v="200.33"/>
    <n v="0"/>
    <n v="331.24"/>
    <n v="0"/>
    <n v="368.93"/>
    <n v="0"/>
    <n v="481.99"/>
    <n v="0"/>
    <n v="0"/>
    <n v="277.69"/>
    <n v="158.68"/>
    <n v="848.94"/>
    <n v="317.36"/>
    <m/>
    <n v="2041.02"/>
    <n v="257.86"/>
    <n v="79.34"/>
    <n v="940.18"/>
    <n v="757.7"/>
    <n v="0"/>
    <n v="1900.19"/>
    <n v="684.31"/>
    <n v="309.43"/>
    <n v="126.94"/>
    <m/>
    <n v="3338.23"/>
    <n v="323.31"/>
    <n v="1241.67"/>
    <n v="73.39"/>
    <n v="2409.9499999999998"/>
    <n v="1088.94"/>
    <m/>
    <n v="0"/>
  </r>
  <r>
    <x v="18"/>
    <x v="6"/>
    <d v="1968-05-01T00:00:00"/>
    <x v="0"/>
    <n v="0"/>
    <n v="8652.0300000000007"/>
    <n v="5486.36"/>
    <m/>
    <n v="1804.98"/>
    <n v="4258.57"/>
    <n v="960.01"/>
    <n v="3397.74"/>
    <n v="0"/>
    <n v="579.17999999999995"/>
    <n v="571.25"/>
    <m/>
    <m/>
    <m/>
    <n v="3828.2"/>
    <x v="47"/>
    <n v="4026.5"/>
    <n v="2592.4299999999998"/>
    <n v="1624.49"/>
    <n v="2856.24"/>
    <n v="2277.06"/>
    <n v="5738.27"/>
    <n v="803.32"/>
    <n v="1816.89"/>
    <n v="1680.02"/>
    <n v="3288.64"/>
    <n v="331.24"/>
    <n v="4508.5"/>
    <n v="1612.59"/>
    <n v="5595.45"/>
    <n v="787.45"/>
    <n v="791.42"/>
    <n v="303.48"/>
    <n v="212.23"/>
    <n v="462.16"/>
    <n v="0"/>
    <m/>
    <n v="3280.71"/>
    <n v="0"/>
    <n v="41.65"/>
    <n v="515.71"/>
    <n v="745.8"/>
    <n v="126.94"/>
    <n v="2503.1799999999998"/>
    <n v="1235.72"/>
    <n v="733.9"/>
    <n v="253.89"/>
    <m/>
    <n v="1354.73"/>
    <n v="591.08000000000004"/>
    <n v="1846.64"/>
    <n v="263.8"/>
    <n v="2941.53"/>
    <n v="1725.65"/>
    <m/>
    <n v="0"/>
  </r>
  <r>
    <x v="18"/>
    <x v="7"/>
    <d v="1968-06-01T00:00:00"/>
    <x v="0"/>
    <n v="0"/>
    <n v="9546.59"/>
    <n v="6618.94"/>
    <m/>
    <n v="9306.58"/>
    <n v="4289.32"/>
    <n v="1063.1600000000001"/>
    <n v="2736.24"/>
    <n v="632.74"/>
    <n v="1013.57"/>
    <n v="751.75"/>
    <m/>
    <m/>
    <m/>
    <n v="3761.2"/>
    <x v="36"/>
    <n v="5668.84"/>
    <n v="2901.86"/>
    <n v="2116.39"/>
    <n v="4014.6"/>
    <n v="3913.45"/>
    <n v="6876.79"/>
    <n v="1142.5"/>
    <n v="2372.27"/>
    <n v="3199.39"/>
    <n v="5256.27"/>
    <n v="747.78"/>
    <n v="5115.45"/>
    <n v="2235.41"/>
    <n v="8148.22"/>
    <n v="1013.57"/>
    <n v="962"/>
    <n v="138.85"/>
    <n v="287.61"/>
    <n v="1237.7"/>
    <n v="0"/>
    <m/>
    <n v="3677.41"/>
    <n v="158.68"/>
    <n v="97.19"/>
    <n v="1104.81"/>
    <n v="720.01"/>
    <n v="124.96"/>
    <n v="2165.98"/>
    <n v="817.2"/>
    <n v="515.71"/>
    <n v="335.21"/>
    <m/>
    <n v="3727"/>
    <n v="1005.64"/>
    <n v="1739.53"/>
    <n v="269.76"/>
    <n v="3784.52"/>
    <n v="1467.79"/>
    <m/>
    <n v="0"/>
  </r>
  <r>
    <x v="18"/>
    <x v="8"/>
    <d v="1968-07-01T00:00:00"/>
    <x v="0"/>
    <n v="0"/>
    <n v="5129.33"/>
    <n v="7319.12"/>
    <m/>
    <n v="8261.2800000000007"/>
    <n v="3836.09"/>
    <n v="547.45000000000005"/>
    <n v="1531.26"/>
    <n v="212.23"/>
    <n v="708.11"/>
    <n v="267.77"/>
    <m/>
    <m/>
    <m/>
    <n v="2815.1"/>
    <x v="32"/>
    <n v="4930.9799999999996"/>
    <n v="2427.8000000000002"/>
    <n v="1870.44"/>
    <n v="3968.98"/>
    <n v="3756.75"/>
    <n v="9316.5"/>
    <n v="1342.83"/>
    <n v="2523.0100000000002"/>
    <n v="4034.44"/>
    <n v="5526.03"/>
    <n v="904.48"/>
    <n v="6571.34"/>
    <n v="3320.38"/>
    <n v="10165.44"/>
    <n v="1213.9000000000001"/>
    <n v="1265.47"/>
    <n v="704.14"/>
    <n v="680.34"/>
    <n v="79.34"/>
    <n v="0"/>
    <m/>
    <n v="1291.26"/>
    <n v="0"/>
    <n v="549.42999999999995"/>
    <n v="585.13"/>
    <n v="616.87"/>
    <n v="0"/>
    <n v="5163.05"/>
    <n v="499.84"/>
    <n v="1174.23"/>
    <n v="604.97"/>
    <m/>
    <n v="6882.75"/>
    <n v="1249.5999999999999"/>
    <n v="2717.4"/>
    <n v="285.62"/>
    <n v="3572.28"/>
    <n v="1844.66"/>
    <m/>
    <n v="0"/>
  </r>
  <r>
    <x v="18"/>
    <x v="9"/>
    <d v="1968-08-01T00:00:00"/>
    <x v="0"/>
    <n v="690.26"/>
    <n v="10389.57"/>
    <n v="6706.21"/>
    <m/>
    <n v="12638.86"/>
    <n v="5448.67"/>
    <n v="230.09"/>
    <n v="2979.22"/>
    <n v="69.42"/>
    <n v="856.87"/>
    <n v="79.34"/>
    <m/>
    <m/>
    <m/>
    <n v="5231"/>
    <x v="32"/>
    <n v="6010"/>
    <n v="3038.72"/>
    <n v="2138.21"/>
    <n v="4018.57"/>
    <n v="4778.25"/>
    <n v="6970.02"/>
    <n v="1344.81"/>
    <n v="2334.58"/>
    <n v="3935.26"/>
    <n v="5472.48"/>
    <n v="682.32"/>
    <n v="6029.84"/>
    <n v="2751.11"/>
    <n v="8219.6200000000008"/>
    <n v="902.49"/>
    <n v="1041.3399999999999"/>
    <n v="428.44"/>
    <n v="366.95"/>
    <n v="491.91"/>
    <n v="0"/>
    <m/>
    <n v="240"/>
    <n v="0"/>
    <n v="186.45"/>
    <n v="166.61"/>
    <n v="283.64"/>
    <n v="0"/>
    <n v="1640.35"/>
    <n v="257.86"/>
    <n v="769.6"/>
    <n v="432.4"/>
    <m/>
    <n v="3469.14"/>
    <n v="676.37"/>
    <n v="2062.84"/>
    <n v="359.01"/>
    <n v="4494.6099999999997"/>
    <n v="1761.35"/>
    <m/>
    <n v="0"/>
  </r>
  <r>
    <x v="18"/>
    <x v="10"/>
    <d v="1968-09-01T00:00:00"/>
    <x v="0"/>
    <n v="0"/>
    <n v="9889.73"/>
    <n v="5141.2299999999996"/>
    <m/>
    <n v="8711.5300000000007"/>
    <n v="4855.6099999999997"/>
    <n v="674.39"/>
    <n v="3750.8"/>
    <n v="698.19"/>
    <n v="1192.08"/>
    <n v="971.91"/>
    <m/>
    <m/>
    <m/>
    <n v="1679"/>
    <x v="36"/>
    <n v="3895.59"/>
    <n v="2112.4299999999998"/>
    <n v="1358.7"/>
    <n v="3070.46"/>
    <n v="2078.71"/>
    <n v="3713.11"/>
    <n v="1071.0899999999999"/>
    <n v="2169.9499999999998"/>
    <n v="2959.38"/>
    <n v="4772.3"/>
    <n v="343.15"/>
    <n v="4786.1899999999996"/>
    <n v="1652.26"/>
    <n v="6805.39"/>
    <n v="1122.6600000000001"/>
    <n v="753.73"/>
    <n v="295.54000000000002"/>
    <n v="418.52"/>
    <n v="700.18"/>
    <n v="0"/>
    <m/>
    <n v="3139.88"/>
    <n v="0"/>
    <n v="124.96"/>
    <n v="0"/>
    <n v="247.94"/>
    <n v="0"/>
    <n v="1943.83"/>
    <n v="1539.2"/>
    <n v="178.51"/>
    <n v="394.72"/>
    <m/>
    <n v="2768.97"/>
    <n v="670.42"/>
    <n v="1449.94"/>
    <n v="281.66000000000003"/>
    <n v="3965.02"/>
    <n v="2618.2199999999998"/>
    <m/>
    <n v="0"/>
  </r>
  <r>
    <x v="18"/>
    <x v="11"/>
    <d v="1968-10-01T00:00:00"/>
    <x v="0"/>
    <n v="6815.31"/>
    <n v="6067.53"/>
    <n v="920.34"/>
    <m/>
    <n v="3173.6"/>
    <n v="2231.44"/>
    <n v="327.27999999999997"/>
    <n v="301.49"/>
    <n v="1069.1099999999999"/>
    <n v="361"/>
    <n v="0"/>
    <m/>
    <m/>
    <m/>
    <n v="3786.5"/>
    <x v="48"/>
    <n v="1372.58"/>
    <n v="1771.27"/>
    <n v="971.91"/>
    <n v="763.65"/>
    <n v="767.61"/>
    <n v="1555.06"/>
    <n v="450.26"/>
    <n v="831.09"/>
    <n v="575.22"/>
    <n v="591.08000000000004"/>
    <n v="0"/>
    <n v="1366.63"/>
    <n v="255.87"/>
    <n v="2054.91"/>
    <n v="446.29"/>
    <n v="148.76"/>
    <n v="0"/>
    <n v="57.52"/>
    <n v="99.18"/>
    <n v="0"/>
    <m/>
    <n v="3090.29"/>
    <n v="0"/>
    <n v="0"/>
    <n v="0"/>
    <n v="436.37"/>
    <n v="0"/>
    <n v="99.18"/>
    <n v="1081.01"/>
    <n v="0"/>
    <n v="39.67"/>
    <m/>
    <n v="347.11"/>
    <n v="99.18"/>
    <n v="446.29"/>
    <n v="49.59"/>
    <n v="743.81"/>
    <n v="287.61"/>
    <m/>
    <n v="3389.8"/>
  </r>
  <r>
    <x v="19"/>
    <x v="0"/>
    <d v="1968-11-01T00:00:00"/>
    <x v="1"/>
    <n v="0"/>
    <n v="0"/>
    <n v="0"/>
    <m/>
    <n v="0"/>
    <n v="0"/>
    <n v="0"/>
    <n v="0"/>
    <n v="0"/>
    <n v="0"/>
    <n v="0"/>
    <n v="0"/>
    <m/>
    <m/>
    <n v="912.4"/>
    <x v="0"/>
    <n v="0"/>
    <n v="0"/>
    <n v="198.35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9.34"/>
    <m/>
    <n v="0"/>
    <n v="357.03"/>
    <n v="0"/>
    <n v="0"/>
    <m/>
    <n v="0"/>
    <n v="0"/>
    <n v="0"/>
    <n v="0"/>
    <n v="0"/>
    <n v="0"/>
    <m/>
    <n v="3276.74"/>
  </r>
  <r>
    <x v="19"/>
    <x v="1"/>
    <d v="1968-12-01T00:00:00"/>
    <x v="1"/>
    <n v="0"/>
    <n v="0"/>
    <n v="0"/>
    <m/>
    <n v="0"/>
    <n v="0"/>
    <n v="0"/>
    <n v="0"/>
    <n v="0"/>
    <n v="0"/>
    <n v="0"/>
    <n v="0"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n v="0"/>
    <n v="0"/>
    <n v="0"/>
    <m/>
    <n v="0"/>
    <n v="0"/>
    <n v="0"/>
    <n v="0"/>
    <n v="0"/>
    <n v="0"/>
    <m/>
    <n v="0"/>
  </r>
  <r>
    <x v="19"/>
    <x v="2"/>
    <d v="1969-01-01T00:00:00"/>
    <x v="1"/>
    <n v="0"/>
    <n v="0"/>
    <n v="0"/>
    <m/>
    <n v="0"/>
    <n v="0"/>
    <n v="0"/>
    <n v="0"/>
    <n v="0"/>
    <n v="0"/>
    <n v="0"/>
    <n v="0"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n v="0"/>
    <n v="0"/>
    <n v="0"/>
    <m/>
    <n v="0"/>
    <n v="0"/>
    <n v="0"/>
    <n v="0"/>
    <n v="0"/>
    <n v="0"/>
    <m/>
    <n v="0"/>
  </r>
  <r>
    <x v="19"/>
    <x v="3"/>
    <d v="1969-02-01T00:00:00"/>
    <x v="1"/>
    <n v="0"/>
    <n v="0"/>
    <n v="0"/>
    <m/>
    <n v="0"/>
    <n v="0"/>
    <n v="0"/>
    <n v="0"/>
    <n v="0"/>
    <n v="0"/>
    <n v="0"/>
    <n v="0"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n v="0"/>
    <n v="0"/>
    <n v="0"/>
    <m/>
    <n v="0"/>
    <n v="0"/>
    <n v="0"/>
    <n v="0"/>
    <n v="0"/>
    <n v="0"/>
    <m/>
    <n v="0"/>
  </r>
  <r>
    <x v="19"/>
    <x v="4"/>
    <d v="1969-03-01T00:00:00"/>
    <x v="1"/>
    <n v="0"/>
    <n v="0"/>
    <n v="0"/>
    <m/>
    <n v="0"/>
    <n v="0"/>
    <n v="0"/>
    <n v="0"/>
    <n v="0"/>
    <n v="0"/>
    <n v="0"/>
    <n v="0"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n v="0"/>
    <n v="0"/>
    <n v="0"/>
    <m/>
    <n v="0"/>
    <n v="0"/>
    <n v="0"/>
    <n v="0"/>
    <n v="0"/>
    <n v="0"/>
    <m/>
    <n v="1148.45"/>
  </r>
  <r>
    <x v="19"/>
    <x v="5"/>
    <d v="1969-04-01T00:00:00"/>
    <x v="1"/>
    <n v="0"/>
    <n v="2314.75"/>
    <n v="2229.4499999999998"/>
    <m/>
    <n v="3786.5"/>
    <n v="2776.9"/>
    <n v="837.04"/>
    <n v="876.71"/>
    <n v="364.96"/>
    <n v="531.58000000000004"/>
    <n v="771.58"/>
    <n v="0"/>
    <m/>
    <m/>
    <n v="2372.3000000000002"/>
    <x v="45"/>
    <n v="1666.14"/>
    <n v="1081.01"/>
    <n v="218.18"/>
    <n v="1543.16"/>
    <n v="1186.1300000000001"/>
    <n v="942.16"/>
    <n v="333.23"/>
    <n v="696.21"/>
    <n v="755.71"/>
    <n v="289.58999999999997"/>
    <n v="162.65"/>
    <n v="1023.49"/>
    <n v="279.67"/>
    <n v="3590.14"/>
    <n v="0"/>
    <n v="0"/>
    <n v="0"/>
    <n v="47.6"/>
    <n v="444.3"/>
    <n v="674.39"/>
    <m/>
    <n v="2017.22"/>
    <n v="63.47"/>
    <n v="0"/>
    <n v="664.47"/>
    <n v="757.7"/>
    <m/>
    <n v="644.64"/>
    <n v="579.17999999999995"/>
    <n v="206.28"/>
    <n v="158.68"/>
    <m/>
    <n v="2239.37"/>
    <n v="366.95"/>
    <n v="1432.09"/>
    <n v="91.24"/>
    <n v="2056.89"/>
    <n v="1071.0899999999999"/>
    <m/>
    <n v="1041.3399999999999"/>
  </r>
  <r>
    <x v="19"/>
    <x v="6"/>
    <d v="1969-05-01T00:00:00"/>
    <x v="1"/>
    <n v="10330.07"/>
    <n v="11107.6"/>
    <n v="3820.22"/>
    <m/>
    <n v="5829.51"/>
    <n v="5188.84"/>
    <n v="519.67999999999995"/>
    <n v="1404.32"/>
    <n v="279.67"/>
    <n v="638.69000000000005"/>
    <n v="674.39"/>
    <n v="10472.879999999999"/>
    <m/>
    <m/>
    <n v="1924"/>
    <x v="15"/>
    <n v="2636.07"/>
    <n v="1858.54"/>
    <n v="916.38"/>
    <n v="2072.7600000000002"/>
    <n v="2235.41"/>
    <n v="3681.38"/>
    <n v="610.91999999999996"/>
    <n v="1285.31"/>
    <n v="2084.66"/>
    <n v="2757.06"/>
    <n v="47.6"/>
    <n v="2725.33"/>
    <n v="567.28"/>
    <n v="3001.03"/>
    <n v="690.26"/>
    <n v="168.6"/>
    <n v="200.33"/>
    <n v="71.41"/>
    <n v="99.18"/>
    <n v="277.69"/>
    <m/>
    <n v="1342.83"/>
    <n v="1150.43"/>
    <n v="75.37"/>
    <n v="234.05"/>
    <n v="325.29000000000002"/>
    <m/>
    <n v="1031.42"/>
    <n v="416.54"/>
    <n v="134.88"/>
    <n v="95.21"/>
    <m/>
    <n v="886.63"/>
    <n v="674.39"/>
    <n v="646.62"/>
    <n v="31.74"/>
    <n v="872.74"/>
    <n v="1086.96"/>
    <m/>
    <n v="2419.87"/>
  </r>
  <r>
    <x v="19"/>
    <x v="7"/>
    <d v="1969-06-01T00:00:00"/>
    <x v="1"/>
    <n v="15064.68"/>
    <n v="16998.599999999999"/>
    <n v="3209.3"/>
    <m/>
    <n v="4774.29"/>
    <n v="5575.62"/>
    <n v="626.79"/>
    <n v="79.34"/>
    <n v="1235.72"/>
    <n v="236.04"/>
    <n v="71.41"/>
    <n v="5528.02"/>
    <m/>
    <m/>
    <n v="2158"/>
    <x v="49"/>
    <n v="2405.9899999999998"/>
    <n v="1071.0899999999999"/>
    <n v="944.15"/>
    <n v="1937.88"/>
    <n v="2386.15"/>
    <n v="3596.09"/>
    <n v="710.09"/>
    <n v="1646.31"/>
    <n v="1557.05"/>
    <n v="3070.46"/>
    <n v="124.96"/>
    <n v="3649.64"/>
    <n v="295.54000000000002"/>
    <n v="3014.92"/>
    <n v="585.13"/>
    <n v="325.29000000000002"/>
    <n v="0"/>
    <n v="51.57"/>
    <n v="103.14"/>
    <n v="0"/>
    <m/>
    <n v="2945.5"/>
    <n v="1428.12"/>
    <n v="0"/>
    <n v="555.38"/>
    <n v="364.96"/>
    <m/>
    <n v="1818.87"/>
    <n v="265.79000000000002"/>
    <n v="178.51"/>
    <n v="263.8"/>
    <m/>
    <n v="1596.72"/>
    <n v="533.55999999999995"/>
    <n v="1576.88"/>
    <n v="180.5"/>
    <n v="2050.94"/>
    <n v="1017.54"/>
    <m/>
    <n v="95.21"/>
  </r>
  <r>
    <x v="19"/>
    <x v="8"/>
    <d v="1969-07-01T00:00:00"/>
    <x v="2"/>
    <n v="7787.22"/>
    <n v="11230.58"/>
    <n v="7793.17"/>
    <m/>
    <n v="12740.02"/>
    <n v="7860.61"/>
    <n v="531.58000000000004"/>
    <n v="3413.6"/>
    <n v="958.03"/>
    <n v="983.82"/>
    <n v="579.17999999999995"/>
    <n v="2189.7800000000002"/>
    <m/>
    <m/>
    <n v="5588.5"/>
    <x v="4"/>
    <n v="8576.65"/>
    <n v="4032.46"/>
    <n v="2491.2800000000002"/>
    <n v="5373.3"/>
    <n v="7083.08"/>
    <n v="10605.77"/>
    <n v="1392.42"/>
    <n v="3177.57"/>
    <n v="4927.01"/>
    <n v="6176.62"/>
    <n v="513.73"/>
    <n v="5329.66"/>
    <n v="3120.05"/>
    <n v="10762.47"/>
    <n v="969.93"/>
    <n v="894.56"/>
    <n v="430.42"/>
    <n v="644.64"/>
    <n v="2850.29"/>
    <n v="0"/>
    <m/>
    <n v="6557.45"/>
    <n v="1190.0999999999999"/>
    <n v="124.96"/>
    <n v="420.5"/>
    <n v="787.45"/>
    <m/>
    <n v="3800.39"/>
    <n v="1382.5"/>
    <n v="1358.7"/>
    <n v="807.28"/>
    <m/>
    <n v="6349.18"/>
    <n v="1430.1"/>
    <n v="1711.76"/>
    <n v="646.62"/>
    <n v="7152.5"/>
    <n v="2318.71"/>
    <m/>
    <n v="0"/>
  </r>
  <r>
    <x v="19"/>
    <x v="9"/>
    <d v="1969-08-01T00:00:00"/>
    <x v="1"/>
    <n v="0"/>
    <n v="8037.14"/>
    <n v="8009.37"/>
    <m/>
    <n v="9548.57"/>
    <n v="5244.37"/>
    <n v="589.1"/>
    <n v="3193.44"/>
    <n v="753.73"/>
    <n v="1045.3"/>
    <n v="0"/>
    <n v="0"/>
    <m/>
    <m/>
    <n v="2900.3"/>
    <x v="4"/>
    <n v="6930.35"/>
    <n v="2874.09"/>
    <n v="2409.9499999999998"/>
    <n v="4266.51"/>
    <n v="4968.67"/>
    <n v="10459"/>
    <n v="1370.6"/>
    <n v="2927.65"/>
    <n v="4262.54"/>
    <n v="5960.42"/>
    <n v="767.61"/>
    <n v="6688.36"/>
    <n v="2765"/>
    <n v="9830.23"/>
    <n v="1229.77"/>
    <n v="1198.03"/>
    <n v="628.77"/>
    <n v="837.04"/>
    <n v="1390.43"/>
    <n v="0"/>
    <m/>
    <n v="4078.08"/>
    <n v="0"/>
    <n v="380.83"/>
    <n v="886.63"/>
    <n v="565.29999999999995"/>
    <m/>
    <n v="3159.72"/>
    <n v="1358.7"/>
    <n v="1281.3399999999999"/>
    <n v="716.04"/>
    <m/>
    <n v="6123.06"/>
    <n v="1180.18"/>
    <n v="2808.64"/>
    <n v="0"/>
    <n v="7049.36"/>
    <n v="1995.4"/>
    <m/>
    <n v="0"/>
  </r>
  <r>
    <x v="19"/>
    <x v="10"/>
    <d v="1969-09-01T00:00:00"/>
    <x v="1"/>
    <n v="0"/>
    <n v="13705.99"/>
    <n v="3732.95"/>
    <m/>
    <n v="8283.1"/>
    <n v="2876.07"/>
    <n v="468.11"/>
    <n v="1273.4100000000001"/>
    <n v="1618.54"/>
    <n v="1011.59"/>
    <n v="708.11"/>
    <n v="0"/>
    <m/>
    <m/>
    <n v="2919.7"/>
    <x v="50"/>
    <n v="3435.42"/>
    <n v="1364.65"/>
    <n v="1136.55"/>
    <n v="2866.16"/>
    <n v="2975.25"/>
    <n v="3776.58"/>
    <n v="1015.55"/>
    <n v="2162.0100000000002"/>
    <n v="2858.22"/>
    <n v="3715.09"/>
    <n v="612.9"/>
    <n v="3018.89"/>
    <n v="835.05"/>
    <n v="6053.64"/>
    <n v="1035.3900000000001"/>
    <n v="658.52"/>
    <n v="351.08"/>
    <n v="493.89"/>
    <n v="654.54999999999995"/>
    <n v="0"/>
    <m/>
    <n v="6127.03"/>
    <n v="714.06"/>
    <n v="247.94"/>
    <n v="0"/>
    <n v="618.85"/>
    <m/>
    <n v="1904.16"/>
    <n v="1892.26"/>
    <n v="743.81"/>
    <n v="418.52"/>
    <m/>
    <n v="2165.98"/>
    <n v="714.06"/>
    <n v="922.33"/>
    <n v="279.67"/>
    <n v="2441.69"/>
    <n v="1836.72"/>
    <m/>
    <n v="0"/>
  </r>
  <r>
    <x v="19"/>
    <x v="11"/>
    <d v="1969-10-01T00:00:00"/>
    <x v="1"/>
    <n v="0"/>
    <n v="1570.93"/>
    <n v="456.2"/>
    <m/>
    <n v="267.77"/>
    <n v="357.03"/>
    <n v="47.6"/>
    <n v="0"/>
    <n v="517.69000000000005"/>
    <n v="162.65"/>
    <n v="39.67"/>
    <n v="0"/>
    <m/>
    <m/>
    <n v="505.8"/>
    <x v="8"/>
    <n v="331.24"/>
    <n v="132.88999999999999"/>
    <n v="192.4"/>
    <n v="353.06"/>
    <n v="331.24"/>
    <n v="218.18"/>
    <n v="105.13"/>
    <n v="192.4"/>
    <n v="253.89"/>
    <n v="166.61"/>
    <n v="43.64"/>
    <n v="404.63"/>
    <n v="0"/>
    <n v="382.82"/>
    <n v="47.6"/>
    <n v="35.700000000000003"/>
    <n v="5.95"/>
    <n v="13.89"/>
    <n v="0"/>
    <n v="0"/>
    <m/>
    <n v="4121.71"/>
    <n v="595.04999999999995"/>
    <n v="0"/>
    <n v="0"/>
    <n v="11.9"/>
    <m/>
    <n v="0"/>
    <n v="79.34"/>
    <n v="29.75"/>
    <n v="0"/>
    <m/>
    <n v="0"/>
    <n v="59.51"/>
    <n v="79.34"/>
    <n v="41.65"/>
    <n v="178.51"/>
    <n v="119.01"/>
    <m/>
    <n v="7120.77"/>
  </r>
  <r>
    <x v="20"/>
    <x v="0"/>
    <d v="1969-11-01T00:00:00"/>
    <x v="1"/>
    <n v="0"/>
    <n v="0"/>
    <n v="0"/>
    <n v="0"/>
    <n v="0"/>
    <n v="0"/>
    <n v="0"/>
    <n v="0"/>
    <n v="0"/>
    <n v="0"/>
    <n v="0"/>
    <n v="0"/>
    <m/>
    <m/>
    <n v="16355.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m/>
    <n v="654.54999999999995"/>
  </r>
  <r>
    <x v="20"/>
    <x v="1"/>
    <d v="1969-12-01T00:00:00"/>
    <x v="1"/>
    <n v="0"/>
    <n v="0"/>
    <n v="0"/>
    <n v="0"/>
    <n v="0"/>
    <n v="0"/>
    <n v="0"/>
    <n v="0"/>
    <n v="0"/>
    <n v="0"/>
    <n v="0"/>
    <n v="0"/>
    <m/>
    <m/>
    <n v="2554.699999999999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38.02"/>
    <n v="0"/>
    <n v="0"/>
    <n v="0"/>
    <m/>
    <n v="0"/>
    <n v="0"/>
    <n v="0"/>
    <n v="0"/>
    <n v="0"/>
    <n v="0"/>
    <n v="0"/>
    <n v="0"/>
    <n v="0"/>
    <n v="0"/>
    <n v="0"/>
    <m/>
    <n v="0"/>
  </r>
  <r>
    <x v="20"/>
    <x v="2"/>
    <d v="1970-01-01T00:00:00"/>
    <x v="1"/>
    <n v="0"/>
    <n v="0"/>
    <n v="0"/>
    <n v="0"/>
    <n v="0"/>
    <n v="0"/>
    <n v="0"/>
    <n v="0"/>
    <n v="0"/>
    <n v="0"/>
    <n v="0"/>
    <n v="0"/>
    <m/>
    <m/>
    <n v="6628.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160.3499999999999"/>
    <n v="0"/>
    <n v="0"/>
    <n v="0"/>
    <m/>
    <n v="0"/>
    <n v="0"/>
    <n v="0"/>
    <n v="0"/>
    <n v="0"/>
    <n v="0"/>
    <n v="0"/>
    <n v="0"/>
    <n v="0"/>
    <n v="0"/>
    <n v="0"/>
    <m/>
    <n v="0"/>
  </r>
  <r>
    <x v="20"/>
    <x v="3"/>
    <d v="1970-02-01T00:00:00"/>
    <x v="1"/>
    <n v="0"/>
    <n v="0"/>
    <n v="0"/>
    <n v="0"/>
    <n v="0"/>
    <n v="0"/>
    <n v="0"/>
    <n v="0"/>
    <n v="0"/>
    <n v="0"/>
    <n v="0"/>
    <n v="0"/>
    <m/>
    <m/>
    <n v="7880.4"/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m/>
    <n v="0"/>
  </r>
  <r>
    <x v="20"/>
    <x v="4"/>
    <d v="1970-03-01T00:00:00"/>
    <x v="1"/>
    <n v="0"/>
    <n v="0"/>
    <n v="0"/>
    <n v="0"/>
    <n v="0"/>
    <n v="0"/>
    <n v="0"/>
    <n v="0"/>
    <n v="0"/>
    <n v="0"/>
    <n v="0"/>
    <n v="0"/>
    <m/>
    <m/>
    <n v="9895.7000000000007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m/>
    <n v="4310.1499999999996"/>
  </r>
  <r>
    <x v="20"/>
    <x v="5"/>
    <d v="1970-04-01T00:00:00"/>
    <x v="1"/>
    <n v="0"/>
    <n v="0"/>
    <n v="0"/>
    <n v="0"/>
    <n v="0"/>
    <n v="0"/>
    <n v="0"/>
    <n v="0"/>
    <n v="0"/>
    <n v="0"/>
    <n v="0"/>
    <n v="0"/>
    <m/>
    <m/>
    <n v="6303.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m/>
    <n v="0"/>
  </r>
  <r>
    <x v="20"/>
    <x v="6"/>
    <d v="1970-05-01T00:00:00"/>
    <x v="3"/>
    <n v="595.04999999999995"/>
    <n v="777.53"/>
    <n v="493.89"/>
    <n v="349.1"/>
    <n v="563.30999999999995"/>
    <n v="591.08000000000004"/>
    <n v="83.31"/>
    <n v="364.96"/>
    <n v="0"/>
    <n v="85.29"/>
    <n v="35.700000000000003"/>
    <n v="16437.27"/>
    <m/>
    <m/>
    <n v="26870.5"/>
    <x v="53"/>
    <n v="5343.55"/>
    <n v="3221.2"/>
    <n v="1394.4"/>
    <n v="3465.18"/>
    <n v="3098.23"/>
    <n v="3748.81"/>
    <n v="773.57"/>
    <n v="2025.15"/>
    <n v="1586.8"/>
    <n v="2644.01"/>
    <n v="355.05"/>
    <n v="4030.47"/>
    <n v="735.88"/>
    <n v="4835.7700000000004"/>
    <n v="926.29"/>
    <n v="636.70000000000005"/>
    <n v="436.37"/>
    <n v="650.59"/>
    <n v="1285.31"/>
    <n v="119.01"/>
    <m/>
    <n v="6474.14"/>
    <n v="1785.15"/>
    <n v="0"/>
    <n v="386.78"/>
    <n v="138.85"/>
    <m/>
    <n v="1477.71"/>
    <n v="295.54000000000002"/>
    <n v="549.42999999999995"/>
    <n v="71.41"/>
    <n v="0"/>
    <n v="1606.64"/>
    <n v="765.63"/>
    <n v="1110.76"/>
    <n v="777.53"/>
    <n v="2747.15"/>
    <n v="2271.11"/>
    <m/>
    <n v="555.38"/>
  </r>
  <r>
    <x v="20"/>
    <x v="7"/>
    <d v="1970-06-01T00:00:00"/>
    <x v="4"/>
    <n v="23861.51"/>
    <n v="11375.37"/>
    <n v="4282.38"/>
    <n v="0"/>
    <n v="5313.8"/>
    <n v="4946.8500000000004"/>
    <n v="553.4"/>
    <n v="3371.95"/>
    <n v="1858.54"/>
    <n v="680.34"/>
    <n v="513.73"/>
    <n v="7820.94"/>
    <m/>
    <m/>
    <n v="16316.3"/>
    <x v="20"/>
    <n v="3431.46"/>
    <n v="1309.1099999999999"/>
    <n v="1485.64"/>
    <n v="2497.23"/>
    <n v="2201.69"/>
    <n v="4964.7"/>
    <n v="684.31"/>
    <n v="1670.11"/>
    <n v="2142.1799999999998"/>
    <n v="3697.24"/>
    <n v="57.52"/>
    <n v="4187.17"/>
    <n v="809.27"/>
    <n v="5331.65"/>
    <n v="854.89"/>
    <n v="606.95000000000005"/>
    <n v="144.80000000000001"/>
    <n v="418.52"/>
    <n v="222.15"/>
    <n v="634.72"/>
    <m/>
    <n v="2860.21"/>
    <n v="1785.15"/>
    <n v="0"/>
    <n v="557.36"/>
    <n v="674.39"/>
    <m/>
    <n v="1096.8800000000001"/>
    <n v="1517.38"/>
    <n v="595.04999999999995"/>
    <n v="737.86"/>
    <n v="0"/>
    <n v="3189.47"/>
    <n v="1745.48"/>
    <n v="1513.41"/>
    <n v="519.67999999999995"/>
    <n v="4825.8500000000004"/>
    <n v="1408.29"/>
    <m/>
    <n v="0"/>
  </r>
  <r>
    <x v="20"/>
    <x v="8"/>
    <d v="1970-07-01T00:00:00"/>
    <x v="1"/>
    <n v="0"/>
    <n v="16187.34"/>
    <n v="7087.05"/>
    <n v="0"/>
    <n v="13965.82"/>
    <n v="9130.0499999999993"/>
    <n v="1285.31"/>
    <n v="8090.7"/>
    <n v="162.65"/>
    <n v="1402.33"/>
    <n v="2090.61"/>
    <n v="0"/>
    <m/>
    <m/>
    <n v="24178.9"/>
    <x v="4"/>
    <n v="7219.94"/>
    <n v="3076.41"/>
    <n v="2062.84"/>
    <n v="5262.23"/>
    <n v="6587.2"/>
    <n v="10591.89"/>
    <n v="1769.28"/>
    <n v="3447.32"/>
    <n v="5853.31"/>
    <n v="6376.95"/>
    <n v="444.3"/>
    <n v="5859.26"/>
    <n v="2362.35"/>
    <n v="12985.97"/>
    <n v="1178.2"/>
    <n v="805.3"/>
    <n v="493.89"/>
    <n v="757.7"/>
    <n v="2344.5"/>
    <n v="0"/>
    <m/>
    <n v="12966.14"/>
    <n v="178.51"/>
    <n v="309.43"/>
    <n v="1031.42"/>
    <n v="973.9"/>
    <m/>
    <n v="5926.7"/>
    <n v="1846.64"/>
    <n v="1983.5"/>
    <n v="781.5"/>
    <n v="0"/>
    <n v="6680.43"/>
    <n v="2082.6799999999998"/>
    <n v="2179.87"/>
    <n v="954.06"/>
    <n v="7725.73"/>
    <n v="4117.75"/>
    <m/>
    <n v="0"/>
  </r>
  <r>
    <x v="20"/>
    <x v="9"/>
    <d v="1970-08-01T00:00:00"/>
    <x v="1"/>
    <n v="0"/>
    <n v="10407.42"/>
    <n v="8084.75"/>
    <n v="0"/>
    <n v="11962.49"/>
    <n v="7223.91"/>
    <n v="783.48"/>
    <n v="6775.64"/>
    <n v="630.75"/>
    <n v="1255.56"/>
    <n v="37.69"/>
    <n v="0"/>
    <m/>
    <m/>
    <n v="8295"/>
    <x v="4"/>
    <n v="7366.72"/>
    <n v="3488.98"/>
    <n v="2070.77"/>
    <n v="5073.79"/>
    <n v="7049.36"/>
    <n v="9100.2999999999993"/>
    <n v="1346.8"/>
    <n v="2824.5"/>
    <n v="5172.97"/>
    <n v="5684.71"/>
    <n v="597.03"/>
    <n v="6242.07"/>
    <n v="2162.0100000000002"/>
    <n v="11290.08"/>
    <n v="1142.5"/>
    <n v="1047.29"/>
    <n v="666.46"/>
    <n v="866.79"/>
    <n v="1247.6199999999999"/>
    <n v="0"/>
    <m/>
    <n v="5480.41"/>
    <n v="0"/>
    <n v="404.63"/>
    <n v="1166.3"/>
    <n v="662.49"/>
    <m/>
    <n v="5079.74"/>
    <n v="1215.8900000000001"/>
    <n v="1757.38"/>
    <n v="721.99"/>
    <n v="222.15"/>
    <n v="6801.42"/>
    <n v="2066.81"/>
    <n v="2745.16"/>
    <n v="1150.43"/>
    <n v="7692.01"/>
    <n v="2429.79"/>
    <m/>
    <n v="0"/>
  </r>
  <r>
    <x v="20"/>
    <x v="10"/>
    <d v="1970-09-01T00:00:00"/>
    <x v="1"/>
    <n v="2296.89"/>
    <n v="14749.31"/>
    <n v="4893.29"/>
    <n v="0"/>
    <n v="10754.54"/>
    <n v="4655.2700000000004"/>
    <n v="852.91"/>
    <n v="4744.53"/>
    <n v="1656.22"/>
    <n v="973.9"/>
    <n v="1037.3699999999999"/>
    <n v="0"/>
    <m/>
    <m/>
    <n v="9556.5"/>
    <x v="54"/>
    <n v="2271.11"/>
    <n v="1842.67"/>
    <n v="962"/>
    <n v="1937.88"/>
    <n v="3014.92"/>
    <n v="2935.58"/>
    <n v="787.45"/>
    <n v="1251.5899999999999"/>
    <n v="1886.31"/>
    <n v="2332.6"/>
    <n v="255.87"/>
    <n v="2443.67"/>
    <n v="892.58"/>
    <n v="5440.74"/>
    <n v="648.6"/>
    <n v="434.39"/>
    <n v="253.89"/>
    <n v="531.58000000000004"/>
    <n v="743.81"/>
    <n v="0"/>
    <m/>
    <n v="6872.83"/>
    <n v="0"/>
    <n v="714.06"/>
    <n v="815.22"/>
    <n v="23.8"/>
    <m/>
    <n v="3074.43"/>
    <n v="1614.57"/>
    <n v="577.20000000000005"/>
    <n v="476.04"/>
    <n v="9.92"/>
    <n v="2546.81"/>
    <n v="1239.69"/>
    <n v="1735.56"/>
    <n v="263.8"/>
    <n v="3883.69"/>
    <n v="1646.31"/>
    <m/>
    <n v="4133.6099999999997"/>
  </r>
  <r>
    <x v="20"/>
    <x v="11"/>
    <d v="1970-10-01T00:00:00"/>
    <x v="5"/>
    <n v="8731.3700000000008"/>
    <n v="4280.3900000000003"/>
    <n v="1225.8"/>
    <n v="1864.49"/>
    <n v="0"/>
    <n v="585.13"/>
    <n v="0"/>
    <n v="0"/>
    <n v="1408.29"/>
    <n v="0"/>
    <n v="0"/>
    <n v="23796.05"/>
    <m/>
    <m/>
    <n v="17583.7"/>
    <x v="55"/>
    <n v="0"/>
    <n v="57.52"/>
    <n v="0"/>
    <n v="0"/>
    <n v="0"/>
    <n v="0"/>
    <n v="109.09"/>
    <n v="174.55"/>
    <n v="0"/>
    <n v="0"/>
    <n v="0"/>
    <n v="0"/>
    <n v="0"/>
    <n v="0"/>
    <n v="0"/>
    <n v="0"/>
    <n v="69.42"/>
    <n v="39.67"/>
    <n v="357.03"/>
    <n v="0"/>
    <m/>
    <n v="238.02"/>
    <n v="0"/>
    <n v="47.6"/>
    <n v="245.95"/>
    <n v="0"/>
    <m/>
    <n v="694.22"/>
    <n v="200.33"/>
    <n v="39.67"/>
    <n v="0"/>
    <n v="0"/>
    <n v="454.22"/>
    <n v="466.12"/>
    <n v="267.77"/>
    <n v="0"/>
    <n v="1229.77"/>
    <n v="253.89"/>
    <m/>
    <n v="4034.44"/>
  </r>
  <r>
    <x v="21"/>
    <x v="0"/>
    <d v="1970-11-01T00:00:00"/>
    <x v="0"/>
    <n v="0"/>
    <n v="842.99"/>
    <n v="0"/>
    <n v="3596.09"/>
    <n v="0"/>
    <n v="0"/>
    <n v="0"/>
    <n v="0"/>
    <n v="0"/>
    <n v="0"/>
    <n v="0"/>
    <n v="29377.62"/>
    <m/>
    <m/>
    <n v="11133.4"/>
    <x v="0"/>
    <n v="0"/>
    <n v="0"/>
    <n v="0"/>
    <n v="0"/>
    <n v="0"/>
    <n v="2600.37"/>
    <n v="0"/>
    <n v="0"/>
    <n v="0"/>
    <n v="0"/>
    <n v="0"/>
    <n v="0"/>
    <n v="0"/>
    <n v="0"/>
    <n v="0"/>
    <n v="0"/>
    <n v="0"/>
    <n v="0"/>
    <n v="0"/>
    <m/>
    <m/>
    <n v="0"/>
    <n v="1190.0999999999999"/>
    <n v="0"/>
    <n v="0"/>
    <n v="0"/>
    <m/>
    <n v="0"/>
    <n v="0"/>
    <n v="0"/>
    <n v="0"/>
    <n v="0"/>
    <n v="0"/>
    <n v="0"/>
    <n v="0"/>
    <n v="0"/>
    <n v="0"/>
    <n v="0"/>
    <m/>
    <m/>
  </r>
  <r>
    <x v="21"/>
    <x v="1"/>
    <d v="1970-12-01T00:00:00"/>
    <x v="0"/>
    <n v="0"/>
    <n v="0"/>
    <n v="0"/>
    <n v="3371.95"/>
    <n v="0"/>
    <n v="0"/>
    <n v="0"/>
    <n v="0"/>
    <n v="0"/>
    <n v="0"/>
    <n v="0"/>
    <n v="23361.66"/>
    <m/>
    <m/>
    <n v="1596.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595.04999999999995"/>
    <n v="0"/>
    <n v="0"/>
    <n v="0"/>
    <m/>
    <n v="0"/>
    <n v="0"/>
    <n v="0"/>
    <n v="0"/>
    <n v="0"/>
    <n v="0"/>
    <n v="0"/>
    <n v="0"/>
    <n v="0"/>
    <n v="0"/>
    <n v="0"/>
    <m/>
    <m/>
  </r>
  <r>
    <x v="21"/>
    <x v="2"/>
    <d v="1971-01-01T00:00:00"/>
    <x v="0"/>
    <n v="0"/>
    <n v="0"/>
    <n v="0"/>
    <n v="1519.36"/>
    <n v="0"/>
    <n v="0"/>
    <n v="0"/>
    <n v="0"/>
    <n v="0"/>
    <n v="0"/>
    <n v="0"/>
    <n v="14306.99"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317.36"/>
    <n v="0"/>
    <n v="0"/>
    <n v="0"/>
    <m/>
    <n v="0"/>
    <n v="0"/>
    <n v="0"/>
    <n v="0"/>
    <n v="0"/>
    <n v="0"/>
    <n v="0"/>
    <n v="0"/>
    <n v="0"/>
    <n v="0"/>
    <n v="0"/>
    <m/>
    <m/>
  </r>
  <r>
    <x v="21"/>
    <x v="3"/>
    <d v="1971-02-01T00:00:00"/>
    <x v="0"/>
    <n v="0"/>
    <n v="0"/>
    <n v="0"/>
    <n v="1328.94"/>
    <n v="0"/>
    <n v="0"/>
    <n v="0"/>
    <n v="0"/>
    <n v="0"/>
    <n v="0"/>
    <n v="0"/>
    <n v="1666.14"/>
    <m/>
    <m/>
    <n v="1703.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n v="0"/>
    <n v="0"/>
    <n v="0"/>
    <n v="0"/>
    <n v="0"/>
    <n v="0"/>
    <n v="0"/>
    <n v="0"/>
    <n v="0"/>
    <n v="0"/>
    <m/>
    <m/>
  </r>
  <r>
    <x v="21"/>
    <x v="4"/>
    <d v="1971-03-01T00:00:00"/>
    <x v="0"/>
    <n v="0"/>
    <n v="0"/>
    <n v="0"/>
    <n v="971.91"/>
    <n v="0"/>
    <n v="0"/>
    <n v="0"/>
    <n v="0"/>
    <n v="0"/>
    <n v="0"/>
    <n v="0"/>
    <n v="0"/>
    <m/>
    <m/>
    <n v="7717.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376.86"/>
    <n v="0"/>
    <n v="0"/>
    <n v="0"/>
    <m/>
    <n v="0"/>
    <n v="0"/>
    <n v="0"/>
    <n v="0"/>
    <n v="0"/>
    <n v="0"/>
    <n v="0"/>
    <n v="0"/>
    <n v="0"/>
    <n v="0"/>
    <n v="0"/>
    <m/>
    <m/>
  </r>
  <r>
    <x v="21"/>
    <x v="5"/>
    <d v="1971-04-01T00:00:00"/>
    <x v="0"/>
    <n v="0"/>
    <n v="5553.8"/>
    <n v="0"/>
    <n v="1860.52"/>
    <n v="0"/>
    <n v="0"/>
    <n v="0"/>
    <n v="0"/>
    <n v="666.46"/>
    <n v="0"/>
    <n v="0"/>
    <n v="0"/>
    <m/>
    <m/>
    <n v="8539"/>
    <x v="56"/>
    <n v="271.74"/>
    <n v="700.18"/>
    <n v="115.04"/>
    <n v="285.62"/>
    <n v="0"/>
    <n v="0"/>
    <n v="0"/>
    <n v="0"/>
    <n v="0"/>
    <n v="0"/>
    <n v="0"/>
    <n v="0"/>
    <n v="0"/>
    <n v="1069.1099999999999"/>
    <n v="0"/>
    <n v="0"/>
    <n v="0"/>
    <n v="0"/>
    <n v="0"/>
    <m/>
    <m/>
    <n v="0"/>
    <n v="733.9"/>
    <n v="0"/>
    <n v="0"/>
    <n v="0"/>
    <m/>
    <n v="0"/>
    <n v="0"/>
    <n v="0"/>
    <n v="0"/>
    <n v="0"/>
    <n v="0"/>
    <n v="0"/>
    <n v="0"/>
    <n v="107.11"/>
    <n v="0"/>
    <n v="0"/>
    <m/>
    <m/>
  </r>
  <r>
    <x v="21"/>
    <x v="6"/>
    <d v="1971-05-01T00:00:00"/>
    <x v="0"/>
    <n v="3703.2"/>
    <n v="7327.05"/>
    <n v="2417.89"/>
    <n v="190.42"/>
    <n v="2987.15"/>
    <n v="3375.92"/>
    <n v="559.35"/>
    <n v="2378.2199999999998"/>
    <n v="1128.6099999999999"/>
    <n v="75.37"/>
    <n v="0"/>
    <n v="4657.26"/>
    <m/>
    <m/>
    <n v="13491.8"/>
    <x v="57"/>
    <n v="1287.29"/>
    <n v="1410.27"/>
    <n v="604.97"/>
    <n v="1953.75"/>
    <n v="1771.27"/>
    <n v="3828.16"/>
    <n v="386.78"/>
    <n v="1106.79"/>
    <n v="918.36"/>
    <n v="1497.54"/>
    <n v="148.76"/>
    <n v="2261.19"/>
    <n v="412.57"/>
    <n v="2243.34"/>
    <n v="388.77"/>
    <n v="234.05"/>
    <n v="0"/>
    <n v="79.34"/>
    <n v="0"/>
    <m/>
    <m/>
    <n v="1600.69"/>
    <n v="1229.77"/>
    <n v="0"/>
    <n v="93.22"/>
    <n v="0"/>
    <m/>
    <n v="279.67"/>
    <n v="551.41"/>
    <n v="241.99"/>
    <n v="0"/>
    <n v="0"/>
    <n v="485.96"/>
    <n v="357.03"/>
    <n v="218.18"/>
    <n v="162.65"/>
    <n v="99.18"/>
    <n v="204.3"/>
    <m/>
    <m/>
  </r>
  <r>
    <x v="21"/>
    <x v="7"/>
    <d v="1971-06-01T00:00:00"/>
    <x v="0"/>
    <n v="19844.919999999998"/>
    <n v="14620.38"/>
    <n v="6051.66"/>
    <n v="2404"/>
    <n v="7763.42"/>
    <n v="6224.22"/>
    <n v="823.15"/>
    <n v="5157.1000000000004"/>
    <n v="1570.93"/>
    <n v="1261.51"/>
    <n v="928.28"/>
    <n v="11877.2"/>
    <m/>
    <m/>
    <n v="23288.3"/>
    <x v="58"/>
    <n v="7154.48"/>
    <n v="3990.8"/>
    <n v="1923.99"/>
    <n v="5460.58"/>
    <n v="4538.25"/>
    <n v="9253.0300000000007"/>
    <n v="1348.78"/>
    <n v="3310.46"/>
    <n v="3562.37"/>
    <n v="5238.42"/>
    <n v="480.01"/>
    <n v="4260.5600000000004"/>
    <n v="1549.11"/>
    <n v="8463.59"/>
    <n v="999.68"/>
    <n v="1067.1199999999999"/>
    <n v="289.58999999999997"/>
    <n v="680.34"/>
    <n v="480.01"/>
    <m/>
    <m/>
    <n v="5444.71"/>
    <n v="1011.59"/>
    <n v="89.26"/>
    <n v="652.57000000000005"/>
    <n v="69.42"/>
    <m/>
    <n v="3022.85"/>
    <n v="936.21"/>
    <n v="896.54"/>
    <n v="567.28"/>
    <n v="148.76"/>
    <n v="4482.71"/>
    <n v="1184.1500000000001"/>
    <n v="1079.02"/>
    <n v="206.28"/>
    <n v="4131.63"/>
    <n v="2201.69"/>
    <m/>
    <m/>
  </r>
  <r>
    <x v="21"/>
    <x v="8"/>
    <d v="1971-07-01T00:00:00"/>
    <x v="0"/>
    <n v="6880.76"/>
    <n v="10883.46"/>
    <n v="9104.26"/>
    <n v="0"/>
    <n v="12938.37"/>
    <n v="6309.51"/>
    <n v="1186.1300000000001"/>
    <n v="5085.6899999999996"/>
    <n v="626.79"/>
    <n v="1348.78"/>
    <n v="852.91"/>
    <n v="0"/>
    <m/>
    <m/>
    <n v="10201.1"/>
    <x v="6"/>
    <n v="8673.84"/>
    <n v="3391.78"/>
    <n v="2709.46"/>
    <n v="5436.77"/>
    <n v="6884.73"/>
    <n v="11629.26"/>
    <n v="1642.34"/>
    <n v="3020.87"/>
    <n v="5315.78"/>
    <n v="5847.36"/>
    <n v="638.69000000000005"/>
    <n v="7479.78"/>
    <n v="2114.41"/>
    <n v="13222.01"/>
    <n v="1243.6600000000001"/>
    <n v="1295.23"/>
    <n v="793.4"/>
    <n v="912.41"/>
    <n v="1277.3699999999999"/>
    <m/>
    <m/>
    <n v="2060.86"/>
    <n v="0"/>
    <n v="386.78"/>
    <n v="841"/>
    <n v="620.84"/>
    <m/>
    <n v="6624.89"/>
    <n v="654.54999999999995"/>
    <n v="2060.86"/>
    <n v="805.3"/>
    <n v="71.41"/>
    <n v="7134.65"/>
    <n v="1918.04"/>
    <n v="2469.46"/>
    <n v="654.54999999999995"/>
    <n v="8840.4599999999991"/>
    <n v="2421.85"/>
    <m/>
    <m/>
  </r>
  <r>
    <x v="21"/>
    <x v="9"/>
    <d v="1971-08-01T00:00:00"/>
    <x v="0"/>
    <n v="0"/>
    <n v="10254.700000000001"/>
    <n v="8854.34"/>
    <n v="0"/>
    <n v="9524.77"/>
    <n v="5698.6"/>
    <n v="458.19"/>
    <n v="3108.15"/>
    <n v="293.56"/>
    <n v="1045.3"/>
    <n v="49.59"/>
    <n v="0"/>
    <m/>
    <m/>
    <n v="3032.8"/>
    <x v="58"/>
    <n v="5559.75"/>
    <n v="2608.3000000000002"/>
    <n v="1804.98"/>
    <n v="3794.44"/>
    <n v="3723.03"/>
    <n v="9723.1200000000008"/>
    <n v="1350.76"/>
    <n v="2471.44"/>
    <n v="3939.23"/>
    <n v="5932.65"/>
    <n v="741.83"/>
    <n v="6789.52"/>
    <n v="2316.73"/>
    <n v="11409.09"/>
    <n v="1217.8699999999999"/>
    <n v="1305.1400000000001"/>
    <n v="718.03"/>
    <n v="706.13"/>
    <n v="37.69"/>
    <m/>
    <m/>
    <n v="2798.72"/>
    <n v="0"/>
    <n v="361"/>
    <n v="1188.1199999999999"/>
    <n v="604.97"/>
    <m/>
    <n v="4929"/>
    <n v="646.62"/>
    <n v="1582.83"/>
    <n v="624.79999999999995"/>
    <n v="19.829999999999998"/>
    <n v="6888.69"/>
    <n v="1122.6600000000001"/>
    <n v="2747.15"/>
    <n v="275.70999999999998"/>
    <n v="7654.33"/>
    <n v="1927.96"/>
    <m/>
    <m/>
  </r>
  <r>
    <x v="21"/>
    <x v="10"/>
    <d v="1971-09-01T00:00:00"/>
    <x v="0"/>
    <n v="0"/>
    <n v="8427.89"/>
    <n v="3558.4"/>
    <n v="0"/>
    <n v="5894.96"/>
    <n v="2820.54"/>
    <n v="384.8"/>
    <n v="1295.23"/>
    <n v="753.73"/>
    <n v="642.65"/>
    <n v="406.62"/>
    <n v="7747.55"/>
    <m/>
    <m/>
    <n v="9973"/>
    <x v="59"/>
    <n v="2469.46"/>
    <n v="1114.73"/>
    <n v="837.04"/>
    <n v="1495.56"/>
    <n v="1370.6"/>
    <n v="1598.7"/>
    <n v="610.91999999999996"/>
    <n v="880.67"/>
    <n v="1263.49"/>
    <n v="1920.03"/>
    <n v="216.2"/>
    <n v="2390.12"/>
    <n v="111.08"/>
    <n v="3350.13"/>
    <n v="571.25"/>
    <n v="567.28"/>
    <n v="164.63"/>
    <n v="716.04"/>
    <n v="396.7"/>
    <m/>
    <m/>
    <n v="6609.02"/>
    <n v="0"/>
    <n v="3.97"/>
    <n v="733.9"/>
    <n v="858.86"/>
    <m/>
    <n v="3026.82"/>
    <n v="1059.19"/>
    <n v="593.07000000000005"/>
    <n v="483.97"/>
    <n v="0"/>
    <n v="3084.34"/>
    <n v="1096.8800000000001"/>
    <n v="1225.8"/>
    <n v="21.82"/>
    <n v="2786.82"/>
    <n v="2062.84"/>
    <m/>
    <m/>
  </r>
  <r>
    <x v="21"/>
    <x v="11"/>
    <d v="1971-10-01T00:00:00"/>
    <x v="0"/>
    <n v="0"/>
    <n v="3316.41"/>
    <n v="0"/>
    <n v="13529.45"/>
    <n v="0"/>
    <n v="0"/>
    <n v="0"/>
    <n v="0"/>
    <n v="0"/>
    <n v="0"/>
    <n v="0"/>
    <n v="30522.1"/>
    <m/>
    <m/>
    <n v="6343.2"/>
    <x v="0"/>
    <n v="0"/>
    <n v="0"/>
    <n v="0"/>
    <n v="0"/>
    <n v="0"/>
    <n v="9383.94"/>
    <n v="0"/>
    <n v="0"/>
    <n v="0"/>
    <n v="0"/>
    <n v="0"/>
    <n v="0"/>
    <n v="0"/>
    <n v="0"/>
    <n v="273.72000000000003"/>
    <n v="0"/>
    <n v="0"/>
    <n v="0"/>
    <n v="208.27"/>
    <m/>
    <m/>
    <n v="103.14"/>
    <n v="842.99"/>
    <n v="0"/>
    <n v="0"/>
    <n v="0"/>
    <m/>
    <n v="228.1"/>
    <n v="0"/>
    <n v="0"/>
    <n v="0"/>
    <n v="0"/>
    <n v="119.01"/>
    <n v="0"/>
    <n v="91.24"/>
    <n v="0"/>
    <n v="297.52"/>
    <n v="228.1"/>
    <m/>
    <m/>
  </r>
  <r>
    <x v="22"/>
    <x v="0"/>
    <d v="1971-11-01T00:00:00"/>
    <x v="1"/>
    <n v="0"/>
    <n v="0"/>
    <n v="0"/>
    <n v="17786.04"/>
    <n v="0"/>
    <n v="0"/>
    <n v="0"/>
    <n v="0"/>
    <n v="0"/>
    <n v="0"/>
    <n v="674.39"/>
    <n v="24456.55"/>
    <m/>
    <m/>
    <n v="7949.9"/>
    <x v="0"/>
    <n v="0"/>
    <n v="0"/>
    <n v="0"/>
    <n v="0"/>
    <n v="0"/>
    <n v="7832.84"/>
    <n v="0"/>
    <n v="0"/>
    <n v="0"/>
    <n v="0"/>
    <n v="0"/>
    <n v="0"/>
    <n v="0"/>
    <n v="0"/>
    <n v="0"/>
    <n v="0"/>
    <n v="0"/>
    <n v="0"/>
    <n v="0"/>
    <n v="0"/>
    <m/>
    <n v="0"/>
    <n v="595.04999999999995"/>
    <n v="0"/>
    <n v="0"/>
    <n v="0"/>
    <n v="0"/>
    <n v="0"/>
    <n v="0"/>
    <n v="0"/>
    <n v="0"/>
    <m/>
    <n v="0"/>
    <n v="0"/>
    <n v="0"/>
    <n v="0"/>
    <n v="0"/>
    <n v="0"/>
    <m/>
    <m/>
  </r>
  <r>
    <x v="22"/>
    <x v="1"/>
    <d v="1971-12-01T00:00:00"/>
    <x v="1"/>
    <n v="0"/>
    <n v="0"/>
    <n v="0"/>
    <n v="2017.22"/>
    <n v="0"/>
    <n v="0"/>
    <n v="0"/>
    <n v="0"/>
    <n v="0"/>
    <n v="0"/>
    <n v="0"/>
    <n v="14160.21"/>
    <m/>
    <m/>
    <n v="9354.200000000000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98.35"/>
    <n v="0"/>
    <n v="0"/>
    <n v="0"/>
    <n v="0"/>
    <n v="0"/>
    <n v="0"/>
    <n v="0"/>
    <n v="0"/>
    <m/>
    <n v="0"/>
    <n v="0"/>
    <n v="0"/>
    <n v="0"/>
    <n v="0"/>
    <n v="0"/>
    <m/>
    <m/>
  </r>
  <r>
    <x v="22"/>
    <x v="2"/>
    <d v="1972-01-01T00:00:00"/>
    <x v="1"/>
    <n v="0"/>
    <n v="0"/>
    <n v="0"/>
    <n v="1725.65"/>
    <n v="0"/>
    <n v="0"/>
    <n v="0"/>
    <n v="0"/>
    <n v="0"/>
    <n v="0"/>
    <n v="0"/>
    <n v="11413.06"/>
    <m/>
    <m/>
    <n v="8943.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m/>
    <n v="0"/>
    <n v="0"/>
    <n v="0"/>
    <n v="0"/>
    <n v="0"/>
    <n v="0"/>
    <m/>
    <m/>
  </r>
  <r>
    <x v="22"/>
    <x v="3"/>
    <d v="1972-02-01T00:00:00"/>
    <x v="1"/>
    <n v="0"/>
    <n v="0"/>
    <n v="0"/>
    <n v="6829.19"/>
    <n v="0"/>
    <n v="0"/>
    <n v="0"/>
    <n v="0"/>
    <n v="0"/>
    <n v="0"/>
    <n v="0"/>
    <n v="0"/>
    <m/>
    <m/>
    <n v="8421.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m/>
    <n v="0"/>
    <n v="0"/>
    <n v="0"/>
    <n v="0"/>
    <n v="0"/>
    <n v="0"/>
    <m/>
    <m/>
  </r>
  <r>
    <x v="22"/>
    <x v="4"/>
    <d v="1972-03-01T00:00:00"/>
    <x v="1"/>
    <n v="0"/>
    <n v="0"/>
    <n v="0"/>
    <n v="1676.06"/>
    <n v="0"/>
    <n v="0"/>
    <n v="0"/>
    <n v="0"/>
    <n v="0"/>
    <n v="0"/>
    <n v="0"/>
    <n v="0"/>
    <m/>
    <m/>
    <n v="12057.7"/>
    <x v="17"/>
    <n v="0"/>
    <n v="0"/>
    <n v="0"/>
    <n v="0"/>
    <n v="0"/>
    <n v="2663.84"/>
    <n v="0"/>
    <n v="0"/>
    <n v="0"/>
    <n v="0"/>
    <n v="0"/>
    <n v="0"/>
    <n v="0"/>
    <n v="0"/>
    <n v="0"/>
    <n v="0"/>
    <n v="0"/>
    <n v="0"/>
    <n v="0"/>
    <n v="0"/>
    <m/>
    <n v="3459.22"/>
    <n v="0"/>
    <n v="0"/>
    <n v="0"/>
    <n v="0"/>
    <n v="0"/>
    <n v="0"/>
    <n v="0"/>
    <n v="0"/>
    <n v="0"/>
    <m/>
    <n v="0"/>
    <n v="0"/>
    <n v="0"/>
    <n v="0"/>
    <n v="0"/>
    <n v="0"/>
    <m/>
    <m/>
  </r>
  <r>
    <x v="22"/>
    <x v="5"/>
    <d v="1972-04-01T00:00:00"/>
    <x v="1"/>
    <n v="0"/>
    <n v="5805.71"/>
    <n v="3310.46"/>
    <n v="1110.76"/>
    <n v="5254.29"/>
    <n v="3980.89"/>
    <n v="601"/>
    <n v="2757.06"/>
    <n v="109.09"/>
    <n v="811.25"/>
    <n v="718.03"/>
    <n v="789.43"/>
    <m/>
    <m/>
    <n v="5303.9"/>
    <x v="60"/>
    <n v="2253.2600000000002"/>
    <n v="1374.56"/>
    <n v="866.79"/>
    <n v="2136.23"/>
    <n v="1380.52"/>
    <n v="741.83"/>
    <n v="103.14"/>
    <n v="686.29"/>
    <n v="963.98"/>
    <n v="977.86"/>
    <n v="117.03"/>
    <n v="2689.63"/>
    <n v="936.21"/>
    <n v="4932.96"/>
    <n v="678.36"/>
    <n v="71.41"/>
    <n v="301.49"/>
    <n v="501.83"/>
    <n v="1051.26"/>
    <n v="0"/>
    <m/>
    <n v="4720.7299999999996"/>
    <n v="158.68"/>
    <n v="0"/>
    <n v="277.69"/>
    <n v="206.28"/>
    <n v="0"/>
    <n v="2530.9499999999998"/>
    <n v="821.17"/>
    <n v="644.64"/>
    <n v="23.8"/>
    <m/>
    <n v="2542.85"/>
    <n v="495.88"/>
    <n v="727.95"/>
    <n v="0"/>
    <n v="2642.02"/>
    <n v="1190.0999999999999"/>
    <m/>
    <m/>
  </r>
  <r>
    <x v="22"/>
    <x v="6"/>
    <d v="1972-05-01T00:00:00"/>
    <x v="1"/>
    <n v="0"/>
    <n v="8608.39"/>
    <n v="4577.92"/>
    <n v="158.68"/>
    <n v="3360.05"/>
    <n v="4208.99"/>
    <n v="1144.48"/>
    <n v="1507.46"/>
    <n v="721.99"/>
    <n v="868.77"/>
    <n v="218.18"/>
    <n v="1457.87"/>
    <m/>
    <m/>
    <n v="5258.3"/>
    <x v="61"/>
    <n v="3544.51"/>
    <n v="1824.82"/>
    <n v="1491.59"/>
    <n v="2798.72"/>
    <n v="2826.49"/>
    <n v="6154.8"/>
    <n v="938.2"/>
    <n v="1838.7"/>
    <n v="1729.61"/>
    <n v="2858.22"/>
    <n v="309.43"/>
    <n v="4472.79"/>
    <n v="2556.73"/>
    <n v="6603.07"/>
    <n v="1047.29"/>
    <n v="1063.1600000000001"/>
    <n v="136.86000000000001"/>
    <n v="521.66"/>
    <n v="737.86"/>
    <n v="634.72"/>
    <m/>
    <n v="3633.77"/>
    <n v="753.73"/>
    <n v="190.42"/>
    <n v="188.43"/>
    <n v="777.53"/>
    <n v="0"/>
    <n v="1249.5999999999999"/>
    <n v="1186.1300000000001"/>
    <n v="240"/>
    <n v="515.71"/>
    <m/>
    <n v="2727.31"/>
    <n v="1719.69"/>
    <n v="704.14"/>
    <n v="311.41000000000003"/>
    <n v="3352.11"/>
    <n v="1557.05"/>
    <m/>
    <m/>
  </r>
  <r>
    <x v="22"/>
    <x v="7"/>
    <d v="1972-06-01T00:00:00"/>
    <x v="6"/>
    <n v="0"/>
    <n v="12305.63"/>
    <n v="5577.6"/>
    <n v="3649.64"/>
    <n v="10058.33"/>
    <n v="5512.15"/>
    <n v="1358.7"/>
    <n v="1904.16"/>
    <n v="1221.8399999999999"/>
    <n v="815.22"/>
    <n v="208.27"/>
    <n v="12529.77"/>
    <m/>
    <m/>
    <n v="14410.1"/>
    <x v="6"/>
    <n v="3760.72"/>
    <n v="2253.2600000000002"/>
    <n v="1755.4"/>
    <n v="2542.85"/>
    <n v="2745.16"/>
    <n v="7995.49"/>
    <n v="908.44"/>
    <n v="1870.44"/>
    <n v="2455.5700000000002"/>
    <n v="3982.87"/>
    <n v="313.39"/>
    <n v="4240.72"/>
    <n v="1638.37"/>
    <n v="7368.7"/>
    <n v="1053.24"/>
    <n v="1047.29"/>
    <n v="122.98"/>
    <n v="662.49"/>
    <n v="706.13"/>
    <n v="39.67"/>
    <m/>
    <n v="6337.28"/>
    <n v="555.38"/>
    <n v="65.459999999999994"/>
    <n v="208.27"/>
    <n v="166.61"/>
    <n v="0"/>
    <n v="47.6"/>
    <n v="1043.32"/>
    <n v="148.76"/>
    <n v="321.33"/>
    <m/>
    <n v="1731.6"/>
    <n v="283.64"/>
    <n v="686.29"/>
    <n v="59.51"/>
    <n v="3102.19"/>
    <n v="527.61"/>
    <m/>
    <m/>
  </r>
  <r>
    <x v="22"/>
    <x v="8"/>
    <d v="1972-07-01T00:00:00"/>
    <x v="1"/>
    <n v="0"/>
    <n v="5752.15"/>
    <n v="8767.07"/>
    <n v="0"/>
    <n v="8380.2900000000009"/>
    <n v="4429.1499999999996"/>
    <n v="971.91"/>
    <n v="3621.87"/>
    <n v="267.77"/>
    <n v="1136.55"/>
    <n v="357.03"/>
    <n v="0"/>
    <m/>
    <m/>
    <n v="3187.5"/>
    <x v="3"/>
    <n v="5367.35"/>
    <n v="2475.41"/>
    <n v="1606.64"/>
    <n v="4298.25"/>
    <n v="4381.55"/>
    <n v="9364.1"/>
    <n v="1348.78"/>
    <n v="2513.09"/>
    <n v="3911.46"/>
    <n v="5920.75"/>
    <n v="531.58000000000004"/>
    <n v="7569.04"/>
    <n v="3072.44"/>
    <n v="9038.81"/>
    <n v="1243.6600000000001"/>
    <n v="1364.65"/>
    <n v="809.27"/>
    <n v="928.28"/>
    <n v="0"/>
    <n v="0"/>
    <m/>
    <n v="1959.7"/>
    <n v="0"/>
    <n v="277.69"/>
    <n v="997.7"/>
    <n v="575.22"/>
    <n v="0"/>
    <n v="4897.26"/>
    <n v="515.71"/>
    <n v="1519.36"/>
    <n v="731.91"/>
    <m/>
    <n v="5057.92"/>
    <n v="932.24"/>
    <n v="2118.38"/>
    <n v="412.57"/>
    <n v="4806.0200000000004"/>
    <n v="1747.46"/>
    <m/>
    <m/>
  </r>
  <r>
    <x v="22"/>
    <x v="9"/>
    <d v="1972-08-01T00:00:00"/>
    <x v="1"/>
    <n v="0"/>
    <n v="10046.43"/>
    <n v="6652.66"/>
    <n v="0"/>
    <n v="7408.37"/>
    <n v="4512.46"/>
    <n v="442.32"/>
    <n v="2808.64"/>
    <n v="551.41"/>
    <n v="1104.81"/>
    <n v="61.49"/>
    <n v="0"/>
    <m/>
    <m/>
    <n v="4355.8"/>
    <x v="2"/>
    <n v="5020.24"/>
    <n v="2487.31"/>
    <n v="1521.34"/>
    <n v="3167.65"/>
    <n v="3054.59"/>
    <n v="6011.99"/>
    <n v="1319.03"/>
    <n v="2267.14"/>
    <n v="3276.74"/>
    <n v="4716.76"/>
    <n v="422.49"/>
    <n v="5938.6"/>
    <n v="2098.54"/>
    <n v="7208.04"/>
    <n v="1200.02"/>
    <n v="1140.51"/>
    <n v="773.57"/>
    <n v="622.82000000000005"/>
    <n v="243.97"/>
    <n v="0"/>
    <m/>
    <n v="4181.22"/>
    <n v="0"/>
    <n v="172.57"/>
    <n v="989.77"/>
    <n v="307.44"/>
    <n v="0"/>
    <n v="5184.87"/>
    <n v="749.76"/>
    <n v="1313.08"/>
    <n v="654.54999999999995"/>
    <m/>
    <n v="5801.74"/>
    <n v="884.64"/>
    <n v="1785.15"/>
    <n v="241.99"/>
    <n v="4980.57"/>
    <n v="1886.31"/>
    <m/>
    <m/>
  </r>
  <r>
    <x v="22"/>
    <x v="10"/>
    <d v="1972-09-01T00:00:00"/>
    <x v="1"/>
    <n v="7023.57"/>
    <n v="7981.6"/>
    <n v="2122.34"/>
    <n v="9794.52"/>
    <n v="3112.11"/>
    <n v="3235.09"/>
    <n v="307.44"/>
    <n v="1453.91"/>
    <n v="1656.22"/>
    <n v="825.14"/>
    <n v="134.88"/>
    <n v="12855.06"/>
    <m/>
    <m/>
    <n v="8739.2999999999993"/>
    <x v="52"/>
    <n v="1646.31"/>
    <n v="1991.43"/>
    <n v="864.81"/>
    <n v="842.99"/>
    <n v="999.68"/>
    <n v="6263.89"/>
    <n v="551.41"/>
    <n v="963.98"/>
    <n v="513.73"/>
    <n v="567.28"/>
    <n v="222.15"/>
    <n v="1376.55"/>
    <n v="0"/>
    <n v="1146.46"/>
    <n v="525.63"/>
    <n v="180.5"/>
    <n v="166.61"/>
    <n v="200.33"/>
    <n v="420.5"/>
    <n v="0"/>
    <m/>
    <n v="5676.78"/>
    <n v="456.2"/>
    <n v="0"/>
    <n v="178.51"/>
    <n v="115.04"/>
    <n v="138.85"/>
    <n v="1241.67"/>
    <n v="1136.55"/>
    <n v="138.85"/>
    <n v="287.61"/>
    <m/>
    <n v="1763.33"/>
    <n v="317.36"/>
    <n v="948.11"/>
    <n v="0"/>
    <n v="1368.61"/>
    <n v="1309.1099999999999"/>
    <m/>
    <m/>
  </r>
  <r>
    <x v="22"/>
    <x v="11"/>
    <d v="1972-10-01T00:00:00"/>
    <x v="1"/>
    <n v="7380.6"/>
    <n v="1586.8"/>
    <n v="1084.97"/>
    <n v="2294.91"/>
    <n v="1283.32"/>
    <n v="1868.46"/>
    <n v="0"/>
    <n v="793.4"/>
    <n v="1380.52"/>
    <n v="487.94"/>
    <n v="166.61"/>
    <n v="18988.05"/>
    <m/>
    <m/>
    <n v="6902.6"/>
    <x v="0"/>
    <n v="1332.91"/>
    <n v="1434.07"/>
    <n v="565.29999999999995"/>
    <n v="817.2"/>
    <n v="948.11"/>
    <n v="5403.05"/>
    <n v="759.68"/>
    <n v="844.97"/>
    <n v="184.46"/>
    <n v="301.49"/>
    <n v="122.98"/>
    <n v="1301.18"/>
    <n v="928.28"/>
    <n v="2751.11"/>
    <n v="128.93"/>
    <n v="0"/>
    <n v="146.78"/>
    <n v="77.36"/>
    <n v="0"/>
    <n v="0"/>
    <m/>
    <n v="2257.2199999999998"/>
    <n v="1229.77"/>
    <n v="0"/>
    <n v="0"/>
    <n v="63.47"/>
    <n v="0"/>
    <n v="396.7"/>
    <n v="1398.37"/>
    <n v="0"/>
    <n v="170.58"/>
    <m/>
    <n v="466.12"/>
    <n v="595.04999999999995"/>
    <n v="263.8"/>
    <n v="0"/>
    <n v="783.48"/>
    <n v="1265.47"/>
    <m/>
    <m/>
  </r>
  <r>
    <x v="23"/>
    <x v="0"/>
    <d v="1972-11-01T00:00:00"/>
    <x v="1"/>
    <n v="0"/>
    <n v="0"/>
    <n v="0"/>
    <m/>
    <n v="0"/>
    <n v="0"/>
    <n v="0"/>
    <n v="0"/>
    <n v="0"/>
    <n v="0"/>
    <n v="0"/>
    <m/>
    <m/>
    <m/>
    <n v="14146.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77.69"/>
    <n v="0"/>
    <n v="0"/>
    <n v="0"/>
    <n v="0"/>
    <n v="0"/>
    <n v="0"/>
    <n v="0"/>
    <n v="0"/>
    <m/>
    <n v="0"/>
    <n v="0"/>
    <n v="0"/>
    <n v="0"/>
    <n v="0"/>
    <n v="0"/>
    <m/>
    <m/>
  </r>
  <r>
    <x v="23"/>
    <x v="1"/>
    <d v="1972-12-01T00:00:00"/>
    <x v="1"/>
    <n v="0"/>
    <n v="0"/>
    <n v="0"/>
    <m/>
    <n v="0"/>
    <n v="0"/>
    <n v="0"/>
    <n v="0"/>
    <n v="0"/>
    <n v="0"/>
    <n v="0"/>
    <m/>
    <m/>
    <m/>
    <n v="13366.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m/>
    <n v="0"/>
    <n v="0"/>
    <n v="0"/>
    <n v="0"/>
    <n v="0"/>
    <n v="0"/>
    <m/>
    <m/>
  </r>
  <r>
    <x v="23"/>
    <x v="2"/>
    <d v="1973-01-01T00:00:00"/>
    <x v="1"/>
    <n v="0"/>
    <n v="0"/>
    <n v="0"/>
    <m/>
    <n v="0"/>
    <n v="0"/>
    <n v="0"/>
    <n v="0"/>
    <n v="0"/>
    <n v="0"/>
    <n v="0"/>
    <m/>
    <m/>
    <m/>
    <n v="9992.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58.68"/>
    <n v="0"/>
    <n v="0"/>
    <n v="0"/>
    <n v="0"/>
    <n v="0"/>
    <n v="0"/>
    <n v="0"/>
    <n v="0"/>
    <m/>
    <n v="0"/>
    <n v="0"/>
    <n v="0"/>
    <n v="0"/>
    <n v="0"/>
    <n v="0"/>
    <m/>
    <m/>
  </r>
  <r>
    <x v="23"/>
    <x v="3"/>
    <d v="1973-02-01T00:00:00"/>
    <x v="1"/>
    <n v="0"/>
    <n v="0"/>
    <n v="0"/>
    <m/>
    <n v="0"/>
    <n v="0"/>
    <n v="0"/>
    <n v="0"/>
    <n v="0"/>
    <n v="0"/>
    <n v="0"/>
    <m/>
    <m/>
    <m/>
    <n v="4843.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110.76"/>
    <n v="0"/>
    <n v="0"/>
    <n v="0"/>
    <n v="0"/>
    <n v="0"/>
    <n v="0"/>
    <n v="0"/>
    <n v="0"/>
    <m/>
    <n v="0"/>
    <n v="0"/>
    <n v="0"/>
    <n v="0"/>
    <n v="0"/>
    <n v="0"/>
    <m/>
    <m/>
  </r>
  <r>
    <x v="23"/>
    <x v="4"/>
    <d v="1973-03-01T00:00:00"/>
    <x v="1"/>
    <n v="0"/>
    <n v="0"/>
    <n v="0"/>
    <m/>
    <n v="0"/>
    <n v="0"/>
    <n v="0"/>
    <n v="0"/>
    <n v="0"/>
    <n v="0"/>
    <n v="0"/>
    <m/>
    <m/>
    <m/>
    <n v="4883.3999999999996"/>
    <x v="0"/>
    <n v="0"/>
    <n v="0"/>
    <n v="0"/>
    <n v="0"/>
    <n v="0"/>
    <n v="3431.46"/>
    <n v="0"/>
    <n v="0"/>
    <n v="0"/>
    <n v="0"/>
    <n v="0"/>
    <n v="0"/>
    <n v="0"/>
    <n v="0"/>
    <n v="0"/>
    <n v="0"/>
    <n v="0"/>
    <n v="0"/>
    <n v="0"/>
    <n v="0"/>
    <m/>
    <n v="0"/>
    <n v="634.72"/>
    <n v="0"/>
    <n v="0"/>
    <n v="0"/>
    <n v="0"/>
    <n v="0"/>
    <n v="0"/>
    <n v="0"/>
    <n v="0"/>
    <m/>
    <n v="0"/>
    <n v="0"/>
    <n v="0"/>
    <n v="0"/>
    <n v="0"/>
    <n v="0"/>
    <m/>
    <m/>
  </r>
  <r>
    <x v="23"/>
    <x v="5"/>
    <d v="1973-04-01T00:00:00"/>
    <x v="1"/>
    <n v="0"/>
    <n v="0"/>
    <n v="0"/>
    <m/>
    <n v="0"/>
    <n v="0"/>
    <n v="0"/>
    <n v="0"/>
    <n v="0"/>
    <n v="0"/>
    <n v="0"/>
    <m/>
    <m/>
    <m/>
    <n v="5692.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95"/>
    <m/>
    <n v="0"/>
    <n v="624.79999999999995"/>
    <n v="0"/>
    <n v="0"/>
    <n v="0"/>
    <n v="0"/>
    <n v="0"/>
    <n v="0"/>
    <n v="0"/>
    <n v="0"/>
    <m/>
    <n v="0"/>
    <n v="0"/>
    <n v="0"/>
    <n v="0"/>
    <n v="0"/>
    <n v="0"/>
    <m/>
    <m/>
  </r>
  <r>
    <x v="23"/>
    <x v="6"/>
    <d v="1973-05-01T00:00:00"/>
    <x v="7"/>
    <n v="0"/>
    <n v="0"/>
    <n v="1021.5"/>
    <m/>
    <n v="2713.43"/>
    <n v="4008.65"/>
    <n v="569.26"/>
    <n v="1947.8"/>
    <n v="0"/>
    <n v="0"/>
    <n v="154.71"/>
    <m/>
    <m/>
    <m/>
    <n v="138.80000000000001"/>
    <x v="62"/>
    <n v="410.58"/>
    <n v="448.27"/>
    <n v="366.95"/>
    <n v="247.94"/>
    <n v="293.56"/>
    <n v="602.98"/>
    <n v="35.700000000000003"/>
    <n v="178.51"/>
    <n v="178.51"/>
    <n v="0"/>
    <n v="0"/>
    <n v="0"/>
    <n v="0"/>
    <n v="1267.46"/>
    <n v="148.76"/>
    <n v="0"/>
    <n v="39.67"/>
    <n v="337.2"/>
    <n v="0"/>
    <n v="23.8"/>
    <m/>
    <n v="1447.95"/>
    <n v="0"/>
    <n v="0"/>
    <n v="0"/>
    <n v="0"/>
    <n v="0"/>
    <n v="178.51"/>
    <n v="0"/>
    <n v="426.45"/>
    <n v="0"/>
    <m/>
    <n v="1051.26"/>
    <n v="525.63"/>
    <n v="0"/>
    <n v="9.92"/>
    <n v="952.08"/>
    <n v="297.52"/>
    <m/>
    <m/>
  </r>
  <r>
    <x v="23"/>
    <x v="7"/>
    <d v="1973-06-01T00:00:00"/>
    <x v="8"/>
    <n v="17831.66"/>
    <n v="6849.03"/>
    <n v="7674.16"/>
    <m/>
    <n v="8689.7099999999991"/>
    <n v="8378.2999999999993"/>
    <n v="1370.6"/>
    <n v="6684.4"/>
    <n v="569.26"/>
    <n v="585.13"/>
    <n v="837.04"/>
    <m/>
    <m/>
    <m/>
    <n v="17544.099999999999"/>
    <x v="63"/>
    <n v="5067.84"/>
    <n v="3127.98"/>
    <n v="1842.67"/>
    <n v="3463.19"/>
    <n v="3582.2"/>
    <n v="6380.92"/>
    <n v="1041.3399999999999"/>
    <n v="1400.35"/>
    <n v="2288.96"/>
    <n v="1529.28"/>
    <n v="41.65"/>
    <n v="4329.9799999999996"/>
    <n v="946.13"/>
    <n v="9560.4699999999993"/>
    <n v="1045.3"/>
    <n v="430.42"/>
    <n v="472.07"/>
    <n v="741.83"/>
    <n v="224.14"/>
    <n v="0"/>
    <m/>
    <n v="5071.8100000000004"/>
    <n v="0"/>
    <n v="0"/>
    <n v="1277.3699999999999"/>
    <n v="0"/>
    <n v="0"/>
    <n v="2019.2"/>
    <n v="1537.21"/>
    <n v="190.42"/>
    <n v="95.21"/>
    <m/>
    <n v="2868.14"/>
    <n v="714.06"/>
    <n v="503.81"/>
    <n v="255.87"/>
    <n v="4496.6000000000004"/>
    <n v="1358.7"/>
    <m/>
    <m/>
  </r>
  <r>
    <x v="23"/>
    <x v="8"/>
    <d v="1973-07-01T00:00:00"/>
    <x v="1"/>
    <n v="2727.31"/>
    <n v="10597.84"/>
    <n v="7906.23"/>
    <m/>
    <n v="11260.33"/>
    <n v="6349.18"/>
    <n v="1253.57"/>
    <n v="5609.34"/>
    <n v="1330.93"/>
    <n v="1075.06"/>
    <n v="553.4"/>
    <m/>
    <m/>
    <m/>
    <n v="23847.8"/>
    <x v="64"/>
    <n v="8084.75"/>
    <n v="3256.91"/>
    <n v="1864.49"/>
    <n v="5456.61"/>
    <n v="5823.56"/>
    <n v="9875.85"/>
    <n v="1646.31"/>
    <n v="3133.93"/>
    <n v="4847.67"/>
    <n v="5797.77"/>
    <n v="283.64"/>
    <n v="6934.32"/>
    <n v="1991.43"/>
    <n v="9721.1299999999992"/>
    <n v="1116.71"/>
    <n v="1007.62"/>
    <n v="456.2"/>
    <n v="753.73"/>
    <n v="3748.81"/>
    <n v="0"/>
    <m/>
    <n v="7511.52"/>
    <n v="0"/>
    <n v="0"/>
    <n v="1082.99"/>
    <n v="458.19"/>
    <n v="0"/>
    <n v="4808"/>
    <n v="1055.22"/>
    <n v="1987.47"/>
    <n v="894.56"/>
    <m/>
    <n v="7178.29"/>
    <n v="2150.11"/>
    <n v="2213.59"/>
    <n v="604.97"/>
    <n v="7368.7"/>
    <n v="2564.67"/>
    <m/>
    <m/>
  </r>
  <r>
    <x v="23"/>
    <x v="9"/>
    <d v="1973-08-01T00:00:00"/>
    <x v="1"/>
    <n v="0"/>
    <n v="7089.03"/>
    <n v="8661.94"/>
    <m/>
    <n v="12553.57"/>
    <n v="8078.8"/>
    <n v="962"/>
    <n v="6095.3"/>
    <n v="1291.26"/>
    <n v="1247.6199999999999"/>
    <n v="696.21"/>
    <m/>
    <m/>
    <m/>
    <n v="9917.5"/>
    <x v="65"/>
    <n v="7455.98"/>
    <n v="3104.18"/>
    <n v="2007.3"/>
    <n v="4482.71"/>
    <n v="5381.23"/>
    <n v="9514.85"/>
    <n v="1467.79"/>
    <n v="2647.97"/>
    <n v="4218.8999999999996"/>
    <n v="5587.52"/>
    <n v="230.09"/>
    <n v="4980.57"/>
    <n v="2217.5500000000002"/>
    <n v="10260.65"/>
    <n v="1150.43"/>
    <n v="950.1"/>
    <n v="452.24"/>
    <n v="825.14"/>
    <n v="2624.17"/>
    <n v="0"/>
    <m/>
    <n v="6499.93"/>
    <n v="0"/>
    <n v="251.9"/>
    <n v="1122.6600000000001"/>
    <n v="593.07000000000005"/>
    <n v="99.18"/>
    <n v="6269.84"/>
    <n v="1624.49"/>
    <n v="2144.16"/>
    <n v="721.99"/>
    <m/>
    <n v="6898.61"/>
    <n v="1759.36"/>
    <n v="2753.1"/>
    <n v="541.49"/>
    <n v="8650.0400000000009"/>
    <n v="2979.22"/>
    <m/>
    <m/>
  </r>
  <r>
    <x v="23"/>
    <x v="10"/>
    <d v="1973-09-01T00:00:00"/>
    <x v="1"/>
    <n v="0"/>
    <n v="1509.44"/>
    <n v="1842.67"/>
    <m/>
    <n v="2201.69"/>
    <n v="1467.79"/>
    <n v="132.88999999999999"/>
    <n v="1388.45"/>
    <n v="1150.43"/>
    <n v="378.85"/>
    <n v="0"/>
    <m/>
    <m/>
    <m/>
    <n v="8346.6"/>
    <x v="1"/>
    <n v="1820.85"/>
    <n v="1834.74"/>
    <n v="787.45"/>
    <n v="1682.01"/>
    <n v="2078.71"/>
    <n v="2134.25"/>
    <n v="527.61"/>
    <n v="850.92"/>
    <n v="975.88"/>
    <n v="1876.39"/>
    <n v="61.49"/>
    <n v="2310.7800000000002"/>
    <n v="458.19"/>
    <n v="2449.62"/>
    <n v="692.24"/>
    <n v="289.58999999999997"/>
    <n v="0"/>
    <n v="307.44"/>
    <n v="640.66999999999996"/>
    <n v="0"/>
    <m/>
    <n v="2862.19"/>
    <n v="0"/>
    <n v="0"/>
    <n v="214.22"/>
    <n v="81.319999999999993"/>
    <n v="59.51"/>
    <n v="918.36"/>
    <n v="612.9"/>
    <n v="366.95"/>
    <n v="499.84"/>
    <m/>
    <n v="912.41"/>
    <n v="291.58"/>
    <n v="565.29999999999995"/>
    <n v="97.19"/>
    <n v="997.7"/>
    <n v="852.91"/>
    <m/>
    <m/>
  </r>
  <r>
    <x v="23"/>
    <x v="11"/>
    <d v="1973-10-01T00:00:00"/>
    <x v="1"/>
    <n v="0"/>
    <n v="0"/>
    <n v="0"/>
    <m/>
    <n v="0"/>
    <n v="0"/>
    <n v="0"/>
    <n v="0"/>
    <n v="589.1"/>
    <n v="0"/>
    <n v="0"/>
    <m/>
    <m/>
    <m/>
    <n v="4597.8"/>
    <x v="0"/>
    <n v="0"/>
    <n v="63.47"/>
    <n v="456.2"/>
    <n v="0"/>
    <n v="21.82"/>
    <n v="4171.3"/>
    <n v="0"/>
    <n v="0"/>
    <n v="0"/>
    <n v="0"/>
    <n v="0"/>
    <n v="0"/>
    <n v="0"/>
    <n v="0"/>
    <n v="126.94"/>
    <n v="0"/>
    <n v="0"/>
    <n v="0"/>
    <n v="0"/>
    <n v="0"/>
    <m/>
    <n v="690.26"/>
    <n v="0"/>
    <n v="0"/>
    <n v="0"/>
    <n v="0"/>
    <n v="0"/>
    <n v="0"/>
    <n v="0"/>
    <n v="0"/>
    <n v="0"/>
    <m/>
    <n v="0"/>
    <n v="0"/>
    <n v="0"/>
    <n v="0"/>
    <n v="0"/>
    <n v="0"/>
    <m/>
    <m/>
  </r>
  <r>
    <x v="24"/>
    <x v="0"/>
    <d v="1973-11-01T00:00:00"/>
    <x v="0"/>
    <n v="0"/>
    <n v="0"/>
    <n v="0"/>
    <m/>
    <n v="3332.28"/>
    <n v="0"/>
    <n v="0"/>
    <n v="0"/>
    <n v="0"/>
    <n v="0"/>
    <n v="0"/>
    <n v="0"/>
    <m/>
    <m/>
    <n v="9298.6"/>
    <x v="0"/>
    <n v="0"/>
    <n v="0"/>
    <n v="0"/>
    <n v="0"/>
    <n v="0"/>
    <n v="7434.16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m/>
    <n v="0"/>
  </r>
  <r>
    <x v="24"/>
    <x v="1"/>
    <d v="1973-12-01T00:00:00"/>
    <x v="0"/>
    <n v="0"/>
    <n v="0"/>
    <n v="0"/>
    <m/>
    <n v="3689.31"/>
    <n v="0"/>
    <n v="0"/>
    <n v="0"/>
    <n v="0"/>
    <n v="0"/>
    <n v="0"/>
    <n v="0"/>
    <m/>
    <m/>
    <n v="10847.8"/>
    <x v="0"/>
    <n v="0"/>
    <n v="0"/>
    <n v="0"/>
    <n v="0"/>
    <n v="0"/>
    <n v="5825.54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m/>
    <n v="0"/>
  </r>
  <r>
    <x v="24"/>
    <x v="2"/>
    <d v="1974-01-01T00:00:00"/>
    <x v="0"/>
    <n v="0"/>
    <n v="0"/>
    <n v="0"/>
    <m/>
    <n v="2856.24"/>
    <n v="0"/>
    <n v="0"/>
    <n v="0"/>
    <n v="0"/>
    <n v="0"/>
    <n v="0"/>
    <n v="0"/>
    <m/>
    <m/>
    <n v="6884.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m/>
    <n v="0"/>
  </r>
  <r>
    <x v="24"/>
    <x v="3"/>
    <d v="1974-02-01T00:00:00"/>
    <x v="0"/>
    <n v="0"/>
    <n v="0"/>
    <n v="0"/>
    <m/>
    <n v="0"/>
    <n v="0"/>
    <n v="0"/>
    <n v="0"/>
    <n v="0"/>
    <n v="0"/>
    <n v="0"/>
    <n v="0"/>
    <m/>
    <m/>
    <n v="8753.200000000000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m/>
    <n v="0"/>
  </r>
  <r>
    <x v="24"/>
    <x v="4"/>
    <d v="1974-03-01T00:00:00"/>
    <x v="0"/>
    <n v="0"/>
    <n v="0"/>
    <n v="0"/>
    <m/>
    <n v="0"/>
    <n v="0"/>
    <n v="0"/>
    <n v="0"/>
    <n v="0"/>
    <n v="0"/>
    <n v="0"/>
    <n v="0"/>
    <m/>
    <m/>
    <n v="4078.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m/>
    <n v="2294.91"/>
  </r>
  <r>
    <x v="24"/>
    <x v="5"/>
    <d v="1974-04-01T00:00:00"/>
    <x v="0"/>
    <n v="0"/>
    <n v="0"/>
    <n v="349.1"/>
    <m/>
    <n v="285.62"/>
    <n v="739.85"/>
    <n v="0"/>
    <n v="232.07"/>
    <n v="0"/>
    <n v="0"/>
    <n v="0"/>
    <n v="0"/>
    <m/>
    <m/>
    <n v="3778.6"/>
    <x v="0"/>
    <n v="323.31"/>
    <n v="0"/>
    <n v="115.04"/>
    <n v="107.11"/>
    <n v="0"/>
    <n v="0"/>
    <n v="0"/>
    <n v="0"/>
    <n v="0"/>
    <n v="0"/>
    <n v="0"/>
    <n v="1866.47"/>
    <n v="0"/>
    <n v="202.32"/>
    <n v="0"/>
    <n v="0"/>
    <n v="0"/>
    <n v="0"/>
    <n v="166.61"/>
    <n v="0"/>
    <m/>
    <n v="3330.3"/>
    <n v="376.86"/>
    <n v="0"/>
    <n v="0"/>
    <n v="218.18"/>
    <m/>
    <n v="872.74"/>
    <n v="0"/>
    <n v="347.11"/>
    <n v="0"/>
    <n v="0"/>
    <n v="247.94"/>
    <n v="0"/>
    <n v="0"/>
    <n v="164.63"/>
    <n v="317.36"/>
    <n v="247.94"/>
    <m/>
    <n v="1927.96"/>
  </r>
  <r>
    <x v="24"/>
    <x v="6"/>
    <d v="1974-05-01T00:00:00"/>
    <x v="0"/>
    <n v="0"/>
    <n v="8675.83"/>
    <n v="6803.4"/>
    <m/>
    <n v="7174.32"/>
    <n v="6492"/>
    <n v="1305.1400000000001"/>
    <n v="3984.85"/>
    <n v="301.49"/>
    <n v="1098.8599999999999"/>
    <n v="1192.08"/>
    <n v="1190.0999999999999"/>
    <m/>
    <m/>
    <n v="11799.8"/>
    <x v="14"/>
    <n v="5192.8"/>
    <n v="3546.5"/>
    <n v="1638.37"/>
    <n v="3631.79"/>
    <n v="3274.76"/>
    <n v="5595.45"/>
    <n v="714.06"/>
    <n v="2164"/>
    <n v="1654.24"/>
    <n v="2584.5"/>
    <n v="315.38"/>
    <n v="5192.8"/>
    <n v="1388.45"/>
    <n v="8886.08"/>
    <n v="807.28"/>
    <n v="714.06"/>
    <n v="716.04"/>
    <n v="999.68"/>
    <n v="3665.51"/>
    <n v="515.71"/>
    <m/>
    <n v="6144.88"/>
    <n v="922.33"/>
    <n v="265.79000000000002"/>
    <n v="1033.4000000000001"/>
    <n v="456.2"/>
    <m/>
    <n v="6132.98"/>
    <n v="1338.86"/>
    <n v="1929.95"/>
    <n v="452.24"/>
    <n v="297.52"/>
    <n v="6977.95"/>
    <n v="1118.69"/>
    <n v="2233.42"/>
    <n v="426.45"/>
    <n v="6484.06"/>
    <n v="2812.6"/>
    <m/>
    <n v="0"/>
  </r>
  <r>
    <x v="24"/>
    <x v="7"/>
    <d v="1974-06-01T00:00:00"/>
    <x v="0"/>
    <n v="0"/>
    <n v="3754.77"/>
    <n v="5734.3"/>
    <m/>
    <n v="9695.35"/>
    <n v="6250.01"/>
    <n v="999.68"/>
    <n v="3070.46"/>
    <n v="1162.33"/>
    <n v="969.93"/>
    <n v="864.81"/>
    <n v="0"/>
    <m/>
    <m/>
    <n v="12110.7"/>
    <x v="66"/>
    <n v="5954.47"/>
    <n v="2971.28"/>
    <n v="2064.8200000000002"/>
    <n v="3736.91"/>
    <n v="3725.01"/>
    <n v="8023.26"/>
    <n v="1055.22"/>
    <n v="2308.79"/>
    <n v="3360.05"/>
    <n v="4137.58"/>
    <n v="321.33"/>
    <n v="6450.34"/>
    <n v="1549.11"/>
    <n v="8961.4500000000007"/>
    <n v="977.86"/>
    <n v="785.47"/>
    <n v="541.49"/>
    <n v="981.83"/>
    <n v="1584.82"/>
    <n v="198.35"/>
    <m/>
    <n v="5476.44"/>
    <n v="1067.1199999999999"/>
    <n v="241.99"/>
    <n v="519.67999999999995"/>
    <n v="390.75"/>
    <m/>
    <n v="3266.82"/>
    <n v="1440.02"/>
    <n v="1203.98"/>
    <n v="503.81"/>
    <n v="234.05"/>
    <n v="3780.55"/>
    <n v="1067.1199999999999"/>
    <n v="2203.67"/>
    <n v="43.64"/>
    <n v="4365.68"/>
    <n v="1791.1"/>
    <m/>
    <n v="1374.57"/>
  </r>
  <r>
    <x v="24"/>
    <x v="8"/>
    <d v="1974-07-01T00:00:00"/>
    <x v="0"/>
    <n v="0"/>
    <n v="3256.91"/>
    <n v="8796.82"/>
    <m/>
    <n v="11008.42"/>
    <n v="6408.69"/>
    <n v="954.06"/>
    <n v="3901.54"/>
    <n v="860.84"/>
    <n v="1233.74"/>
    <n v="311.41000000000003"/>
    <n v="0"/>
    <m/>
    <m/>
    <n v="3116.9"/>
    <x v="67"/>
    <n v="6198.44"/>
    <n v="2376.23"/>
    <n v="2536.9"/>
    <n v="4494.6099999999997"/>
    <n v="4345.8500000000004"/>
    <n v="10700.98"/>
    <n v="1285.31"/>
    <n v="2564.67"/>
    <n v="4111.8"/>
    <n v="5831.49"/>
    <n v="382.82"/>
    <n v="6319.43"/>
    <n v="2794.75"/>
    <n v="13075.23"/>
    <n v="1253.57"/>
    <n v="1360.68"/>
    <n v="777.53"/>
    <n v="1045.3"/>
    <n v="15.87"/>
    <n v="0"/>
    <m/>
    <n v="1251.5899999999999"/>
    <n v="178.51"/>
    <n v="597.03"/>
    <n v="1039.3499999999999"/>
    <n v="478.02"/>
    <m/>
    <n v="6061.58"/>
    <n v="487.94"/>
    <n v="2098.54"/>
    <n v="791.42"/>
    <n v="0"/>
    <n v="6861.98"/>
    <n v="466.12"/>
    <n v="2973.27"/>
    <n v="35.700000000000003"/>
    <n v="7148.53"/>
    <n v="2223.5"/>
    <m/>
    <n v="0"/>
  </r>
  <r>
    <x v="24"/>
    <x v="9"/>
    <d v="1974-08-01T00:00:00"/>
    <x v="0"/>
    <n v="0"/>
    <n v="5845.38"/>
    <n v="8697.65"/>
    <m/>
    <n v="12956.22"/>
    <n v="6008.02"/>
    <n v="654.54999999999995"/>
    <n v="4782.22"/>
    <n v="862.82"/>
    <n v="1275.3900000000001"/>
    <n v="0"/>
    <n v="0"/>
    <m/>
    <m/>
    <n v="3047.1"/>
    <x v="68"/>
    <n v="5385.2"/>
    <n v="2461.52"/>
    <n v="2031.1"/>
    <n v="3846.01"/>
    <n v="3780.55"/>
    <n v="8088.71"/>
    <n v="1346.8"/>
    <n v="2580.5300000000002"/>
    <n v="3657.57"/>
    <n v="5165.03"/>
    <n v="186.45"/>
    <n v="5531.98"/>
    <n v="1949.78"/>
    <n v="10800.16"/>
    <n v="1200.02"/>
    <n v="995.72"/>
    <n v="630.75"/>
    <n v="1198.03"/>
    <n v="0"/>
    <n v="0"/>
    <m/>
    <n v="2437.7199999999998"/>
    <n v="238.02"/>
    <n v="444.3"/>
    <n v="850.92"/>
    <n v="472.07"/>
    <m/>
    <n v="5176.9399999999996"/>
    <n v="846.96"/>
    <n v="1674.07"/>
    <n v="690.26"/>
    <n v="95.21"/>
    <n v="6276.23"/>
    <n v="1059.19"/>
    <n v="2499.21"/>
    <n v="563.30999999999995"/>
    <n v="7682.1"/>
    <n v="2267.14"/>
    <m/>
    <n v="0"/>
  </r>
  <r>
    <x v="24"/>
    <x v="10"/>
    <d v="1974-09-01T00:00:00"/>
    <x v="0"/>
    <n v="0"/>
    <n v="7951.85"/>
    <n v="5643.06"/>
    <m/>
    <n v="5639.09"/>
    <n v="4736.6000000000004"/>
    <n v="1973.58"/>
    <n v="2957.4"/>
    <n v="1366.63"/>
    <n v="940.18"/>
    <n v="864.81"/>
    <n v="0"/>
    <m/>
    <m/>
    <n v="4958.8"/>
    <x v="69"/>
    <n v="2586.48"/>
    <n v="2046.97"/>
    <n v="948.11"/>
    <n v="1467.79"/>
    <n v="1856.56"/>
    <n v="5559.75"/>
    <n v="1075.06"/>
    <n v="1225.8"/>
    <n v="704.14"/>
    <n v="1307.1300000000001"/>
    <n v="49.59"/>
    <n v="1447.95"/>
    <n v="162.65"/>
    <n v="1858.54"/>
    <n v="755.71"/>
    <n v="214.22"/>
    <n v="541.49"/>
    <n v="618.85"/>
    <n v="1267.46"/>
    <n v="0"/>
    <m/>
    <n v="7079.11"/>
    <n v="892.58"/>
    <n v="47.6"/>
    <n v="408.6"/>
    <n v="771.58"/>
    <m/>
    <n v="2294.91"/>
    <n v="1039.3499999999999"/>
    <n v="688.27"/>
    <n v="275.70999999999998"/>
    <n v="59.51"/>
    <n v="2231.44"/>
    <n v="846.96"/>
    <n v="1739.53"/>
    <n v="122.98"/>
    <n v="2386.15"/>
    <n v="1717.71"/>
    <m/>
    <n v="2856.24"/>
  </r>
  <r>
    <x v="24"/>
    <x v="11"/>
    <d v="1974-10-01T00:00:00"/>
    <x v="0"/>
    <n v="7636.48"/>
    <n v="650.59"/>
    <n v="2094.58"/>
    <m/>
    <n v="3713.11"/>
    <n v="2142.1799999999998"/>
    <n v="1434.07"/>
    <n v="2558.7199999999998"/>
    <n v="1227.79"/>
    <n v="325.29000000000002"/>
    <n v="0"/>
    <n v="0"/>
    <m/>
    <m/>
    <n v="12482.2"/>
    <x v="11"/>
    <n v="392.73"/>
    <n v="610.91999999999996"/>
    <n v="476.04"/>
    <n v="339.18"/>
    <n v="333.23"/>
    <n v="8283.1"/>
    <n v="319.33999999999997"/>
    <n v="392.73"/>
    <n v="0"/>
    <n v="0"/>
    <n v="81.319999999999993"/>
    <n v="1104.81"/>
    <n v="392.73"/>
    <n v="1949.78"/>
    <n v="119.01"/>
    <n v="39.67"/>
    <n v="317.36"/>
    <n v="0"/>
    <n v="277.69"/>
    <n v="0"/>
    <m/>
    <n v="39.67"/>
    <n v="117.03"/>
    <n v="0"/>
    <n v="0"/>
    <n v="390.75"/>
    <m/>
    <n v="287.61"/>
    <n v="1493.57"/>
    <n v="0"/>
    <n v="0"/>
    <n v="61.49"/>
    <n v="783.48"/>
    <n v="0"/>
    <n v="384.8"/>
    <n v="0"/>
    <n v="763.65"/>
    <n v="172.57"/>
    <m/>
    <n v="8546.9"/>
  </r>
  <r>
    <x v="25"/>
    <x v="0"/>
    <d v="1974-11-01T00:00:00"/>
    <x v="0"/>
    <n v="1041.3399999999999"/>
    <n v="0"/>
    <n v="436.37"/>
    <m/>
    <n v="3570.3"/>
    <n v="0"/>
    <n v="0"/>
    <n v="0"/>
    <n v="255.87"/>
    <n v="0"/>
    <n v="0"/>
    <n v="0"/>
    <m/>
    <m/>
    <n v="11589.6"/>
    <x v="0"/>
    <n v="0"/>
    <n v="0"/>
    <n v="0"/>
    <n v="0"/>
    <n v="0"/>
    <n v="1693.91"/>
    <n v="0"/>
    <n v="0"/>
    <n v="0"/>
    <n v="0"/>
    <n v="0"/>
    <n v="0"/>
    <n v="0"/>
    <n v="0"/>
    <n v="0"/>
    <n v="0"/>
    <n v="0"/>
    <n v="0"/>
    <n v="0"/>
    <n v="0"/>
    <m/>
    <n v="0"/>
    <n v="0"/>
    <n v="287.61"/>
    <n v="0"/>
    <n v="0"/>
    <m/>
    <n v="0"/>
    <n v="0"/>
    <n v="0"/>
    <n v="0"/>
    <n v="0"/>
    <n v="0"/>
    <n v="267.77"/>
    <n v="0"/>
    <n v="0"/>
    <n v="0"/>
    <n v="0"/>
    <m/>
    <n v="6801.42"/>
  </r>
  <r>
    <x v="25"/>
    <x v="1"/>
    <d v="1974-12-01T00:00:00"/>
    <x v="0"/>
    <n v="0"/>
    <n v="0"/>
    <n v="0"/>
    <m/>
    <n v="3689.31"/>
    <n v="0"/>
    <n v="0"/>
    <n v="0"/>
    <n v="0"/>
    <n v="0"/>
    <n v="0"/>
    <n v="0"/>
    <m/>
    <m/>
    <n v="13483.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n v="0"/>
    <n v="0"/>
    <n v="0"/>
    <n v="10.41"/>
    <n v="0"/>
    <n v="0"/>
    <n v="0"/>
    <n v="0"/>
    <n v="0"/>
    <n v="0"/>
    <m/>
    <n v="0"/>
  </r>
  <r>
    <x v="25"/>
    <x v="2"/>
    <d v="1975-01-01T00:00:00"/>
    <x v="0"/>
    <n v="0"/>
    <n v="0"/>
    <n v="0"/>
    <m/>
    <n v="2737.23"/>
    <n v="0"/>
    <n v="0"/>
    <n v="0"/>
    <n v="0"/>
    <n v="0"/>
    <n v="0"/>
    <n v="0"/>
    <m/>
    <m/>
    <n v="13170.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m/>
    <n v="0"/>
  </r>
  <r>
    <x v="25"/>
    <x v="3"/>
    <d v="1975-02-01T00:00:00"/>
    <x v="0"/>
    <n v="0"/>
    <n v="0"/>
    <n v="0"/>
    <m/>
    <n v="0"/>
    <n v="0"/>
    <n v="0"/>
    <n v="0"/>
    <n v="0"/>
    <n v="0"/>
    <n v="0"/>
    <n v="0"/>
    <m/>
    <m/>
    <n v="7914.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m/>
    <n v="0"/>
  </r>
  <r>
    <x v="25"/>
    <x v="4"/>
    <d v="1975-03-01T00:00:00"/>
    <x v="0"/>
    <n v="0"/>
    <n v="0"/>
    <n v="0"/>
    <m/>
    <n v="0"/>
    <n v="0"/>
    <n v="0"/>
    <n v="0"/>
    <n v="555.38"/>
    <n v="0"/>
    <n v="0"/>
    <n v="6384.89"/>
    <m/>
    <m/>
    <n v="974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17.36"/>
    <n v="0"/>
    <n v="0"/>
    <n v="0"/>
    <m/>
    <n v="0"/>
    <n v="0"/>
    <n v="0"/>
    <n v="0"/>
    <n v="0"/>
    <n v="0"/>
    <n v="0"/>
    <n v="0"/>
    <n v="0"/>
    <n v="0"/>
    <n v="0"/>
    <m/>
    <n v="5482.39"/>
  </r>
  <r>
    <x v="25"/>
    <x v="5"/>
    <d v="1975-04-01T00:00:00"/>
    <x v="0"/>
    <n v="0"/>
    <n v="3171.62"/>
    <n v="2540.86"/>
    <m/>
    <n v="3750.8"/>
    <n v="2283.0100000000002"/>
    <n v="0"/>
    <n v="1735.56"/>
    <n v="884.64"/>
    <n v="0"/>
    <n v="0"/>
    <n v="0"/>
    <m/>
    <m/>
    <n v="6388.9"/>
    <x v="70"/>
    <n v="694.22"/>
    <n v="884.64"/>
    <n v="866.79"/>
    <n v="521.66"/>
    <n v="654.54999999999995"/>
    <n v="4349.8100000000004"/>
    <n v="0"/>
    <n v="0"/>
    <n v="0"/>
    <n v="150.75"/>
    <n v="43.64"/>
    <n v="527.61"/>
    <n v="43.64"/>
    <n v="1118.69"/>
    <n v="0"/>
    <n v="0"/>
    <n v="0"/>
    <n v="204.3"/>
    <n v="0"/>
    <n v="0"/>
    <m/>
    <n v="4425.1899999999996"/>
    <n v="47.6"/>
    <n v="0"/>
    <n v="0"/>
    <n v="0"/>
    <m/>
    <n v="317.36"/>
    <n v="232.07"/>
    <n v="0"/>
    <n v="0"/>
    <n v="0"/>
    <n v="357.03"/>
    <n v="337.2"/>
    <n v="204.3"/>
    <n v="101.16"/>
    <n v="2400.0300000000002"/>
    <n v="1118.69"/>
    <m/>
    <n v="0"/>
  </r>
  <r>
    <x v="25"/>
    <x v="6"/>
    <d v="1975-05-01T00:00:00"/>
    <x v="0"/>
    <n v="0"/>
    <n v="2941.53"/>
    <n v="5055.9399999999996"/>
    <m/>
    <n v="6751.83"/>
    <n v="4558.08"/>
    <n v="854.89"/>
    <n v="3659.56"/>
    <n v="963.98"/>
    <n v="372.9"/>
    <n v="759.68"/>
    <n v="0"/>
    <m/>
    <m/>
    <n v="5337.6"/>
    <x v="71"/>
    <n v="4641.3900000000003"/>
    <n v="3066.49"/>
    <n v="1594.73"/>
    <n v="2794.75"/>
    <n v="2997.07"/>
    <n v="4635.4399999999996"/>
    <n v="622.82000000000005"/>
    <n v="1922.01"/>
    <n v="1330.93"/>
    <n v="2644.01"/>
    <n v="291.58"/>
    <n v="4046.34"/>
    <n v="1541.18"/>
    <n v="5375.29"/>
    <n v="1090.93"/>
    <n v="549.42999999999995"/>
    <n v="0"/>
    <n v="991.75"/>
    <n v="2207.64"/>
    <n v="1150.43"/>
    <m/>
    <n v="4595.7700000000004"/>
    <n v="267.77"/>
    <n v="109.09"/>
    <n v="438.35"/>
    <n v="531.58000000000004"/>
    <m/>
    <n v="2640.04"/>
    <n v="971.91"/>
    <n v="1071.0899999999999"/>
    <n v="495.88"/>
    <n v="0"/>
    <n v="4538.25"/>
    <n v="1122.6600000000001"/>
    <n v="1594.73"/>
    <n v="224.14"/>
    <n v="4111.8"/>
    <n v="1440.02"/>
    <m/>
    <n v="1487.63"/>
  </r>
  <r>
    <x v="25"/>
    <x v="7"/>
    <d v="1975-06-01T00:00:00"/>
    <x v="0"/>
    <n v="4990.49"/>
    <n v="5516.11"/>
    <n v="4445.0200000000004"/>
    <m/>
    <n v="4809.99"/>
    <n v="4191.1400000000003"/>
    <n v="995.72"/>
    <n v="2304.83"/>
    <n v="1467.79"/>
    <n v="311.41000000000003"/>
    <n v="7.93"/>
    <n v="11968.44"/>
    <m/>
    <m/>
    <n v="24333.599999999999"/>
    <x v="72"/>
    <n v="3439.39"/>
    <n v="2592.4299999999998"/>
    <n v="1836.72"/>
    <n v="2449.62"/>
    <n v="2735.25"/>
    <n v="3290.63"/>
    <n v="622.82000000000005"/>
    <n v="1608.62"/>
    <n v="1963.67"/>
    <n v="3163.68"/>
    <n v="287.61"/>
    <n v="2749.13"/>
    <n v="720.01"/>
    <n v="3183.52"/>
    <n v="793.4"/>
    <n v="317.36"/>
    <n v="136.86000000000001"/>
    <n v="226.12"/>
    <n v="495.88"/>
    <n v="0"/>
    <m/>
    <n v="4960.7299999999996"/>
    <n v="737.86"/>
    <n v="0"/>
    <n v="170.58"/>
    <n v="85.29"/>
    <m/>
    <n v="0"/>
    <n v="991.75"/>
    <n v="398.68"/>
    <n v="0"/>
    <n v="0"/>
    <n v="3010.95"/>
    <n v="1194.07"/>
    <n v="995.72"/>
    <n v="73.39"/>
    <n v="2878.06"/>
    <n v="1067.1199999999999"/>
    <m/>
    <n v="0"/>
  </r>
  <r>
    <x v="25"/>
    <x v="8"/>
    <d v="1975-07-01T00:00:00"/>
    <x v="0"/>
    <n v="0"/>
    <n v="7525.4"/>
    <n v="8826.58"/>
    <m/>
    <n v="13247.8"/>
    <n v="8421.94"/>
    <n v="1445.97"/>
    <n v="7253.66"/>
    <n v="1368.61"/>
    <n v="1342.83"/>
    <n v="416.54"/>
    <n v="0"/>
    <m/>
    <m/>
    <n v="15047.2"/>
    <x v="13"/>
    <n v="9473.2000000000007"/>
    <n v="4060.23"/>
    <n v="2644.01"/>
    <n v="5176.9399999999996"/>
    <n v="5264.21"/>
    <n v="11399.17"/>
    <n v="1759.36"/>
    <n v="3314.43"/>
    <n v="4397.42"/>
    <n v="5885.04"/>
    <n v="146.78"/>
    <n v="6920.43"/>
    <n v="2405.9899999999998"/>
    <n v="13828.96"/>
    <n v="1213.9000000000001"/>
    <n v="1408.29"/>
    <n v="963.98"/>
    <n v="1285.31"/>
    <n v="2398.0500000000002"/>
    <n v="0"/>
    <m/>
    <n v="6571.34"/>
    <n v="1606.64"/>
    <n v="134.88"/>
    <n v="1092.9100000000001"/>
    <n v="686.29"/>
    <m/>
    <n v="7674.16"/>
    <n v="1816.89"/>
    <n v="2326.65"/>
    <n v="787.45"/>
    <n v="0"/>
    <n v="7217.96"/>
    <n v="2834.42"/>
    <n v="2953.43"/>
    <n v="426.45"/>
    <n v="9639.81"/>
    <n v="3397.74"/>
    <m/>
    <n v="0"/>
  </r>
  <r>
    <x v="25"/>
    <x v="9"/>
    <d v="1975-08-01T00:00:00"/>
    <x v="0"/>
    <n v="0"/>
    <n v="6920.43"/>
    <n v="7517.46"/>
    <m/>
    <n v="12359.19"/>
    <n v="7299.28"/>
    <n v="854.89"/>
    <n v="4611.6400000000003"/>
    <n v="1019.52"/>
    <n v="1443.99"/>
    <n v="0"/>
    <n v="0"/>
    <m/>
    <m/>
    <n v="8463.6"/>
    <x v="43"/>
    <n v="6825.22"/>
    <n v="2907.81"/>
    <n v="2203.67"/>
    <n v="3994.77"/>
    <n v="4117.75"/>
    <n v="8870.2099999999991"/>
    <n v="1449.94"/>
    <n v="2540.86"/>
    <n v="4086.01"/>
    <n v="5702.56"/>
    <n v="400.67"/>
    <n v="6123.06"/>
    <n v="2175.9"/>
    <n v="11522.15"/>
    <n v="1134.56"/>
    <n v="1239.69"/>
    <n v="537.53"/>
    <n v="789.43"/>
    <n v="537.53"/>
    <n v="0"/>
    <m/>
    <n v="4129.6499999999996"/>
    <n v="1457.87"/>
    <n v="416.54"/>
    <n v="1134.56"/>
    <n v="583.15"/>
    <m/>
    <n v="6922.42"/>
    <n v="1128.6099999999999"/>
    <n v="2112.4299999999998"/>
    <n v="837.04"/>
    <n v="0"/>
    <n v="7428.21"/>
    <n v="1699.86"/>
    <n v="2838.39"/>
    <n v="547.45000000000005"/>
    <n v="10064.280000000001"/>
    <n v="3235.09"/>
    <m/>
    <n v="0"/>
  </r>
  <r>
    <x v="25"/>
    <x v="10"/>
    <d v="1975-09-01T00:00:00"/>
    <x v="0"/>
    <n v="15616.09"/>
    <n v="4320.0600000000004"/>
    <n v="3943.2"/>
    <m/>
    <n v="9040.7900000000009"/>
    <n v="5051.9799999999996"/>
    <n v="1134.56"/>
    <n v="4750.4799999999996"/>
    <n v="1150.43"/>
    <n v="1170.27"/>
    <n v="297.52"/>
    <n v="0"/>
    <m/>
    <m/>
    <n v="11089"/>
    <x v="73"/>
    <n v="3629.8"/>
    <n v="2058.87"/>
    <n v="1699.86"/>
    <n v="2076.73"/>
    <n v="3358.07"/>
    <n v="2852.27"/>
    <n v="1061.17"/>
    <n v="1394.4"/>
    <n v="1739.53"/>
    <n v="2483.34"/>
    <n v="376.86"/>
    <n v="3367.98"/>
    <n v="1263.49"/>
    <n v="4615.6000000000004"/>
    <n v="958.03"/>
    <n v="355.05"/>
    <n v="573.23"/>
    <n v="662.49"/>
    <n v="0"/>
    <n v="0"/>
    <m/>
    <n v="7868.54"/>
    <n v="833.07"/>
    <n v="11.9"/>
    <n v="952.08"/>
    <n v="305.45999999999998"/>
    <m/>
    <n v="3026.82"/>
    <n v="1394.4"/>
    <n v="882.66"/>
    <n v="412.57"/>
    <n v="0"/>
    <n v="3613.94"/>
    <n v="872.74"/>
    <n v="1600.69"/>
    <n v="204.3"/>
    <n v="4546.18"/>
    <n v="2062.84"/>
    <m/>
    <n v="1676.06"/>
  </r>
  <r>
    <x v="25"/>
    <x v="11"/>
    <d v="1975-10-01T00:00:00"/>
    <x v="0"/>
    <n v="5603.39"/>
    <n v="1261.51"/>
    <n v="1755.4"/>
    <m/>
    <n v="4248.66"/>
    <n v="2175.9"/>
    <n v="636.70000000000005"/>
    <n v="2499.21"/>
    <n v="761.66"/>
    <n v="315.38"/>
    <n v="0"/>
    <n v="0"/>
    <m/>
    <m/>
    <n v="5119.3999999999996"/>
    <x v="74"/>
    <n v="1215.8900000000001"/>
    <n v="908.44"/>
    <n v="831.09"/>
    <n v="755.71"/>
    <n v="1703.83"/>
    <n v="9457.33"/>
    <n v="398.68"/>
    <n v="487.94"/>
    <n v="0"/>
    <n v="545.46"/>
    <n v="174.55"/>
    <n v="178.51"/>
    <n v="700.18"/>
    <n v="692.24"/>
    <n v="23.8"/>
    <n v="0"/>
    <n v="396.7"/>
    <n v="95.21"/>
    <n v="0"/>
    <n v="0"/>
    <m/>
    <n v="0"/>
    <n v="166.61"/>
    <n v="128.93"/>
    <n v="0"/>
    <n v="0"/>
    <m/>
    <n v="99.18"/>
    <n v="172.57"/>
    <n v="0"/>
    <n v="0"/>
    <n v="0"/>
    <n v="257.86"/>
    <n v="509.76"/>
    <n v="238.02"/>
    <n v="0"/>
    <n v="238.02"/>
    <n v="525.63"/>
    <m/>
    <n v="10490.73"/>
  </r>
  <r>
    <x v="26"/>
    <x v="0"/>
    <d v="1975-11-01T00:00:00"/>
    <x v="1"/>
    <n v="0"/>
    <n v="0"/>
    <n v="0"/>
    <m/>
    <n v="3570.3"/>
    <n v="0"/>
    <n v="0"/>
    <n v="0"/>
    <n v="0"/>
    <n v="0"/>
    <n v="0"/>
    <n v="0"/>
    <m/>
    <m/>
    <n v="11819.7"/>
    <x v="0"/>
    <n v="0"/>
    <n v="0"/>
    <n v="0"/>
    <n v="0"/>
    <n v="0"/>
    <n v="7164.4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m/>
    <n v="0"/>
    <n v="0"/>
    <n v="0"/>
    <n v="0"/>
    <n v="0"/>
    <n v="0"/>
    <n v="0"/>
    <n v="0"/>
    <n v="0"/>
    <n v="0"/>
    <n v="0"/>
    <m/>
    <n v="2745.16"/>
  </r>
  <r>
    <x v="26"/>
    <x v="1"/>
    <d v="1975-12-01T00:00:00"/>
    <x v="1"/>
    <n v="0"/>
    <n v="0"/>
    <n v="0"/>
    <m/>
    <n v="3689.31"/>
    <n v="0"/>
    <n v="0"/>
    <n v="0"/>
    <n v="0"/>
    <n v="0"/>
    <n v="0"/>
    <n v="0"/>
    <m/>
    <m/>
    <n v="13896.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m/>
    <n v="0"/>
    <n v="0"/>
    <n v="0"/>
    <n v="0"/>
    <n v="0"/>
    <n v="0"/>
    <n v="0"/>
    <n v="0"/>
    <n v="0"/>
    <n v="0"/>
    <n v="0"/>
    <m/>
    <n v="0"/>
  </r>
  <r>
    <x v="26"/>
    <x v="2"/>
    <d v="1976-01-01T00:00:00"/>
    <x v="1"/>
    <n v="0"/>
    <n v="0"/>
    <n v="0"/>
    <m/>
    <n v="3689.31"/>
    <n v="0"/>
    <n v="0"/>
    <n v="0"/>
    <n v="0"/>
    <n v="0"/>
    <n v="0"/>
    <n v="0"/>
    <m/>
    <m/>
    <n v="10072.20000000000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m/>
    <n v="0"/>
    <n v="0"/>
    <n v="0"/>
    <n v="0"/>
    <n v="0"/>
    <n v="0"/>
    <n v="0"/>
    <n v="0"/>
    <n v="0"/>
    <n v="0"/>
    <n v="0"/>
    <m/>
    <n v="0"/>
  </r>
  <r>
    <x v="26"/>
    <x v="3"/>
    <d v="1976-02-01T00:00:00"/>
    <x v="1"/>
    <n v="0"/>
    <n v="0"/>
    <n v="0"/>
    <m/>
    <n v="3213.27"/>
    <n v="0"/>
    <n v="0"/>
    <n v="0"/>
    <n v="0"/>
    <n v="0"/>
    <n v="0"/>
    <n v="0"/>
    <m/>
    <m/>
    <n v="6265.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m/>
    <n v="0"/>
    <n v="0"/>
    <n v="0"/>
    <n v="0"/>
    <n v="0"/>
    <n v="0"/>
    <n v="0"/>
    <n v="0"/>
    <n v="0"/>
    <n v="0"/>
    <n v="0"/>
    <m/>
    <n v="0"/>
  </r>
  <r>
    <x v="26"/>
    <x v="4"/>
    <d v="1976-03-01T00:00:00"/>
    <x v="1"/>
    <n v="0"/>
    <n v="0"/>
    <n v="0"/>
    <m/>
    <n v="0"/>
    <n v="0"/>
    <n v="0"/>
    <n v="0"/>
    <n v="0"/>
    <n v="0"/>
    <n v="0"/>
    <n v="6975.97"/>
    <m/>
    <m/>
    <n v="8955.5"/>
    <x v="0"/>
    <n v="0"/>
    <n v="0"/>
    <n v="0"/>
    <n v="0"/>
    <n v="0"/>
    <n v="501.83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m/>
    <n v="0"/>
    <n v="0"/>
    <n v="0"/>
    <n v="0"/>
    <n v="0"/>
    <n v="0"/>
    <n v="0"/>
    <n v="0"/>
    <n v="0"/>
    <n v="0"/>
    <n v="0"/>
    <m/>
    <n v="3734.93"/>
  </r>
  <r>
    <x v="26"/>
    <x v="5"/>
    <d v="1976-04-01T00:00:00"/>
    <x v="1"/>
    <n v="0"/>
    <n v="245.95"/>
    <n v="2636.07"/>
    <m/>
    <n v="5028.17"/>
    <n v="2598.39"/>
    <n v="0"/>
    <n v="2025.15"/>
    <n v="1356.71"/>
    <n v="0"/>
    <n v="0"/>
    <n v="4647.34"/>
    <m/>
    <m/>
    <n v="8382.2999999999993"/>
    <x v="19"/>
    <n v="1082.99"/>
    <n v="2160.0300000000002"/>
    <n v="721.99"/>
    <n v="1741.51"/>
    <n v="1485.64"/>
    <n v="4153.45"/>
    <n v="285.62"/>
    <n v="930.26"/>
    <n v="589.1"/>
    <n v="364.96"/>
    <n v="0"/>
    <n v="1515.39"/>
    <n v="222.15"/>
    <n v="1876.39"/>
    <n v="0"/>
    <n v="0"/>
    <n v="0"/>
    <n v="19.829999999999998"/>
    <n v="109.09"/>
    <n v="595.04999999999995"/>
    <m/>
    <n v="5587.52"/>
    <m/>
    <n v="67.44"/>
    <n v="1031.42"/>
    <n v="591.08000000000004"/>
    <m/>
    <n v="1051.26"/>
    <n v="1309.1099999999999"/>
    <n v="178.51"/>
    <n v="333.23"/>
    <n v="0"/>
    <n v="1908.13"/>
    <n v="644.64"/>
    <n v="269.76"/>
    <n v="0"/>
    <n v="1626.47"/>
    <n v="1110.76"/>
    <m/>
    <n v="1810.94"/>
  </r>
  <r>
    <x v="26"/>
    <x v="6"/>
    <d v="1976-05-01T00:00:00"/>
    <x v="1"/>
    <n v="0"/>
    <n v="1521.34"/>
    <n v="7134.65"/>
    <m/>
    <n v="3953.12"/>
    <n v="4980.57"/>
    <n v="771.58"/>
    <n v="2009.29"/>
    <n v="975.88"/>
    <n v="829.1"/>
    <n v="918.36"/>
    <n v="0"/>
    <m/>
    <m/>
    <n v="7860.6"/>
    <x v="49"/>
    <n v="4084.03"/>
    <n v="2483.34"/>
    <n v="1747.46"/>
    <n v="2661.86"/>
    <n v="2314.75"/>
    <n v="6382.9"/>
    <n v="630.75"/>
    <n v="1493.57"/>
    <n v="888.61"/>
    <n v="1987.47"/>
    <n v="39.67"/>
    <n v="3445.34"/>
    <n v="1148.45"/>
    <n v="5748.18"/>
    <n v="616.87"/>
    <n v="275.70999999999998"/>
    <n v="309.43"/>
    <n v="1045.3"/>
    <n v="372.9"/>
    <n v="0"/>
    <m/>
    <n v="2878.06"/>
    <m/>
    <n v="222.15"/>
    <n v="775.55"/>
    <n v="545.46"/>
    <m/>
    <n v="3223.19"/>
    <n v="571.25"/>
    <n v="1261.51"/>
    <n v="626.79"/>
    <n v="0"/>
    <n v="5176.9399999999996"/>
    <n v="1572.92"/>
    <n v="1816.89"/>
    <n v="174.55"/>
    <n v="4653.29"/>
    <n v="1860.52"/>
    <m/>
    <n v="1122.6600000000001"/>
  </r>
  <r>
    <x v="26"/>
    <x v="7"/>
    <d v="1976-06-01T00:00:00"/>
    <x v="1"/>
    <n v="0"/>
    <n v="3145.83"/>
    <n v="6442.41"/>
    <m/>
    <n v="6041.74"/>
    <n v="3808.32"/>
    <n v="690.26"/>
    <n v="1856.56"/>
    <n v="440.34"/>
    <n v="892.58"/>
    <n v="313.39"/>
    <n v="0"/>
    <m/>
    <m/>
    <n v="3659.2"/>
    <x v="12"/>
    <n v="5500.25"/>
    <n v="2997.07"/>
    <n v="2019.2"/>
    <n v="3853.94"/>
    <n v="3679.39"/>
    <n v="7329.03"/>
    <n v="1017.54"/>
    <n v="2314.75"/>
    <n v="3086.33"/>
    <n v="4226.84"/>
    <n v="232.07"/>
    <n v="5048.01"/>
    <n v="1814.9"/>
    <n v="7622.59"/>
    <n v="977.86"/>
    <n v="848.94"/>
    <n v="366.95"/>
    <n v="710.09"/>
    <n v="549.42999999999995"/>
    <n v="436.37"/>
    <m/>
    <n v="3780.55"/>
    <m/>
    <n v="287.61"/>
    <n v="505.79"/>
    <n v="434.39"/>
    <m/>
    <n v="2483.34"/>
    <n v="1416.22"/>
    <n v="1430.1"/>
    <n v="376.86"/>
    <n v="0"/>
    <n v="5069.83"/>
    <n v="1775.23"/>
    <n v="1888.29"/>
    <n v="47.6"/>
    <n v="5714.46"/>
    <n v="1449.94"/>
    <m/>
    <n v="0"/>
  </r>
  <r>
    <x v="26"/>
    <x v="8"/>
    <d v="1976-07-01T00:00:00"/>
    <x v="1"/>
    <n v="0"/>
    <n v="3366"/>
    <n v="9671.5499999999993"/>
    <m/>
    <n v="8243.43"/>
    <n v="5474.46"/>
    <n v="533.55999999999995"/>
    <n v="3395.75"/>
    <n v="117.03"/>
    <n v="1027.45"/>
    <n v="275.70999999999998"/>
    <n v="0"/>
    <m/>
    <m/>
    <n v="3089.1"/>
    <x v="71"/>
    <n v="6559.44"/>
    <n v="2630.12"/>
    <n v="1929.95"/>
    <n v="4203.04"/>
    <n v="3895.59"/>
    <n v="10532.38"/>
    <n v="1332.91"/>
    <n v="2451.61"/>
    <n v="4163.37"/>
    <n v="5942.57"/>
    <n v="315.38"/>
    <n v="6305.55"/>
    <n v="2755.08"/>
    <n v="10365.77"/>
    <n v="1209.94"/>
    <n v="1380.52"/>
    <n v="601"/>
    <n v="384.8"/>
    <n v="0"/>
    <n v="0"/>
    <m/>
    <n v="1150.43"/>
    <m/>
    <n v="113.06"/>
    <n v="529.59"/>
    <n v="97.19"/>
    <m/>
    <n v="5744.22"/>
    <n v="390.75"/>
    <n v="1364.65"/>
    <n v="811.25"/>
    <n v="0"/>
    <n v="6912.5"/>
    <n v="1299.19"/>
    <n v="2479.38"/>
    <n v="355.05"/>
    <n v="5789.84"/>
    <n v="1912.09"/>
    <m/>
    <n v="0"/>
  </r>
  <r>
    <x v="26"/>
    <x v="9"/>
    <d v="1976-08-01T00:00:00"/>
    <x v="9"/>
    <n v="2199.6999999999998"/>
    <n v="6730.02"/>
    <n v="9290.7099999999991"/>
    <m/>
    <n v="7136.63"/>
    <n v="5702.56"/>
    <n v="487.94"/>
    <n v="3744.85"/>
    <n v="688.27"/>
    <n v="1184.1500000000001"/>
    <n v="0"/>
    <n v="0"/>
    <m/>
    <m/>
    <n v="7062.1"/>
    <x v="13"/>
    <n v="6785.55"/>
    <n v="3207.32"/>
    <n v="2132.2600000000002"/>
    <n v="4663.21"/>
    <n v="4794.12"/>
    <n v="9669.56"/>
    <n v="1398.37"/>
    <n v="2548.8000000000002"/>
    <n v="4550.1499999999996"/>
    <n v="5857.27"/>
    <n v="301.49"/>
    <n v="6704.23"/>
    <n v="1916.06"/>
    <n v="11488.43"/>
    <n v="1138.53"/>
    <n v="989.77"/>
    <n v="414.55"/>
    <n v="634.72"/>
    <n v="0"/>
    <n v="0"/>
    <m/>
    <n v="152.72999999999999"/>
    <m/>
    <n v="140.83000000000001"/>
    <n v="174.55"/>
    <n v="0"/>
    <m/>
    <n v="4756.43"/>
    <n v="311.41000000000003"/>
    <n v="1793.08"/>
    <n v="729.93"/>
    <n v="134.88"/>
    <n v="6718.12"/>
    <n v="595.04999999999995"/>
    <n v="2792.77"/>
    <n v="478.02"/>
    <n v="7557.13"/>
    <n v="2261.19"/>
    <m/>
    <n v="0"/>
  </r>
  <r>
    <x v="26"/>
    <x v="10"/>
    <d v="1976-09-01T00:00:00"/>
    <x v="1"/>
    <n v="376.86"/>
    <n v="5986.2"/>
    <n v="4466.84"/>
    <m/>
    <n v="6597.12"/>
    <n v="3949.15"/>
    <n v="1047.29"/>
    <n v="1860.52"/>
    <n v="1449.94"/>
    <n v="1055.22"/>
    <n v="833.07"/>
    <n v="0"/>
    <m/>
    <m/>
    <n v="8739.2999999999993"/>
    <x v="75"/>
    <n v="3949.15"/>
    <n v="1838.7"/>
    <n v="906.46"/>
    <n v="1791.1"/>
    <n v="3137.9"/>
    <n v="2897.89"/>
    <n v="670.42"/>
    <n v="985.8"/>
    <n v="981.83"/>
    <n v="2981.2"/>
    <n v="91.24"/>
    <n v="4425.1899999999996"/>
    <n v="37.69"/>
    <n v="4540.2299999999996"/>
    <n v="723.98"/>
    <n v="357.03"/>
    <n v="472.07"/>
    <n v="515.71"/>
    <n v="109.09"/>
    <n v="0"/>
    <m/>
    <n v="3040.71"/>
    <m/>
    <n v="416.54"/>
    <n v="456.2"/>
    <n v="158.68"/>
    <m/>
    <n v="1447.95"/>
    <n v="1340.85"/>
    <n v="1243.6600000000001"/>
    <n v="503.81"/>
    <n v="297.52"/>
    <n v="2655.91"/>
    <n v="948.11"/>
    <n v="1715.73"/>
    <n v="31.74"/>
    <n v="2084.66"/>
    <n v="1731.6"/>
    <m/>
    <n v="0"/>
  </r>
  <r>
    <x v="26"/>
    <x v="11"/>
    <d v="1976-10-01T00:00:00"/>
    <x v="1"/>
    <n v="7660.28"/>
    <n v="323.31"/>
    <n v="1378.53"/>
    <m/>
    <n v="3508.81"/>
    <n v="1249.5999999999999"/>
    <n v="259.83999999999997"/>
    <n v="866.79"/>
    <n v="99.18"/>
    <n v="47.6"/>
    <n v="0"/>
    <n v="0"/>
    <m/>
    <m/>
    <n v="12089.4"/>
    <x v="0"/>
    <n v="769.6"/>
    <n v="0"/>
    <n v="43.64"/>
    <n v="53.56"/>
    <n v="1096.8800000000001"/>
    <n v="8592.52"/>
    <n v="61.49"/>
    <n v="243.97"/>
    <n v="0"/>
    <n v="0"/>
    <n v="226.12"/>
    <n v="1447.95"/>
    <n v="0"/>
    <n v="1158.3599999999999"/>
    <n v="0"/>
    <n v="0"/>
    <n v="241.99"/>
    <n v="0"/>
    <n v="0"/>
    <n v="0"/>
    <m/>
    <n v="2558.7199999999998"/>
    <m/>
    <n v="317.36"/>
    <n v="0"/>
    <n v="138.85"/>
    <m/>
    <n v="49.59"/>
    <n v="1001.67"/>
    <n v="59.51"/>
    <n v="0"/>
    <n v="307.44"/>
    <n v="495.88"/>
    <n v="0"/>
    <n v="0"/>
    <n v="0"/>
    <n v="208.27"/>
    <n v="158.68"/>
    <m/>
    <n v="3629.8"/>
  </r>
  <r>
    <x v="27"/>
    <x v="0"/>
    <d v="1976-11-01T00:00:00"/>
    <x v="0"/>
    <n v="347.11"/>
    <n v="0"/>
    <n v="932.24"/>
    <m/>
    <n v="3570.3"/>
    <n v="0"/>
    <n v="0"/>
    <n v="0"/>
    <n v="0"/>
    <n v="0"/>
    <n v="0"/>
    <n v="0"/>
    <m/>
    <m/>
    <n v="14281.2"/>
    <x v="0"/>
    <n v="0"/>
    <n v="0"/>
    <n v="0"/>
    <n v="0"/>
    <n v="0"/>
    <n v="6186.54"/>
    <n v="0"/>
    <n v="0"/>
    <n v="0"/>
    <n v="0"/>
    <n v="0"/>
    <n v="0"/>
    <n v="0"/>
    <n v="0"/>
    <n v="0"/>
    <n v="0"/>
    <n v="0"/>
    <n v="0"/>
    <n v="0"/>
    <n v="0"/>
    <m/>
    <n v="0"/>
    <m/>
    <n v="190.42"/>
    <n v="0"/>
    <m/>
    <m/>
    <n v="0"/>
    <n v="0"/>
    <n v="0"/>
    <n v="0"/>
    <m/>
    <n v="0"/>
    <n v="0"/>
    <n v="0"/>
    <n v="0"/>
    <n v="0"/>
    <n v="0"/>
    <m/>
    <n v="7007.71"/>
  </r>
  <r>
    <x v="27"/>
    <x v="1"/>
    <d v="1976-12-01T00:00:00"/>
    <x v="0"/>
    <n v="0"/>
    <n v="0"/>
    <n v="0"/>
    <m/>
    <n v="3689.31"/>
    <n v="0"/>
    <n v="0"/>
    <n v="0"/>
    <n v="0"/>
    <n v="0"/>
    <n v="0"/>
    <n v="0"/>
    <m/>
    <m/>
    <n v="13222"/>
    <x v="0"/>
    <n v="0"/>
    <n v="0"/>
    <n v="0"/>
    <n v="0"/>
    <n v="0"/>
    <n v="0"/>
    <n v="0"/>
    <n v="0"/>
    <n v="0"/>
    <n v="0"/>
    <n v="85.69"/>
    <n v="0"/>
    <n v="0"/>
    <n v="0"/>
    <n v="0"/>
    <n v="0"/>
    <n v="0"/>
    <n v="0"/>
    <n v="0"/>
    <n v="0"/>
    <m/>
    <n v="0"/>
    <m/>
    <n v="0"/>
    <n v="0"/>
    <m/>
    <m/>
    <n v="0"/>
    <n v="0"/>
    <n v="0"/>
    <n v="0"/>
    <m/>
    <n v="0"/>
    <n v="0"/>
    <n v="0"/>
    <n v="0"/>
    <n v="0"/>
    <n v="0"/>
    <m/>
    <n v="5196.7700000000004"/>
  </r>
  <r>
    <x v="27"/>
    <x v="2"/>
    <d v="1977-01-01T00:00:00"/>
    <x v="0"/>
    <n v="0"/>
    <n v="0"/>
    <n v="0"/>
    <m/>
    <n v="3689.31"/>
    <n v="0"/>
    <n v="0"/>
    <n v="0"/>
    <n v="0"/>
    <n v="0"/>
    <n v="0"/>
    <n v="0"/>
    <m/>
    <m/>
    <n v="12696.4"/>
    <x v="0"/>
    <n v="0"/>
    <n v="0"/>
    <n v="0"/>
    <n v="0"/>
    <n v="0"/>
    <n v="0"/>
    <n v="0"/>
    <n v="0"/>
    <n v="0"/>
    <n v="0"/>
    <n v="166.02"/>
    <n v="0"/>
    <n v="0"/>
    <n v="0"/>
    <n v="0"/>
    <n v="0"/>
    <n v="0"/>
    <n v="0"/>
    <n v="0"/>
    <n v="0"/>
    <m/>
    <n v="0"/>
    <m/>
    <n v="0"/>
    <n v="0"/>
    <m/>
    <m/>
    <n v="0"/>
    <n v="0"/>
    <n v="0"/>
    <n v="0"/>
    <m/>
    <n v="0"/>
    <n v="0"/>
    <n v="0"/>
    <n v="0"/>
    <n v="0"/>
    <n v="0"/>
    <m/>
    <n v="2578.5500000000002"/>
  </r>
  <r>
    <x v="27"/>
    <x v="3"/>
    <d v="1977-02-01T00:00:00"/>
    <x v="0"/>
    <n v="0"/>
    <n v="0"/>
    <n v="0"/>
    <m/>
    <n v="2856.24"/>
    <n v="0"/>
    <n v="0"/>
    <n v="0"/>
    <n v="0"/>
    <n v="0"/>
    <n v="0"/>
    <n v="0"/>
    <m/>
    <m/>
    <n v="9772.7000000000007"/>
    <x v="0"/>
    <n v="0"/>
    <n v="0"/>
    <n v="0"/>
    <n v="0"/>
    <n v="0"/>
    <n v="2759.05"/>
    <n v="0"/>
    <n v="0"/>
    <n v="0"/>
    <n v="0"/>
    <n v="209.26"/>
    <n v="0"/>
    <n v="0"/>
    <n v="0"/>
    <n v="0"/>
    <n v="0"/>
    <n v="0"/>
    <n v="0"/>
    <n v="0"/>
    <n v="0"/>
    <m/>
    <n v="0"/>
    <m/>
    <n v="0"/>
    <n v="0"/>
    <m/>
    <m/>
    <n v="0"/>
    <n v="0"/>
    <n v="0"/>
    <n v="0"/>
    <m/>
    <n v="0"/>
    <n v="0"/>
    <n v="0"/>
    <n v="0"/>
    <n v="0"/>
    <n v="0"/>
    <m/>
    <n v="1396.38"/>
  </r>
  <r>
    <x v="27"/>
    <x v="4"/>
    <d v="1977-03-01T00:00:00"/>
    <x v="0"/>
    <n v="0"/>
    <n v="0"/>
    <n v="0"/>
    <m/>
    <n v="981.83"/>
    <n v="0"/>
    <n v="0"/>
    <n v="380.83"/>
    <n v="0"/>
    <n v="0"/>
    <n v="0"/>
    <n v="0"/>
    <m/>
    <m/>
    <n v="4679.1000000000004"/>
    <x v="0"/>
    <n v="29.75"/>
    <n v="0"/>
    <n v="0"/>
    <n v="357.03"/>
    <n v="0"/>
    <n v="3500.88"/>
    <n v="0"/>
    <n v="0"/>
    <n v="0"/>
    <n v="0"/>
    <n v="0"/>
    <n v="499.84"/>
    <n v="0"/>
    <n v="0"/>
    <n v="0"/>
    <n v="0"/>
    <n v="0"/>
    <n v="0"/>
    <n v="0"/>
    <n v="0"/>
    <m/>
    <n v="0"/>
    <m/>
    <n v="0"/>
    <n v="0"/>
    <m/>
    <m/>
    <n v="0"/>
    <n v="0"/>
    <n v="0"/>
    <n v="0"/>
    <m/>
    <n v="0"/>
    <n v="0"/>
    <n v="0"/>
    <n v="0"/>
    <n v="0"/>
    <n v="0"/>
    <m/>
    <n v="0"/>
  </r>
  <r>
    <x v="27"/>
    <x v="5"/>
    <d v="1977-04-01T00:00:00"/>
    <x v="0"/>
    <n v="0"/>
    <n v="0"/>
    <n v="1094.8900000000001"/>
    <m/>
    <n v="4544.2"/>
    <n v="2848.31"/>
    <n v="0"/>
    <n v="3637.74"/>
    <n v="2251.27"/>
    <n v="0"/>
    <n v="0"/>
    <n v="0"/>
    <m/>
    <m/>
    <n v="14025.3"/>
    <x v="76"/>
    <n v="2691.61"/>
    <n v="2060.86"/>
    <n v="1235.72"/>
    <n v="1545.15"/>
    <n v="666.46"/>
    <n v="3086.33"/>
    <n v="458.19"/>
    <n v="97.19"/>
    <n v="370.92"/>
    <n v="1408.29"/>
    <n v="253.89"/>
    <n v="3227.16"/>
    <n v="474.06"/>
    <n v="5333.63"/>
    <n v="462.16"/>
    <n v="111.08"/>
    <n v="0"/>
    <n v="0"/>
    <n v="0"/>
    <n v="0"/>
    <m/>
    <n v="0"/>
    <m/>
    <n v="0"/>
    <n v="0"/>
    <m/>
    <m/>
    <n v="0"/>
    <n v="1289.28"/>
    <n v="257.86"/>
    <n v="0"/>
    <m/>
    <n v="0"/>
    <n v="238.02"/>
    <n v="238.02"/>
    <n v="168.6"/>
    <n v="595.04999999999995"/>
    <n v="545.46"/>
    <m/>
    <n v="4516.43"/>
  </r>
  <r>
    <x v="27"/>
    <x v="6"/>
    <d v="1977-05-01T00:00:00"/>
    <x v="0"/>
    <n v="0"/>
    <n v="2624.17"/>
    <n v="4815.9399999999996"/>
    <m/>
    <n v="2025.15"/>
    <n v="3417.57"/>
    <n v="436.37"/>
    <n v="1709.78"/>
    <n v="755.71"/>
    <n v="686.29"/>
    <n v="495.88"/>
    <n v="6585.22"/>
    <m/>
    <m/>
    <n v="3766.7"/>
    <x v="77"/>
    <n v="5819.59"/>
    <n v="3098.23"/>
    <n v="1918.04"/>
    <n v="3643.69"/>
    <n v="3364.02"/>
    <n v="3245.01"/>
    <n v="936.21"/>
    <n v="2596.4"/>
    <n v="1678.04"/>
    <n v="2493.2600000000002"/>
    <n v="537.13"/>
    <n v="3947.17"/>
    <n v="1340.85"/>
    <n v="4960.7299999999996"/>
    <n v="963.98"/>
    <n v="481.99"/>
    <n v="432.4"/>
    <n v="995.72"/>
    <n v="807.28"/>
    <n v="357.03"/>
    <m/>
    <n v="2231.44"/>
    <m/>
    <n v="115.04"/>
    <n v="1003.65"/>
    <m/>
    <m/>
    <n v="2630.12"/>
    <n v="1547.13"/>
    <n v="694.22"/>
    <n v="483.97"/>
    <m/>
    <n v="3914.04"/>
    <n v="952.08"/>
    <n v="1685.97"/>
    <n v="47.6"/>
    <n v="3322.36"/>
    <n v="2015.24"/>
    <m/>
    <n v="751.75"/>
  </r>
  <r>
    <x v="27"/>
    <x v="7"/>
    <d v="1977-06-01T00:00:00"/>
    <x v="0"/>
    <n v="0"/>
    <n v="2739.21"/>
    <n v="6474.14"/>
    <m/>
    <n v="5692.65"/>
    <n v="4679.08"/>
    <n v="950.1"/>
    <n v="3633.77"/>
    <n v="259.83999999999997"/>
    <n v="958.03"/>
    <n v="234.05"/>
    <n v="0"/>
    <m/>
    <m/>
    <n v="1964.5"/>
    <x v="78"/>
    <n v="5460.58"/>
    <n v="2344.5"/>
    <n v="1578.87"/>
    <n v="3399.72"/>
    <n v="3500.88"/>
    <n v="6914.48"/>
    <n v="1326.96"/>
    <n v="2342.5100000000002"/>
    <n v="3526.66"/>
    <n v="4066.18"/>
    <n v="604.97"/>
    <n v="5650.99"/>
    <n v="2560.6999999999998"/>
    <n v="6989.85"/>
    <n v="1118.69"/>
    <n v="1128.6099999999999"/>
    <n v="549.42999999999995"/>
    <n v="470.09"/>
    <n v="1428.12"/>
    <n v="0"/>
    <m/>
    <n v="5827.52"/>
    <m/>
    <n v="224.14"/>
    <n v="658.52"/>
    <m/>
    <m/>
    <n v="1705.81"/>
    <n v="1471.76"/>
    <n v="612.9"/>
    <n v="162.65"/>
    <m/>
    <n v="749.76"/>
    <n v="1305.1400000000001"/>
    <n v="565.29999999999995"/>
    <n v="101.16"/>
    <n v="1959.7"/>
    <n v="999.68"/>
    <m/>
    <n v="595.04999999999995"/>
  </r>
  <r>
    <x v="27"/>
    <x v="8"/>
    <d v="1977-07-01T00:00:00"/>
    <x v="0"/>
    <n v="0"/>
    <n v="5010.32"/>
    <n v="6783.57"/>
    <m/>
    <n v="7539.28"/>
    <n v="3486.99"/>
    <n v="682.32"/>
    <n v="3734.93"/>
    <n v="593.07000000000005"/>
    <n v="1061.17"/>
    <n v="265.79000000000002"/>
    <n v="0"/>
    <m/>
    <m/>
    <n v="3756.4"/>
    <x v="20"/>
    <n v="4748.5"/>
    <n v="2344.5"/>
    <n v="1449.94"/>
    <n v="2800.7"/>
    <n v="2598.39"/>
    <n v="5131.3100000000004"/>
    <n v="852.91"/>
    <n v="841"/>
    <n v="3332.28"/>
    <n v="2380.1999999999998"/>
    <n v="718.42"/>
    <n v="6006.04"/>
    <n v="1850.61"/>
    <n v="7769.37"/>
    <n v="1202"/>
    <n v="1394.4"/>
    <n v="628.77"/>
    <n v="841"/>
    <n v="331.24"/>
    <n v="0"/>
    <m/>
    <n v="1630.44"/>
    <m/>
    <n v="559.35"/>
    <n v="1499.53"/>
    <m/>
    <m/>
    <n v="4333.95"/>
    <n v="238.02"/>
    <n v="839.02"/>
    <n v="638.69000000000005"/>
    <m/>
    <n v="5380.44"/>
    <n v="962"/>
    <n v="2741.2"/>
    <n v="378.85"/>
    <n v="3806.34"/>
    <n v="1868.46"/>
    <m/>
    <n v="0"/>
  </r>
  <r>
    <x v="27"/>
    <x v="9"/>
    <d v="1977-08-01T00:00:00"/>
    <x v="0"/>
    <n v="0"/>
    <n v="5504.21"/>
    <n v="9062.61"/>
    <m/>
    <n v="7711.85"/>
    <n v="5579.59"/>
    <n v="224.14"/>
    <n v="2126.31"/>
    <n v="0"/>
    <n v="1055.22"/>
    <n v="0"/>
    <n v="0"/>
    <m/>
    <m/>
    <n v="2390.1"/>
    <x v="58"/>
    <n v="4917.1000000000004"/>
    <n v="2211.6"/>
    <n v="1384.48"/>
    <n v="3076.41"/>
    <n v="3034.75"/>
    <n v="3968.98"/>
    <n v="1231.75"/>
    <n v="2376.23"/>
    <n v="3600.05"/>
    <n v="4038.41"/>
    <n v="449.86"/>
    <n v="6724.06"/>
    <n v="1848.62"/>
    <n v="8802.77"/>
    <n v="1148.45"/>
    <n v="942.16"/>
    <n v="448.27"/>
    <n v="842.99"/>
    <n v="823.15"/>
    <n v="0"/>
    <m/>
    <n v="5180.8999999999996"/>
    <m/>
    <n v="299.51"/>
    <n v="1182.17"/>
    <m/>
    <m/>
    <n v="3822.21"/>
    <n v="1138.53"/>
    <n v="1803"/>
    <n v="680.34"/>
    <m/>
    <n v="5570.98"/>
    <n v="775.55"/>
    <n v="2667.81"/>
    <n v="277.69"/>
    <n v="6051.66"/>
    <n v="2056.89"/>
    <m/>
    <n v="0"/>
  </r>
  <r>
    <x v="27"/>
    <x v="10"/>
    <d v="1977-09-01T00:00:00"/>
    <x v="0"/>
    <n v="0"/>
    <n v="9405.76"/>
    <n v="5601.4"/>
    <m/>
    <n v="5518.1"/>
    <n v="3877.74"/>
    <n v="979.85"/>
    <n v="2108.46"/>
    <n v="0"/>
    <n v="624.79999999999995"/>
    <n v="0"/>
    <n v="0"/>
    <m/>
    <m/>
    <n v="1572.9"/>
    <x v="79"/>
    <n v="4379.57"/>
    <n v="2142.1799999999998"/>
    <n v="1263.49"/>
    <n v="2683.68"/>
    <n v="2834.42"/>
    <n v="107.11"/>
    <n v="1180.18"/>
    <n v="1906.14"/>
    <n v="2604.34"/>
    <n v="2193.75"/>
    <n v="666.46"/>
    <n v="5498.26"/>
    <n v="1348.78"/>
    <n v="4625.5200000000004"/>
    <n v="928.28"/>
    <n v="545.46"/>
    <n v="293.56"/>
    <n v="273.72000000000003"/>
    <n v="706.13"/>
    <n v="0"/>
    <m/>
    <n v="2677.73"/>
    <m/>
    <n v="0"/>
    <n v="345.13"/>
    <m/>
    <m/>
    <n v="2048.96"/>
    <n v="775.55"/>
    <n v="761.66"/>
    <n v="589.1"/>
    <m/>
    <n v="2441.19"/>
    <n v="539.51"/>
    <n v="1547.13"/>
    <n v="9.92"/>
    <n v="3514.76"/>
    <n v="1580.85"/>
    <m/>
    <n v="0"/>
  </r>
  <r>
    <x v="27"/>
    <x v="11"/>
    <d v="1977-10-01T00:00:00"/>
    <x v="0"/>
    <n v="10760.49"/>
    <n v="1322.99"/>
    <n v="4829.82"/>
    <m/>
    <n v="3963.03"/>
    <n v="1182.17"/>
    <n v="27.77"/>
    <n v="704.14"/>
    <n v="1239.69"/>
    <n v="301.49"/>
    <n v="343.15"/>
    <n v="0"/>
    <m/>
    <m/>
    <n v="4716.8"/>
    <x v="75"/>
    <n v="2836.41"/>
    <n v="2185.8200000000002"/>
    <n v="1094.8900000000001"/>
    <n v="1703.83"/>
    <n v="2431.77"/>
    <n v="3911.46"/>
    <n v="442.32"/>
    <n v="720.01"/>
    <n v="259.83999999999997"/>
    <n v="1842.67"/>
    <n v="969.34"/>
    <n v="4000.72"/>
    <n v="1065.1400000000001"/>
    <n v="3221.2"/>
    <n v="509.76"/>
    <n v="210.25"/>
    <n v="202.32"/>
    <n v="0"/>
    <n v="0"/>
    <n v="0"/>
    <m/>
    <n v="347.11"/>
    <m/>
    <n v="0"/>
    <n v="0"/>
    <m/>
    <m/>
    <n v="226.12"/>
    <n v="741.83"/>
    <n v="259.83999999999997"/>
    <n v="9.92"/>
    <m/>
    <n v="767.61"/>
    <n v="642.65"/>
    <n v="341.16"/>
    <n v="0"/>
    <n v="1164.31"/>
    <n v="335.21"/>
    <m/>
    <n v="2644.01"/>
  </r>
  <r>
    <x v="28"/>
    <x v="0"/>
    <d v="1977-11-01T00:00:00"/>
    <x v="0"/>
    <m/>
    <n v="0"/>
    <n v="0"/>
    <m/>
    <n v="4165.3500000000004"/>
    <n v="0"/>
    <n v="0"/>
    <n v="0"/>
    <n v="1102.83"/>
    <n v="0"/>
    <n v="0"/>
    <m/>
    <m/>
    <m/>
    <n v="11040.2"/>
    <x v="0"/>
    <n v="321.33"/>
    <n v="0"/>
    <n v="67.44"/>
    <n v="93.22"/>
    <n v="0"/>
    <n v="5821.57"/>
    <n v="3.97"/>
    <n v="55.54"/>
    <n v="0"/>
    <n v="69.42"/>
    <n v="1011.59"/>
    <n v="1929.95"/>
    <n v="186.45"/>
    <n v="444.3"/>
    <n v="0"/>
    <n v="0"/>
    <n v="0"/>
    <n v="0"/>
    <n v="0"/>
    <n v="0"/>
    <m/>
    <n v="0"/>
    <m/>
    <n v="0"/>
    <n v="0"/>
    <m/>
    <m/>
    <n v="0"/>
    <n v="0"/>
    <n v="0"/>
    <n v="0"/>
    <m/>
    <n v="0"/>
    <n v="208.27"/>
    <n v="0"/>
    <n v="0"/>
    <n v="0"/>
    <n v="0"/>
    <m/>
    <n v="6111.16"/>
  </r>
  <r>
    <x v="28"/>
    <x v="1"/>
    <d v="1977-12-01T00:00:00"/>
    <x v="0"/>
    <m/>
    <n v="0"/>
    <n v="0"/>
    <m/>
    <n v="4304.1899999999996"/>
    <n v="0"/>
    <n v="0"/>
    <n v="0"/>
    <n v="0"/>
    <n v="0"/>
    <n v="0"/>
    <m/>
    <m/>
    <m/>
    <n v="5198.8"/>
    <x v="0"/>
    <n v="0"/>
    <n v="0"/>
    <n v="0"/>
    <n v="0"/>
    <n v="0"/>
    <n v="2199.6999999999998"/>
    <n v="0"/>
    <n v="0"/>
    <n v="0"/>
    <n v="0"/>
    <n v="747.78"/>
    <n v="0"/>
    <n v="0"/>
    <n v="0"/>
    <n v="0"/>
    <n v="0"/>
    <n v="0"/>
    <n v="0"/>
    <n v="0"/>
    <n v="0"/>
    <m/>
    <n v="0"/>
    <m/>
    <n v="0"/>
    <n v="0"/>
    <m/>
    <m/>
    <n v="0"/>
    <n v="0"/>
    <n v="0"/>
    <n v="0"/>
    <m/>
    <n v="0"/>
    <n v="0"/>
    <n v="0"/>
    <n v="0"/>
    <n v="0"/>
    <n v="0"/>
    <m/>
    <n v="4143.53"/>
  </r>
  <r>
    <x v="28"/>
    <x v="2"/>
    <d v="1978-01-01T00:00:00"/>
    <x v="0"/>
    <m/>
    <n v="0"/>
    <n v="0"/>
    <m/>
    <n v="4165.3500000000004"/>
    <n v="0"/>
    <n v="0"/>
    <n v="0"/>
    <n v="0"/>
    <n v="0"/>
    <n v="0"/>
    <m/>
    <m/>
    <m/>
    <n v="8076.8"/>
    <x v="0"/>
    <n v="0"/>
    <n v="0"/>
    <n v="0"/>
    <n v="0"/>
    <n v="0"/>
    <n v="5428.84"/>
    <n v="0"/>
    <n v="0"/>
    <n v="0"/>
    <n v="0"/>
    <n v="430.42"/>
    <n v="0"/>
    <n v="0"/>
    <n v="0"/>
    <n v="0"/>
    <n v="0"/>
    <n v="0"/>
    <n v="0"/>
    <n v="0"/>
    <n v="0"/>
    <m/>
    <n v="0"/>
    <m/>
    <n v="0"/>
    <n v="0"/>
    <m/>
    <m/>
    <n v="0"/>
    <n v="0"/>
    <n v="0"/>
    <n v="0"/>
    <m/>
    <n v="0"/>
    <n v="0"/>
    <n v="0"/>
    <n v="0"/>
    <n v="0"/>
    <n v="0"/>
    <m/>
    <n v="1011.59"/>
  </r>
  <r>
    <x v="28"/>
    <x v="3"/>
    <d v="1978-02-01T00:00:00"/>
    <x v="0"/>
    <m/>
    <n v="0"/>
    <n v="0"/>
    <m/>
    <n v="0"/>
    <n v="0"/>
    <n v="0"/>
    <n v="0"/>
    <n v="0"/>
    <n v="0"/>
    <n v="0"/>
    <m/>
    <m/>
    <m/>
    <n v="4328"/>
    <x v="0"/>
    <n v="0"/>
    <n v="0"/>
    <n v="0"/>
    <n v="0"/>
    <n v="0"/>
    <n v="3663.52"/>
    <n v="0"/>
    <n v="0"/>
    <n v="0"/>
    <n v="0"/>
    <n v="388.77"/>
    <n v="0"/>
    <n v="0"/>
    <n v="0"/>
    <n v="0"/>
    <n v="0"/>
    <n v="0"/>
    <n v="0"/>
    <n v="0"/>
    <n v="0"/>
    <m/>
    <n v="0"/>
    <m/>
    <n v="0"/>
    <n v="0"/>
    <m/>
    <m/>
    <n v="0"/>
    <n v="0"/>
    <n v="0"/>
    <n v="0"/>
    <m/>
    <n v="0"/>
    <n v="0"/>
    <n v="0"/>
    <n v="0"/>
    <n v="0"/>
    <n v="0"/>
    <m/>
    <n v="0"/>
  </r>
  <r>
    <x v="28"/>
    <x v="4"/>
    <d v="1978-03-01T00:00:00"/>
    <x v="0"/>
    <m/>
    <n v="0"/>
    <n v="0"/>
    <m/>
    <n v="0"/>
    <n v="0"/>
    <n v="0"/>
    <n v="0"/>
    <n v="0"/>
    <n v="0"/>
    <n v="0"/>
    <m/>
    <m/>
    <m/>
    <n v="9044.7999999999993"/>
    <x v="0"/>
    <n v="341.16"/>
    <n v="247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m/>
    <m/>
    <n v="0"/>
    <n v="0"/>
    <n v="0"/>
    <n v="0"/>
    <m/>
    <n v="0"/>
    <n v="277.69"/>
    <n v="0"/>
    <n v="0"/>
    <n v="0"/>
    <n v="0"/>
    <m/>
    <n v="4111.8"/>
  </r>
  <r>
    <x v="28"/>
    <x v="5"/>
    <d v="1978-04-01T00:00:00"/>
    <x v="0"/>
    <m/>
    <n v="1267.46"/>
    <n v="4506.51"/>
    <m/>
    <n v="4218.8999999999996"/>
    <n v="2907.81"/>
    <n v="725.96"/>
    <n v="1650.27"/>
    <n v="430.42"/>
    <n v="305.45999999999998"/>
    <n v="0"/>
    <m/>
    <m/>
    <m/>
    <n v="4453"/>
    <x v="80"/>
    <n v="2921.7"/>
    <n v="2296.89"/>
    <n v="1188.1199999999999"/>
    <n v="1775.23"/>
    <n v="842.99"/>
    <n v="1404.32"/>
    <n v="525.63"/>
    <n v="583.15"/>
    <n v="478.02"/>
    <n v="587.12"/>
    <n v="569.86"/>
    <n v="1459.86"/>
    <n v="741.83"/>
    <n v="2423.84"/>
    <n v="119.01"/>
    <n v="0"/>
    <n v="206.28"/>
    <n v="158.68"/>
    <n v="997.7"/>
    <n v="396.7"/>
    <m/>
    <n v="4879.41"/>
    <m/>
    <n v="0"/>
    <n v="289.58999999999997"/>
    <m/>
    <m/>
    <n v="1126.6300000000001"/>
    <n v="1422.17"/>
    <n v="519.67999999999995"/>
    <n v="202.32"/>
    <m/>
    <n v="2449.0300000000002"/>
    <n v="1515.39"/>
    <n v="1332.91"/>
    <n v="79.34"/>
    <n v="2997.07"/>
    <n v="2025.15"/>
    <m/>
    <n v="664.47"/>
  </r>
  <r>
    <x v="28"/>
    <x v="6"/>
    <d v="1978-05-01T00:00:00"/>
    <x v="0"/>
    <m/>
    <n v="3556.42"/>
    <n v="4117.75"/>
    <m/>
    <n v="3473.11"/>
    <n v="2870.12"/>
    <n v="890.59"/>
    <n v="3588.15"/>
    <n v="1916.06"/>
    <n v="0"/>
    <n v="0"/>
    <m/>
    <m/>
    <m/>
    <n v="11216.7"/>
    <x v="10"/>
    <n v="1676.06"/>
    <n v="1588.78"/>
    <n v="1273.4100000000001"/>
    <n v="1354.73"/>
    <n v="1289.28"/>
    <n v="5383.22"/>
    <n v="357.03"/>
    <n v="876.71"/>
    <n v="612.9"/>
    <n v="2239.37"/>
    <n v="727.95"/>
    <n v="1914.08"/>
    <n v="610.91999999999996"/>
    <n v="2314.75"/>
    <n v="712.08"/>
    <n v="142.81"/>
    <n v="602.98"/>
    <n v="513.73"/>
    <n v="515.71"/>
    <n v="868.77"/>
    <m/>
    <n v="4811.97"/>
    <m/>
    <n v="168.6"/>
    <n v="583.15"/>
    <m/>
    <m/>
    <n v="1545.15"/>
    <n v="1311.09"/>
    <n v="614.89"/>
    <n v="351.08"/>
    <m/>
    <n v="1369.01"/>
    <n v="926.29"/>
    <n v="1112.74"/>
    <n v="89.26"/>
    <n v="1432.09"/>
    <n v="952.08"/>
    <m/>
    <n v="1666.14"/>
  </r>
  <r>
    <x v="28"/>
    <x v="7"/>
    <d v="1978-06-01T00:00:00"/>
    <x v="0"/>
    <m/>
    <n v="10671.23"/>
    <n v="7019.61"/>
    <m/>
    <n v="8669.8799999999992"/>
    <n v="5456.61"/>
    <n v="1104.81"/>
    <n v="4774.29"/>
    <n v="2620.1999999999998"/>
    <n v="844.97"/>
    <n v="0"/>
    <m/>
    <m/>
    <m/>
    <n v="8453.7000000000007"/>
    <x v="81"/>
    <n v="5744.22"/>
    <n v="3554.43"/>
    <n v="2048.96"/>
    <n v="3723.03"/>
    <n v="3703.2"/>
    <n v="9007.07"/>
    <n v="962"/>
    <n v="1666.14"/>
    <n v="2532.9299999999998"/>
    <n v="4571.97"/>
    <n v="962"/>
    <n v="5399.09"/>
    <n v="2029.12"/>
    <n v="5926.7"/>
    <n v="967.95"/>
    <n v="666.46"/>
    <n v="448.27"/>
    <n v="1158.3599999999999"/>
    <n v="763.65"/>
    <n v="0"/>
    <m/>
    <n v="6819.27"/>
    <m/>
    <n v="241.99"/>
    <n v="914.39"/>
    <m/>
    <m/>
    <n v="1557.05"/>
    <n v="1489.61"/>
    <n v="918.36"/>
    <n v="93.22"/>
    <m/>
    <n v="1810.14"/>
    <n v="882.66"/>
    <n v="787.45"/>
    <n v="27.77"/>
    <n v="3516.75"/>
    <n v="1118.69"/>
    <m/>
    <n v="706.13"/>
  </r>
  <r>
    <x v="28"/>
    <x v="8"/>
    <d v="1978-07-01T00:00:00"/>
    <x v="0"/>
    <m/>
    <n v="3298.56"/>
    <n v="9578.32"/>
    <m/>
    <n v="9919.48"/>
    <n v="6432.49"/>
    <n v="626.79"/>
    <n v="4694.9399999999996"/>
    <n v="404.63"/>
    <n v="1265.47"/>
    <n v="257.86"/>
    <m/>
    <m/>
    <m/>
    <n v="3777"/>
    <x v="82"/>
    <n v="6579.27"/>
    <n v="3143.85"/>
    <n v="2306.81"/>
    <n v="4583.87"/>
    <n v="4421.22"/>
    <n v="9808.41"/>
    <n v="1457.87"/>
    <n v="2598.39"/>
    <n v="4066.18"/>
    <n v="6019.92"/>
    <n v="1035.3900000000001"/>
    <n v="7767.39"/>
    <n v="3040.71"/>
    <n v="13394.58"/>
    <n v="1223.82"/>
    <n v="1364.65"/>
    <n v="672.41"/>
    <n v="942.16"/>
    <n v="0"/>
    <n v="0"/>
    <m/>
    <n v="1680.02"/>
    <m/>
    <n v="737.86"/>
    <n v="1900.19"/>
    <m/>
    <m/>
    <n v="6011.99"/>
    <n v="285.62"/>
    <n v="1789.12"/>
    <n v="743.81"/>
    <m/>
    <n v="6972"/>
    <n v="1168.28"/>
    <n v="3124.01"/>
    <n v="545.46"/>
    <n v="8880.1299999999992"/>
    <n v="2409.9499999999998"/>
    <m/>
    <n v="0"/>
  </r>
  <r>
    <x v="28"/>
    <x v="9"/>
    <d v="1978-08-01T00:00:00"/>
    <x v="0"/>
    <m/>
    <n v="6733.98"/>
    <n v="9738.99"/>
    <m/>
    <n v="7114.81"/>
    <n v="5877.11"/>
    <n v="234.05"/>
    <n v="2949.47"/>
    <n v="253.89"/>
    <n v="1067.1199999999999"/>
    <n v="0"/>
    <m/>
    <m/>
    <m/>
    <n v="2928.6"/>
    <x v="83"/>
    <n v="4970.6499999999996"/>
    <n v="2213.59"/>
    <n v="1368.61"/>
    <n v="3371.95"/>
    <n v="3098.23"/>
    <n v="5286.03"/>
    <n v="1400.35"/>
    <n v="2407.9699999999998"/>
    <n v="3816.25"/>
    <n v="5395.12"/>
    <n v="1104.81"/>
    <n v="7555.15"/>
    <n v="2526.98"/>
    <n v="10952.89"/>
    <n v="1198.03"/>
    <n v="1255.56"/>
    <n v="424.47"/>
    <n v="729.93"/>
    <n v="0"/>
    <n v="0"/>
    <m/>
    <n v="297.52"/>
    <m/>
    <n v="263.8"/>
    <n v="793.4"/>
    <m/>
    <m/>
    <n v="4946.8500000000004"/>
    <n v="303.48"/>
    <n v="1652.26"/>
    <n v="741.83"/>
    <m/>
    <n v="6574.31"/>
    <n v="1144.48"/>
    <n v="2889.96"/>
    <n v="309.43"/>
    <n v="7390.52"/>
    <n v="2310.7800000000002"/>
    <m/>
    <n v="0"/>
  </r>
  <r>
    <x v="28"/>
    <x v="10"/>
    <d v="1978-09-01T00:00:00"/>
    <x v="0"/>
    <m/>
    <n v="4361.72"/>
    <n v="7202.09"/>
    <m/>
    <n v="7174.32"/>
    <n v="4272.46"/>
    <n v="527.61"/>
    <n v="2889.96"/>
    <n v="448.27"/>
    <n v="1023.49"/>
    <n v="0"/>
    <m/>
    <m/>
    <m/>
    <n v="1642.3"/>
    <x v="14"/>
    <n v="4121.71"/>
    <n v="2142.1799999999998"/>
    <n v="1223.82"/>
    <n v="2713.43"/>
    <n v="2991.12"/>
    <n v="1424.15"/>
    <n v="1005.64"/>
    <n v="1985.48"/>
    <n v="2239.37"/>
    <n v="3604.02"/>
    <n v="1053.24"/>
    <n v="6041.74"/>
    <n v="1362.67"/>
    <n v="6975.97"/>
    <n v="886.63"/>
    <n v="489.92"/>
    <n v="287.61"/>
    <n v="706.13"/>
    <n v="0"/>
    <n v="0"/>
    <m/>
    <n v="4074.11"/>
    <m/>
    <n v="144.80000000000001"/>
    <n v="787.45"/>
    <m/>
    <m/>
    <n v="2580.5300000000002"/>
    <n v="1666.14"/>
    <n v="499.84"/>
    <n v="503.81"/>
    <m/>
    <n v="1186.53"/>
    <n v="1820.85"/>
    <n v="1664.16"/>
    <n v="297.52"/>
    <n v="3500.88"/>
    <n v="1457.87"/>
    <m/>
    <n v="0"/>
  </r>
  <r>
    <x v="28"/>
    <x v="11"/>
    <d v="1978-10-01T00:00:00"/>
    <x v="0"/>
    <m/>
    <n v="1081.01"/>
    <n v="1860.52"/>
    <m/>
    <n v="3385.83"/>
    <n v="1297.21"/>
    <n v="515.71"/>
    <n v="1106.79"/>
    <n v="1299.19"/>
    <n v="240"/>
    <n v="0"/>
    <m/>
    <m/>
    <m/>
    <n v="5121.3999999999996"/>
    <x v="41"/>
    <n v="2755.08"/>
    <n v="1124.6500000000001"/>
    <n v="815.22"/>
    <n v="1396.38"/>
    <n v="2108.46"/>
    <n v="2628.14"/>
    <n v="341.16"/>
    <n v="723.98"/>
    <n v="593.07000000000005"/>
    <n v="1993.42"/>
    <n v="678.36"/>
    <n v="3364.02"/>
    <n v="870.76"/>
    <n v="3062.52"/>
    <n v="640.66999999999996"/>
    <n v="0"/>
    <n v="357.03"/>
    <n v="53.56"/>
    <n v="436.37"/>
    <n v="0"/>
    <m/>
    <n v="6319.43"/>
    <m/>
    <n v="0"/>
    <n v="0"/>
    <m/>
    <m/>
    <n v="446.29"/>
    <n v="1432.09"/>
    <n v="109.09"/>
    <n v="0"/>
    <m/>
    <n v="426.45"/>
    <n v="422.49"/>
    <n v="202.32"/>
    <n v="120.99"/>
    <n v="674.39"/>
    <n v="460.17"/>
    <m/>
    <n v="2657.89"/>
  </r>
  <r>
    <x v="29"/>
    <x v="0"/>
    <d v="1978-11-01T00:00:00"/>
    <x v="0"/>
    <n v="0"/>
    <n v="0"/>
    <n v="0"/>
    <m/>
    <n v="3421.54"/>
    <n v="0"/>
    <n v="0"/>
    <n v="0"/>
    <n v="0"/>
    <n v="0"/>
    <n v="0"/>
    <n v="0"/>
    <m/>
    <m/>
    <n v="8862.2999999999993"/>
    <x v="0"/>
    <n v="0"/>
    <n v="0"/>
    <n v="0"/>
    <n v="0"/>
    <n v="0"/>
    <n v="0"/>
    <n v="0"/>
    <n v="0"/>
    <n v="0"/>
    <n v="0"/>
    <n v="535.54"/>
    <n v="0"/>
    <n v="0"/>
    <n v="0"/>
    <n v="0"/>
    <n v="0"/>
    <n v="0"/>
    <n v="0"/>
    <n v="0"/>
    <n v="0"/>
    <m/>
    <n v="5514.13"/>
    <m/>
    <n v="0"/>
    <n v="0"/>
    <n v="0"/>
    <m/>
    <n v="0"/>
    <n v="0"/>
    <n v="0"/>
    <n v="0"/>
    <m/>
    <n v="0"/>
    <n v="0"/>
    <n v="0"/>
    <n v="0"/>
    <n v="0"/>
    <n v="277.69"/>
    <m/>
    <m/>
  </r>
  <r>
    <x v="29"/>
    <x v="1"/>
    <d v="1978-12-01T00:00:00"/>
    <x v="0"/>
    <n v="0"/>
    <n v="0"/>
    <n v="0"/>
    <m/>
    <n v="3471.13"/>
    <n v="0"/>
    <n v="0"/>
    <n v="0"/>
    <n v="0"/>
    <n v="0"/>
    <n v="0"/>
    <n v="0"/>
    <m/>
    <m/>
    <n v="8051"/>
    <x v="0"/>
    <n v="0"/>
    <n v="0"/>
    <n v="0"/>
    <n v="0"/>
    <n v="0"/>
    <n v="5323.71"/>
    <n v="0"/>
    <n v="0"/>
    <n v="0"/>
    <n v="0"/>
    <n v="553.4"/>
    <n v="0"/>
    <n v="0"/>
    <n v="0"/>
    <n v="0"/>
    <n v="0"/>
    <n v="0"/>
    <n v="0"/>
    <n v="0"/>
    <n v="0"/>
    <m/>
    <n v="4663.21"/>
    <m/>
    <n v="0"/>
    <n v="0"/>
    <n v="0"/>
    <m/>
    <n v="0"/>
    <n v="0"/>
    <n v="0"/>
    <n v="0"/>
    <m/>
    <n v="0"/>
    <n v="0"/>
    <n v="0"/>
    <n v="0"/>
    <n v="0"/>
    <n v="0"/>
    <m/>
    <m/>
  </r>
  <r>
    <x v="29"/>
    <x v="2"/>
    <d v="1979-01-01T00:00:00"/>
    <x v="0"/>
    <n v="0"/>
    <n v="0"/>
    <n v="0"/>
    <m/>
    <n v="3996.75"/>
    <n v="0"/>
    <n v="0"/>
    <n v="0"/>
    <n v="0"/>
    <n v="0"/>
    <n v="0"/>
    <n v="0"/>
    <m/>
    <m/>
    <n v="6860.9"/>
    <x v="0"/>
    <n v="0"/>
    <n v="0"/>
    <n v="0"/>
    <n v="0"/>
    <n v="0"/>
    <n v="5813.64"/>
    <n v="0"/>
    <n v="0"/>
    <n v="0"/>
    <n v="0"/>
    <n v="553.4"/>
    <n v="0"/>
    <n v="0"/>
    <n v="0"/>
    <n v="0"/>
    <n v="0"/>
    <n v="0"/>
    <n v="0"/>
    <n v="0"/>
    <n v="0"/>
    <m/>
    <n v="2459.54"/>
    <m/>
    <n v="0"/>
    <n v="0"/>
    <n v="0"/>
    <m/>
    <n v="0"/>
    <n v="0"/>
    <n v="0"/>
    <n v="0"/>
    <m/>
    <n v="0"/>
    <n v="0"/>
    <n v="0"/>
    <n v="0"/>
    <n v="0"/>
    <n v="0"/>
    <m/>
    <m/>
  </r>
  <r>
    <x v="29"/>
    <x v="3"/>
    <d v="1979-02-01T00:00:00"/>
    <x v="0"/>
    <n v="0"/>
    <n v="0"/>
    <n v="0"/>
    <m/>
    <n v="2400.0300000000002"/>
    <n v="0"/>
    <n v="0"/>
    <n v="0"/>
    <n v="0"/>
    <n v="0"/>
    <n v="0"/>
    <n v="0"/>
    <m/>
    <m/>
    <n v="7882.4"/>
    <x v="0"/>
    <n v="0"/>
    <n v="0"/>
    <n v="0"/>
    <n v="0"/>
    <n v="0"/>
    <n v="5480.41"/>
    <n v="0"/>
    <n v="0"/>
    <n v="0"/>
    <n v="0"/>
    <n v="499.84"/>
    <n v="0"/>
    <n v="0"/>
    <n v="0"/>
    <n v="0"/>
    <n v="0"/>
    <n v="0"/>
    <n v="0"/>
    <n v="0"/>
    <n v="0"/>
    <m/>
    <n v="1221.8399999999999"/>
    <m/>
    <n v="0"/>
    <n v="0"/>
    <n v="0"/>
    <m/>
    <n v="0"/>
    <n v="0"/>
    <n v="0"/>
    <n v="0"/>
    <m/>
    <n v="0"/>
    <n v="0"/>
    <n v="0"/>
    <n v="0"/>
    <n v="0"/>
    <n v="0"/>
    <m/>
    <m/>
  </r>
  <r>
    <x v="29"/>
    <x v="4"/>
    <d v="1979-03-01T00:00:00"/>
    <x v="0"/>
    <n v="0"/>
    <n v="0"/>
    <n v="0"/>
    <m/>
    <n v="0"/>
    <n v="0"/>
    <n v="0"/>
    <n v="0"/>
    <n v="0"/>
    <n v="0"/>
    <n v="0"/>
    <n v="0"/>
    <m/>
    <m/>
    <n v="10207.1"/>
    <x v="0"/>
    <n v="0"/>
    <n v="0"/>
    <n v="0"/>
    <n v="0"/>
    <n v="0"/>
    <n v="920.34"/>
    <n v="0"/>
    <n v="0"/>
    <n v="0"/>
    <n v="0"/>
    <n v="61.49"/>
    <n v="0"/>
    <n v="0"/>
    <n v="0"/>
    <n v="0"/>
    <n v="0"/>
    <n v="0"/>
    <n v="0"/>
    <n v="0"/>
    <n v="0"/>
    <m/>
    <n v="6634.81"/>
    <m/>
    <n v="0"/>
    <n v="0"/>
    <n v="0"/>
    <m/>
    <n v="0"/>
    <n v="0"/>
    <n v="0"/>
    <n v="0"/>
    <m/>
    <n v="0"/>
    <n v="0"/>
    <n v="0"/>
    <n v="0"/>
    <n v="0"/>
    <n v="0"/>
    <m/>
    <m/>
  </r>
  <r>
    <x v="29"/>
    <x v="5"/>
    <d v="1979-04-01T00:00:00"/>
    <x v="0"/>
    <n v="0"/>
    <n v="0"/>
    <n v="361"/>
    <m/>
    <n v="0"/>
    <n v="1703.83"/>
    <n v="0"/>
    <n v="0"/>
    <n v="0"/>
    <n v="154.71"/>
    <n v="0"/>
    <n v="0"/>
    <m/>
    <m/>
    <n v="20884.3"/>
    <x v="0"/>
    <n v="357.03"/>
    <n v="954.06"/>
    <n v="0"/>
    <n v="0"/>
    <n v="0"/>
    <n v="5908.85"/>
    <n v="0"/>
    <n v="0"/>
    <n v="0"/>
    <n v="0"/>
    <n v="59.51"/>
    <n v="0"/>
    <n v="0"/>
    <n v="0"/>
    <n v="0"/>
    <n v="0"/>
    <n v="0"/>
    <n v="0"/>
    <n v="158.68"/>
    <n v="0"/>
    <m/>
    <n v="11258.35"/>
    <m/>
    <n v="0"/>
    <n v="569.26"/>
    <n v="474.06"/>
    <m/>
    <n v="485.96"/>
    <n v="0"/>
    <n v="0"/>
    <n v="0"/>
    <m/>
    <n v="0"/>
    <n v="446.29"/>
    <n v="0"/>
    <n v="0"/>
    <n v="198.35"/>
    <n v="0"/>
    <m/>
    <m/>
  </r>
  <r>
    <x v="29"/>
    <x v="6"/>
    <d v="1979-05-01T00:00:00"/>
    <x v="0"/>
    <n v="7406.39"/>
    <n v="5075.78"/>
    <n v="3326.33"/>
    <m/>
    <n v="4641.3900000000003"/>
    <n v="5365.37"/>
    <n v="862.82"/>
    <n v="1654.24"/>
    <n v="511.74"/>
    <n v="450.26"/>
    <n v="0"/>
    <n v="15739.07"/>
    <m/>
    <m/>
    <n v="23786.1"/>
    <x v="55"/>
    <n v="1888.29"/>
    <n v="1418.2"/>
    <n v="1047.29"/>
    <n v="1682.01"/>
    <n v="1011.59"/>
    <n v="218.18"/>
    <n v="539.51"/>
    <n v="765.63"/>
    <n v="751.75"/>
    <n v="1075.06"/>
    <n v="111.08"/>
    <n v="1114.73"/>
    <n v="99.18"/>
    <n v="2043.01"/>
    <n v="434.39"/>
    <n v="95.21"/>
    <n v="232.07"/>
    <n v="658.52"/>
    <n v="1215.8900000000001"/>
    <n v="694.22"/>
    <m/>
    <n v="11545.95"/>
    <m/>
    <n v="0"/>
    <n v="333.23"/>
    <n v="886.63"/>
    <m/>
    <n v="1777.22"/>
    <n v="1898.21"/>
    <n v="803.32"/>
    <n v="773.57"/>
    <m/>
    <n v="1160.3499999999999"/>
    <n v="1438.04"/>
    <n v="0"/>
    <n v="0"/>
    <n v="2082.6799999999998"/>
    <n v="277.69"/>
    <m/>
    <m/>
  </r>
  <r>
    <x v="29"/>
    <x v="7"/>
    <d v="1979-06-01T00:00:00"/>
    <x v="0"/>
    <n v="10026.59"/>
    <n v="7118.78"/>
    <n v="2709.46"/>
    <m/>
    <n v="4617.59"/>
    <n v="4566.0200000000004"/>
    <n v="731.91"/>
    <n v="3602.04"/>
    <n v="1309.1099999999999"/>
    <n v="15.87"/>
    <n v="0"/>
    <n v="13255.73"/>
    <m/>
    <m/>
    <n v="22213.200000000001"/>
    <x v="76"/>
    <n v="3294.59"/>
    <n v="2318.71"/>
    <n v="1572.92"/>
    <n v="2729.3"/>
    <n v="2372.27"/>
    <n v="2846.32"/>
    <n v="1011.59"/>
    <n v="1555.06"/>
    <n v="1721.68"/>
    <n v="2735.25"/>
    <n v="241.99"/>
    <n v="5355.45"/>
    <n v="1529.28"/>
    <n v="3750.8"/>
    <n v="612.9"/>
    <n v="327.27999999999997"/>
    <n v="124.96"/>
    <n v="303.48"/>
    <n v="1598.7"/>
    <n v="476.04"/>
    <m/>
    <n v="5641.07"/>
    <m/>
    <n v="71.41"/>
    <n v="464.14"/>
    <n v="682.32"/>
    <m/>
    <n v="2687.64"/>
    <n v="721.99"/>
    <n v="1035.3900000000001"/>
    <n v="117.03"/>
    <m/>
    <n v="1656.22"/>
    <n v="583.15"/>
    <n v="238.02"/>
    <n v="160.66"/>
    <n v="1967.63"/>
    <n v="1484.25"/>
    <m/>
    <m/>
  </r>
  <r>
    <x v="29"/>
    <x v="8"/>
    <d v="1979-07-01T00:00:00"/>
    <x v="0"/>
    <n v="0"/>
    <n v="7253.66"/>
    <n v="9596.17"/>
    <m/>
    <n v="11052.06"/>
    <n v="6513.81"/>
    <n v="817.2"/>
    <n v="8425.91"/>
    <n v="491.91"/>
    <n v="1088.94"/>
    <n v="0"/>
    <n v="0"/>
    <m/>
    <m/>
    <n v="13282.5"/>
    <x v="84"/>
    <n v="9459.31"/>
    <n v="4855.6099999999997"/>
    <n v="2759.05"/>
    <n v="5980.25"/>
    <n v="5182.8900000000003"/>
    <n v="11889.1"/>
    <n v="1834.74"/>
    <n v="2842.36"/>
    <n v="4687.01"/>
    <n v="5986.2"/>
    <n v="779.52"/>
    <n v="7573"/>
    <n v="3005"/>
    <n v="14858.4"/>
    <n v="1221.8399999999999"/>
    <n v="1467.79"/>
    <n v="773.57"/>
    <n v="1049.27"/>
    <n v="3411.62"/>
    <n v="0"/>
    <m/>
    <n v="6432.49"/>
    <m/>
    <n v="307.44"/>
    <n v="1392.42"/>
    <n v="499.84"/>
    <m/>
    <n v="6212.32"/>
    <n v="1676.06"/>
    <n v="1848.62"/>
    <n v="723.98"/>
    <m/>
    <n v="7219.74"/>
    <n v="2341.52"/>
    <n v="1912.09"/>
    <n v="916.38"/>
    <n v="8191.85"/>
    <n v="2968.31"/>
    <m/>
    <m/>
  </r>
  <r>
    <x v="29"/>
    <x v="9"/>
    <d v="1979-08-01T00:00:00"/>
    <x v="0"/>
    <n v="0"/>
    <n v="4266.51"/>
    <n v="5460.58"/>
    <m/>
    <n v="8711.5300000000007"/>
    <n v="6618.94"/>
    <n v="485.96"/>
    <n v="5452.64"/>
    <n v="1200.02"/>
    <n v="1075.06"/>
    <n v="402.65"/>
    <n v="0"/>
    <m/>
    <m/>
    <n v="11076.7"/>
    <x v="60"/>
    <n v="3516.75"/>
    <n v="2344.5"/>
    <n v="1658.21"/>
    <n v="2917.73"/>
    <n v="3266.82"/>
    <n v="9451.3799999999992"/>
    <n v="1079.02"/>
    <n v="1927.96"/>
    <n v="2723.34"/>
    <n v="4772.3"/>
    <n v="874.72"/>
    <n v="4333.95"/>
    <n v="1402.33"/>
    <n v="5561.73"/>
    <n v="751.75"/>
    <n v="702.16"/>
    <n v="777.53"/>
    <n v="1079.02"/>
    <n v="4006.67"/>
    <n v="0"/>
    <m/>
    <n v="11766.12"/>
    <m/>
    <n v="216.2"/>
    <n v="646.62"/>
    <n v="781.5"/>
    <m/>
    <n v="4706.8500000000004"/>
    <n v="519.67999999999995"/>
    <n v="1963.67"/>
    <n v="438.35"/>
    <m/>
    <n v="4346.6400000000003"/>
    <n v="1937.88"/>
    <n v="1507.46"/>
    <n v="597.03"/>
    <n v="6097.28"/>
    <n v="2433.75"/>
    <m/>
    <m/>
  </r>
  <r>
    <x v="29"/>
    <x v="10"/>
    <d v="1979-09-01T00:00:00"/>
    <x v="0"/>
    <n v="0"/>
    <n v="7295.31"/>
    <n v="7338.95"/>
    <m/>
    <n v="6904.56"/>
    <n v="5289.99"/>
    <n v="626.79"/>
    <n v="2175.9"/>
    <n v="1430.1"/>
    <n v="1051.26"/>
    <n v="115.04"/>
    <n v="8636.16"/>
    <m/>
    <m/>
    <n v="3425.5"/>
    <x v="19"/>
    <n v="2651.94"/>
    <n v="1797.05"/>
    <n v="1378.53"/>
    <n v="2310.7800000000002"/>
    <n v="2860.21"/>
    <n v="4183.2"/>
    <n v="1154.4000000000001"/>
    <n v="1820.85"/>
    <n v="1743.5"/>
    <n v="3766.67"/>
    <n v="626.79"/>
    <n v="4040.39"/>
    <n v="825.14"/>
    <n v="4661.2299999999996"/>
    <n v="519.67999999999995"/>
    <n v="222.15"/>
    <n v="257.86"/>
    <n v="813.23"/>
    <n v="1602.67"/>
    <n v="0"/>
    <m/>
    <n v="11422.98"/>
    <m/>
    <n v="126.94"/>
    <n v="597.03"/>
    <n v="0"/>
    <m/>
    <n v="4962.72"/>
    <n v="716.04"/>
    <n v="1041.3399999999999"/>
    <n v="188.43"/>
    <m/>
    <n v="3030.79"/>
    <n v="880.67"/>
    <n v="9.92"/>
    <n v="761.66"/>
    <n v="4464.8599999999997"/>
    <n v="2404"/>
    <m/>
    <m/>
  </r>
  <r>
    <x v="29"/>
    <x v="11"/>
    <d v="1979-10-01T00:00:00"/>
    <x v="0"/>
    <n v="5950.5"/>
    <n v="3034.75"/>
    <n v="3687.33"/>
    <m/>
    <n v="3853.94"/>
    <n v="3423.52"/>
    <n v="0"/>
    <n v="3522.7"/>
    <n v="1640.35"/>
    <n v="969.93"/>
    <n v="0"/>
    <n v="0"/>
    <m/>
    <m/>
    <n v="4488.7"/>
    <x v="85"/>
    <n v="1467.79"/>
    <n v="2451.61"/>
    <n v="1449.94"/>
    <n v="1874.41"/>
    <n v="1701.84"/>
    <n v="4218.8999999999996"/>
    <n v="327.27999999999997"/>
    <n v="662.49"/>
    <n v="428.44"/>
    <n v="1184.1500000000001"/>
    <n v="549.42999999999995"/>
    <n v="2435.7399999999998"/>
    <n v="787.45"/>
    <n v="1529.28"/>
    <n v="160.66"/>
    <n v="0"/>
    <n v="25.78"/>
    <n v="0"/>
    <n v="0"/>
    <n v="0"/>
    <m/>
    <n v="97.19"/>
    <m/>
    <n v="109.09"/>
    <n v="273.72000000000003"/>
    <n v="0"/>
    <m/>
    <n v="2025.15"/>
    <n v="1295.23"/>
    <n v="602.98"/>
    <n v="0"/>
    <m/>
    <n v="1731.6"/>
    <n v="138.85"/>
    <n v="960.01"/>
    <n v="128.93"/>
    <n v="1705.81"/>
    <n v="1729.12"/>
    <m/>
    <m/>
  </r>
  <r>
    <x v="30"/>
    <x v="0"/>
    <d v="1979-11-01T00:00:00"/>
    <x v="0"/>
    <n v="0"/>
    <n v="0"/>
    <n v="0"/>
    <m/>
    <n v="3606"/>
    <n v="0"/>
    <n v="0"/>
    <n v="636.70000000000005"/>
    <n v="263.8"/>
    <n v="878.69"/>
    <n v="0"/>
    <n v="0"/>
    <m/>
    <m/>
    <n v="12148.9"/>
    <x v="0"/>
    <n v="0"/>
    <n v="0"/>
    <n v="0"/>
    <n v="0"/>
    <n v="0"/>
    <n v="0"/>
    <n v="0"/>
    <n v="0"/>
    <n v="0"/>
    <n v="0"/>
    <n v="166.61"/>
    <n v="0"/>
    <n v="0"/>
    <n v="0"/>
    <n v="0"/>
    <n v="0"/>
    <n v="0"/>
    <n v="0"/>
    <n v="0"/>
    <n v="0"/>
    <m/>
    <n v="0"/>
    <n v="0"/>
    <n v="0"/>
    <n v="0"/>
    <n v="0"/>
    <m/>
    <n v="0"/>
    <n v="0"/>
    <n v="0"/>
    <n v="0"/>
    <n v="0"/>
    <n v="476.04"/>
    <n v="0"/>
    <n v="0"/>
    <n v="0"/>
    <n v="150.75"/>
    <n v="253.55"/>
    <m/>
    <n v="0"/>
  </r>
  <r>
    <x v="30"/>
    <x v="1"/>
    <d v="1979-12-01T00:00:00"/>
    <x v="0"/>
    <n v="0"/>
    <n v="0"/>
    <n v="0"/>
    <m/>
    <n v="4399.3999999999996"/>
    <n v="0"/>
    <n v="0"/>
    <n v="0"/>
    <n v="0"/>
    <n v="0"/>
    <n v="0"/>
    <n v="0"/>
    <m/>
    <m/>
    <n v="14279.2"/>
    <x v="0"/>
    <n v="0"/>
    <n v="0"/>
    <n v="0"/>
    <n v="0"/>
    <n v="0"/>
    <n v="0"/>
    <n v="0"/>
    <n v="0"/>
    <n v="0"/>
    <n v="0"/>
    <n v="277.69"/>
    <n v="0"/>
    <n v="0"/>
    <n v="0"/>
    <n v="0"/>
    <n v="0"/>
    <n v="0"/>
    <n v="0"/>
    <n v="0"/>
    <n v="0"/>
    <m/>
    <n v="0"/>
    <n v="0"/>
    <n v="0"/>
    <n v="0"/>
    <n v="0"/>
    <m/>
    <n v="0"/>
    <n v="0"/>
    <n v="0"/>
    <n v="0"/>
    <n v="0"/>
    <n v="491.91"/>
    <n v="0"/>
    <n v="0"/>
    <n v="0"/>
    <n v="0"/>
    <n v="0"/>
    <m/>
    <n v="0"/>
  </r>
  <r>
    <x v="30"/>
    <x v="2"/>
    <d v="1980-01-01T00:00:00"/>
    <x v="0"/>
    <n v="0"/>
    <n v="0"/>
    <n v="0"/>
    <m/>
    <n v="3034.75"/>
    <n v="0"/>
    <n v="0"/>
    <n v="0"/>
    <n v="0"/>
    <n v="0"/>
    <n v="0"/>
    <n v="0"/>
    <m/>
    <m/>
    <n v="5817.6"/>
    <x v="0"/>
    <n v="0"/>
    <n v="0"/>
    <n v="0"/>
    <n v="0"/>
    <n v="0"/>
    <n v="0"/>
    <n v="0"/>
    <n v="0"/>
    <n v="0"/>
    <n v="0"/>
    <n v="430.42"/>
    <n v="0"/>
    <n v="0"/>
    <n v="0"/>
    <n v="0"/>
    <n v="0"/>
    <n v="0"/>
    <n v="0"/>
    <n v="0"/>
    <n v="0"/>
    <m/>
    <n v="0"/>
    <n v="0"/>
    <n v="0"/>
    <n v="0"/>
    <n v="0"/>
    <m/>
    <n v="0"/>
    <n v="0"/>
    <n v="0"/>
    <n v="0"/>
    <n v="0"/>
    <n v="460.17"/>
    <n v="0"/>
    <n v="0"/>
    <n v="0"/>
    <n v="0"/>
    <n v="0"/>
    <m/>
    <n v="0"/>
  </r>
  <r>
    <x v="30"/>
    <x v="3"/>
    <d v="1980-02-01T00:00:00"/>
    <x v="0"/>
    <n v="0"/>
    <n v="0"/>
    <n v="0"/>
    <m/>
    <n v="1711.76"/>
    <n v="0"/>
    <n v="0"/>
    <n v="0"/>
    <n v="0"/>
    <n v="0"/>
    <n v="0"/>
    <n v="0"/>
    <m/>
    <m/>
    <n v="2094.6"/>
    <x v="0"/>
    <n v="0"/>
    <n v="0"/>
    <n v="0"/>
    <n v="0"/>
    <n v="0"/>
    <n v="0"/>
    <n v="0"/>
    <n v="0"/>
    <n v="0"/>
    <n v="0"/>
    <n v="402.65"/>
    <n v="0"/>
    <n v="0"/>
    <n v="0"/>
    <n v="0"/>
    <n v="0"/>
    <n v="0"/>
    <n v="0"/>
    <n v="0"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m/>
    <n v="0"/>
  </r>
  <r>
    <x v="30"/>
    <x v="4"/>
    <d v="1980-03-01T00:00:00"/>
    <x v="0"/>
    <n v="0"/>
    <n v="0"/>
    <n v="0"/>
    <m/>
    <n v="0"/>
    <n v="0"/>
    <n v="0"/>
    <n v="0"/>
    <n v="0"/>
    <n v="0"/>
    <n v="0"/>
    <n v="0"/>
    <m/>
    <m/>
    <n v="6739.9"/>
    <x v="0"/>
    <n v="0"/>
    <n v="0"/>
    <n v="0"/>
    <n v="0"/>
    <n v="0"/>
    <n v="0"/>
    <n v="0"/>
    <n v="0"/>
    <n v="0"/>
    <n v="0"/>
    <n v="430.42"/>
    <n v="0"/>
    <n v="0"/>
    <n v="0"/>
    <n v="0"/>
    <n v="0"/>
    <n v="0"/>
    <n v="0"/>
    <n v="0"/>
    <n v="0"/>
    <m/>
    <n v="0"/>
    <n v="0"/>
    <n v="0"/>
    <n v="0"/>
    <n v="0"/>
    <m/>
    <n v="0"/>
    <n v="0"/>
    <n v="0"/>
    <n v="0"/>
    <n v="0"/>
    <n v="0"/>
    <n v="0"/>
    <n v="0"/>
    <n v="97.99"/>
    <n v="0"/>
    <n v="0"/>
    <m/>
    <n v="6170.67"/>
  </r>
  <r>
    <x v="30"/>
    <x v="5"/>
    <d v="1980-04-01T00:00:00"/>
    <x v="0"/>
    <n v="0"/>
    <n v="0"/>
    <n v="1666.14"/>
    <m/>
    <n v="0"/>
    <n v="495.88"/>
    <n v="0"/>
    <n v="362.98"/>
    <n v="533.55999999999995"/>
    <n v="178.51"/>
    <n v="0"/>
    <n v="0"/>
    <m/>
    <m/>
    <n v="6761.8"/>
    <x v="0"/>
    <n v="0"/>
    <n v="0"/>
    <n v="0"/>
    <n v="0"/>
    <n v="0"/>
    <n v="0"/>
    <n v="0"/>
    <n v="0"/>
    <n v="0"/>
    <n v="0"/>
    <n v="416.54"/>
    <n v="0"/>
    <n v="0"/>
    <n v="0"/>
    <n v="0"/>
    <n v="0"/>
    <n v="0"/>
    <n v="0"/>
    <n v="0"/>
    <n v="0"/>
    <m/>
    <n v="0"/>
    <n v="142.81"/>
    <n v="0"/>
    <n v="0"/>
    <n v="51.57"/>
    <m/>
    <n v="158.68"/>
    <n v="0"/>
    <n v="0"/>
    <n v="0"/>
    <n v="89.26"/>
    <n v="59.51"/>
    <n v="0.46"/>
    <n v="99.18"/>
    <n v="196.76"/>
    <n v="101.16"/>
    <n v="505.24"/>
    <m/>
    <n v="0"/>
  </r>
  <r>
    <x v="30"/>
    <x v="6"/>
    <d v="1980-05-01T00:00:00"/>
    <x v="0"/>
    <n v="7140.6"/>
    <n v="2098.54"/>
    <n v="2556.73"/>
    <m/>
    <n v="3560.38"/>
    <n v="3494.93"/>
    <n v="680.34"/>
    <n v="4944.87"/>
    <n v="993.73"/>
    <n v="922.33"/>
    <n v="325.29000000000002"/>
    <n v="11506.28"/>
    <m/>
    <m/>
    <n v="8283.1"/>
    <x v="8"/>
    <n v="382.82"/>
    <n v="426.45"/>
    <n v="458.19"/>
    <n v="525.63"/>
    <n v="458.19"/>
    <n v="716.04"/>
    <n v="362.98"/>
    <n v="450.26"/>
    <n v="378.85"/>
    <n v="1120.68"/>
    <n v="454.22"/>
    <n v="1610.6"/>
    <n v="0"/>
    <n v="1190.0999999999999"/>
    <n v="55.54"/>
    <n v="0"/>
    <n v="0"/>
    <n v="128.93"/>
    <n v="428.44"/>
    <n v="1606.64"/>
    <m/>
    <n v="8235.49"/>
    <n v="295.14"/>
    <n v="0"/>
    <n v="0"/>
    <n v="948.11"/>
    <m/>
    <n v="714.06"/>
    <n v="368.34"/>
    <n v="119.01"/>
    <n v="0"/>
    <n v="117.03"/>
    <n v="436.37"/>
    <n v="369.84"/>
    <n v="99.18"/>
    <n v="516.11"/>
    <n v="1238.7"/>
    <n v="3016.03"/>
    <m/>
    <n v="1229.77"/>
  </r>
  <r>
    <x v="30"/>
    <x v="7"/>
    <d v="1980-06-01T00:00:00"/>
    <x v="0"/>
    <n v="12964.16"/>
    <n v="15411.79"/>
    <n v="4387.5"/>
    <m/>
    <n v="8364.42"/>
    <n v="8753.18"/>
    <n v="1116.71"/>
    <n v="5381.24"/>
    <n v="1868.46"/>
    <n v="880.67"/>
    <n v="1029.44"/>
    <n v="2405.9899999999998"/>
    <m/>
    <m/>
    <n v="34659.699999999997"/>
    <x v="86"/>
    <n v="6575.3"/>
    <n v="4093.94"/>
    <n v="2447.64"/>
    <n v="4254.6099999999997"/>
    <n v="5333.63"/>
    <n v="12377.04"/>
    <n v="1428.12"/>
    <n v="3169.63"/>
    <n v="3494.93"/>
    <n v="5492.31"/>
    <n v="782.69"/>
    <n v="7160.44"/>
    <n v="2697.56"/>
    <n v="8987.24"/>
    <n v="856.87"/>
    <n v="797.37"/>
    <n v="130.91"/>
    <n v="456.2"/>
    <n v="2507.14"/>
    <n v="238.02"/>
    <m/>
    <n v="8390.2099999999991"/>
    <n v="731.91"/>
    <n v="0"/>
    <n v="733.9"/>
    <n v="599.02"/>
    <m/>
    <n v="5363.38"/>
    <n v="1703.23"/>
    <n v="1588.78"/>
    <n v="368.93"/>
    <n v="202.32"/>
    <n v="4442.05"/>
    <n v="2104.77"/>
    <n v="662.49"/>
    <n v="555.48"/>
    <n v="4865.5200000000004"/>
    <n v="2565.86"/>
    <m/>
    <n v="0"/>
  </r>
  <r>
    <x v="30"/>
    <x v="8"/>
    <d v="1980-07-01T00:00:00"/>
    <x v="0"/>
    <n v="1882.34"/>
    <n v="11058.01"/>
    <n v="9709.23"/>
    <m/>
    <n v="12230.26"/>
    <n v="8580.6200000000008"/>
    <n v="694.22"/>
    <n v="9707.25"/>
    <n v="1709.78"/>
    <n v="1005.64"/>
    <n v="983.82"/>
    <n v="0"/>
    <m/>
    <m/>
    <n v="18186.7"/>
    <x v="87"/>
    <n v="8471.5300000000007"/>
    <n v="3645.67"/>
    <n v="2739.21"/>
    <n v="5113.46"/>
    <n v="6021.91"/>
    <n v="13253.75"/>
    <n v="2013.25"/>
    <n v="3328.31"/>
    <n v="5101.5600000000004"/>
    <n v="6202.4"/>
    <n v="959.02"/>
    <n v="7908.21"/>
    <n v="2959.38"/>
    <n v="14120.54"/>
    <n v="1063.1600000000001"/>
    <n v="1487.63"/>
    <n v="844.97"/>
    <n v="1228.78"/>
    <n v="3657.57"/>
    <n v="0"/>
    <m/>
    <n v="8235.49"/>
    <n v="1192.8800000000001"/>
    <n v="349.1"/>
    <n v="1656.22"/>
    <n v="255.87"/>
    <m/>
    <n v="9136"/>
    <n v="1564.98"/>
    <n v="2286.98"/>
    <n v="809.27"/>
    <n v="317.76"/>
    <n v="6684.79"/>
    <n v="2396.0700000000002"/>
    <n v="1354.73"/>
    <n v="868.77"/>
    <n v="7632.51"/>
    <n v="3770.85"/>
    <m/>
    <n v="0"/>
  </r>
  <r>
    <x v="30"/>
    <x v="9"/>
    <d v="1980-08-01T00:00:00"/>
    <x v="0"/>
    <n v="0"/>
    <n v="7799.12"/>
    <n v="9592.2099999999991"/>
    <m/>
    <n v="12892.75"/>
    <n v="8082.76"/>
    <n v="517.69000000000005"/>
    <n v="8844.43"/>
    <n v="628.77"/>
    <n v="965.97"/>
    <n v="0"/>
    <n v="0"/>
    <m/>
    <m/>
    <n v="3247"/>
    <x v="85"/>
    <n v="5857.27"/>
    <n v="2741.2"/>
    <n v="2187.8000000000002"/>
    <n v="4445.0200000000004"/>
    <n v="4105.8500000000004"/>
    <n v="10873.55"/>
    <n v="1378.53"/>
    <n v="2642.02"/>
    <n v="3996.75"/>
    <n v="6075.46"/>
    <n v="457.59"/>
    <n v="7043.41"/>
    <n v="2612.27"/>
    <n v="13370.77"/>
    <n v="1086.96"/>
    <n v="1457.87"/>
    <n v="995.72"/>
    <n v="1051.26"/>
    <n v="1471.76"/>
    <n v="0"/>
    <m/>
    <n v="5807.69"/>
    <n v="1008.41"/>
    <n v="208.27"/>
    <n v="1029.44"/>
    <n v="638.69000000000005"/>
    <m/>
    <n v="7733.67"/>
    <n v="1007.62"/>
    <n v="2183.83"/>
    <n v="626.79"/>
    <n v="411.97"/>
    <n v="6047.2"/>
    <n v="1656.22"/>
    <n v="2017.22"/>
    <n v="1043.32"/>
    <n v="9877.83"/>
    <n v="3760.72"/>
    <m/>
    <n v="0"/>
  </r>
  <r>
    <x v="30"/>
    <x v="10"/>
    <d v="1980-09-01T00:00:00"/>
    <x v="0"/>
    <n v="7176.3"/>
    <n v="7273.5"/>
    <n v="5395.12"/>
    <m/>
    <n v="2653.92"/>
    <n v="3961.05"/>
    <n v="660.51"/>
    <n v="5720.41"/>
    <n v="2132.2600000000002"/>
    <n v="1090.93"/>
    <n v="0"/>
    <n v="0"/>
    <m/>
    <m/>
    <n v="7908.2"/>
    <x v="41"/>
    <n v="2776.9"/>
    <n v="2138.21"/>
    <n v="1233.74"/>
    <n v="2398.0500000000002"/>
    <n v="2433.75"/>
    <n v="5641.07"/>
    <n v="1055.22"/>
    <n v="1910.11"/>
    <n v="2221.52"/>
    <n v="3302.53"/>
    <n v="510.75"/>
    <n v="4984.54"/>
    <n v="837.04"/>
    <n v="2540.86"/>
    <n v="595.04999999999995"/>
    <n v="460.17"/>
    <n v="370.92"/>
    <n v="474.06"/>
    <n v="2598.39"/>
    <n v="0"/>
    <m/>
    <n v="6749.85"/>
    <n v="356.63"/>
    <n v="5.95"/>
    <n v="376.86"/>
    <n v="19.829999999999998"/>
    <m/>
    <n v="3998.74"/>
    <n v="1404.32"/>
    <n v="1557.05"/>
    <n v="428.44"/>
    <n v="113.06"/>
    <n v="3056.57"/>
    <n v="1922.01"/>
    <n v="1354.73"/>
    <n v="517.69000000000005"/>
    <n v="4218.8999999999996"/>
    <n v="2582.52"/>
    <m/>
    <n v="3298.56"/>
  </r>
  <r>
    <x v="30"/>
    <x v="11"/>
    <d v="1980-10-01T00:00:00"/>
    <x v="0"/>
    <n v="4784.2"/>
    <n v="946.13"/>
    <n v="3594.1"/>
    <m/>
    <n v="4881.3900000000003"/>
    <n v="2501.19"/>
    <n v="0"/>
    <n v="5863.23"/>
    <n v="1241.67"/>
    <n v="878.69"/>
    <n v="0"/>
    <n v="0"/>
    <m/>
    <m/>
    <n v="9856"/>
    <x v="57"/>
    <n v="896.54"/>
    <n v="2213.59"/>
    <n v="1043.32"/>
    <n v="1344.81"/>
    <n v="1636.39"/>
    <n v="7370.69"/>
    <n v="378.85"/>
    <n v="739.85"/>
    <n v="759.68"/>
    <n v="773.57"/>
    <n v="833.47"/>
    <n v="1174.23"/>
    <n v="981.83"/>
    <n v="610.91999999999996"/>
    <n v="261.82"/>
    <n v="0"/>
    <n v="11.9"/>
    <n v="85.29"/>
    <n v="1906.14"/>
    <n v="0"/>
    <m/>
    <n v="501.83"/>
    <n v="0"/>
    <n v="0"/>
    <n v="422.49"/>
    <n v="0"/>
    <m/>
    <n v="2376.23"/>
    <n v="79.34"/>
    <n v="511.74"/>
    <n v="0"/>
    <n v="86.08"/>
    <n v="3611.95"/>
    <n v="192.4"/>
    <n v="985.8"/>
    <n v="41.65"/>
    <n v="2169.9499999999998"/>
    <n v="1640.35"/>
    <m/>
    <n v="9137.99"/>
  </r>
  <r>
    <x v="31"/>
    <x v="0"/>
    <d v="1980-11-01T00:00:00"/>
    <x v="0"/>
    <n v="0"/>
    <n v="0"/>
    <n v="57.52"/>
    <m/>
    <n v="3925.35"/>
    <n v="0"/>
    <n v="0"/>
    <n v="2298.88"/>
    <n v="541.49"/>
    <n v="0"/>
    <n v="0"/>
    <n v="0"/>
    <m/>
    <m/>
    <n v="12480.2"/>
    <x v="0"/>
    <n v="0"/>
    <n v="543.48"/>
    <n v="7.93"/>
    <n v="0"/>
    <n v="648.6"/>
    <n v="3649.64"/>
    <n v="0"/>
    <n v="0"/>
    <n v="0"/>
    <n v="0"/>
    <n v="31.74"/>
    <n v="0"/>
    <n v="0"/>
    <n v="0"/>
    <n v="0"/>
    <n v="0"/>
    <n v="0"/>
    <n v="0"/>
    <n v="3451.29"/>
    <m/>
    <m/>
    <n v="0"/>
    <m/>
    <n v="0"/>
    <n v="0"/>
    <n v="0"/>
    <m/>
    <n v="0"/>
    <n v="0"/>
    <n v="0"/>
    <n v="0"/>
    <n v="32.729999999999997"/>
    <n v="1620.52"/>
    <n v="0"/>
    <n v="0"/>
    <n v="0"/>
    <n v="0"/>
    <n v="1334.9"/>
    <m/>
    <n v="2842.36"/>
  </r>
  <r>
    <x v="31"/>
    <x v="1"/>
    <d v="1980-12-01T00:00:00"/>
    <x v="0"/>
    <n v="0"/>
    <n v="0"/>
    <n v="0"/>
    <m/>
    <n v="3736.91"/>
    <n v="0"/>
    <n v="0"/>
    <n v="0"/>
    <n v="0"/>
    <n v="0"/>
    <n v="0"/>
    <n v="0"/>
    <m/>
    <m/>
    <n v="10812.1"/>
    <x v="0"/>
    <n v="0"/>
    <n v="0"/>
    <n v="0"/>
    <n v="0"/>
    <n v="0"/>
    <n v="0"/>
    <n v="0"/>
    <n v="0"/>
    <n v="0"/>
    <n v="0"/>
    <n v="307.44"/>
    <n v="0"/>
    <n v="0"/>
    <n v="0"/>
    <n v="0"/>
    <n v="0"/>
    <n v="0"/>
    <n v="0"/>
    <n v="2947.48"/>
    <m/>
    <m/>
    <n v="0"/>
    <m/>
    <n v="0"/>
    <n v="0"/>
    <n v="0"/>
    <m/>
    <n v="0"/>
    <n v="0"/>
    <n v="0"/>
    <n v="0"/>
    <n v="33.82"/>
    <n v="1352.75"/>
    <n v="0"/>
    <n v="0"/>
    <n v="0"/>
    <n v="0"/>
    <n v="148.76"/>
    <m/>
    <n v="0"/>
  </r>
  <r>
    <x v="31"/>
    <x v="2"/>
    <d v="1981-01-01T00:00:00"/>
    <x v="0"/>
    <n v="0"/>
    <n v="0"/>
    <n v="0"/>
    <m/>
    <n v="3955.1"/>
    <n v="0"/>
    <n v="0"/>
    <n v="0"/>
    <n v="0"/>
    <n v="0"/>
    <n v="0"/>
    <n v="0"/>
    <m/>
    <m/>
    <n v="10457"/>
    <x v="0"/>
    <n v="0"/>
    <n v="0"/>
    <n v="0"/>
    <n v="0"/>
    <n v="0"/>
    <n v="0"/>
    <n v="0"/>
    <n v="0"/>
    <n v="0"/>
    <n v="0"/>
    <n v="307.44"/>
    <n v="0"/>
    <n v="0"/>
    <n v="0"/>
    <n v="0"/>
    <n v="0"/>
    <n v="0"/>
    <n v="0"/>
    <n v="2521.0300000000002"/>
    <m/>
    <m/>
    <n v="0"/>
    <m/>
    <n v="0"/>
    <n v="0"/>
    <n v="0"/>
    <m/>
    <n v="0"/>
    <n v="0"/>
    <n v="0"/>
    <n v="0"/>
    <n v="36.99"/>
    <n v="1352.75"/>
    <n v="0"/>
    <n v="0"/>
    <n v="119.01"/>
    <n v="0"/>
    <n v="1368.61"/>
    <m/>
    <n v="0"/>
  </r>
  <r>
    <x v="31"/>
    <x v="3"/>
    <d v="1981-02-01T00:00:00"/>
    <x v="0"/>
    <n v="0"/>
    <n v="0"/>
    <n v="0"/>
    <m/>
    <n v="2183.83"/>
    <n v="0"/>
    <n v="0"/>
    <n v="0"/>
    <n v="0"/>
    <n v="0"/>
    <n v="0"/>
    <n v="0"/>
    <m/>
    <m/>
    <n v="9919.5"/>
    <x v="0"/>
    <n v="0"/>
    <n v="23.8"/>
    <n v="0"/>
    <n v="0"/>
    <n v="0"/>
    <n v="0"/>
    <n v="0"/>
    <n v="0"/>
    <n v="0"/>
    <n v="0"/>
    <n v="499.84"/>
    <n v="0"/>
    <n v="0"/>
    <n v="0"/>
    <n v="0"/>
    <n v="0"/>
    <n v="0"/>
    <n v="0"/>
    <n v="1138.53"/>
    <m/>
    <m/>
    <n v="0"/>
    <m/>
    <n v="0"/>
    <n v="0"/>
    <n v="0"/>
    <m/>
    <n v="0"/>
    <n v="0"/>
    <n v="0"/>
    <n v="0"/>
    <n v="32.770000000000003"/>
    <n v="1059.19"/>
    <n v="0"/>
    <n v="0"/>
    <n v="196.37"/>
    <n v="0"/>
    <n v="487.94"/>
    <m/>
    <n v="0"/>
  </r>
  <r>
    <x v="31"/>
    <x v="4"/>
    <d v="1981-03-01T00:00:00"/>
    <x v="0"/>
    <n v="0"/>
    <n v="0"/>
    <n v="0"/>
    <m/>
    <n v="0"/>
    <n v="0"/>
    <n v="0"/>
    <n v="0"/>
    <n v="0"/>
    <n v="0"/>
    <n v="0"/>
    <n v="0"/>
    <m/>
    <m/>
    <n v="8215.7000000000007"/>
    <x v="0"/>
    <n v="196.37"/>
    <n v="1086.96"/>
    <n v="0"/>
    <n v="0"/>
    <n v="0"/>
    <n v="0"/>
    <n v="0"/>
    <n v="0"/>
    <n v="0"/>
    <n v="0"/>
    <n v="553.4"/>
    <n v="0"/>
    <n v="0"/>
    <n v="0"/>
    <n v="0"/>
    <n v="0"/>
    <n v="0"/>
    <n v="0"/>
    <n v="0"/>
    <m/>
    <m/>
    <n v="0"/>
    <m/>
    <n v="0"/>
    <n v="0"/>
    <n v="628.77"/>
    <m/>
    <n v="0"/>
    <n v="392.73"/>
    <n v="0"/>
    <n v="0"/>
    <n v="39.229999999999997"/>
    <n v="0"/>
    <n v="0"/>
    <n v="0"/>
    <n v="390.75"/>
    <n v="0"/>
    <n v="747.78"/>
    <m/>
    <n v="4641.3900000000003"/>
  </r>
  <r>
    <x v="31"/>
    <x v="5"/>
    <d v="1981-04-01T00:00:00"/>
    <x v="0"/>
    <n v="0"/>
    <n v="170.58"/>
    <n v="4726.68"/>
    <m/>
    <n v="0"/>
    <n v="848.94"/>
    <n v="35.700000000000003"/>
    <n v="2532.9299999999998"/>
    <n v="0"/>
    <n v="313.39"/>
    <n v="0"/>
    <n v="9592.2099999999991"/>
    <m/>
    <m/>
    <n v="9516.7999999999993"/>
    <x v="17"/>
    <n v="2407.9699999999998"/>
    <n v="2187.8000000000002"/>
    <n v="926.29"/>
    <n v="805.3"/>
    <n v="1071.0899999999999"/>
    <n v="2810.62"/>
    <n v="386.78"/>
    <n v="785.47"/>
    <n v="297.52"/>
    <n v="267.77"/>
    <n v="347.11"/>
    <n v="1693.91"/>
    <n v="240"/>
    <n v="2911.78"/>
    <n v="0"/>
    <n v="0"/>
    <n v="0"/>
    <n v="0"/>
    <n v="444.3"/>
    <m/>
    <m/>
    <n v="5797.77"/>
    <m/>
    <n v="0"/>
    <n v="158.68"/>
    <n v="781.5"/>
    <m/>
    <n v="2858.22"/>
    <n v="989.77"/>
    <n v="279.67"/>
    <n v="0"/>
    <n v="71.41"/>
    <n v="620.84"/>
    <n v="759.28"/>
    <n v="0"/>
    <n v="476.04"/>
    <n v="977.86"/>
    <n v="797.37"/>
    <m/>
    <n v="2167.9699999999998"/>
  </r>
  <r>
    <x v="31"/>
    <x v="6"/>
    <d v="1981-05-01T00:00:00"/>
    <x v="0"/>
    <n v="2060.86"/>
    <n v="505.79"/>
    <n v="6176.62"/>
    <m/>
    <n v="0"/>
    <n v="3705.18"/>
    <n v="725.96"/>
    <n v="3613.94"/>
    <n v="297.52"/>
    <n v="583.15"/>
    <n v="0"/>
    <n v="0"/>
    <m/>
    <m/>
    <n v="7549.2"/>
    <x v="22"/>
    <n v="2346.48"/>
    <n v="2776.9"/>
    <n v="1453.91"/>
    <n v="2031.1"/>
    <n v="1999.37"/>
    <n v="2905.83"/>
    <n v="658.52"/>
    <n v="1277.3699999999999"/>
    <n v="918.36"/>
    <n v="2572.6"/>
    <n v="827.12"/>
    <n v="5682.73"/>
    <n v="626.79"/>
    <n v="2314.75"/>
    <n v="749.76"/>
    <n v="0"/>
    <n v="0"/>
    <n v="0"/>
    <n v="1434.07"/>
    <m/>
    <m/>
    <n v="4004.69"/>
    <m/>
    <n v="0"/>
    <n v="535.54"/>
    <n v="670.42"/>
    <m/>
    <n v="3621.87"/>
    <n v="902.49"/>
    <n v="1382.5"/>
    <n v="606.95000000000005"/>
    <n v="121.75"/>
    <n v="1860.52"/>
    <n v="1086.96"/>
    <n v="1342.83"/>
    <n v="380.83"/>
    <n v="1993.42"/>
    <n v="1537.21"/>
    <m/>
    <n v="392.73"/>
  </r>
  <r>
    <x v="31"/>
    <x v="7"/>
    <d v="1981-06-01T00:00:00"/>
    <x v="0"/>
    <n v="5631.16"/>
    <n v="4232.79"/>
    <n v="5823.56"/>
    <m/>
    <n v="5131.3100000000004"/>
    <n v="3687.33"/>
    <n v="866.79"/>
    <n v="2286.98"/>
    <n v="656.54"/>
    <n v="422.49"/>
    <n v="269.76"/>
    <n v="0"/>
    <m/>
    <m/>
    <n v="4353.8"/>
    <x v="19"/>
    <n v="3885.68"/>
    <n v="2229.4499999999998"/>
    <n v="1475.72"/>
    <n v="2104.4899999999998"/>
    <n v="2685.66"/>
    <n v="3189.47"/>
    <n v="962"/>
    <n v="1737.55"/>
    <n v="2501.19"/>
    <n v="3020.87"/>
    <n v="311.41000000000003"/>
    <n v="6196.45"/>
    <n v="2094.58"/>
    <n v="4212.95"/>
    <n v="1035.3900000000001"/>
    <n v="749.76"/>
    <n v="602.98"/>
    <n v="692.24"/>
    <n v="1194.07"/>
    <m/>
    <m/>
    <n v="4895.28"/>
    <m/>
    <n v="154.71"/>
    <n v="696.21"/>
    <n v="331.24"/>
    <m/>
    <n v="3818.24"/>
    <n v="589.1"/>
    <n v="1338.86"/>
    <n v="589.1"/>
    <n v="220.17"/>
    <n v="3159.72"/>
    <n v="953.07"/>
    <n v="1223.82"/>
    <n v="311.41000000000003"/>
    <n v="3965.02"/>
    <n v="1771.27"/>
    <m/>
    <n v="0"/>
  </r>
  <r>
    <x v="31"/>
    <x v="8"/>
    <d v="1981-07-01T00:00:00"/>
    <x v="0"/>
    <n v="0"/>
    <n v="3794.44"/>
    <n v="9586.25"/>
    <m/>
    <n v="7852.68"/>
    <n v="5208.67"/>
    <n v="491.91"/>
    <n v="3596.09"/>
    <n v="343.15"/>
    <n v="999.68"/>
    <n v="426.45"/>
    <n v="0"/>
    <m/>
    <m/>
    <n v="2209.6"/>
    <x v="49"/>
    <n v="4976.6000000000004"/>
    <n v="2213.59"/>
    <n v="1404.32"/>
    <n v="3334.26"/>
    <n v="3058.56"/>
    <n v="5680.74"/>
    <n v="1350.76"/>
    <n v="2429.79"/>
    <n v="3728.98"/>
    <n v="5405.04"/>
    <n v="448.27"/>
    <n v="7465.89"/>
    <n v="2768.97"/>
    <n v="11298.02"/>
    <n v="1229.77"/>
    <n v="1440.02"/>
    <n v="743.81"/>
    <n v="985.8"/>
    <n v="1442.8"/>
    <m/>
    <m/>
    <n v="4328"/>
    <m/>
    <n v="483.97"/>
    <n v="1424.15"/>
    <n v="658.52"/>
    <m/>
    <n v="5034.12"/>
    <n v="347.11"/>
    <n v="1009.6"/>
    <n v="771.58"/>
    <n v="282.85000000000002"/>
    <n v="6297.61"/>
    <n v="785.47"/>
    <n v="2275.0700000000002"/>
    <n v="769.6"/>
    <n v="5416.94"/>
    <n v="2066.81"/>
    <m/>
    <n v="0"/>
  </r>
  <r>
    <x v="31"/>
    <x v="9"/>
    <d v="1981-08-01T00:00:00"/>
    <x v="0"/>
    <n v="0"/>
    <n v="7543.25"/>
    <n v="9376"/>
    <m/>
    <n v="8608.39"/>
    <n v="5770"/>
    <n v="243.97"/>
    <n v="4339.8999999999996"/>
    <n v="317.36"/>
    <n v="922.33"/>
    <n v="0"/>
    <n v="0"/>
    <m/>
    <m/>
    <n v="2049"/>
    <x v="88"/>
    <n v="4877.43"/>
    <n v="2213.59"/>
    <n v="1451.92"/>
    <n v="3344.18"/>
    <n v="3187.49"/>
    <n v="4687.01"/>
    <n v="1311.09"/>
    <n v="2316.73"/>
    <n v="3778.57"/>
    <n v="5813.64"/>
    <n v="485.96"/>
    <n v="6555.47"/>
    <n v="3066.49"/>
    <n v="11010.41"/>
    <n v="1229.77"/>
    <n v="1130.5899999999999"/>
    <n v="446.29"/>
    <n v="745.8"/>
    <n v="1793.28"/>
    <m/>
    <m/>
    <n v="5375.29"/>
    <m/>
    <n v="186.45"/>
    <n v="1422.17"/>
    <n v="553.4"/>
    <m/>
    <n v="6180.59"/>
    <n v="950.1"/>
    <n v="1662.17"/>
    <n v="807.28"/>
    <n v="353.56"/>
    <n v="6115.33"/>
    <n v="795.38"/>
    <n v="2191.77"/>
    <n v="729.93"/>
    <n v="6983.9"/>
    <n v="2269.12"/>
    <m/>
    <n v="0"/>
  </r>
  <r>
    <x v="31"/>
    <x v="10"/>
    <d v="1981-09-01T00:00:00"/>
    <x v="0"/>
    <n v="1957.71"/>
    <n v="5875.13"/>
    <n v="6803.4"/>
    <m/>
    <n v="6170.67"/>
    <n v="4819.8999999999996"/>
    <n v="729.93"/>
    <n v="2600.37"/>
    <n v="1416.22"/>
    <n v="991.75"/>
    <n v="0"/>
    <n v="0"/>
    <m/>
    <m/>
    <n v="3852"/>
    <x v="84"/>
    <n v="4329.9799999999996"/>
    <n v="2142.1799999999998"/>
    <n v="1285.31"/>
    <n v="2564.67"/>
    <n v="3576.25"/>
    <n v="3778.57"/>
    <n v="971.91"/>
    <n v="1646.31"/>
    <n v="2362.35"/>
    <n v="3861.87"/>
    <n v="563.30999999999995"/>
    <n v="5397.1"/>
    <n v="2388.13"/>
    <n v="4857.59"/>
    <n v="872.74"/>
    <n v="43.64"/>
    <n v="410.58"/>
    <n v="557.36"/>
    <n v="657.93"/>
    <m/>
    <m/>
    <n v="7721.77"/>
    <m/>
    <n v="0"/>
    <n v="27.77"/>
    <n v="138.85"/>
    <m/>
    <n v="4696.93"/>
    <n v="1299.19"/>
    <n v="1328.94"/>
    <n v="440.34"/>
    <n v="120.5"/>
    <n v="3334.26"/>
    <n v="1176.22"/>
    <n v="1479.69"/>
    <n v="478.02"/>
    <n v="4373.62"/>
    <n v="2100.5300000000002"/>
    <m/>
    <n v="0"/>
  </r>
  <r>
    <x v="31"/>
    <x v="11"/>
    <d v="1981-10-01T00:00:00"/>
    <x v="0"/>
    <n v="5843.39"/>
    <n v="894.56"/>
    <n v="2780.87"/>
    <m/>
    <n v="4028.49"/>
    <n v="1701.84"/>
    <n v="370.92"/>
    <n v="1291.26"/>
    <n v="1533.24"/>
    <n v="398.68"/>
    <n v="0"/>
    <n v="0"/>
    <m/>
    <m/>
    <n v="2937.6"/>
    <x v="89"/>
    <n v="1745.48"/>
    <n v="2187.8000000000002"/>
    <n v="1110.76"/>
    <n v="1096.8800000000001"/>
    <n v="3647.66"/>
    <n v="7192.17"/>
    <n v="339.18"/>
    <n v="531.58000000000004"/>
    <n v="565.29999999999995"/>
    <n v="1221.8399999999999"/>
    <n v="634.72"/>
    <n v="5666.86"/>
    <n v="1949.78"/>
    <n v="1747.46"/>
    <n v="551.41"/>
    <n v="0"/>
    <n v="25.78"/>
    <n v="23.8"/>
    <n v="190.42"/>
    <m/>
    <m/>
    <n v="200.33"/>
    <m/>
    <n v="0"/>
    <n v="529.59"/>
    <n v="0"/>
    <m/>
    <n v="1279.3599999999999"/>
    <n v="491.91"/>
    <n v="178.51"/>
    <n v="0"/>
    <n v="43.04"/>
    <n v="1134.56"/>
    <n v="341.16"/>
    <n v="599.02"/>
    <n v="156.69999999999999"/>
    <n v="1513.41"/>
    <n v="1053.24"/>
    <m/>
    <n v="4873.46"/>
  </r>
  <r>
    <x v="32"/>
    <x v="0"/>
    <d v="1981-11-01T00:00:00"/>
    <x v="0"/>
    <n v="0"/>
    <n v="0"/>
    <n v="0"/>
    <m/>
    <n v="3570.3"/>
    <n v="0"/>
    <n v="0"/>
    <n v="0"/>
    <n v="916.38"/>
    <n v="0"/>
    <n v="0"/>
    <n v="0"/>
    <m/>
    <m/>
    <n v="11290.1"/>
    <x v="0"/>
    <n v="0"/>
    <n v="99.18"/>
    <n v="0"/>
    <n v="0"/>
    <n v="0"/>
    <n v="7580.94"/>
    <n v="0"/>
    <n v="0"/>
    <n v="0"/>
    <n v="0"/>
    <n v="416.54"/>
    <n v="1279.3599999999999"/>
    <n v="0"/>
    <n v="0"/>
    <n v="0"/>
    <n v="0"/>
    <n v="0"/>
    <n v="0"/>
    <n v="1904.16"/>
    <m/>
    <m/>
    <n v="0"/>
    <m/>
    <n v="0"/>
    <n v="0"/>
    <n v="0"/>
    <m/>
    <n v="0"/>
    <n v="0"/>
    <n v="0"/>
    <n v="0"/>
    <n v="35.700000000000003"/>
    <n v="416.54"/>
    <n v="0"/>
    <n v="0"/>
    <n v="198.35"/>
    <n v="0"/>
    <n v="892.58"/>
    <m/>
    <n v="7442.09"/>
  </r>
  <r>
    <x v="32"/>
    <x v="1"/>
    <d v="1981-12-01T00:00:00"/>
    <x v="0"/>
    <n v="0"/>
    <n v="0"/>
    <n v="0"/>
    <m/>
    <n v="3689.31"/>
    <n v="0"/>
    <n v="0"/>
    <n v="0"/>
    <n v="0"/>
    <n v="0"/>
    <n v="0"/>
    <n v="0"/>
    <m/>
    <m/>
    <n v="11321.8"/>
    <x v="0"/>
    <n v="0"/>
    <n v="0"/>
    <n v="0"/>
    <n v="0"/>
    <n v="0"/>
    <n v="4421.22"/>
    <n v="0"/>
    <n v="0"/>
    <n v="0"/>
    <n v="0"/>
    <n v="430.42"/>
    <n v="0"/>
    <n v="0"/>
    <n v="0"/>
    <n v="0"/>
    <n v="0"/>
    <n v="0"/>
    <n v="0"/>
    <n v="1967.63"/>
    <m/>
    <m/>
    <n v="0"/>
    <m/>
    <n v="0"/>
    <n v="0"/>
    <n v="0"/>
    <m/>
    <n v="0"/>
    <n v="0"/>
    <n v="0"/>
    <n v="0"/>
    <n v="36.89"/>
    <n v="430.42"/>
    <n v="0"/>
    <n v="0"/>
    <n v="376.86"/>
    <n v="0"/>
    <n v="357.03"/>
    <m/>
    <n v="0"/>
  </r>
  <r>
    <x v="32"/>
    <x v="2"/>
    <d v="1982-01-01T00:00:00"/>
    <x v="0"/>
    <n v="0"/>
    <n v="0"/>
    <n v="0"/>
    <m/>
    <n v="3863.86"/>
    <n v="0"/>
    <n v="0"/>
    <n v="0"/>
    <n v="0"/>
    <n v="0"/>
    <n v="0"/>
    <n v="0"/>
    <m/>
    <m/>
    <n v="11319.8"/>
    <x v="0"/>
    <n v="0"/>
    <n v="0"/>
    <n v="0"/>
    <n v="0"/>
    <n v="0"/>
    <n v="1902.18"/>
    <n v="0"/>
    <n v="0"/>
    <n v="0"/>
    <n v="0"/>
    <n v="430.42"/>
    <n v="0"/>
    <n v="0"/>
    <n v="0"/>
    <n v="0"/>
    <n v="0"/>
    <n v="0"/>
    <n v="0"/>
    <n v="1229.77"/>
    <m/>
    <m/>
    <n v="0"/>
    <m/>
    <n v="0"/>
    <n v="0"/>
    <n v="0"/>
    <m/>
    <n v="0"/>
    <n v="0"/>
    <n v="0"/>
    <n v="0"/>
    <n v="38.44"/>
    <n v="430.42"/>
    <n v="0"/>
    <n v="0"/>
    <n v="0"/>
    <n v="0"/>
    <n v="0"/>
    <m/>
    <n v="0"/>
  </r>
  <r>
    <x v="32"/>
    <x v="3"/>
    <d v="1982-02-01T00:00:00"/>
    <x v="0"/>
    <n v="0"/>
    <n v="0"/>
    <n v="0"/>
    <m/>
    <n v="2957.4"/>
    <n v="0"/>
    <n v="0"/>
    <n v="0"/>
    <n v="0"/>
    <n v="0"/>
    <n v="0"/>
    <n v="0"/>
    <m/>
    <m/>
    <n v="9165.7999999999993"/>
    <x v="0"/>
    <n v="0"/>
    <n v="0"/>
    <n v="0"/>
    <n v="0"/>
    <n v="0"/>
    <n v="0"/>
    <n v="0"/>
    <n v="0"/>
    <n v="0"/>
    <n v="0"/>
    <n v="388.77"/>
    <n v="0"/>
    <n v="0"/>
    <n v="0"/>
    <n v="0"/>
    <n v="0"/>
    <n v="0"/>
    <n v="0"/>
    <n v="753.73"/>
    <m/>
    <m/>
    <n v="0"/>
    <m/>
    <n v="0"/>
    <n v="0"/>
    <n v="0"/>
    <m/>
    <n v="0"/>
    <n v="0"/>
    <n v="0"/>
    <n v="0"/>
    <n v="33.74"/>
    <n v="249.92"/>
    <n v="0"/>
    <n v="0"/>
    <n v="33.72"/>
    <n v="0"/>
    <n v="0"/>
    <m/>
    <n v="0"/>
  </r>
  <r>
    <x v="32"/>
    <x v="4"/>
    <d v="1982-03-01T00:00:00"/>
    <x v="0"/>
    <n v="0"/>
    <n v="0"/>
    <n v="0"/>
    <m/>
    <n v="1231.75"/>
    <n v="0"/>
    <n v="0"/>
    <n v="0"/>
    <n v="0"/>
    <n v="0"/>
    <n v="0"/>
    <n v="0"/>
    <m/>
    <m/>
    <n v="9477.2000000000007"/>
    <x v="0"/>
    <n v="214.22"/>
    <n v="866.79"/>
    <n v="271.74"/>
    <n v="0"/>
    <n v="335.21"/>
    <n v="1231.75"/>
    <n v="0"/>
    <n v="0"/>
    <n v="0"/>
    <n v="0"/>
    <n v="430.42"/>
    <n v="0"/>
    <n v="0"/>
    <n v="0"/>
    <n v="0"/>
    <n v="0"/>
    <n v="0"/>
    <n v="0"/>
    <n v="0"/>
    <m/>
    <m/>
    <n v="0"/>
    <m/>
    <n v="0"/>
    <n v="0"/>
    <n v="420.3"/>
    <m/>
    <n v="0"/>
    <n v="547.45000000000005"/>
    <n v="0"/>
    <n v="0"/>
    <n v="38.74"/>
    <n v="0"/>
    <n v="0"/>
    <n v="0"/>
    <n v="614.89"/>
    <n v="0"/>
    <n v="285.62"/>
    <m/>
    <n v="5391.15"/>
  </r>
  <r>
    <x v="32"/>
    <x v="5"/>
    <d v="1982-04-01T00:00:00"/>
    <x v="0"/>
    <n v="0"/>
    <n v="470.09"/>
    <n v="3766.67"/>
    <m/>
    <n v="1071.0899999999999"/>
    <n v="2816.57"/>
    <n v="491.91"/>
    <n v="2618.2199999999998"/>
    <n v="517.69000000000005"/>
    <n v="642.65"/>
    <n v="384.8"/>
    <n v="0"/>
    <m/>
    <m/>
    <n v="3780.6"/>
    <x v="52"/>
    <n v="4498.58"/>
    <n v="2158.0500000000002"/>
    <n v="1443.99"/>
    <n v="1945.81"/>
    <n v="2421.85"/>
    <n v="547.45000000000005"/>
    <n v="910.43"/>
    <n v="660.51"/>
    <n v="1269.44"/>
    <n v="0"/>
    <n v="257.86"/>
    <n v="2788.8"/>
    <n v="1207.95"/>
    <n v="4585.8500000000004"/>
    <n v="178.51"/>
    <n v="111.08"/>
    <n v="97.19"/>
    <n v="483.97"/>
    <n v="376.86"/>
    <m/>
    <m/>
    <n v="1933.91"/>
    <m/>
    <n v="0"/>
    <n v="0"/>
    <n v="751.75"/>
    <m/>
    <n v="1235.72"/>
    <n v="749.76"/>
    <n v="196.37"/>
    <n v="168.6"/>
    <n v="39.03"/>
    <n v="2063.5700000000002"/>
    <n v="571.25"/>
    <n v="206.28"/>
    <n v="666.46"/>
    <n v="2425.8200000000002"/>
    <n v="1779.2"/>
    <m/>
    <n v="1814.9"/>
  </r>
  <r>
    <x v="32"/>
    <x v="6"/>
    <d v="1982-05-01T00:00:00"/>
    <x v="0"/>
    <n v="0"/>
    <n v="4925.03"/>
    <n v="6785.55"/>
    <m/>
    <n v="4671.1400000000003"/>
    <n v="4746.5200000000004"/>
    <n v="1211.92"/>
    <n v="3016.9"/>
    <n v="1001.67"/>
    <n v="529.59"/>
    <n v="753.73"/>
    <n v="0"/>
    <m/>
    <m/>
    <n v="10437.200000000001"/>
    <x v="90"/>
    <n v="2933.6"/>
    <n v="2098.54"/>
    <n v="515.71"/>
    <n v="2314.75"/>
    <n v="3179.55"/>
    <n v="5779.92"/>
    <n v="904.48"/>
    <n v="1404.32"/>
    <n v="1842.67"/>
    <n v="1128.6099999999999"/>
    <n v="725.96"/>
    <n v="4290.3100000000004"/>
    <n v="944.15"/>
    <n v="5061.8900000000003"/>
    <n v="698.19"/>
    <n v="303.48"/>
    <n v="361"/>
    <n v="557.36"/>
    <n v="1275.3900000000001"/>
    <m/>
    <m/>
    <n v="4504.53"/>
    <m/>
    <n v="0"/>
    <n v="468.11"/>
    <n v="593.07000000000005"/>
    <m/>
    <n v="2312.7600000000002"/>
    <n v="339.18"/>
    <n v="1051.26"/>
    <n v="204.3"/>
    <n v="83.74"/>
    <n v="2319.39"/>
    <n v="1277.3699999999999"/>
    <n v="2140.1999999999998"/>
    <n v="148.76"/>
    <n v="2689.63"/>
    <n v="2233.42"/>
    <m/>
    <n v="1870.44"/>
  </r>
  <r>
    <x v="32"/>
    <x v="7"/>
    <d v="1982-06-01T00:00:00"/>
    <x v="0"/>
    <n v="733.9"/>
    <n v="3119.05"/>
    <n v="3409.64"/>
    <m/>
    <n v="196.37"/>
    <n v="3395.75"/>
    <n v="743.81"/>
    <n v="3598.07"/>
    <n v="1727.63"/>
    <n v="368.93"/>
    <n v="79.34"/>
    <n v="0"/>
    <m/>
    <m/>
    <n v="14449.8"/>
    <x v="70"/>
    <n v="3010.95"/>
    <n v="2638.05"/>
    <n v="1330.93"/>
    <n v="2348.46"/>
    <n v="3122.03"/>
    <n v="9264.93"/>
    <n v="920.34"/>
    <n v="1862.51"/>
    <n v="1721.68"/>
    <n v="3697.24"/>
    <n v="644.64"/>
    <n v="4966.68"/>
    <n v="1856.56"/>
    <n v="4893.29"/>
    <n v="795.38"/>
    <n v="793.4"/>
    <n v="51.57"/>
    <n v="156.69999999999999"/>
    <n v="1200.02"/>
    <m/>
    <m/>
    <n v="2160.0300000000002"/>
    <m/>
    <n v="0"/>
    <n v="503.81"/>
    <n v="464.14"/>
    <m/>
    <n v="206.28"/>
    <n v="255.87"/>
    <n v="741.83"/>
    <n v="0"/>
    <n v="48.2"/>
    <n v="1805.98"/>
    <n v="949.1"/>
    <n v="1053.24"/>
    <n v="164.63"/>
    <n v="2717.4"/>
    <n v="1410.27"/>
    <m/>
    <n v="1045.31"/>
  </r>
  <r>
    <x v="32"/>
    <x v="8"/>
    <d v="1982-07-01T00:00:00"/>
    <x v="0"/>
    <n v="3719.06"/>
    <n v="3985.84"/>
    <n v="7426.22"/>
    <m/>
    <n v="9965.1"/>
    <n v="7430.19"/>
    <n v="771.58"/>
    <n v="5857.28"/>
    <n v="952.08"/>
    <n v="1237.7"/>
    <n v="1037.3699999999999"/>
    <n v="3312.45"/>
    <m/>
    <m/>
    <n v="6523.7"/>
    <x v="49"/>
    <n v="6759.77"/>
    <n v="3576.25"/>
    <n v="2398.0500000000002"/>
    <n v="4208.99"/>
    <n v="4958.75"/>
    <n v="12057.7"/>
    <n v="1451.92"/>
    <n v="2586.48"/>
    <n v="4050.31"/>
    <n v="5906.86"/>
    <n v="813.23"/>
    <n v="7013.66"/>
    <n v="2965.33"/>
    <n v="11781.99"/>
    <n v="1053.24"/>
    <n v="1261.51"/>
    <n v="483.97"/>
    <n v="727.95"/>
    <n v="1960.89"/>
    <m/>
    <m/>
    <n v="5490.33"/>
    <m/>
    <n v="156.69999999999999"/>
    <n v="704.14"/>
    <n v="422.49"/>
    <m/>
    <n v="4514.45"/>
    <n v="781.5"/>
    <n v="1035.3900000000001"/>
    <n v="632.74"/>
    <n v="178.32"/>
    <n v="5901.51"/>
    <n v="2187.8000000000002"/>
    <n v="2146.15"/>
    <n v="1215.8900000000001"/>
    <n v="4917.1000000000004"/>
    <n v="2607.31"/>
    <m/>
    <n v="0"/>
  </r>
  <r>
    <x v="32"/>
    <x v="9"/>
    <d v="1982-08-01T00:00:00"/>
    <x v="0"/>
    <n v="1235.72"/>
    <n v="9011.0400000000009"/>
    <n v="8814.67"/>
    <m/>
    <n v="12640.85"/>
    <n v="6728.03"/>
    <n v="630.75"/>
    <n v="6906.55"/>
    <n v="1227.79"/>
    <n v="767.61"/>
    <n v="684.31"/>
    <n v="0"/>
    <m/>
    <m/>
    <n v="12681.5"/>
    <x v="41"/>
    <n v="7418.29"/>
    <n v="3496.91"/>
    <n v="2328.63"/>
    <n v="4159.3999999999996"/>
    <n v="5809.67"/>
    <n v="10359.82"/>
    <n v="1453.91"/>
    <n v="2897.89"/>
    <n v="4222.87"/>
    <n v="6140.92"/>
    <n v="783.48"/>
    <n v="7539.28"/>
    <n v="2197.7199999999998"/>
    <n v="11555.87"/>
    <n v="1229.77"/>
    <n v="1122.6600000000001"/>
    <n v="729.93"/>
    <n v="983.82"/>
    <n v="2113.42"/>
    <m/>
    <m/>
    <n v="9582.2900000000009"/>
    <m/>
    <n v="166.61"/>
    <n v="1192.08"/>
    <n v="452.24"/>
    <m/>
    <n v="4115.76"/>
    <n v="1414.24"/>
    <n v="1937.88"/>
    <n v="835.05"/>
    <n v="304.37"/>
    <n v="4548.3599999999997"/>
    <n v="2310.7800000000002"/>
    <n v="2181.85"/>
    <n v="1211.92"/>
    <n v="7894.33"/>
    <n v="3178.56"/>
    <m/>
    <n v="0"/>
  </r>
  <r>
    <x v="32"/>
    <x v="10"/>
    <d v="1982-09-01T00:00:00"/>
    <x v="0"/>
    <n v="3036.74"/>
    <n v="5131.3100000000004"/>
    <n v="5280.08"/>
    <m/>
    <n v="5478.43"/>
    <n v="5020.24"/>
    <n v="720.01"/>
    <n v="5720.41"/>
    <n v="535.54"/>
    <n v="761.66"/>
    <n v="267.77"/>
    <n v="0"/>
    <m/>
    <m/>
    <n v="16810.2"/>
    <x v="41"/>
    <n v="2870.12"/>
    <n v="2203.67"/>
    <n v="1570.93"/>
    <n v="1733.58"/>
    <n v="2102.5100000000002"/>
    <n v="9141.9500000000007"/>
    <n v="743.81"/>
    <n v="930.26"/>
    <n v="2219.54"/>
    <n v="3171.62"/>
    <n v="668.44"/>
    <n v="4508.5"/>
    <n v="908.44"/>
    <n v="4500.5600000000004"/>
    <n v="323.31"/>
    <n v="372.9"/>
    <n v="281.66000000000003"/>
    <n v="626.79"/>
    <n v="1597.51"/>
    <m/>
    <m/>
    <n v="8114.5"/>
    <m/>
    <n v="198.35"/>
    <n v="93.22"/>
    <n v="0"/>
    <m/>
    <n v="2588.4699999999998"/>
    <n v="497.86"/>
    <n v="1033.4000000000001"/>
    <n v="267.77"/>
    <n v="104.13"/>
    <n v="2511.9"/>
    <n v="1346.8"/>
    <n v="1372.58"/>
    <n v="315.38"/>
    <n v="3697.24"/>
    <n v="2140.1999999999998"/>
    <m/>
    <n v="1715.73"/>
  </r>
  <r>
    <x v="32"/>
    <x v="11"/>
    <d v="1982-10-01T00:00:00"/>
    <x v="0"/>
    <n v="6250.01"/>
    <n v="1777.22"/>
    <n v="1894.24"/>
    <m/>
    <n v="2808.64"/>
    <n v="3377.9"/>
    <n v="965.97"/>
    <n v="5270.16"/>
    <n v="1166.3"/>
    <n v="632.74"/>
    <n v="257.86"/>
    <n v="0"/>
    <m/>
    <m/>
    <n v="22998.7"/>
    <x v="91"/>
    <n v="559.35"/>
    <n v="763.65"/>
    <n v="126.94"/>
    <n v="323.31"/>
    <n v="305.45999999999998"/>
    <n v="2173.92"/>
    <n v="144.80000000000001"/>
    <n v="132.88999999999999"/>
    <n v="470.09"/>
    <n v="79.34"/>
    <n v="731.91"/>
    <n v="0"/>
    <n v="0"/>
    <n v="1116.71"/>
    <n v="182.48"/>
    <n v="0"/>
    <n v="0"/>
    <n v="138.85"/>
    <n v="277.69"/>
    <m/>
    <m/>
    <n v="2050.94"/>
    <m/>
    <n v="0"/>
    <n v="0"/>
    <n v="0"/>
    <m/>
    <n v="277.69"/>
    <n v="483.97"/>
    <n v="138.85"/>
    <n v="0"/>
    <n v="49.19"/>
    <n v="652.57000000000005"/>
    <n v="509.76"/>
    <n v="910.43"/>
    <n v="27.77"/>
    <n v="2558.7199999999998"/>
    <n v="1436.05"/>
    <m/>
    <n v="5438.76"/>
  </r>
  <r>
    <x v="33"/>
    <x v="0"/>
    <d v="1982-11-01T00:00:00"/>
    <x v="1"/>
    <n v="2185.8200000000002"/>
    <n v="0"/>
    <n v="0"/>
    <m/>
    <n v="3006.99"/>
    <n v="0"/>
    <n v="59.51"/>
    <n v="1485.64"/>
    <n v="593.07000000000005"/>
    <n v="0"/>
    <n v="0"/>
    <n v="0"/>
    <m/>
    <m/>
    <n v="3951.1"/>
    <x v="0"/>
    <n v="0"/>
    <n v="0"/>
    <n v="0"/>
    <n v="0"/>
    <n v="0"/>
    <n v="0"/>
    <n v="0"/>
    <n v="0"/>
    <n v="0"/>
    <n v="0"/>
    <n v="208.27"/>
    <n v="0"/>
    <n v="0"/>
    <n v="0"/>
    <n v="0"/>
    <n v="0"/>
    <n v="0"/>
    <n v="0"/>
    <n v="0"/>
    <m/>
    <m/>
    <n v="0"/>
    <m/>
    <m/>
    <n v="0"/>
    <n v="0"/>
    <m/>
    <n v="0"/>
    <n v="0"/>
    <n v="0"/>
    <n v="0"/>
    <n v="65.459999999999994"/>
    <n v="416.54"/>
    <n v="0"/>
    <n v="0"/>
    <n v="587.12"/>
    <n v="277.69"/>
    <n v="773.57"/>
    <m/>
    <n v="0"/>
  </r>
  <r>
    <x v="33"/>
    <x v="1"/>
    <d v="1982-12-01T00:00:00"/>
    <x v="1"/>
    <n v="0"/>
    <n v="0"/>
    <n v="0"/>
    <m/>
    <n v="3177.57"/>
    <n v="0"/>
    <n v="0"/>
    <n v="0"/>
    <n v="0"/>
    <n v="0"/>
    <n v="0"/>
    <n v="0"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m/>
    <m/>
    <n v="0"/>
    <n v="136.86000000000001"/>
    <m/>
    <n v="0"/>
    <n v="0"/>
    <n v="0"/>
    <n v="0"/>
    <n v="76.86"/>
    <n v="430.42"/>
    <n v="0"/>
    <n v="0"/>
    <n v="166.61"/>
    <n v="0"/>
    <n v="458.19"/>
    <m/>
    <n v="0"/>
  </r>
  <r>
    <x v="33"/>
    <x v="2"/>
    <d v="1983-01-01T00:00:00"/>
    <x v="1"/>
    <n v="0"/>
    <n v="0"/>
    <n v="0"/>
    <m/>
    <n v="4095.93"/>
    <n v="0"/>
    <n v="0"/>
    <n v="0"/>
    <n v="0"/>
    <n v="0"/>
    <n v="0"/>
    <n v="0"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m/>
    <m/>
    <n v="0"/>
    <n v="0"/>
    <m/>
    <n v="0"/>
    <n v="0"/>
    <n v="0"/>
    <n v="0"/>
    <n v="76.86"/>
    <n v="430.42"/>
    <n v="0"/>
    <n v="0"/>
    <n v="0"/>
    <n v="0"/>
    <n v="0"/>
    <m/>
    <n v="0"/>
  </r>
  <r>
    <x v="33"/>
    <x v="3"/>
    <d v="1983-02-01T00:00:00"/>
    <x v="1"/>
    <n v="0"/>
    <n v="0"/>
    <n v="0"/>
    <m/>
    <n v="380.83"/>
    <n v="0"/>
    <n v="0"/>
    <n v="0"/>
    <n v="0"/>
    <n v="0"/>
    <n v="0"/>
    <n v="0"/>
    <m/>
    <m/>
    <n v="5121.399999999999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m/>
    <m/>
    <n v="0"/>
    <n v="0"/>
    <m/>
    <n v="0"/>
    <n v="0"/>
    <n v="0"/>
    <n v="0"/>
    <n v="81.08"/>
    <n v="83.31"/>
    <n v="0"/>
    <n v="0"/>
    <n v="0"/>
    <n v="0"/>
    <n v="99.18"/>
    <m/>
    <n v="0"/>
  </r>
  <r>
    <x v="33"/>
    <x v="4"/>
    <d v="1983-03-01T00:00:00"/>
    <x v="1"/>
    <n v="0"/>
    <n v="0"/>
    <n v="0"/>
    <m/>
    <n v="0"/>
    <n v="0"/>
    <n v="0"/>
    <n v="0"/>
    <n v="0"/>
    <n v="0"/>
    <n v="0"/>
    <n v="0"/>
    <m/>
    <m/>
    <n v="12311.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m/>
    <m/>
    <n v="0"/>
    <n v="0"/>
    <m/>
    <n v="0"/>
    <n v="0"/>
    <n v="0"/>
    <n v="0"/>
    <n v="78.709999999999994"/>
    <n v="0"/>
    <n v="0"/>
    <n v="0"/>
    <n v="656.54"/>
    <n v="0"/>
    <n v="928.28"/>
    <m/>
    <n v="4839.74"/>
  </r>
  <r>
    <x v="33"/>
    <x v="5"/>
    <d v="1983-04-01T00:00:00"/>
    <x v="1"/>
    <n v="0"/>
    <n v="0"/>
    <n v="0"/>
    <m/>
    <n v="0"/>
    <n v="0"/>
    <n v="0"/>
    <n v="0"/>
    <n v="0"/>
    <n v="0"/>
    <n v="0"/>
    <n v="0"/>
    <m/>
    <m/>
    <n v="6678.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m/>
    <m/>
    <n v="0"/>
    <n v="436.37"/>
    <m/>
    <n v="0"/>
    <n v="283.64"/>
    <n v="0"/>
    <n v="0"/>
    <n v="81.52"/>
    <n v="0"/>
    <n v="0"/>
    <n v="0"/>
    <n v="311.41000000000003"/>
    <n v="0"/>
    <n v="430.42"/>
    <m/>
    <n v="0"/>
  </r>
  <r>
    <x v="33"/>
    <x v="6"/>
    <d v="1983-05-01T00:00:00"/>
    <x v="1"/>
    <n v="544.07000000000005"/>
    <n v="652.57000000000005"/>
    <n v="1231.75"/>
    <m/>
    <n v="0"/>
    <n v="444.3"/>
    <n v="65.459999999999994"/>
    <n v="664.47"/>
    <n v="922.33"/>
    <n v="0"/>
    <n v="0"/>
    <n v="6805.39"/>
    <m/>
    <m/>
    <n v="6527.7"/>
    <x v="0"/>
    <n v="1400.35"/>
    <n v="1263.49"/>
    <n v="499.84"/>
    <n v="537.53"/>
    <n v="1162.33"/>
    <n v="827.12"/>
    <n v="454.22"/>
    <n v="513.73"/>
    <n v="597.03"/>
    <n v="75.37"/>
    <n v="7.93"/>
    <n v="2959.38"/>
    <n v="49.59"/>
    <n v="2261.19"/>
    <n v="0"/>
    <n v="0"/>
    <n v="0"/>
    <n v="0"/>
    <n v="0"/>
    <m/>
    <m/>
    <n v="1354.73"/>
    <m/>
    <m/>
    <n v="0"/>
    <n v="507.78"/>
    <m/>
    <n v="406.62"/>
    <n v="547.45000000000005"/>
    <n v="694.22"/>
    <n v="341.16"/>
    <n v="78.680000000000007"/>
    <n v="476.04"/>
    <n v="525.63"/>
    <n v="0"/>
    <n v="638.69000000000005"/>
    <n v="2090.61"/>
    <n v="357.03"/>
    <m/>
    <n v="1190.0999999999999"/>
  </r>
  <r>
    <x v="33"/>
    <x v="7"/>
    <d v="1983-06-01T00:00:00"/>
    <x v="1"/>
    <n v="1972.19"/>
    <n v="3440.38"/>
    <n v="3937.25"/>
    <m/>
    <n v="1434.07"/>
    <n v="3161.7"/>
    <n v="815.22"/>
    <n v="4974.62"/>
    <n v="692.24"/>
    <n v="0"/>
    <n v="0"/>
    <n v="4207"/>
    <m/>
    <m/>
    <n v="8035.2"/>
    <x v="62"/>
    <n v="1467.79"/>
    <n v="1138.53"/>
    <n v="1372.58"/>
    <n v="854.89"/>
    <n v="2977.23"/>
    <n v="3602.04"/>
    <n v="537.53"/>
    <n v="597.03"/>
    <n v="835.05"/>
    <n v="2723.34"/>
    <n v="111.41"/>
    <n v="4982.55"/>
    <n v="896.54"/>
    <n v="3262.86"/>
    <n v="408.6"/>
    <n v="69.42"/>
    <n v="0"/>
    <n v="0"/>
    <n v="297.52"/>
    <m/>
    <m/>
    <n v="2465.4899999999998"/>
    <m/>
    <m/>
    <n v="0"/>
    <n v="595.04999999999995"/>
    <m/>
    <n v="228.1"/>
    <n v="351.08"/>
    <n v="388.77"/>
    <n v="277.69"/>
    <n v="80.17"/>
    <n v="138.85"/>
    <n v="103.14"/>
    <n v="0"/>
    <n v="0"/>
    <n v="1043.32"/>
    <n v="485.96"/>
    <m/>
    <n v="2275.0700000000002"/>
  </r>
  <r>
    <x v="33"/>
    <x v="8"/>
    <d v="1983-07-01T00:00:00"/>
    <x v="10"/>
    <n v="9769.93"/>
    <n v="6769.09"/>
    <n v="8239.4599999999991"/>
    <m/>
    <n v="10494.7"/>
    <n v="9308.57"/>
    <n v="888.61"/>
    <n v="9050.7099999999991"/>
    <n v="1757.38"/>
    <n v="999.68"/>
    <n v="938.2"/>
    <n v="8790.8700000000008"/>
    <m/>
    <m/>
    <n v="37708.300000000003"/>
    <x v="85"/>
    <n v="6363.07"/>
    <n v="4169.32"/>
    <n v="2507.14"/>
    <n v="3606"/>
    <n v="4865.5200000000004"/>
    <n v="13196.23"/>
    <n v="1281.3399999999999"/>
    <n v="2741.2"/>
    <n v="3594.1"/>
    <n v="5510.16"/>
    <n v="185.76"/>
    <n v="5861.24"/>
    <n v="2364.33"/>
    <n v="9969.07"/>
    <n v="983.82"/>
    <n v="478.02"/>
    <n v="386.78"/>
    <n v="841"/>
    <n v="2525"/>
    <m/>
    <m/>
    <n v="9498.98"/>
    <m/>
    <m/>
    <n v="1985.48"/>
    <n v="317.36"/>
    <m/>
    <n v="7069.19"/>
    <n v="1031.42"/>
    <n v="2130.2800000000002"/>
    <n v="710.09"/>
    <n v="62.72"/>
    <n v="5972.32"/>
    <n v="2560.6999999999998"/>
    <n v="1632.42"/>
    <n v="844.97"/>
    <n v="7132.67"/>
    <n v="2124.33"/>
    <m/>
    <n v="0"/>
  </r>
  <r>
    <x v="33"/>
    <x v="9"/>
    <d v="1983-08-01T00:00:00"/>
    <x v="11"/>
    <n v="1390.43"/>
    <n v="3657.57"/>
    <n v="7392.5"/>
    <m/>
    <n v="10639.49"/>
    <n v="8332.68"/>
    <n v="1241.67"/>
    <n v="8753.19"/>
    <n v="1303.1600000000001"/>
    <n v="1299.19"/>
    <n v="1687.96"/>
    <n v="3215.25"/>
    <m/>
    <m/>
    <n v="14578.7"/>
    <x v="92"/>
    <n v="7253.66"/>
    <n v="4439.07"/>
    <n v="2616.2399999999998"/>
    <n v="4619.57"/>
    <n v="4821.8900000000003"/>
    <n v="10179.32"/>
    <n v="1543.16"/>
    <n v="3264.84"/>
    <n v="4577.92"/>
    <n v="6113.15"/>
    <n v="340.05"/>
    <n v="6757.78"/>
    <n v="2709.46"/>
    <n v="12176.71"/>
    <n v="1160.3499999999999"/>
    <n v="842.99"/>
    <n v="589.1"/>
    <n v="811.25"/>
    <n v="3048.64"/>
    <m/>
    <m/>
    <n v="9215.34"/>
    <m/>
    <m/>
    <n v="1194.07"/>
    <n v="0"/>
    <m/>
    <n v="6202.4"/>
    <n v="1358.7"/>
    <n v="2404"/>
    <n v="547.45000000000005"/>
    <n v="39.35"/>
    <n v="6365.05"/>
    <n v="2477.39"/>
    <n v="1553.08"/>
    <n v="1059.19"/>
    <n v="8802.77"/>
    <n v="3290.63"/>
    <m/>
    <n v="0"/>
  </r>
  <r>
    <x v="33"/>
    <x v="10"/>
    <d v="1983-09-01T00:00:00"/>
    <x v="1"/>
    <n v="0"/>
    <n v="4537.0600000000004"/>
    <n v="4264.5200000000004"/>
    <m/>
    <n v="5133.3"/>
    <n v="5167.0200000000004"/>
    <n v="610.91999999999996"/>
    <n v="6569.35"/>
    <n v="1487.63"/>
    <n v="874.72"/>
    <n v="856.87"/>
    <n v="0"/>
    <m/>
    <m/>
    <n v="6849"/>
    <x v="92"/>
    <n v="4508.5"/>
    <n v="2566.65"/>
    <n v="1420.19"/>
    <n v="2134.25"/>
    <n v="2703.51"/>
    <n v="4070.14"/>
    <n v="751.75"/>
    <n v="1795.07"/>
    <n v="2296.89"/>
    <n v="3978.9"/>
    <n v="385.41"/>
    <n v="3282.69"/>
    <n v="1321.01"/>
    <n v="4853.62"/>
    <n v="593.07000000000005"/>
    <n v="257.86"/>
    <n v="317.36"/>
    <n v="666.46"/>
    <n v="1572.92"/>
    <m/>
    <m/>
    <n v="6686.38"/>
    <m/>
    <m/>
    <n v="307.44"/>
    <n v="0"/>
    <m/>
    <n v="3461.21"/>
    <n v="1608.62"/>
    <n v="1136.55"/>
    <n v="255.87"/>
    <n v="20.83"/>
    <n v="1765.31"/>
    <n v="1317.04"/>
    <n v="1041.3399999999999"/>
    <n v="632.74"/>
    <n v="4343.87"/>
    <n v="1836.72"/>
    <m/>
    <n v="2439.71"/>
  </r>
  <r>
    <x v="33"/>
    <x v="11"/>
    <d v="1983-10-01T00:00:00"/>
    <x v="1"/>
    <n v="1272.22"/>
    <n v="230.09"/>
    <n v="2872.11"/>
    <m/>
    <n v="2828.47"/>
    <n v="1200.02"/>
    <n v="0"/>
    <n v="3760.72"/>
    <n v="1245.6400000000001"/>
    <n v="0"/>
    <n v="0"/>
    <n v="0"/>
    <m/>
    <m/>
    <n v="10381.6"/>
    <x v="70"/>
    <n v="2810.62"/>
    <n v="2003.33"/>
    <n v="1549.11"/>
    <n v="1277.3699999999999"/>
    <n v="1186.1300000000001"/>
    <n v="2062.84"/>
    <n v="285.62"/>
    <n v="327.27999999999997"/>
    <n v="130.91"/>
    <n v="0"/>
    <n v="359.71"/>
    <n v="0"/>
    <n v="916.38"/>
    <n v="3179.55"/>
    <n v="396.7"/>
    <n v="0"/>
    <n v="0"/>
    <n v="91.24"/>
    <n v="1090.93"/>
    <m/>
    <m/>
    <n v="297.52"/>
    <m/>
    <m/>
    <n v="0"/>
    <n v="0"/>
    <m/>
    <n v="257.86"/>
    <n v="325.29000000000002"/>
    <n v="138.85"/>
    <n v="0"/>
    <n v="49.19"/>
    <n v="541.49"/>
    <n v="87.27"/>
    <n v="69.42"/>
    <n v="158.68"/>
    <n v="1453.91"/>
    <n v="214.22"/>
    <m/>
    <n v="5151.1499999999996"/>
  </r>
  <r>
    <x v="34"/>
    <x v="0"/>
    <d v="1983-11-01T00:00:00"/>
    <x v="1"/>
    <n v="0"/>
    <n v="0"/>
    <n v="831.09"/>
    <m/>
    <n v="2971.28"/>
    <n v="0"/>
    <n v="0"/>
    <n v="2446.0500000000002"/>
    <n v="0"/>
    <n v="0"/>
    <n v="0"/>
    <n v="0"/>
    <m/>
    <m/>
    <n v="14059"/>
    <x v="0"/>
    <n v="458.19"/>
    <n v="327.27999999999997"/>
    <n v="628.77"/>
    <n v="128.93"/>
    <n v="176.53"/>
    <n v="0"/>
    <n v="0"/>
    <n v="0"/>
    <n v="0"/>
    <n v="0"/>
    <n v="78.069999999999993"/>
    <n v="0"/>
    <n v="0"/>
    <n v="926.29"/>
    <n v="0"/>
    <n v="0"/>
    <n v="0"/>
    <n v="0"/>
    <n v="1031.42"/>
    <n v="0"/>
    <m/>
    <n v="0"/>
    <m/>
    <n v="0"/>
    <n v="0"/>
    <n v="0"/>
    <m/>
    <n v="0"/>
    <n v="0"/>
    <n v="0"/>
    <n v="0"/>
    <n v="81.52"/>
    <n v="126.94"/>
    <n v="0"/>
    <n v="0"/>
    <n v="392.93"/>
    <n v="0"/>
    <n v="468.11"/>
    <m/>
    <n v="0"/>
  </r>
  <r>
    <x v="34"/>
    <x v="1"/>
    <d v="1983-12-01T00:00:00"/>
    <x v="1"/>
    <n v="0"/>
    <n v="0"/>
    <n v="0"/>
    <m/>
    <n v="1047.29"/>
    <n v="0"/>
    <n v="0"/>
    <n v="0"/>
    <n v="0"/>
    <n v="0"/>
    <n v="0"/>
    <n v="0"/>
    <m/>
    <m/>
    <n v="5502.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m/>
    <n v="0"/>
    <n v="0"/>
    <n v="0"/>
    <n v="0"/>
    <n v="92.23"/>
    <n v="0"/>
    <n v="0"/>
    <n v="0"/>
    <n v="0"/>
    <n v="0"/>
    <n v="0"/>
    <m/>
    <n v="0"/>
  </r>
  <r>
    <x v="34"/>
    <x v="2"/>
    <d v="1984-01-01T00:00:00"/>
    <x v="1"/>
    <n v="0"/>
    <n v="0"/>
    <n v="0"/>
    <m/>
    <n v="0"/>
    <n v="0"/>
    <n v="0"/>
    <n v="0"/>
    <n v="0"/>
    <n v="0"/>
    <n v="0"/>
    <n v="0"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m/>
    <n v="0"/>
    <n v="0"/>
    <n v="0"/>
    <n v="0"/>
    <n v="54.11"/>
    <n v="0"/>
    <n v="0"/>
    <n v="0"/>
    <n v="0"/>
    <n v="0"/>
    <n v="0"/>
    <m/>
    <n v="0"/>
  </r>
  <r>
    <x v="34"/>
    <x v="3"/>
    <d v="1984-02-01T00:00:00"/>
    <x v="1"/>
    <n v="0"/>
    <n v="0"/>
    <n v="0"/>
    <m/>
    <n v="0"/>
    <n v="0"/>
    <n v="0"/>
    <n v="0"/>
    <n v="0"/>
    <n v="0"/>
    <n v="0"/>
    <n v="0"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m/>
    <n v="0"/>
    <n v="0"/>
    <n v="0"/>
    <n v="0"/>
    <n v="71.900000000000006"/>
    <n v="0"/>
    <n v="0"/>
    <n v="0"/>
    <n v="0"/>
    <n v="0"/>
    <n v="0"/>
    <m/>
    <n v="0"/>
  </r>
  <r>
    <x v="34"/>
    <x v="4"/>
    <d v="1984-03-01T00:00:00"/>
    <x v="1"/>
    <n v="0"/>
    <n v="0"/>
    <n v="0"/>
    <m/>
    <n v="0"/>
    <n v="0"/>
    <n v="0"/>
    <n v="0"/>
    <n v="0"/>
    <n v="0"/>
    <n v="0"/>
    <n v="0"/>
    <m/>
    <m/>
    <n v="4008.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m/>
    <n v="0"/>
    <n v="0"/>
    <n v="0"/>
    <n v="0"/>
    <n v="89.77"/>
    <n v="0"/>
    <n v="0"/>
    <n v="0"/>
    <n v="162.44999999999999"/>
    <n v="0"/>
    <n v="168.6"/>
    <m/>
    <n v="0"/>
  </r>
  <r>
    <x v="34"/>
    <x v="5"/>
    <d v="1984-04-01T00:00:00"/>
    <x v="1"/>
    <n v="0"/>
    <n v="0"/>
    <n v="0"/>
    <m/>
    <n v="0"/>
    <n v="0"/>
    <n v="0"/>
    <n v="0"/>
    <n v="0"/>
    <n v="0"/>
    <n v="0"/>
    <n v="0"/>
    <m/>
    <m/>
    <n v="4068.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.31"/>
    <m/>
    <n v="0"/>
    <m/>
    <n v="0"/>
    <n v="0"/>
    <n v="313.79000000000002"/>
    <m/>
    <n v="0"/>
    <n v="111.08"/>
    <n v="0"/>
    <n v="0"/>
    <n v="257.06"/>
    <n v="0"/>
    <n v="0"/>
    <n v="0"/>
    <n v="299.51"/>
    <n v="0"/>
    <n v="721.99"/>
    <m/>
    <n v="255.87"/>
  </r>
  <r>
    <x v="34"/>
    <x v="6"/>
    <d v="1984-05-01T00:00:00"/>
    <x v="1"/>
    <n v="4261.95"/>
    <n v="4494.6099999999997"/>
    <n v="1820.85"/>
    <m/>
    <n v="874.53"/>
    <n v="894.56"/>
    <n v="325.29000000000002"/>
    <n v="2616.83"/>
    <n v="19.829999999999998"/>
    <n v="33.72"/>
    <n v="396.7"/>
    <n v="8358.4699999999993"/>
    <m/>
    <m/>
    <n v="11978.4"/>
    <x v="90"/>
    <n v="3175.58"/>
    <n v="2304.83"/>
    <n v="1864.49"/>
    <n v="1874.41"/>
    <n v="1866.47"/>
    <n v="1900.19"/>
    <n v="614.89"/>
    <n v="735.88"/>
    <n v="761.66"/>
    <n v="846.96"/>
    <n v="180.5"/>
    <n v="2540.86"/>
    <n v="886.63"/>
    <n v="4966.68"/>
    <n v="182.48"/>
    <n v="5.95"/>
    <n v="130.91"/>
    <n v="295.54000000000002"/>
    <n v="386.78"/>
    <n v="0"/>
    <m/>
    <n v="5363.38"/>
    <m/>
    <n v="0"/>
    <n v="202.32"/>
    <n v="630.95000000000005"/>
    <m/>
    <n v="1384.48"/>
    <n v="961.01"/>
    <n v="503.81"/>
    <n v="140.83000000000001"/>
    <n v="55.34"/>
    <n v="1678.04"/>
    <n v="941.17"/>
    <n v="412.57"/>
    <n v="343.74"/>
    <n v="1281.3399999999999"/>
    <n v="1364.65"/>
    <m/>
    <n v="2048.96"/>
  </r>
  <r>
    <x v="34"/>
    <x v="7"/>
    <d v="1984-06-01T00:00:00"/>
    <x v="12"/>
    <n v="6875.6"/>
    <n v="3252.54"/>
    <n v="4013.61"/>
    <m/>
    <n v="4493.82"/>
    <n v="5396.71"/>
    <n v="864.81"/>
    <n v="4491.04"/>
    <n v="619.25"/>
    <n v="920.34"/>
    <n v="714.06"/>
    <n v="12166.79"/>
    <m/>
    <m/>
    <n v="25793.4"/>
    <x v="87"/>
    <n v="5609.34"/>
    <n v="3453.27"/>
    <n v="2467.4699999999998"/>
    <n v="3683.36"/>
    <n v="3635.76"/>
    <n v="6517.78"/>
    <n v="973.9"/>
    <n v="1616.55"/>
    <n v="3270.79"/>
    <n v="4853.62"/>
    <n v="294.63"/>
    <n v="6523.73"/>
    <n v="1691.93"/>
    <n v="6960.1"/>
    <n v="460.17"/>
    <n v="202.32"/>
    <n v="426.45"/>
    <n v="876.71"/>
    <n v="1741.51"/>
    <n v="0"/>
    <m/>
    <n v="8852.36"/>
    <m/>
    <n v="0"/>
    <n v="1366.63"/>
    <n v="747.78"/>
    <m/>
    <n v="3423.52"/>
    <n v="916.38"/>
    <n v="1564.98"/>
    <n v="569.26"/>
    <n v="245.16"/>
    <n v="3650.63"/>
    <n v="1186.1300000000001"/>
    <n v="904.48"/>
    <n v="222.15"/>
    <n v="3494.93"/>
    <n v="1243.6600000000001"/>
    <m/>
    <n v="0"/>
  </r>
  <r>
    <x v="34"/>
    <x v="8"/>
    <d v="1984-07-01T00:00:00"/>
    <x v="13"/>
    <n v="8264.25"/>
    <n v="13007.79"/>
    <n v="9141.9500000000007"/>
    <m/>
    <n v="14285.17"/>
    <n v="8368.98"/>
    <n v="1477.71"/>
    <n v="10665.28"/>
    <n v="1862.11"/>
    <n v="1279.3599999999999"/>
    <n v="1729.61"/>
    <n v="3239.05"/>
    <m/>
    <m/>
    <n v="26767.3"/>
    <x v="74"/>
    <n v="9304.6"/>
    <n v="4870.29"/>
    <n v="2838.39"/>
    <n v="5491.92"/>
    <n v="6051.66"/>
    <n v="14459.71"/>
    <n v="2604.34"/>
    <n v="3534.6"/>
    <n v="5216.6000000000004"/>
    <n v="6244.06"/>
    <n v="539.73"/>
    <n v="8003.42"/>
    <n v="2800.7"/>
    <n v="14973.44"/>
    <n v="1324.98"/>
    <n v="938.2"/>
    <n v="765.63"/>
    <n v="1039.3499999999999"/>
    <n v="2467.4699999999998"/>
    <n v="0"/>
    <m/>
    <n v="9417.66"/>
    <m/>
    <n v="0"/>
    <n v="1999.37"/>
    <n v="517.69000000000005"/>
    <m/>
    <n v="7465.89"/>
    <n v="1509.44"/>
    <n v="2199.6999999999998"/>
    <n v="702.16"/>
    <n v="252.1"/>
    <n v="6640.96"/>
    <n v="2715.41"/>
    <n v="2453.59"/>
    <n v="1003.65"/>
    <n v="9304.6"/>
    <n v="3210.29"/>
    <m/>
    <n v="0"/>
  </r>
  <r>
    <x v="34"/>
    <x v="9"/>
    <d v="1984-08-01T00:00:00"/>
    <x v="1"/>
    <n v="0"/>
    <n v="9873.86"/>
    <n v="7091.01"/>
    <m/>
    <n v="12422.66"/>
    <n v="9194.32"/>
    <n v="1424.15"/>
    <n v="8362.44"/>
    <n v="1473.74"/>
    <n v="1257.54"/>
    <n v="1630.44"/>
    <n v="0"/>
    <m/>
    <m/>
    <n v="9949.2000000000007"/>
    <x v="93"/>
    <n v="4746.5200000000004"/>
    <n v="2810.62"/>
    <n v="2330.61"/>
    <n v="3483.03"/>
    <n v="3891.63"/>
    <n v="8457.64"/>
    <n v="1682.01"/>
    <n v="2536.9"/>
    <n v="4419.24"/>
    <n v="6319.43"/>
    <n v="437.34"/>
    <n v="6138.93"/>
    <n v="1876.39"/>
    <n v="9477.16"/>
    <n v="1281.3399999999999"/>
    <n v="670.42"/>
    <n v="614.89"/>
    <n v="1198.03"/>
    <n v="3185.5"/>
    <n v="0"/>
    <m/>
    <n v="12075.55"/>
    <m/>
    <n v="265.79000000000002"/>
    <n v="1870.44"/>
    <n v="793.4"/>
    <m/>
    <n v="8344.58"/>
    <n v="1563"/>
    <n v="2021.19"/>
    <n v="668.44"/>
    <n v="185.7"/>
    <n v="6257.11"/>
    <n v="2796.74"/>
    <n v="1785.15"/>
    <n v="678.36"/>
    <n v="8078.8"/>
    <n v="3909.48"/>
    <m/>
    <n v="0"/>
  </r>
  <r>
    <x v="34"/>
    <x v="10"/>
    <d v="1984-09-01T00:00:00"/>
    <x v="1"/>
    <n v="0"/>
    <n v="2238.38"/>
    <n v="2661.86"/>
    <m/>
    <n v="4573.55"/>
    <n v="4779.04"/>
    <n v="571.25"/>
    <n v="5492.31"/>
    <n v="837.04"/>
    <n v="769.6"/>
    <n v="803.32"/>
    <n v="0"/>
    <m/>
    <m/>
    <n v="3477.1"/>
    <x v="89"/>
    <n v="3235.09"/>
    <n v="1247.6199999999999"/>
    <n v="1483.66"/>
    <n v="1904.16"/>
    <n v="2588.4699999999998"/>
    <n v="5668.84"/>
    <n v="658.52"/>
    <n v="1182.17"/>
    <n v="1648.29"/>
    <n v="5712.48"/>
    <n v="327.44"/>
    <n v="3844.02"/>
    <n v="900.51"/>
    <n v="5093.63"/>
    <n v="515.71"/>
    <n v="63.47"/>
    <n v="124.96"/>
    <n v="597.03"/>
    <n v="1765.31"/>
    <n v="0"/>
    <m/>
    <n v="2554.75"/>
    <m/>
    <n v="75.37"/>
    <n v="977.86"/>
    <n v="535.54"/>
    <m/>
    <n v="2116.39"/>
    <n v="819.19"/>
    <n v="733.9"/>
    <n v="245.95"/>
    <n v="82.81"/>
    <n v="1763.33"/>
    <n v="942.16"/>
    <n v="1128.6099999999999"/>
    <n v="168.6"/>
    <n v="3980.89"/>
    <n v="1880.36"/>
    <m/>
    <n v="0"/>
  </r>
  <r>
    <x v="34"/>
    <x v="11"/>
    <d v="1984-10-01T00:00:00"/>
    <x v="1"/>
    <n v="0"/>
    <n v="289.58999999999997"/>
    <n v="462.16"/>
    <m/>
    <n v="2794.35"/>
    <n v="821.17"/>
    <n v="61.49"/>
    <n v="2854.26"/>
    <n v="145.19"/>
    <n v="0"/>
    <n v="0"/>
    <n v="0"/>
    <m/>
    <m/>
    <n v="166.6"/>
    <x v="94"/>
    <n v="162.65"/>
    <n v="126.94"/>
    <n v="400.67"/>
    <n v="93.22"/>
    <n v="333.23"/>
    <n v="4084.03"/>
    <n v="77.36"/>
    <n v="105.13"/>
    <n v="128.93"/>
    <n v="965.97"/>
    <n v="0"/>
    <n v="694.22"/>
    <n v="232.07"/>
    <n v="1426.14"/>
    <n v="0"/>
    <n v="0"/>
    <n v="0"/>
    <n v="81.319999999999993"/>
    <n v="1313.08"/>
    <n v="0"/>
    <m/>
    <n v="833.07"/>
    <m/>
    <n v="0"/>
    <n v="198.35"/>
    <n v="476.04"/>
    <m/>
    <n v="337.2"/>
    <n v="0"/>
    <n v="0"/>
    <n v="0"/>
    <n v="78.09"/>
    <n v="658.52"/>
    <n v="0"/>
    <n v="0"/>
    <n v="0"/>
    <n v="684.31"/>
    <n v="1348.78"/>
    <m/>
    <n v="8237.48"/>
  </r>
  <r>
    <x v="35"/>
    <x v="0"/>
    <d v="1984-11-01T00:00:00"/>
    <x v="0"/>
    <n v="0"/>
    <n v="0"/>
    <n v="0"/>
    <m/>
    <n v="3051.71"/>
    <n v="0"/>
    <n v="0"/>
    <n v="1203.98"/>
    <n v="0"/>
    <n v="0"/>
    <n v="0"/>
    <n v="0"/>
    <m/>
    <m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9.1099999999999"/>
    <n v="0"/>
    <m/>
    <n v="0"/>
    <m/>
    <n v="0"/>
    <n v="0"/>
    <n v="464.14"/>
    <m/>
    <n v="0"/>
    <n v="0"/>
    <n v="0"/>
    <n v="0"/>
    <n v="58.91"/>
    <n v="654.54999999999995"/>
    <n v="0"/>
    <n v="0"/>
    <n v="343.15"/>
    <n v="0"/>
    <n v="761.66"/>
    <m/>
    <n v="6499.93"/>
  </r>
  <r>
    <x v="35"/>
    <x v="1"/>
    <d v="1984-12-01T00:00:00"/>
    <x v="0"/>
    <n v="0"/>
    <n v="0"/>
    <n v="0"/>
    <m/>
    <n v="3244.05"/>
    <n v="0"/>
    <n v="0"/>
    <n v="0"/>
    <n v="0"/>
    <n v="0"/>
    <n v="0"/>
    <n v="0"/>
    <m/>
    <m/>
    <n v="15530.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2.75"/>
    <n v="0"/>
    <m/>
    <n v="0"/>
    <m/>
    <n v="0"/>
    <n v="0"/>
    <n v="15.87"/>
    <m/>
    <n v="0"/>
    <n v="0"/>
    <n v="0"/>
    <n v="0"/>
    <n v="79.930000000000007"/>
    <n v="614.89"/>
    <n v="0"/>
    <n v="0"/>
    <n v="34.909999999999997"/>
    <n v="0"/>
    <n v="142.81"/>
    <m/>
    <n v="0"/>
  </r>
  <r>
    <x v="35"/>
    <x v="2"/>
    <d v="1985-01-01T00:00:00"/>
    <x v="0"/>
    <n v="0"/>
    <n v="0"/>
    <n v="0"/>
    <m/>
    <n v="0"/>
    <n v="0"/>
    <n v="0"/>
    <n v="0"/>
    <n v="0"/>
    <n v="0"/>
    <n v="0"/>
    <n v="0"/>
    <m/>
    <m/>
    <n v="11774.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.45999999999998"/>
    <n v="0"/>
    <m/>
    <n v="0"/>
    <m/>
    <n v="0"/>
    <n v="0"/>
    <n v="0"/>
    <m/>
    <n v="0"/>
    <n v="0"/>
    <n v="0"/>
    <n v="0"/>
    <n v="91"/>
    <n v="138.85"/>
    <n v="0"/>
    <n v="0"/>
    <n v="0"/>
    <n v="0"/>
    <n v="0"/>
    <m/>
    <n v="0"/>
  </r>
  <r>
    <x v="35"/>
    <x v="3"/>
    <d v="1985-02-01T00:00:00"/>
    <x v="0"/>
    <n v="0"/>
    <n v="0"/>
    <n v="0"/>
    <m/>
    <n v="0"/>
    <n v="0"/>
    <n v="0"/>
    <n v="0"/>
    <n v="0"/>
    <n v="0"/>
    <n v="0"/>
    <n v="0"/>
    <m/>
    <m/>
    <n v="7323.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m/>
    <n v="0"/>
    <n v="0"/>
    <n v="0"/>
    <n v="0"/>
    <n v="78.31"/>
    <n v="0"/>
    <n v="0"/>
    <n v="0"/>
    <n v="64.56"/>
    <n v="0"/>
    <n v="0"/>
    <m/>
    <n v="0"/>
  </r>
  <r>
    <x v="35"/>
    <x v="4"/>
    <d v="1985-03-01T00:00:00"/>
    <x v="0"/>
    <n v="0"/>
    <n v="0"/>
    <n v="0"/>
    <m/>
    <n v="0"/>
    <n v="0"/>
    <n v="0"/>
    <n v="0"/>
    <n v="0"/>
    <n v="0"/>
    <n v="0"/>
    <n v="0"/>
    <m/>
    <m/>
    <n v="10205.1"/>
    <x v="0"/>
    <n v="65.459999999999994"/>
    <n v="7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m/>
    <n v="0"/>
    <n v="0"/>
    <n v="0"/>
    <n v="0"/>
    <n v="89.77"/>
    <n v="0"/>
    <n v="0"/>
    <n v="0"/>
    <n v="280.95999999999998"/>
    <n v="0"/>
    <n v="190.42"/>
    <m/>
    <n v="6603.07"/>
  </r>
  <r>
    <x v="35"/>
    <x v="5"/>
    <d v="1985-04-01T00:00:00"/>
    <x v="0"/>
    <n v="121.33"/>
    <n v="3295.58"/>
    <n v="1231.75"/>
    <m/>
    <n v="3205.61"/>
    <n v="4074.11"/>
    <n v="120.99"/>
    <n v="5823.26"/>
    <n v="1402"/>
    <n v="0"/>
    <n v="257.86"/>
    <n v="7305.23"/>
    <m/>
    <m/>
    <n v="17048.2"/>
    <x v="95"/>
    <n v="3330.3"/>
    <n v="2082.6799999999998"/>
    <n v="1523.33"/>
    <n v="1769.28"/>
    <n v="1783.17"/>
    <n v="3931.3"/>
    <n v="777.53"/>
    <n v="1116.71"/>
    <n v="1043.32"/>
    <n v="148.76"/>
    <n v="0"/>
    <n v="1342.83"/>
    <n v="241.99"/>
    <n v="3857.91"/>
    <n v="232.07"/>
    <n v="47.6"/>
    <n v="198.35"/>
    <n v="458.19"/>
    <n v="741.83"/>
    <n v="783.48"/>
    <m/>
    <n v="5109.5"/>
    <m/>
    <n v="0"/>
    <n v="0"/>
    <n v="0"/>
    <m/>
    <n v="971.91"/>
    <n v="394.72"/>
    <n v="238.02"/>
    <n v="214.22"/>
    <n v="71.41"/>
    <n v="1031.42"/>
    <n v="662.49"/>
    <n v="462.16"/>
    <n v="0"/>
    <n v="662.49"/>
    <n v="1122.6600000000001"/>
    <m/>
    <n v="3036.74"/>
  </r>
  <r>
    <x v="35"/>
    <x v="6"/>
    <d v="1985-05-01T00:00:00"/>
    <x v="0"/>
    <n v="6054.91"/>
    <n v="1480.76"/>
    <n v="2257.2199999999998"/>
    <m/>
    <n v="913.98"/>
    <n v="4006.67"/>
    <n v="585.13"/>
    <n v="2680.92"/>
    <n v="579.05999999999995"/>
    <n v="487.94"/>
    <n v="261.82"/>
    <n v="9758.82"/>
    <m/>
    <m/>
    <n v="12127.1"/>
    <x v="71"/>
    <n v="2727.31"/>
    <n v="2233.42"/>
    <n v="1701.84"/>
    <n v="1412.25"/>
    <n v="2747.15"/>
    <n v="1561.01"/>
    <n v="573.23"/>
    <n v="1616.55"/>
    <n v="858.86"/>
    <n v="1715.73"/>
    <n v="240"/>
    <n v="2566.65"/>
    <n v="803.32"/>
    <n v="3659.56"/>
    <n v="480.01"/>
    <n v="69.42"/>
    <n v="81.319999999999993"/>
    <n v="553.4"/>
    <n v="1366.63"/>
    <n v="0"/>
    <m/>
    <n v="3810.3"/>
    <m/>
    <n v="0"/>
    <n v="287.61"/>
    <n v="0"/>
    <m/>
    <n v="2102.5100000000002"/>
    <n v="474.06"/>
    <n v="1223.82"/>
    <n v="549.42999999999995"/>
    <n v="78.59"/>
    <n v="4139.5600000000004"/>
    <n v="954.06"/>
    <n v="1328.94"/>
    <n v="668.44"/>
    <n v="3038.72"/>
    <n v="1828.79"/>
    <m/>
    <n v="0"/>
  </r>
  <r>
    <x v="35"/>
    <x v="7"/>
    <d v="1985-06-01T00:00:00"/>
    <x v="0"/>
    <n v="4579.41"/>
    <n v="7561.54"/>
    <n v="5254.29"/>
    <m/>
    <n v="7854.68"/>
    <n v="5952.48"/>
    <n v="1124.6500000000001"/>
    <n v="4187.47"/>
    <n v="727.37"/>
    <n v="1334.9"/>
    <n v="1237.7"/>
    <n v="6166.7"/>
    <m/>
    <m/>
    <n v="28502.9"/>
    <x v="95"/>
    <n v="7406.39"/>
    <n v="4341.88"/>
    <n v="2626.15"/>
    <n v="4583.87"/>
    <n v="5775.95"/>
    <n v="9314.52"/>
    <n v="1592.75"/>
    <n v="3233.1"/>
    <n v="3820.22"/>
    <n v="5248.34"/>
    <n v="327.27999999999997"/>
    <n v="6166.7"/>
    <n v="2729.3"/>
    <n v="10026.59"/>
    <n v="674.39"/>
    <n v="462.16"/>
    <n v="708.11"/>
    <n v="898.53"/>
    <n v="2382.1799999999998"/>
    <n v="0"/>
    <m/>
    <n v="8271.2000000000007"/>
    <m/>
    <n v="81.319999999999993"/>
    <n v="1190.0999999999999"/>
    <n v="307.44"/>
    <m/>
    <n v="4139.5600000000004"/>
    <n v="844.97"/>
    <n v="1267.46"/>
    <n v="295.54000000000002"/>
    <n v="170.78"/>
    <n v="4946.8500000000004"/>
    <n v="1255.56"/>
    <n v="1638.37"/>
    <n v="946.13"/>
    <n v="5206.6899999999996"/>
    <n v="1512.42"/>
    <m/>
    <n v="0"/>
  </r>
  <r>
    <x v="35"/>
    <x v="8"/>
    <d v="1985-07-01T00:00:00"/>
    <x v="0"/>
    <n v="4748.0600000000004"/>
    <n v="8623.27"/>
    <n v="7077.13"/>
    <m/>
    <n v="10367.75"/>
    <n v="4675.1099999999997"/>
    <n v="674.39"/>
    <n v="3780.55"/>
    <n v="729.93"/>
    <n v="1013.57"/>
    <n v="402.65"/>
    <n v="0"/>
    <m/>
    <m/>
    <n v="11115.3"/>
    <x v="71"/>
    <n v="7519.45"/>
    <n v="3258.89"/>
    <n v="2552.7600000000002"/>
    <n v="4345.8500000000004"/>
    <n v="5470.49"/>
    <n v="11841.5"/>
    <n v="1326.96"/>
    <n v="2515.08"/>
    <n v="3691.29"/>
    <n v="5986.2"/>
    <n v="478.02"/>
    <n v="8120.45"/>
    <n v="2858.22"/>
    <n v="13116.89"/>
    <n v="1130.5899999999999"/>
    <n v="995.72"/>
    <n v="497.86"/>
    <n v="660.51"/>
    <n v="2356.4"/>
    <n v="0"/>
    <m/>
    <n v="6908.53"/>
    <m/>
    <n v="597.03"/>
    <n v="1670.11"/>
    <n v="535.54"/>
    <m/>
    <n v="7265.56"/>
    <n v="884.64"/>
    <n v="1920.03"/>
    <n v="809.27"/>
    <n v="235.5"/>
    <n v="6662.58"/>
    <n v="2060.86"/>
    <n v="1705.81"/>
    <n v="608.92999999999995"/>
    <n v="8247.39"/>
    <n v="2318.71"/>
    <m/>
    <n v="0"/>
  </r>
  <r>
    <x v="35"/>
    <x v="9"/>
    <d v="1985-08-01T00:00:00"/>
    <x v="0"/>
    <n v="1422.17"/>
    <n v="7435.11"/>
    <n v="7757.47"/>
    <m/>
    <n v="14842.49"/>
    <n v="6041.74"/>
    <n v="485.96"/>
    <n v="5972"/>
    <n v="481.99"/>
    <n v="902.49"/>
    <n v="720.01"/>
    <n v="0"/>
    <m/>
    <m/>
    <n v="10209.1"/>
    <x v="71"/>
    <n v="8723.43"/>
    <n v="4383.54"/>
    <n v="2645.99"/>
    <n v="4706.8500000000004"/>
    <n v="6180.59"/>
    <n v="11038.18"/>
    <n v="1471.76"/>
    <n v="2661.86"/>
    <n v="3972.95"/>
    <n v="6176.62"/>
    <n v="222.15"/>
    <n v="7747.55"/>
    <n v="3278.73"/>
    <n v="8957.49"/>
    <n v="1281.3399999999999"/>
    <n v="979.85"/>
    <n v="555.38"/>
    <n v="721.99"/>
    <n v="2074.7399999999998"/>
    <n v="0"/>
    <m/>
    <n v="6545.55"/>
    <m/>
    <n v="241.99"/>
    <n v="1906.14"/>
    <n v="495.88"/>
    <m/>
    <n v="7376.64"/>
    <n v="1402.33"/>
    <n v="2136.23"/>
    <n v="696.21"/>
    <n v="214.6"/>
    <n v="7333"/>
    <n v="2572.6"/>
    <n v="2229.4499999999998"/>
    <n v="962"/>
    <n v="9074.51"/>
    <n v="2766.98"/>
    <m/>
    <n v="0"/>
  </r>
  <r>
    <x v="35"/>
    <x v="10"/>
    <d v="1985-09-01T00:00:00"/>
    <x v="0"/>
    <n v="3757.54"/>
    <n v="6034.52"/>
    <n v="1791.1"/>
    <m/>
    <n v="6202.62"/>
    <n v="4143.2700000000004"/>
    <n v="162.65"/>
    <n v="4966.3900000000003"/>
    <n v="988.16"/>
    <n v="1039.3499999999999"/>
    <n v="1122.6600000000001"/>
    <n v="0"/>
    <m/>
    <m/>
    <n v="10201.1"/>
    <x v="95"/>
    <n v="2378.2199999999998"/>
    <n v="1491.59"/>
    <n v="1781.18"/>
    <n v="2711.45"/>
    <n v="2991.12"/>
    <n v="8300.9500000000007"/>
    <n v="708.11"/>
    <n v="1029.44"/>
    <n v="1088.94"/>
    <n v="3562.37"/>
    <n v="364.96"/>
    <n v="3506.83"/>
    <n v="186.45"/>
    <n v="2971.28"/>
    <n v="422.49"/>
    <n v="230.09"/>
    <n v="134.88"/>
    <n v="464.14"/>
    <n v="1485.64"/>
    <n v="0"/>
    <m/>
    <n v="5018.25"/>
    <m/>
    <n v="0"/>
    <n v="505.79"/>
    <n v="725.96"/>
    <m/>
    <n v="1856.56"/>
    <n v="448.27"/>
    <n v="1146.46"/>
    <n v="333.23"/>
    <n v="133.88999999999999"/>
    <n v="3197.4"/>
    <n v="1287.29"/>
    <n v="1322.99"/>
    <n v="626.79"/>
    <n v="3602.04"/>
    <n v="1826.8"/>
    <m/>
    <n v="6811.34"/>
  </r>
  <r>
    <x v="35"/>
    <x v="11"/>
    <d v="1985-10-01T00:00:00"/>
    <x v="0"/>
    <n v="134.22"/>
    <n v="3412.61"/>
    <n v="791.42"/>
    <m/>
    <n v="89.91"/>
    <n v="665.44"/>
    <n v="0"/>
    <n v="0"/>
    <n v="479.99"/>
    <n v="464.14"/>
    <n v="31.74"/>
    <n v="0"/>
    <m/>
    <m/>
    <n v="13729.8"/>
    <x v="96"/>
    <n v="0"/>
    <n v="134.88"/>
    <n v="370.92"/>
    <n v="0"/>
    <n v="0"/>
    <n v="4692.96"/>
    <n v="83.31"/>
    <n v="0"/>
    <n v="0"/>
    <n v="0"/>
    <n v="41.65"/>
    <n v="2158.0500000000002"/>
    <n v="0"/>
    <n v="184.46"/>
    <n v="0"/>
    <n v="0"/>
    <n v="0"/>
    <n v="0"/>
    <n v="0"/>
    <n v="0"/>
    <m/>
    <n v="0"/>
    <m/>
    <n v="0"/>
    <n v="0"/>
    <n v="430.42"/>
    <m/>
    <n v="0"/>
    <n v="0"/>
    <n v="0"/>
    <n v="0"/>
    <n v="77.48"/>
    <n v="1110.76"/>
    <n v="583.15"/>
    <n v="773.57"/>
    <n v="277.69"/>
    <n v="1527.3"/>
    <n v="1229.77"/>
    <m/>
    <n v="656.54"/>
  </r>
  <r>
    <x v="36"/>
    <x v="0"/>
    <d v="1985-11-01T00:00:00"/>
    <x v="1"/>
    <n v="0"/>
    <n v="0"/>
    <n v="192.4"/>
    <m/>
    <n v="0"/>
    <n v="0"/>
    <n v="0"/>
    <n v="0"/>
    <n v="0"/>
    <n v="0"/>
    <n v="0"/>
    <m/>
    <m/>
    <m/>
    <n v="2713.4"/>
    <x v="0"/>
    <n v="0"/>
    <n v="0"/>
    <n v="0"/>
    <n v="0"/>
    <n v="0"/>
    <n v="0"/>
    <n v="0"/>
    <n v="0"/>
    <n v="0"/>
    <n v="0"/>
    <n v="73.39"/>
    <n v="3193.44"/>
    <n v="0"/>
    <n v="0"/>
    <n v="0"/>
    <n v="0"/>
    <n v="0"/>
    <n v="0"/>
    <n v="0"/>
    <m/>
    <m/>
    <n v="0"/>
    <m/>
    <n v="0"/>
    <n v="0"/>
    <n v="0"/>
    <m/>
    <n v="0"/>
    <n v="0"/>
    <n v="0"/>
    <n v="0"/>
    <n v="92.83"/>
    <n v="0"/>
    <n v="0"/>
    <n v="0"/>
    <n v="0"/>
    <n v="0"/>
    <n v="307.44"/>
    <m/>
    <n v="0"/>
  </r>
  <r>
    <x v="36"/>
    <x v="1"/>
    <d v="1985-12-01T00:00:00"/>
    <x v="1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99.18"/>
    <n v="0"/>
    <n v="0"/>
    <n v="0"/>
    <n v="0"/>
    <n v="0"/>
    <n v="0"/>
    <n v="0"/>
    <n v="0"/>
    <m/>
    <m/>
    <n v="0"/>
    <m/>
    <n v="0"/>
    <n v="0"/>
    <n v="0"/>
    <m/>
    <n v="0"/>
    <n v="0"/>
    <n v="0"/>
    <n v="0"/>
    <n v="86.5"/>
    <n v="0"/>
    <n v="0"/>
    <n v="0"/>
    <n v="0"/>
    <n v="0"/>
    <n v="0"/>
    <m/>
    <n v="0"/>
  </r>
  <r>
    <x v="36"/>
    <x v="2"/>
    <d v="1986-01-01T00:00:00"/>
    <x v="1"/>
    <n v="0"/>
    <n v="0"/>
    <n v="0"/>
    <m/>
    <n v="0"/>
    <n v="0"/>
    <n v="0"/>
    <n v="0"/>
    <n v="0"/>
    <n v="0"/>
    <n v="0"/>
    <m/>
    <m/>
    <m/>
    <n v="0"/>
    <x v="0"/>
    <n v="0"/>
    <n v="0"/>
    <n v="0"/>
    <n v="0"/>
    <n v="0"/>
    <n v="0"/>
    <n v="0"/>
    <n v="0"/>
    <n v="0"/>
    <n v="0"/>
    <n v="13.89"/>
    <n v="0"/>
    <n v="0"/>
    <n v="0"/>
    <n v="0"/>
    <n v="0"/>
    <n v="0"/>
    <n v="0"/>
    <n v="0"/>
    <m/>
    <m/>
    <n v="0"/>
    <m/>
    <n v="0"/>
    <n v="0"/>
    <n v="0"/>
    <m/>
    <n v="0"/>
    <n v="0"/>
    <n v="0"/>
    <n v="0"/>
    <n v="91.5"/>
    <n v="0"/>
    <n v="0"/>
    <n v="0"/>
    <n v="0"/>
    <n v="0"/>
    <n v="0"/>
    <m/>
    <n v="0"/>
  </r>
  <r>
    <x v="36"/>
    <x v="3"/>
    <d v="1986-02-01T00:00:00"/>
    <x v="1"/>
    <n v="0"/>
    <n v="0"/>
    <n v="0"/>
    <m/>
    <n v="0"/>
    <n v="0"/>
    <n v="0"/>
    <n v="0"/>
    <n v="0"/>
    <n v="0"/>
    <n v="0"/>
    <m/>
    <m/>
    <m/>
    <n v="9651.7000000000007"/>
    <x v="0"/>
    <n v="0"/>
    <n v="0"/>
    <n v="0"/>
    <n v="0"/>
    <n v="0"/>
    <n v="0"/>
    <n v="0"/>
    <n v="0"/>
    <n v="0"/>
    <n v="0"/>
    <n v="69.42"/>
    <n v="0"/>
    <n v="0"/>
    <n v="0"/>
    <n v="0"/>
    <n v="0"/>
    <n v="0"/>
    <n v="0"/>
    <n v="0"/>
    <m/>
    <m/>
    <n v="0"/>
    <m/>
    <n v="0"/>
    <n v="0"/>
    <n v="0"/>
    <m/>
    <n v="0"/>
    <n v="0"/>
    <n v="0"/>
    <n v="0"/>
    <n v="89.97"/>
    <n v="0"/>
    <n v="0"/>
    <n v="0"/>
    <n v="147.18"/>
    <n v="0"/>
    <n v="0"/>
    <m/>
    <n v="0"/>
  </r>
  <r>
    <x v="36"/>
    <x v="4"/>
    <d v="1986-03-01T00:00:00"/>
    <x v="1"/>
    <n v="0"/>
    <n v="0"/>
    <n v="0"/>
    <m/>
    <n v="0"/>
    <n v="0"/>
    <n v="0"/>
    <n v="0"/>
    <n v="0"/>
    <n v="0"/>
    <n v="0"/>
    <m/>
    <m/>
    <m/>
    <n v="11780"/>
    <x v="91"/>
    <n v="2035.07"/>
    <n v="720.01"/>
    <n v="702.16"/>
    <n v="323.31"/>
    <n v="505.79"/>
    <n v="3346.16"/>
    <n v="132.88999999999999"/>
    <n v="0"/>
    <n v="0"/>
    <n v="0"/>
    <n v="71.41"/>
    <n v="0"/>
    <n v="0"/>
    <n v="0"/>
    <n v="0"/>
    <n v="0"/>
    <n v="0"/>
    <n v="0"/>
    <n v="0"/>
    <m/>
    <m/>
    <n v="0"/>
    <m/>
    <n v="0"/>
    <n v="0"/>
    <n v="73.39"/>
    <m/>
    <n v="0"/>
    <n v="0"/>
    <n v="0"/>
    <n v="0"/>
    <n v="85.03"/>
    <n v="0"/>
    <n v="0"/>
    <n v="0"/>
    <n v="384.01"/>
    <n v="0"/>
    <n v="882.66"/>
    <m/>
    <n v="2320.6999999999998"/>
  </r>
  <r>
    <x v="36"/>
    <x v="5"/>
    <d v="1986-04-01T00:00:00"/>
    <x v="14"/>
    <n v="0"/>
    <n v="0"/>
    <n v="1027.45"/>
    <m/>
    <n v="824.6"/>
    <n v="0"/>
    <n v="0"/>
    <n v="808.26"/>
    <n v="238.85"/>
    <n v="0"/>
    <n v="0"/>
    <m/>
    <m/>
    <m/>
    <n v="9814.4"/>
    <x v="0"/>
    <n v="1715.73"/>
    <n v="862.82"/>
    <n v="1182.17"/>
    <n v="589.1"/>
    <n v="1180.18"/>
    <n v="1368.61"/>
    <n v="101.16"/>
    <n v="259.83999999999997"/>
    <n v="289.58999999999997"/>
    <n v="289.58999999999997"/>
    <n v="0"/>
    <n v="1247.6199999999999"/>
    <n v="0"/>
    <n v="2681.69"/>
    <n v="0"/>
    <n v="0"/>
    <n v="0"/>
    <n v="71.41"/>
    <n v="0"/>
    <m/>
    <m/>
    <n v="0"/>
    <m/>
    <n v="0"/>
    <n v="0"/>
    <n v="0"/>
    <m/>
    <n v="0"/>
    <n v="0"/>
    <n v="0"/>
    <n v="0"/>
    <n v="66.650000000000006"/>
    <n v="0"/>
    <n v="0"/>
    <n v="0"/>
    <n v="105.72"/>
    <n v="0"/>
    <n v="610.91999999999996"/>
    <m/>
    <n v="0"/>
  </r>
  <r>
    <x v="36"/>
    <x v="6"/>
    <d v="1986-05-01T00:00:00"/>
    <x v="15"/>
    <n v="11454.57"/>
    <n v="3677.25"/>
    <n v="3084.34"/>
    <m/>
    <n v="4836.55"/>
    <n v="4195.1000000000004"/>
    <n v="981.83"/>
    <n v="2515.14"/>
    <n v="1135.24"/>
    <n v="630.75"/>
    <n v="1019.52"/>
    <m/>
    <m/>
    <m/>
    <n v="19642.599999999999"/>
    <x v="83"/>
    <n v="4124.71"/>
    <n v="3225.84"/>
    <n v="1951.76"/>
    <n v="2781.22"/>
    <n v="3619.89"/>
    <n v="6503.9"/>
    <n v="438.35"/>
    <n v="1795.07"/>
    <n v="1654.24"/>
    <n v="2574.58"/>
    <n v="164.63"/>
    <n v="4917.1000000000004"/>
    <n v="1404.32"/>
    <n v="5654.96"/>
    <n v="644.64"/>
    <n v="424.47"/>
    <n v="105.13"/>
    <n v="1013.57"/>
    <n v="1289.28"/>
    <m/>
    <m/>
    <n v="8213.67"/>
    <m/>
    <n v="0"/>
    <n v="517.69000000000005"/>
    <n v="0"/>
    <m/>
    <n v="2558.7199999999998"/>
    <n v="1092.75"/>
    <n v="1174.23"/>
    <n v="543.48"/>
    <n v="54.94"/>
    <n v="2699.54"/>
    <n v="1081.01"/>
    <n v="1025.47"/>
    <n v="167.61"/>
    <n v="3032.77"/>
    <n v="1449.94"/>
    <m/>
    <n v="0"/>
  </r>
  <r>
    <x v="36"/>
    <x v="7"/>
    <d v="1986-06-01T00:00:00"/>
    <x v="16"/>
    <n v="8342.2800000000007"/>
    <n v="6685.7"/>
    <n v="2124.33"/>
    <m/>
    <n v="8299.08"/>
    <n v="5502.15"/>
    <n v="634.72"/>
    <n v="4516.63"/>
    <n v="382.4"/>
    <n v="904.48"/>
    <n v="698.19"/>
    <m/>
    <m/>
    <m/>
    <n v="23349.8"/>
    <x v="82"/>
    <n v="6490.71"/>
    <n v="3703.2"/>
    <n v="2400.0300000000002"/>
    <n v="3833.63"/>
    <n v="5914.8"/>
    <n v="5843.39"/>
    <n v="1075.06"/>
    <n v="2130.2800000000002"/>
    <n v="1967.63"/>
    <n v="3534.6"/>
    <n v="301.49"/>
    <n v="4008.65"/>
    <n v="1025.47"/>
    <n v="6408.69"/>
    <n v="606.95000000000005"/>
    <n v="359.01"/>
    <n v="416.54"/>
    <n v="517.69000000000005"/>
    <n v="2338.5500000000002"/>
    <m/>
    <m/>
    <n v="7910.2"/>
    <m/>
    <n v="0"/>
    <n v="932.24"/>
    <n v="91.24"/>
    <m/>
    <n v="3145.83"/>
    <n v="599.97"/>
    <n v="1237.7"/>
    <n v="325.29000000000002"/>
    <n v="125.42"/>
    <n v="3135.91"/>
    <n v="866.79"/>
    <n v="1178.2"/>
    <n v="275.70999999999998"/>
    <n v="4917.1000000000004"/>
    <n v="1132.58"/>
    <m/>
    <n v="1150.43"/>
  </r>
  <r>
    <x v="36"/>
    <x v="8"/>
    <d v="1986-07-01T00:00:00"/>
    <x v="1"/>
    <n v="2328.63"/>
    <n v="11464.81"/>
    <n v="8166.07"/>
    <m/>
    <n v="14635.14"/>
    <n v="8128.38"/>
    <n v="1049.27"/>
    <n v="7444.08"/>
    <n v="2044.99"/>
    <n v="1106.79"/>
    <n v="1785.15"/>
    <m/>
    <m/>
    <m/>
    <n v="18607.2"/>
    <x v="71"/>
    <n v="9817.23"/>
    <n v="4523.97"/>
    <n v="3082.36"/>
    <n v="5929.81"/>
    <n v="7380.6"/>
    <n v="12769.77"/>
    <n v="1826.8"/>
    <n v="3223.19"/>
    <n v="4607.67"/>
    <n v="6097.28"/>
    <n v="190.42"/>
    <n v="7616.64"/>
    <n v="3590.14"/>
    <n v="14471.62"/>
    <n v="1229.77"/>
    <n v="1124.6500000000001"/>
    <n v="944.15"/>
    <n v="1029.44"/>
    <n v="4454.9399999999996"/>
    <m/>
    <m/>
    <n v="10782.31"/>
    <m/>
    <n v="392.73"/>
    <n v="1763.33"/>
    <n v="374.88"/>
    <m/>
    <n v="8096.65"/>
    <n v="1374.56"/>
    <n v="2173.92"/>
    <n v="839.02"/>
    <n v="207.91"/>
    <n v="7420.27"/>
    <n v="3719.06"/>
    <n v="2398.0500000000002"/>
    <n v="1200.02"/>
    <n v="10290.4"/>
    <n v="2755.08"/>
    <m/>
    <n v="1596.72"/>
  </r>
  <r>
    <x v="36"/>
    <x v="9"/>
    <d v="1986-08-01T00:00:00"/>
    <x v="1"/>
    <n v="0"/>
    <n v="9166.84"/>
    <n v="7344.9"/>
    <m/>
    <n v="13412.27"/>
    <n v="6710.18"/>
    <n v="666.46"/>
    <n v="6406.71"/>
    <n v="1213.9000000000001"/>
    <n v="985.8"/>
    <n v="821.17"/>
    <m/>
    <m/>
    <m/>
    <n v="4179.2"/>
    <x v="97"/>
    <n v="5844.42"/>
    <n v="2843.19"/>
    <n v="2598.39"/>
    <n v="4762.8599999999997"/>
    <n v="5702.56"/>
    <n v="10605.77"/>
    <n v="1326.96"/>
    <n v="2647.97"/>
    <n v="3124.01"/>
    <n v="6081.41"/>
    <n v="329.26"/>
    <n v="6900.6"/>
    <n v="3201.37"/>
    <n v="10956.85"/>
    <n v="1229.77"/>
    <n v="1059.19"/>
    <n v="585.13"/>
    <n v="916.38"/>
    <n v="4151.47"/>
    <m/>
    <m/>
    <n v="5169"/>
    <m/>
    <n v="301.49"/>
    <n v="1098.8599999999999"/>
    <n v="575.22"/>
    <m/>
    <n v="7701.93"/>
    <n v="1233.74"/>
    <n v="2130.2800000000002"/>
    <n v="698.19"/>
    <n v="207"/>
    <n v="6224.22"/>
    <n v="2122.34"/>
    <n v="2207.64"/>
    <n v="846.96"/>
    <n v="7745.57"/>
    <n v="2651.94"/>
    <m/>
    <n v="0"/>
  </r>
  <r>
    <x v="36"/>
    <x v="10"/>
    <d v="1986-09-01T00:00:00"/>
    <x v="1"/>
    <n v="0"/>
    <n v="4527.5"/>
    <n v="2548.8000000000002"/>
    <m/>
    <n v="4794.28"/>
    <n v="4187.17"/>
    <n v="495.88"/>
    <n v="4938.72"/>
    <n v="1869.29"/>
    <n v="517.69000000000005"/>
    <n v="954.06"/>
    <m/>
    <m/>
    <m/>
    <n v="10163.5"/>
    <x v="74"/>
    <n v="3338.23"/>
    <n v="2590.4499999999998"/>
    <n v="1497.54"/>
    <n v="2854.26"/>
    <n v="2630.12"/>
    <n v="5650.99"/>
    <n v="380.83"/>
    <n v="1176.22"/>
    <n v="1295.23"/>
    <n v="3822.21"/>
    <n v="257.86"/>
    <n v="3705.18"/>
    <n v="2328.63"/>
    <n v="4875.4399999999996"/>
    <n v="438.35"/>
    <n v="337.2"/>
    <n v="5.95"/>
    <n v="115.04"/>
    <n v="2027.14"/>
    <m/>
    <m/>
    <n v="2509.13"/>
    <m/>
    <n v="174.55"/>
    <n v="718.03"/>
    <n v="646.62"/>
    <m/>
    <n v="3054.59"/>
    <n v="476.04"/>
    <n v="962"/>
    <n v="279.67"/>
    <n v="130.97"/>
    <n v="1406.3"/>
    <n v="1067.1199999999999"/>
    <n v="1515.39"/>
    <n v="305.45999999999998"/>
    <n v="2973.27"/>
    <n v="1418.2"/>
    <m/>
    <n v="0"/>
  </r>
  <r>
    <x v="36"/>
    <x v="11"/>
    <d v="1986-10-01T00:00:00"/>
    <x v="1"/>
    <n v="2047.41"/>
    <n v="685.3"/>
    <n v="1104.81"/>
    <m/>
    <n v="2850.71"/>
    <n v="1102.83"/>
    <n v="97.19"/>
    <n v="3250.96"/>
    <n v="1141.98"/>
    <n v="241.99"/>
    <n v="476.04"/>
    <m/>
    <m/>
    <m/>
    <n v="10381.6"/>
    <x v="89"/>
    <n v="1059.19"/>
    <n v="1551.1"/>
    <n v="662.49"/>
    <n v="162.65"/>
    <n v="755.71"/>
    <n v="6335.3"/>
    <n v="0"/>
    <n v="452.24"/>
    <n v="31.74"/>
    <n v="140.83000000000001"/>
    <n v="311.41000000000003"/>
    <n v="527.61"/>
    <n v="551.41"/>
    <n v="1146.46"/>
    <n v="202.32"/>
    <n v="0"/>
    <n v="0"/>
    <n v="0"/>
    <n v="0"/>
    <m/>
    <m/>
    <n v="739.85"/>
    <m/>
    <n v="0"/>
    <n v="0"/>
    <n v="0"/>
    <m/>
    <n v="0"/>
    <n v="0"/>
    <n v="0"/>
    <n v="0"/>
    <n v="86.7"/>
    <n v="0"/>
    <n v="0"/>
    <n v="93.22"/>
    <n v="56.93"/>
    <n v="757.7"/>
    <n v="751.75"/>
    <m/>
    <n v="8771.0400000000009"/>
  </r>
  <r>
    <x v="37"/>
    <x v="0"/>
    <d v="1986-11-01T00:00:00"/>
    <x v="0"/>
    <n v="0"/>
    <n v="0"/>
    <n v="0"/>
    <m/>
    <n v="3451.29"/>
    <n v="0"/>
    <n v="0"/>
    <n v="0"/>
    <n v="0"/>
    <n v="0"/>
    <n v="0"/>
    <n v="0"/>
    <m/>
    <m/>
    <n v="16312.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m/>
    <n v="0"/>
    <n v="0"/>
    <n v="0"/>
    <m/>
    <n v="0"/>
    <n v="0"/>
    <n v="0"/>
    <n v="0"/>
    <n v="80.33"/>
    <n v="0"/>
    <n v="0"/>
    <n v="0"/>
    <n v="459.3"/>
    <n v="0"/>
    <n v="23.7"/>
    <m/>
    <m/>
  </r>
  <r>
    <x v="37"/>
    <x v="1"/>
    <d v="1986-12-01T00:00:00"/>
    <x v="0"/>
    <n v="0"/>
    <n v="0"/>
    <n v="0"/>
    <m/>
    <n v="4655.2700000000004"/>
    <n v="0"/>
    <n v="0"/>
    <n v="0"/>
    <n v="0"/>
    <n v="0"/>
    <n v="0"/>
    <n v="0"/>
    <m/>
    <m/>
    <n v="8792.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m/>
    <n v="0"/>
    <n v="0"/>
    <n v="0"/>
    <m/>
    <n v="0"/>
    <n v="0"/>
    <n v="0"/>
    <n v="0"/>
    <n v="98.38"/>
    <n v="0"/>
    <n v="0"/>
    <n v="0"/>
    <n v="4.5599999999999996"/>
    <n v="0"/>
    <n v="0"/>
    <m/>
    <m/>
  </r>
  <r>
    <x v="37"/>
    <x v="2"/>
    <d v="1987-01-01T00:00:00"/>
    <x v="0"/>
    <n v="0"/>
    <n v="0"/>
    <n v="0"/>
    <m/>
    <n v="4683.04"/>
    <n v="0"/>
    <n v="0"/>
    <n v="0"/>
    <n v="0"/>
    <n v="0"/>
    <n v="0"/>
    <n v="0"/>
    <m/>
    <m/>
    <n v="8308.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m/>
    <n v="0"/>
    <n v="0"/>
    <n v="0"/>
    <m/>
    <n v="0"/>
    <n v="0"/>
    <n v="0"/>
    <n v="0"/>
    <n v="66.41"/>
    <n v="0"/>
    <n v="0"/>
    <n v="0"/>
    <n v="0"/>
    <n v="0"/>
    <n v="0"/>
    <m/>
    <m/>
  </r>
  <r>
    <x v="37"/>
    <x v="3"/>
    <d v="1987-02-01T00:00:00"/>
    <x v="0"/>
    <n v="0"/>
    <n v="0"/>
    <n v="0"/>
    <m/>
    <n v="3606.04"/>
    <n v="0"/>
    <n v="0"/>
    <n v="0"/>
    <n v="0"/>
    <n v="0"/>
    <n v="0"/>
    <n v="0"/>
    <m/>
    <m/>
    <n v="6870.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m/>
    <n v="0"/>
    <n v="0"/>
    <n v="0"/>
    <m/>
    <n v="0"/>
    <n v="0"/>
    <n v="0"/>
    <n v="0"/>
    <n v="70.53"/>
    <n v="0"/>
    <n v="0"/>
    <n v="0"/>
    <n v="346.24"/>
    <n v="0"/>
    <n v="0"/>
    <m/>
    <m/>
  </r>
  <r>
    <x v="37"/>
    <x v="4"/>
    <d v="1987-03-01T00:00:00"/>
    <x v="0"/>
    <n v="0"/>
    <n v="0"/>
    <n v="0"/>
    <m/>
    <n v="562.96"/>
    <n v="0"/>
    <n v="0"/>
    <n v="0"/>
    <n v="0"/>
    <n v="0"/>
    <n v="0"/>
    <n v="0"/>
    <m/>
    <m/>
    <n v="6335.3"/>
    <x v="0"/>
    <n v="140.83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m/>
    <n v="0"/>
    <n v="0"/>
    <n v="0"/>
    <m/>
    <n v="0"/>
    <n v="0"/>
    <n v="0"/>
    <n v="0"/>
    <n v="90.47"/>
    <n v="0"/>
    <n v="0"/>
    <n v="0"/>
    <n v="405.98"/>
    <n v="0"/>
    <n v="0"/>
    <m/>
    <m/>
  </r>
  <r>
    <x v="37"/>
    <x v="5"/>
    <d v="1987-04-01T00:00:00"/>
    <x v="0"/>
    <n v="0"/>
    <n v="1125.3599999999999"/>
    <n v="485.96"/>
    <m/>
    <n v="0"/>
    <n v="0"/>
    <n v="0"/>
    <n v="696.21"/>
    <n v="100.7"/>
    <n v="0"/>
    <n v="0"/>
    <n v="5960.42"/>
    <m/>
    <m/>
    <n v="15850.1"/>
    <x v="60"/>
    <n v="2497.23"/>
    <n v="1743.5"/>
    <n v="914.39"/>
    <n v="634.72"/>
    <n v="1358.7"/>
    <n v="3320.38"/>
    <n v="432.4"/>
    <n v="801.33"/>
    <n v="485.96"/>
    <n v="228.1"/>
    <n v="31.74"/>
    <n v="366.95"/>
    <n v="301.49"/>
    <n v="1154.4000000000001"/>
    <n v="63.47"/>
    <n v="0"/>
    <n v="0"/>
    <n v="0"/>
    <n v="154.71"/>
    <m/>
    <m/>
    <n v="688.27"/>
    <m/>
    <n v="0"/>
    <n v="0"/>
    <n v="0"/>
    <m/>
    <n v="69.42"/>
    <n v="0"/>
    <n v="166.61"/>
    <n v="0"/>
    <n v="80.33"/>
    <n v="731.91"/>
    <n v="4.8600000000000003"/>
    <n v="0"/>
    <n v="319.72000000000003"/>
    <n v="0"/>
    <n v="217.41"/>
    <m/>
    <m/>
  </r>
  <r>
    <x v="37"/>
    <x v="6"/>
    <d v="1987-05-01T00:00:00"/>
    <x v="0"/>
    <n v="2232.27"/>
    <n v="4465.71"/>
    <n v="1664.16"/>
    <m/>
    <n v="0"/>
    <n v="4337.5"/>
    <n v="729.93"/>
    <n v="2986.73"/>
    <n v="1290.01"/>
    <n v="398.68"/>
    <n v="460.17"/>
    <n v="15268.98"/>
    <m/>
    <m/>
    <n v="18327.5"/>
    <x v="98"/>
    <n v="3413.6"/>
    <n v="3669.48"/>
    <n v="1755.4"/>
    <n v="2991.12"/>
    <n v="3849.97"/>
    <n v="3358.07"/>
    <n v="460.17"/>
    <n v="1285.31"/>
    <n v="773.57"/>
    <n v="1995.4"/>
    <n v="105.13"/>
    <n v="3588.15"/>
    <n v="848.94"/>
    <n v="2713.43"/>
    <n v="426.45"/>
    <n v="249.92"/>
    <n v="0"/>
    <n v="0"/>
    <n v="309.43"/>
    <m/>
    <m/>
    <n v="4742.55"/>
    <m/>
    <n v="0"/>
    <n v="0"/>
    <n v="708.11"/>
    <m/>
    <n v="793.4"/>
    <n v="242.32"/>
    <n v="440.34"/>
    <n v="0"/>
    <n v="96.54"/>
    <n v="912.41"/>
    <n v="669.71"/>
    <n v="634.72"/>
    <n v="0"/>
    <n v="1118.69"/>
    <n v="1113.02"/>
    <m/>
    <m/>
  </r>
  <r>
    <x v="37"/>
    <x v="7"/>
    <d v="1987-06-01T00:00:00"/>
    <x v="0"/>
    <n v="4649.2700000000004"/>
    <n v="5630.96"/>
    <n v="2477.39"/>
    <m/>
    <n v="5831.55"/>
    <n v="4025.81"/>
    <n v="202.32"/>
    <n v="2563.87"/>
    <n v="1376.65"/>
    <n v="458.19"/>
    <n v="930.26"/>
    <n v="0"/>
    <m/>
    <m/>
    <n v="33894"/>
    <x v="98"/>
    <n v="6202.4"/>
    <n v="4619.57"/>
    <n v="2235.41"/>
    <n v="4238.74"/>
    <n v="5750.17"/>
    <n v="9058.64"/>
    <n v="1443.99"/>
    <n v="2638.05"/>
    <n v="3106.16"/>
    <n v="4232.79"/>
    <n v="273.72000000000003"/>
    <n v="5214.62"/>
    <n v="1680.02"/>
    <n v="7918.13"/>
    <n v="733.9"/>
    <n v="456.2"/>
    <n v="366.95"/>
    <n v="420.5"/>
    <n v="1755.4"/>
    <m/>
    <m/>
    <n v="8751.2000000000007"/>
    <m/>
    <n v="0"/>
    <n v="523.64"/>
    <n v="222.15"/>
    <m/>
    <n v="2721.36"/>
    <n v="438.35"/>
    <n v="924.31"/>
    <n v="107.11"/>
    <n v="147.77000000000001"/>
    <n v="2652.34"/>
    <n v="301.49"/>
    <n v="422.49"/>
    <n v="253.89"/>
    <n v="2177.88"/>
    <n v="1421.06"/>
    <m/>
    <m/>
  </r>
  <r>
    <x v="37"/>
    <x v="8"/>
    <d v="1987-07-01T00:00:00"/>
    <x v="0"/>
    <n v="1922.01"/>
    <n v="5721.01"/>
    <n v="5387.19"/>
    <m/>
    <n v="13244.03"/>
    <n v="6993.82"/>
    <n v="517.69000000000005"/>
    <n v="4891.3100000000004"/>
    <n v="1376.55"/>
    <n v="1094.8900000000001"/>
    <n v="1436.05"/>
    <n v="0"/>
    <m/>
    <m/>
    <n v="10415.4"/>
    <x v="71"/>
    <n v="7428.6"/>
    <n v="3790.65"/>
    <n v="2394.08"/>
    <n v="4321.8500000000004"/>
    <n v="6630.84"/>
    <n v="10447.09"/>
    <n v="1501.51"/>
    <n v="2981.2"/>
    <n v="4115.76"/>
    <n v="6138.93"/>
    <n v="253.89"/>
    <n v="7446.06"/>
    <n v="2709.46"/>
    <n v="14061.03"/>
    <n v="1128.6099999999999"/>
    <n v="950.1"/>
    <n v="896.54"/>
    <n v="866.79"/>
    <n v="4360.1099999999997"/>
    <m/>
    <m/>
    <n v="7797.14"/>
    <m/>
    <n v="128.93"/>
    <n v="1003.65"/>
    <n v="0"/>
    <m/>
    <n v="5873.14"/>
    <n v="472.07"/>
    <n v="1914.08"/>
    <n v="672.41"/>
    <n v="300.06"/>
    <n v="6646.99"/>
    <n v="2939.55"/>
    <n v="1916.06"/>
    <n v="952.08"/>
    <n v="9235.18"/>
    <n v="2854.26"/>
    <m/>
    <m/>
  </r>
  <r>
    <x v="37"/>
    <x v="9"/>
    <d v="1987-08-01T00:00:00"/>
    <x v="0"/>
    <n v="0"/>
    <n v="8110.13"/>
    <n v="6916.46"/>
    <m/>
    <n v="12050.75"/>
    <n v="6218.27"/>
    <n v="483.97"/>
    <n v="5551.82"/>
    <n v="910.43"/>
    <n v="1096.8800000000001"/>
    <n v="739.85"/>
    <n v="0"/>
    <m/>
    <m/>
    <n v="7481.8"/>
    <x v="71"/>
    <n v="6109.18"/>
    <n v="2897.89"/>
    <n v="2017.22"/>
    <n v="4131.63"/>
    <n v="4238.74"/>
    <n v="9155.84"/>
    <n v="1293.24"/>
    <n v="2288.96"/>
    <n v="3695.26"/>
    <n v="5847.36"/>
    <n v="107.11"/>
    <n v="6349.18"/>
    <n v="2041.02"/>
    <n v="10320.15"/>
    <n v="1229.77"/>
    <n v="884.64"/>
    <n v="696.21"/>
    <n v="1112.74"/>
    <n v="2932.45"/>
    <m/>
    <m/>
    <n v="9209.39"/>
    <m/>
    <n v="188.43"/>
    <n v="497.86"/>
    <n v="0"/>
    <m/>
    <n v="5182.8900000000003"/>
    <n v="971.91"/>
    <n v="1977.55"/>
    <n v="680.34"/>
    <n v="282.85000000000002"/>
    <n v="5412.61"/>
    <n v="2283.0100000000002"/>
    <n v="2275.0700000000002"/>
    <n v="571.25"/>
    <n v="7868.54"/>
    <n v="2588.4699999999998"/>
    <m/>
    <m/>
  </r>
  <r>
    <x v="37"/>
    <x v="10"/>
    <d v="1987-09-01T00:00:00"/>
    <x v="0"/>
    <n v="0"/>
    <n v="3941.02"/>
    <n v="3133.93"/>
    <m/>
    <n v="3495.32"/>
    <n v="5234.46"/>
    <n v="720.01"/>
    <n v="2909.79"/>
    <n v="1104.79"/>
    <n v="987.78"/>
    <n v="517.69000000000005"/>
    <n v="0"/>
    <m/>
    <m/>
    <n v="11809.8"/>
    <x v="12"/>
    <n v="2590.4499999999998"/>
    <n v="870.76"/>
    <n v="1108.78"/>
    <n v="2566.65"/>
    <n v="3112.11"/>
    <n v="7436.14"/>
    <n v="811.25"/>
    <n v="694.22"/>
    <n v="1523.33"/>
    <n v="2562.6799999999998"/>
    <n v="315.38"/>
    <n v="2780.87"/>
    <n v="1682.01"/>
    <n v="3911.46"/>
    <n v="844.97"/>
    <n v="200.33"/>
    <n v="0"/>
    <n v="545.46"/>
    <n v="1217.8699999999999"/>
    <m/>
    <m/>
    <n v="12014.06"/>
    <m/>
    <n v="49.59"/>
    <n v="73.39"/>
    <n v="0"/>
    <m/>
    <n v="2035.07"/>
    <n v="640.66999999999996"/>
    <n v="872.74"/>
    <n v="234.05"/>
    <n v="83.9"/>
    <n v="2523.0100000000002"/>
    <n v="1176.69"/>
    <n v="902.49"/>
    <n v="339.18"/>
    <n v="3475.09"/>
    <n v="1816.89"/>
    <m/>
    <m/>
  </r>
  <r>
    <x v="37"/>
    <x v="11"/>
    <d v="1987-10-01T00:00:00"/>
    <x v="0"/>
    <n v="0"/>
    <n v="1179.3900000000001"/>
    <n v="1955.73"/>
    <m/>
    <n v="4616.79"/>
    <n v="2469.46"/>
    <n v="414.55"/>
    <n v="2919.71"/>
    <n v="569.26"/>
    <n v="539.51"/>
    <n v="253.89"/>
    <n v="0"/>
    <m/>
    <m/>
    <n v="14227.6"/>
    <x v="81"/>
    <n v="1338.86"/>
    <n v="1852.59"/>
    <n v="349.1"/>
    <n v="186.45"/>
    <n v="1969.62"/>
    <n v="3970.97"/>
    <n v="291.58"/>
    <n v="382.82"/>
    <n v="214.22"/>
    <n v="0"/>
    <n v="49.59"/>
    <n v="1063.1600000000001"/>
    <n v="400.67"/>
    <n v="3496.91"/>
    <n v="335.21"/>
    <n v="31.74"/>
    <n v="0"/>
    <n v="0"/>
    <n v="0"/>
    <m/>
    <m/>
    <n v="2739.21"/>
    <m/>
    <n v="0"/>
    <n v="495.88"/>
    <n v="0"/>
    <m/>
    <n v="642.65"/>
    <n v="557.36"/>
    <n v="0"/>
    <n v="0"/>
    <n v="108.83"/>
    <n v="0"/>
    <n v="218.18"/>
    <n v="0"/>
    <n v="564.67999999999995"/>
    <n v="2183.83"/>
    <n v="1142.24"/>
    <m/>
    <m/>
  </r>
  <r>
    <x v="38"/>
    <x v="0"/>
    <d v="1987-11-01T00:00:00"/>
    <x v="17"/>
    <n v="18571.509999999998"/>
    <n v="1495.56"/>
    <n v="0"/>
    <n v="5488.35"/>
    <n v="3524.88"/>
    <n v="863.81"/>
    <n v="0"/>
    <n v="390.15"/>
    <n v="912.41"/>
    <n v="0"/>
    <n v="0"/>
    <n v="0"/>
    <m/>
    <m/>
    <n v="12269.9"/>
    <x v="0"/>
    <n v="128.93"/>
    <n v="563.30999999999995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31.54"/>
    <n v="0"/>
    <n v="0"/>
    <m/>
    <m/>
    <n v="0"/>
    <n v="0"/>
    <n v="0"/>
    <n v="0"/>
    <n v="95.21"/>
    <n v="0"/>
    <n v="0"/>
    <n v="0"/>
    <n v="68.349999999999994"/>
    <n v="0"/>
    <n v="586.20000000000005"/>
    <m/>
    <m/>
  </r>
  <r>
    <x v="38"/>
    <x v="1"/>
    <d v="1987-12-01T00:00:00"/>
    <x v="18"/>
    <n v="12343.32"/>
    <n v="0"/>
    <n v="0"/>
    <n v="714.06"/>
    <n v="2587.2800000000002"/>
    <n v="345.13"/>
    <n v="0"/>
    <n v="0"/>
    <n v="682.32"/>
    <n v="0"/>
    <n v="0"/>
    <n v="0"/>
    <m/>
    <m/>
    <n v="8074.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166.02"/>
    <n v="0"/>
    <n v="0"/>
    <m/>
    <m/>
    <n v="0"/>
    <n v="0"/>
    <n v="0"/>
    <n v="0"/>
    <n v="98.88"/>
    <n v="0"/>
    <n v="0"/>
    <n v="0"/>
    <n v="0"/>
    <n v="0"/>
    <n v="113.4"/>
    <m/>
    <m/>
  </r>
  <r>
    <x v="38"/>
    <x v="2"/>
    <d v="1988-01-01T00:00:00"/>
    <x v="19"/>
    <n v="0"/>
    <n v="0"/>
    <n v="0"/>
    <n v="1071.0899999999999"/>
    <n v="1844.66"/>
    <n v="307.44"/>
    <n v="0"/>
    <n v="0"/>
    <n v="0"/>
    <n v="0"/>
    <n v="0"/>
    <n v="0"/>
    <m/>
    <m/>
    <n v="81.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292.68"/>
    <n v="0"/>
    <n v="0"/>
    <m/>
    <m/>
    <n v="0"/>
    <n v="0"/>
    <n v="0"/>
    <n v="0"/>
    <n v="98"/>
    <n v="0"/>
    <n v="0"/>
    <n v="0"/>
    <n v="0"/>
    <n v="0"/>
    <n v="0"/>
    <m/>
    <m/>
  </r>
  <r>
    <x v="38"/>
    <x v="3"/>
    <d v="1988-02-01T00:00:00"/>
    <x v="20"/>
    <n v="8235.49"/>
    <n v="0"/>
    <n v="0"/>
    <n v="119.01"/>
    <n v="1130.5899999999999"/>
    <n v="287.61"/>
    <n v="0"/>
    <n v="0"/>
    <n v="99.18"/>
    <n v="0"/>
    <n v="0"/>
    <n v="0"/>
    <m/>
    <m/>
    <n v="2354.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220.88"/>
    <n v="0"/>
    <n v="0"/>
    <m/>
    <m/>
    <n v="0"/>
    <n v="0"/>
    <n v="0"/>
    <n v="0"/>
    <n v="97.79"/>
    <n v="0"/>
    <n v="0"/>
    <n v="0"/>
    <n v="0"/>
    <n v="0"/>
    <n v="0"/>
    <m/>
    <m/>
  </r>
  <r>
    <x v="38"/>
    <x v="4"/>
    <d v="1988-03-01T00:00:00"/>
    <x v="21"/>
    <n v="28381.9"/>
    <n v="3806.14"/>
    <n v="0"/>
    <n v="2356.4"/>
    <n v="706.13"/>
    <n v="307.44"/>
    <n v="0"/>
    <n v="0"/>
    <n v="862.82"/>
    <n v="0"/>
    <n v="0"/>
    <n v="0"/>
    <m/>
    <m/>
    <n v="8172"/>
    <x v="0"/>
    <n v="49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248.41"/>
    <n v="0"/>
    <n v="0"/>
    <m/>
    <m/>
    <n v="0"/>
    <n v="0"/>
    <n v="0"/>
    <n v="0"/>
    <n v="90.39"/>
    <n v="0"/>
    <n v="0"/>
    <n v="0"/>
    <n v="451.66"/>
    <n v="0"/>
    <n v="39.99"/>
    <m/>
    <m/>
  </r>
  <r>
    <x v="38"/>
    <x v="5"/>
    <d v="1988-04-01T00:00:00"/>
    <x v="22"/>
    <n v="9465.26"/>
    <n v="10268.98"/>
    <n v="4167.33"/>
    <n v="10589.91"/>
    <n v="2675.74"/>
    <n v="1279.3599999999999"/>
    <n v="0"/>
    <n v="0"/>
    <n v="2398.0500000000002"/>
    <n v="0"/>
    <n v="0"/>
    <n v="2903.84"/>
    <m/>
    <m/>
    <n v="12886.8"/>
    <x v="99"/>
    <n v="2193.75"/>
    <n v="2152.1"/>
    <n v="1088.94"/>
    <n v="787.45"/>
    <n v="831.09"/>
    <n v="2957.4"/>
    <n v="206.28"/>
    <n v="892.58"/>
    <n v="624.79999999999995"/>
    <n v="0"/>
    <n v="0"/>
    <n v="1120.68"/>
    <n v="412.57"/>
    <n v="2046.97"/>
    <n v="0"/>
    <n v="0"/>
    <n v="0"/>
    <n v="0"/>
    <n v="0"/>
    <m/>
    <m/>
    <n v="4847.67"/>
    <n v="152.87"/>
    <n v="0"/>
    <n v="0"/>
    <m/>
    <m/>
    <n v="327.27999999999997"/>
    <n v="0"/>
    <n v="281.66000000000003"/>
    <n v="0"/>
    <n v="88.07"/>
    <n v="755.55"/>
    <n v="284.99"/>
    <n v="0"/>
    <n v="292.07"/>
    <n v="0"/>
    <n v="1036.46"/>
    <m/>
    <m/>
  </r>
  <r>
    <x v="38"/>
    <x v="6"/>
    <d v="1988-05-01T00:00:00"/>
    <x v="23"/>
    <n v="13630.61"/>
    <n v="5877.11"/>
    <n v="5127.3500000000004"/>
    <n v="1487.63"/>
    <n v="4734.62"/>
    <n v="2761.03"/>
    <n v="541.49"/>
    <n v="2100.5300000000002"/>
    <n v="1674.07"/>
    <n v="115.04"/>
    <n v="186.45"/>
    <n v="5773.97"/>
    <m/>
    <m/>
    <n v="17452.8"/>
    <x v="71"/>
    <n v="4696.93"/>
    <n v="3326.33"/>
    <n v="1933.91"/>
    <n v="3574.27"/>
    <n v="2721.36"/>
    <n v="4189.1499999999996"/>
    <n v="938.2"/>
    <n v="1882.34"/>
    <n v="1364.65"/>
    <n v="2156.06"/>
    <n v="0"/>
    <n v="3875.76"/>
    <n v="1003.65"/>
    <n v="5666.86"/>
    <n v="269.76"/>
    <n v="206.28"/>
    <n v="0"/>
    <n v="75.37"/>
    <n v="829.1"/>
    <m/>
    <m/>
    <n v="4409.32"/>
    <n v="0"/>
    <n v="0"/>
    <n v="0"/>
    <m/>
    <m/>
    <n v="559.35"/>
    <n v="313.39"/>
    <n v="192.4"/>
    <n v="0"/>
    <n v="98.38"/>
    <n v="1418.94"/>
    <n v="811.25"/>
    <n v="682.32"/>
    <n v="441.53"/>
    <n v="997.7"/>
    <n v="1086.24"/>
    <m/>
    <m/>
  </r>
  <r>
    <x v="38"/>
    <x v="7"/>
    <d v="1988-06-01T00:00:00"/>
    <x v="24"/>
    <n v="10502.63"/>
    <n v="9487.2800000000007"/>
    <n v="6648.69"/>
    <n v="1190.0999999999999"/>
    <n v="8713.52"/>
    <n v="4389.4799999999996"/>
    <n v="1079.02"/>
    <n v="2445.66"/>
    <n v="1792.49"/>
    <n v="821.17"/>
    <n v="837.04"/>
    <n v="0"/>
    <m/>
    <m/>
    <n v="23312.1"/>
    <x v="95"/>
    <n v="6845.06"/>
    <n v="4873.46"/>
    <n v="2189.7800000000002"/>
    <n v="4452.96"/>
    <n v="3903.53"/>
    <n v="7951.85"/>
    <n v="1412.25"/>
    <n v="2269.12"/>
    <n v="2697.56"/>
    <n v="4643.37"/>
    <n v="172.57"/>
    <n v="5825.54"/>
    <n v="2033.09"/>
    <n v="9465.26"/>
    <n v="888.61"/>
    <n v="716.04"/>
    <n v="386.78"/>
    <n v="720.01"/>
    <n v="2481.7399999999998"/>
    <m/>
    <m/>
    <n v="6934.32"/>
    <n v="147.18"/>
    <n v="0"/>
    <n v="1132.58"/>
    <m/>
    <m/>
    <n v="3296.58"/>
    <n v="662.49"/>
    <n v="969.93"/>
    <n v="128.93"/>
    <n v="227.9"/>
    <n v="3610.37"/>
    <n v="1180.18"/>
    <n v="620.84"/>
    <n v="331.42"/>
    <n v="4272.46"/>
    <n v="1319.27"/>
    <m/>
    <m/>
  </r>
  <r>
    <x v="38"/>
    <x v="8"/>
    <d v="1988-07-01T00:00:00"/>
    <x v="25"/>
    <n v="0"/>
    <n v="9844.11"/>
    <n v="9681.4599999999991"/>
    <n v="0"/>
    <n v="13598.88"/>
    <n v="6672.49"/>
    <n v="973.9"/>
    <n v="5224.54"/>
    <n v="850.92"/>
    <n v="626.79"/>
    <n v="474.06"/>
    <n v="0"/>
    <m/>
    <m/>
    <n v="9138"/>
    <x v="71"/>
    <n v="5835.46"/>
    <n v="3669.48"/>
    <n v="2669.79"/>
    <n v="4655.2700000000004"/>
    <n v="5042.0600000000004"/>
    <n v="10946.94"/>
    <n v="1564.98"/>
    <n v="2818.55"/>
    <n v="3800.39"/>
    <n v="6091.33"/>
    <n v="289.58999999999997"/>
    <n v="7336.97"/>
    <n v="2628.14"/>
    <n v="15427.66"/>
    <n v="1229.77"/>
    <n v="1114.73"/>
    <n v="662.49"/>
    <n v="1114.73"/>
    <n v="3226.5"/>
    <m/>
    <m/>
    <n v="7709.87"/>
    <n v="0"/>
    <n v="315.38"/>
    <n v="1082.99"/>
    <m/>
    <m/>
    <n v="7225.89"/>
    <n v="878.69"/>
    <n v="2108.46"/>
    <n v="842.99"/>
    <n v="369.55"/>
    <n v="6949.81"/>
    <n v="2336.56"/>
    <n v="2348.46"/>
    <n v="513.73"/>
    <n v="7485.73"/>
    <n v="1926.97"/>
    <m/>
    <m/>
  </r>
  <r>
    <x v="38"/>
    <x v="9"/>
    <d v="1988-08-01T00:00:00"/>
    <x v="26"/>
    <n v="1785.15"/>
    <n v="9403.77"/>
    <n v="9677.5"/>
    <n v="0"/>
    <n v="13785.33"/>
    <n v="6583.24"/>
    <n v="783.48"/>
    <n v="5752.15"/>
    <n v="989.77"/>
    <n v="1138.53"/>
    <n v="1295.23"/>
    <n v="0"/>
    <m/>
    <m/>
    <n v="6970"/>
    <x v="71"/>
    <n v="7138.62"/>
    <n v="3391.78"/>
    <n v="2344.5"/>
    <n v="4034.44"/>
    <n v="4821.8900000000003"/>
    <n v="9980.9699999999993"/>
    <n v="1515.39"/>
    <n v="2417.89"/>
    <n v="3711.13"/>
    <n v="6142.9"/>
    <n v="347.11"/>
    <n v="6428.52"/>
    <n v="2534.91"/>
    <n v="12125.14"/>
    <n v="1229.77"/>
    <n v="1077.04"/>
    <n v="523.64"/>
    <n v="938.2"/>
    <n v="2355.37"/>
    <m/>
    <m/>
    <n v="5206.6899999999996"/>
    <n v="0"/>
    <n v="519.67999999999995"/>
    <n v="1203.98"/>
    <m/>
    <m/>
    <n v="7459.94"/>
    <n v="692.24"/>
    <n v="2094.58"/>
    <n v="747.78"/>
    <n v="296.38"/>
    <n v="7566.06"/>
    <n v="2396.0700000000002"/>
    <n v="2167.9699999999998"/>
    <n v="864.81"/>
    <n v="9477.16"/>
    <n v="2223.5"/>
    <m/>
    <m/>
  </r>
  <r>
    <x v="38"/>
    <x v="10"/>
    <d v="1988-09-01T00:00:00"/>
    <x v="27"/>
    <n v="13862.68"/>
    <n v="8074.83"/>
    <n v="5855.29"/>
    <n v="0"/>
    <n v="5244.37"/>
    <n v="4738.58"/>
    <n v="412.57"/>
    <n v="3980.89"/>
    <n v="2118.38"/>
    <n v="904.48"/>
    <n v="948.11"/>
    <n v="0"/>
    <m/>
    <m/>
    <n v="8437.7999999999993"/>
    <x v="100"/>
    <n v="3344.18"/>
    <n v="2043.01"/>
    <n v="1317.04"/>
    <n v="2195.7399999999998"/>
    <n v="2612.27"/>
    <n v="7001.75"/>
    <n v="912.41"/>
    <n v="630.75"/>
    <n v="1793.08"/>
    <n v="2838.39"/>
    <n v="162.65"/>
    <n v="3362.03"/>
    <n v="1164.31"/>
    <n v="4841.72"/>
    <n v="914.39"/>
    <n v="357.03"/>
    <n v="234.05"/>
    <n v="362.98"/>
    <n v="2031.1"/>
    <m/>
    <m/>
    <n v="3090.29"/>
    <n v="0"/>
    <n v="113.06"/>
    <n v="670.42"/>
    <m/>
    <m/>
    <n v="3008.97"/>
    <n v="648.6"/>
    <n v="892.58"/>
    <n v="366.95"/>
    <n v="80.930000000000007"/>
    <n v="2485.96"/>
    <n v="1321.01"/>
    <n v="1424.15"/>
    <n v="186.45"/>
    <n v="2576.5700000000002"/>
    <n v="1428.12"/>
    <m/>
    <m/>
  </r>
  <r>
    <x v="38"/>
    <x v="11"/>
    <d v="1988-10-01T00:00:00"/>
    <x v="28"/>
    <n v="6831.17"/>
    <n v="1358.7"/>
    <n v="3853.94"/>
    <n v="7126.72"/>
    <n v="4173.28"/>
    <n v="3586.17"/>
    <n v="0"/>
    <n v="0"/>
    <n v="2201.69"/>
    <n v="450.26"/>
    <n v="261.82"/>
    <n v="0"/>
    <m/>
    <m/>
    <n v="11010.4"/>
    <x v="11"/>
    <n v="1513.41"/>
    <n v="1023.49"/>
    <n v="614.89"/>
    <n v="1515.39"/>
    <n v="2538.88"/>
    <n v="9735.02"/>
    <n v="267.77"/>
    <n v="382.82"/>
    <n v="357.03"/>
    <n v="230.09"/>
    <n v="0"/>
    <n v="1495.56"/>
    <n v="402.65"/>
    <n v="3782.53"/>
    <n v="811.25"/>
    <n v="0"/>
    <n v="0"/>
    <n v="0"/>
    <n v="0"/>
    <m/>
    <m/>
    <n v="4661.2299999999996"/>
    <n v="0"/>
    <n v="0"/>
    <n v="474.06"/>
    <m/>
    <m/>
    <n v="991.75"/>
    <n v="553.4"/>
    <n v="39.67"/>
    <n v="0"/>
    <n v="83.62"/>
    <n v="892.58"/>
    <n v="418.99"/>
    <n v="1017.54"/>
    <n v="0"/>
    <n v="1604.65"/>
    <n v="479.45"/>
    <m/>
    <m/>
  </r>
  <r>
    <x v="39"/>
    <x v="0"/>
    <d v="1988-11-01T00:00:00"/>
    <x v="29"/>
    <n v="13479.87"/>
    <n v="0"/>
    <n v="0"/>
    <n v="8896"/>
    <n v="2247.6999999999998"/>
    <n v="0"/>
    <n v="0"/>
    <n v="470.09"/>
    <n v="583.15"/>
    <n v="0"/>
    <n v="0"/>
    <n v="23032.400000000001"/>
    <m/>
    <m/>
    <n v="16830"/>
    <x v="0"/>
    <n v="0"/>
    <n v="228.1"/>
    <n v="0"/>
    <n v="779.52"/>
    <n v="293.56"/>
    <n v="0"/>
    <n v="0"/>
    <n v="0"/>
    <n v="0"/>
    <n v="0"/>
    <n v="0"/>
    <n v="0"/>
    <n v="0"/>
    <n v="0"/>
    <n v="0"/>
    <n v="0"/>
    <n v="0"/>
    <n v="0"/>
    <n v="0"/>
    <m/>
    <m/>
    <n v="10220.98"/>
    <n v="122.28"/>
    <n v="0"/>
    <n v="0"/>
    <n v="0"/>
    <m/>
    <n v="595.04999999999995"/>
    <n v="311.41000000000003"/>
    <n v="0"/>
    <n v="0"/>
    <n v="83.31"/>
    <n v="0"/>
    <n v="0"/>
    <n v="0"/>
    <n v="0"/>
    <n v="0"/>
    <n v="348.56"/>
    <m/>
    <m/>
  </r>
  <r>
    <x v="39"/>
    <x v="1"/>
    <d v="1988-12-01T00:00:00"/>
    <x v="30"/>
    <n v="12650.76"/>
    <n v="0"/>
    <n v="0"/>
    <n v="2481.36"/>
    <n v="2678.12"/>
    <n v="0"/>
    <n v="0"/>
    <n v="200.33"/>
    <n v="952.08"/>
    <n v="0"/>
    <n v="0"/>
    <n v="12864.98"/>
    <m/>
    <m/>
    <n v="5321.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3447.32"/>
    <n v="226.28"/>
    <n v="0"/>
    <n v="0"/>
    <n v="0"/>
    <m/>
    <n v="0"/>
    <n v="0"/>
    <n v="0"/>
    <n v="0"/>
    <n v="103.3"/>
    <n v="0"/>
    <n v="0"/>
    <n v="0"/>
    <n v="0"/>
    <n v="0"/>
    <n v="182.92"/>
    <m/>
    <m/>
  </r>
  <r>
    <x v="39"/>
    <x v="2"/>
    <d v="1989-01-01T00:00:00"/>
    <x v="31"/>
    <n v="7723.75"/>
    <n v="1241.67"/>
    <n v="0"/>
    <n v="1598.7"/>
    <n v="2152.1"/>
    <n v="0"/>
    <n v="0"/>
    <n v="0"/>
    <n v="0"/>
    <n v="0"/>
    <n v="0"/>
    <n v="11613.39"/>
    <m/>
    <m/>
    <n v="4845.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196.76"/>
    <n v="0"/>
    <n v="0"/>
    <n v="0"/>
    <m/>
    <n v="0"/>
    <n v="0"/>
    <n v="0"/>
    <n v="0"/>
    <n v="86.08"/>
    <n v="0"/>
    <n v="0"/>
    <n v="0"/>
    <n v="0"/>
    <n v="0"/>
    <n v="0"/>
    <m/>
    <m/>
  </r>
  <r>
    <x v="39"/>
    <x v="3"/>
    <d v="1989-02-01T00:00:00"/>
    <x v="32"/>
    <n v="9217.33"/>
    <n v="1723.66"/>
    <n v="0"/>
    <n v="1443.99"/>
    <n v="1249.5999999999999"/>
    <n v="0"/>
    <n v="0"/>
    <n v="0"/>
    <n v="204.3"/>
    <n v="0"/>
    <n v="0"/>
    <n v="10274.530000000001"/>
    <m/>
    <m/>
    <n v="4282.399999999999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252.14"/>
    <n v="0"/>
    <n v="0"/>
    <n v="0"/>
    <m/>
    <n v="0"/>
    <n v="0"/>
    <n v="0"/>
    <n v="0"/>
    <n v="83.31"/>
    <n v="0"/>
    <n v="0"/>
    <n v="0"/>
    <n v="157.57"/>
    <n v="0"/>
    <n v="0"/>
    <m/>
    <m/>
  </r>
  <r>
    <x v="39"/>
    <x v="4"/>
    <d v="1989-03-01T00:00:00"/>
    <x v="33"/>
    <n v="17212.810000000001"/>
    <n v="8671.86"/>
    <n v="0"/>
    <n v="2770.95"/>
    <n v="731.91"/>
    <n v="0"/>
    <n v="0"/>
    <n v="0"/>
    <n v="1028.6400000000001"/>
    <n v="0"/>
    <n v="0"/>
    <n v="20225.75"/>
    <m/>
    <m/>
    <n v="7672.2"/>
    <x v="0"/>
    <n v="0"/>
    <n v="0"/>
    <n v="0"/>
    <n v="0"/>
    <n v="0"/>
    <n v="1632.42"/>
    <n v="0"/>
    <n v="0"/>
    <n v="53.56"/>
    <n v="0"/>
    <n v="0"/>
    <n v="0"/>
    <n v="0"/>
    <n v="0"/>
    <n v="0"/>
    <n v="0"/>
    <n v="0"/>
    <n v="0"/>
    <n v="0"/>
    <m/>
    <m/>
    <n v="3633.77"/>
    <n v="262.56"/>
    <n v="0"/>
    <n v="0"/>
    <n v="0"/>
    <m/>
    <n v="0"/>
    <n v="0"/>
    <n v="0"/>
    <n v="0"/>
    <n v="94.08"/>
    <n v="0"/>
    <n v="0"/>
    <n v="0"/>
    <n v="523.23"/>
    <n v="0"/>
    <n v="95.29"/>
    <m/>
    <m/>
  </r>
  <r>
    <x v="39"/>
    <x v="5"/>
    <d v="1989-04-01T00:00:00"/>
    <x v="34"/>
    <n v="6257.94"/>
    <n v="2157.06"/>
    <n v="4770.32"/>
    <n v="4740.5600000000004"/>
    <n v="4151.47"/>
    <n v="2344.5"/>
    <n v="725.96"/>
    <n v="1104.81"/>
    <n v="609.53"/>
    <n v="487.94"/>
    <n v="821.17"/>
    <n v="9003.11"/>
    <m/>
    <m/>
    <n v="11508.3"/>
    <x v="14"/>
    <n v="3728.98"/>
    <n v="2820.54"/>
    <n v="991.75"/>
    <n v="1410.27"/>
    <n v="2568.63"/>
    <n v="7112.83"/>
    <n v="345.13"/>
    <n v="1164.31"/>
    <n v="1261.51"/>
    <n v="987.78"/>
    <n v="0"/>
    <n v="1959.7"/>
    <n v="686.29"/>
    <n v="2842.36"/>
    <n v="0"/>
    <n v="0"/>
    <n v="0"/>
    <n v="0"/>
    <n v="263.8"/>
    <m/>
    <m/>
    <n v="2374.25"/>
    <n v="106.51"/>
    <n v="0"/>
    <n v="370.92"/>
    <n v="192.4"/>
    <m/>
    <n v="664.47"/>
    <n v="216.2"/>
    <n v="1053.24"/>
    <n v="55.54"/>
    <n v="69.03"/>
    <n v="2295.5"/>
    <n v="0"/>
    <n v="192.4"/>
    <n v="411.38"/>
    <n v="604.97"/>
    <n v="1107.72"/>
    <m/>
    <m/>
  </r>
  <r>
    <x v="39"/>
    <x v="6"/>
    <d v="1989-05-01T00:00:00"/>
    <x v="35"/>
    <n v="1996.39"/>
    <n v="4786.78"/>
    <n v="6811.34"/>
    <n v="0"/>
    <n v="8969.39"/>
    <n v="4650.32"/>
    <n v="1656.22"/>
    <n v="3996.75"/>
    <n v="438.35"/>
    <n v="1088.94"/>
    <n v="1225.8"/>
    <n v="0"/>
    <m/>
    <m/>
    <n v="5079.7"/>
    <x v="71"/>
    <n v="5089.66"/>
    <n v="3106.16"/>
    <n v="1810.94"/>
    <n v="4058.24"/>
    <n v="4030.47"/>
    <n v="5349.5"/>
    <n v="1071.0899999999999"/>
    <n v="2263.17"/>
    <n v="1985.48"/>
    <n v="2467.4699999999998"/>
    <n v="105.13"/>
    <n v="4496.6000000000004"/>
    <n v="1366.63"/>
    <n v="5726.36"/>
    <n v="850.92"/>
    <n v="567.28"/>
    <n v="386.78"/>
    <n v="737.86"/>
    <n v="1930.16"/>
    <m/>
    <m/>
    <n v="2620.1999999999998"/>
    <n v="0"/>
    <n v="188.43"/>
    <n v="720.01"/>
    <n v="507.78"/>
    <m/>
    <n v="4794.12"/>
    <n v="797.37"/>
    <n v="1551.1"/>
    <n v="757.7"/>
    <n v="132.34"/>
    <n v="6341.49"/>
    <n v="1402.33"/>
    <n v="2519.04"/>
    <n v="761.66"/>
    <n v="6852.99"/>
    <n v="2378.2199999999998"/>
    <m/>
    <m/>
  </r>
  <r>
    <x v="39"/>
    <x v="7"/>
    <d v="1989-06-01T00:00:00"/>
    <x v="36"/>
    <n v="10946.94"/>
    <n v="4000.52"/>
    <n v="5258.26"/>
    <n v="6726.05"/>
    <n v="4054.27"/>
    <n v="3116.08"/>
    <n v="763.65"/>
    <n v="3782.53"/>
    <n v="2199.6999999999998"/>
    <n v="896.54"/>
    <n v="616.87"/>
    <n v="13638.55"/>
    <m/>
    <m/>
    <n v="21072.7"/>
    <x v="95"/>
    <n v="4411.3"/>
    <n v="2491.2800000000002"/>
    <n v="1576.88"/>
    <n v="2872.11"/>
    <n v="4357.75"/>
    <n v="8753.18"/>
    <n v="860.84"/>
    <n v="1912.09"/>
    <n v="2096.56"/>
    <n v="3486.99"/>
    <n v="214.22"/>
    <n v="4929"/>
    <n v="1172.25"/>
    <n v="6051.66"/>
    <n v="398.68"/>
    <n v="392.73"/>
    <n v="327.27999999999997"/>
    <n v="682.32"/>
    <n v="2250.16"/>
    <m/>
    <m/>
    <n v="8415.99"/>
    <n v="55.54"/>
    <n v="146.78"/>
    <n v="313.39"/>
    <n v="426.45"/>
    <m/>
    <n v="2223.5"/>
    <n v="1088.3499999999999"/>
    <n v="948.11"/>
    <n v="166.61"/>
    <n v="183.27"/>
    <n v="3101.6"/>
    <n v="1464.58"/>
    <n v="1124.6500000000001"/>
    <n v="142.81"/>
    <n v="2766.98"/>
    <n v="1200.02"/>
    <m/>
    <m/>
  </r>
  <r>
    <x v="39"/>
    <x v="8"/>
    <d v="1989-07-01T00:00:00"/>
    <x v="37"/>
    <n v="0"/>
    <n v="4102.87"/>
    <n v="9913.5300000000007"/>
    <n v="547.45000000000005"/>
    <n v="9907.58"/>
    <n v="5807.69"/>
    <n v="664.47"/>
    <n v="4119.7299999999996"/>
    <n v="178.51"/>
    <n v="1057.21"/>
    <n v="406.62"/>
    <n v="0"/>
    <m/>
    <m/>
    <n v="4942.8999999999996"/>
    <x v="71"/>
    <n v="6664.56"/>
    <n v="2761.03"/>
    <n v="2388.13"/>
    <n v="4484.6899999999996"/>
    <n v="4345.8500000000004"/>
    <n v="11276.2"/>
    <n v="1473.74"/>
    <n v="2657.89"/>
    <n v="3836.09"/>
    <n v="6087.36"/>
    <n v="364.96"/>
    <n v="7729.7"/>
    <n v="3431.46"/>
    <n v="11964.47"/>
    <n v="1182.17"/>
    <n v="1311.09"/>
    <n v="696.21"/>
    <n v="1069.1099999999999"/>
    <n v="1801.61"/>
    <m/>
    <m/>
    <n v="2094.58"/>
    <n v="0"/>
    <n v="493.89"/>
    <n v="1188.1199999999999"/>
    <n v="351.08"/>
    <m/>
    <n v="5952.48"/>
    <n v="305.45999999999998"/>
    <n v="1081.01"/>
    <n v="777.53"/>
    <n v="189.38"/>
    <n v="8885.09"/>
    <n v="1848.62"/>
    <n v="2253.2600000000002"/>
    <n v="1166.3"/>
    <n v="7523.42"/>
    <n v="2087.63"/>
    <m/>
    <m/>
  </r>
  <r>
    <x v="39"/>
    <x v="9"/>
    <d v="1989-08-01T00:00:00"/>
    <x v="38"/>
    <n v="5535.95"/>
    <n v="9002.1200000000008"/>
    <n v="6462.24"/>
    <n v="885.04"/>
    <n v="9879.81"/>
    <n v="5922.73"/>
    <n v="706.13"/>
    <n v="3784.52"/>
    <n v="1356.71"/>
    <n v="1017.54"/>
    <n v="0"/>
    <n v="0"/>
    <m/>
    <m/>
    <n v="8152.2"/>
    <x v="95"/>
    <n v="6624.89"/>
    <n v="3167.65"/>
    <n v="1422.17"/>
    <n v="4478.74"/>
    <n v="3996.75"/>
    <n v="9596.17"/>
    <n v="1455.89"/>
    <n v="2882.03"/>
    <n v="3691.29"/>
    <n v="5934.63"/>
    <n v="273.72000000000003"/>
    <n v="6690.35"/>
    <n v="2106.48"/>
    <n v="9691.3799999999992"/>
    <n v="995.72"/>
    <n v="872.74"/>
    <n v="464.14"/>
    <n v="958.03"/>
    <n v="2566.65"/>
    <m/>
    <m/>
    <n v="7547.22"/>
    <n v="0"/>
    <n v="124.96"/>
    <n v="1360.68"/>
    <n v="418.52"/>
    <m/>
    <n v="3364.02"/>
    <n v="1059.19"/>
    <n v="1529.28"/>
    <n v="529.59"/>
    <n v="221.97"/>
    <n v="5470.02"/>
    <n v="1745.48"/>
    <n v="1281.3399999999999"/>
    <n v="259.83999999999997"/>
    <n v="6499.93"/>
    <n v="1542.17"/>
    <m/>
    <m/>
  </r>
  <r>
    <x v="39"/>
    <x v="10"/>
    <d v="1989-09-01T00:00:00"/>
    <x v="39"/>
    <n v="0"/>
    <n v="13953.13"/>
    <n v="5365.37"/>
    <n v="2828.47"/>
    <n v="7487.71"/>
    <n v="4647.34"/>
    <n v="255.87"/>
    <n v="3248.97"/>
    <n v="2334.58"/>
    <n v="424.47"/>
    <n v="438.35"/>
    <n v="11950.59"/>
    <m/>
    <m/>
    <n v="12553.6"/>
    <x v="10"/>
    <n v="2534.91"/>
    <n v="1678.04"/>
    <n v="666.46"/>
    <n v="1420.19"/>
    <n v="1146.46"/>
    <n v="8060.94"/>
    <n v="686.29"/>
    <n v="942.16"/>
    <n v="1273.4100000000001"/>
    <n v="1705.81"/>
    <n v="45.62"/>
    <n v="3207.32"/>
    <n v="247.94"/>
    <n v="2834.42"/>
    <n v="392.73"/>
    <n v="0"/>
    <n v="154.71"/>
    <n v="468.11"/>
    <n v="952.08"/>
    <m/>
    <m/>
    <n v="1459.86"/>
    <n v="0"/>
    <n v="85.29"/>
    <n v="428.44"/>
    <n v="0"/>
    <m/>
    <n v="1086.96"/>
    <n v="448.27"/>
    <n v="773.57"/>
    <n v="222.15"/>
    <n v="129.13"/>
    <n v="2223.0300000000002"/>
    <n v="610.91999999999996"/>
    <n v="864.81"/>
    <n v="433.26"/>
    <n v="3005"/>
    <n v="724.2"/>
    <m/>
    <m/>
  </r>
  <r>
    <x v="39"/>
    <x v="11"/>
    <d v="1989-10-01T00:00:00"/>
    <x v="40"/>
    <n v="5214.62"/>
    <n v="2967.32"/>
    <n v="5555.78"/>
    <n v="0"/>
    <n v="6146.87"/>
    <n v="3149.8"/>
    <n v="313.39"/>
    <n v="2269.12"/>
    <n v="2019.2"/>
    <n v="184.46"/>
    <n v="0"/>
    <n v="14148.31"/>
    <m/>
    <m/>
    <n v="13317.2"/>
    <x v="8"/>
    <n v="1158.3599999999999"/>
    <n v="743.81"/>
    <n v="23.8"/>
    <n v="152.72999999999999"/>
    <n v="1291.26"/>
    <n v="4163.37"/>
    <n v="265.79000000000002"/>
    <n v="315.38"/>
    <n v="589.1"/>
    <n v="485.96"/>
    <n v="0"/>
    <n v="1198.03"/>
    <n v="0"/>
    <n v="2838.39"/>
    <n v="646.62"/>
    <n v="0"/>
    <n v="148.76"/>
    <n v="357.03"/>
    <n v="0"/>
    <m/>
    <m/>
    <n v="5061.8900000000003"/>
    <n v="0"/>
    <n v="0"/>
    <n v="495.88"/>
    <n v="0"/>
    <m/>
    <n v="1844.66"/>
    <n v="884.64"/>
    <n v="505.79"/>
    <n v="0"/>
    <n v="102.69"/>
    <n v="1150.43"/>
    <n v="476.04"/>
    <n v="614.89"/>
    <n v="441.67"/>
    <n v="2241.35"/>
    <n v="1011.37"/>
    <m/>
    <m/>
  </r>
  <r>
    <x v="40"/>
    <x v="0"/>
    <d v="1989-11-01T00:00:00"/>
    <x v="41"/>
    <n v="16082.22"/>
    <n v="105.13"/>
    <n v="0"/>
    <n v="11331.74"/>
    <n v="1836.72"/>
    <n v="0"/>
    <n v="0"/>
    <n v="63.47"/>
    <n v="281.66000000000003"/>
    <n v="0"/>
    <n v="0"/>
    <n v="22110.07"/>
    <m/>
    <m/>
    <n v="10213.799999999999"/>
    <x v="0"/>
    <n v="0"/>
    <n v="0"/>
    <n v="0"/>
    <n v="0"/>
    <n v="0"/>
    <n v="0"/>
    <n v="0"/>
    <n v="0"/>
    <n v="412.07"/>
    <n v="0"/>
    <n v="0"/>
    <n v="0"/>
    <n v="0"/>
    <n v="0"/>
    <n v="0"/>
    <n v="0"/>
    <n v="0"/>
    <n v="0"/>
    <n v="0"/>
    <m/>
    <n v="0"/>
    <n v="10659.33"/>
    <n v="158.88"/>
    <n v="0"/>
    <n v="0"/>
    <n v="0"/>
    <m/>
    <n v="0"/>
    <n v="0"/>
    <n v="0"/>
    <n v="0"/>
    <n v="79.14"/>
    <n v="0"/>
    <n v="0"/>
    <n v="0"/>
    <n v="0"/>
    <n v="0"/>
    <n v="526.78"/>
    <m/>
    <m/>
  </r>
  <r>
    <x v="40"/>
    <x v="1"/>
    <d v="1989-12-01T00:00:00"/>
    <x v="42"/>
    <n v="11125.45"/>
    <n v="0"/>
    <n v="0"/>
    <n v="2370.2800000000002"/>
    <n v="1844.66"/>
    <n v="0"/>
    <n v="0"/>
    <n v="0"/>
    <n v="0"/>
    <n v="0"/>
    <n v="0"/>
    <n v="18420.77"/>
    <m/>
    <m/>
    <n v="13231.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618.2199999999998"/>
    <n v="153.72"/>
    <n v="0"/>
    <n v="0"/>
    <n v="0"/>
    <m/>
    <n v="0"/>
    <n v="0"/>
    <n v="0"/>
    <n v="0"/>
    <n v="91.62"/>
    <n v="0"/>
    <n v="0"/>
    <n v="0"/>
    <n v="0"/>
    <n v="0"/>
    <n v="129.96"/>
    <m/>
    <m/>
  </r>
  <r>
    <x v="40"/>
    <x v="2"/>
    <d v="1990-01-01T00:00:00"/>
    <x v="43"/>
    <n v="21620.15"/>
    <n v="0"/>
    <n v="0"/>
    <n v="1844.66"/>
    <n v="3982.87"/>
    <n v="0"/>
    <n v="0"/>
    <n v="37.69"/>
    <n v="432.4"/>
    <n v="0"/>
    <n v="0"/>
    <n v="12206.46"/>
    <m/>
    <m/>
    <n v="10524.5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273.01"/>
    <n v="0"/>
    <n v="0"/>
    <n v="0"/>
    <m/>
    <n v="0"/>
    <n v="0"/>
    <n v="0"/>
    <n v="0"/>
    <n v="84.85"/>
    <n v="0"/>
    <n v="0"/>
    <n v="0"/>
    <n v="0"/>
    <n v="0"/>
    <n v="0"/>
    <m/>
    <m/>
  </r>
  <r>
    <x v="40"/>
    <x v="3"/>
    <d v="1990-02-01T00:00:00"/>
    <x v="44"/>
    <n v="6847.04"/>
    <n v="190.42"/>
    <n v="0"/>
    <n v="1666.14"/>
    <n v="3147.81"/>
    <n v="0"/>
    <n v="0"/>
    <n v="0"/>
    <n v="210.45"/>
    <n v="0"/>
    <n v="0"/>
    <n v="8193.84"/>
    <m/>
    <m/>
    <n v="6123.1"/>
    <x v="0"/>
    <n v="0"/>
    <n v="0"/>
    <n v="0"/>
    <n v="0"/>
    <n v="0"/>
    <n v="2185.8200000000002"/>
    <n v="0"/>
    <n v="0"/>
    <n v="0"/>
    <n v="0"/>
    <n v="0"/>
    <n v="0"/>
    <n v="0"/>
    <n v="0"/>
    <n v="0"/>
    <n v="0"/>
    <n v="0"/>
    <n v="0"/>
    <n v="0"/>
    <m/>
    <n v="0"/>
    <n v="0"/>
    <n v="287.13"/>
    <n v="0"/>
    <n v="0"/>
    <n v="0"/>
    <m/>
    <n v="0"/>
    <n v="0"/>
    <n v="0"/>
    <n v="0"/>
    <n v="74.42"/>
    <n v="0"/>
    <n v="0"/>
    <n v="0"/>
    <n v="350.45"/>
    <n v="0"/>
    <n v="0"/>
    <m/>
    <m/>
  </r>
  <r>
    <x v="40"/>
    <x v="4"/>
    <d v="1990-03-01T00:00:00"/>
    <x v="45"/>
    <n v="14570.79"/>
    <n v="11014.38"/>
    <n v="0"/>
    <n v="5970.33"/>
    <n v="2679.71"/>
    <n v="0"/>
    <n v="0"/>
    <n v="1949.78"/>
    <n v="656.54"/>
    <n v="0"/>
    <n v="0"/>
    <n v="1428.12"/>
    <m/>
    <m/>
    <n v="733.9"/>
    <x v="0"/>
    <n v="0"/>
    <n v="0"/>
    <n v="0"/>
    <n v="0"/>
    <n v="0"/>
    <n v="1253.57"/>
    <n v="0"/>
    <n v="0"/>
    <n v="0"/>
    <n v="0"/>
    <n v="0"/>
    <n v="0"/>
    <n v="0"/>
    <n v="0"/>
    <n v="0"/>
    <n v="0"/>
    <n v="0"/>
    <n v="0"/>
    <n v="0"/>
    <m/>
    <n v="0"/>
    <n v="2644.01"/>
    <n v="239.8"/>
    <n v="0"/>
    <n v="0"/>
    <n v="0"/>
    <m/>
    <n v="0"/>
    <n v="0"/>
    <n v="0"/>
    <n v="0"/>
    <n v="76.86"/>
    <n v="0"/>
    <n v="0"/>
    <n v="0"/>
    <n v="533.67999999999995"/>
    <n v="0"/>
    <n v="411.16"/>
    <m/>
    <m/>
  </r>
  <r>
    <x v="40"/>
    <x v="5"/>
    <d v="1990-04-01T00:00:00"/>
    <x v="46"/>
    <n v="7376.64"/>
    <n v="4214.9399999999996"/>
    <n v="2189.7800000000002"/>
    <n v="1039.3499999999999"/>
    <n v="4631.47"/>
    <n v="3171.62"/>
    <n v="283.64"/>
    <n v="2558.7199999999998"/>
    <n v="1691.93"/>
    <n v="0"/>
    <n v="190.42"/>
    <n v="14656.08"/>
    <m/>
    <m/>
    <n v="10915.2"/>
    <x v="101"/>
    <n v="2195.7399999999998"/>
    <n v="1112.74"/>
    <n v="329.26"/>
    <n v="339.18"/>
    <n v="1084.97"/>
    <n v="686.29"/>
    <n v="21.82"/>
    <n v="245.95"/>
    <n v="142.81"/>
    <n v="331.24"/>
    <n v="0"/>
    <n v="83.31"/>
    <n v="0"/>
    <n v="1205.97"/>
    <n v="0"/>
    <n v="0"/>
    <n v="0"/>
    <n v="0"/>
    <n v="0"/>
    <m/>
    <n v="476.04"/>
    <n v="3980.89"/>
    <n v="98.78"/>
    <n v="0"/>
    <n v="0"/>
    <n v="0"/>
    <m/>
    <n v="317.36"/>
    <n v="0"/>
    <n v="287.61"/>
    <n v="180.5"/>
    <n v="77.36"/>
    <n v="748.67"/>
    <n v="0"/>
    <n v="0"/>
    <n v="363.73"/>
    <n v="0"/>
    <n v="542.82000000000005"/>
    <m/>
    <m/>
  </r>
  <r>
    <x v="40"/>
    <x v="6"/>
    <d v="1990-05-01T00:00:00"/>
    <x v="47"/>
    <n v="4982.55"/>
    <n v="6871.84"/>
    <n v="6537.62"/>
    <n v="926.29"/>
    <n v="5682.73"/>
    <n v="5309.83"/>
    <n v="902.49"/>
    <n v="2788.8"/>
    <n v="1005.64"/>
    <n v="892.58"/>
    <n v="1945.81"/>
    <n v="5668.84"/>
    <m/>
    <m/>
    <n v="9445.4"/>
    <x v="79"/>
    <n v="5409"/>
    <n v="2747.15"/>
    <n v="1862.51"/>
    <n v="3609.97"/>
    <n v="3187.49"/>
    <n v="4694.9399999999996"/>
    <n v="1069.1099999999999"/>
    <n v="2160.0300000000002"/>
    <n v="2127.84"/>
    <n v="2409.9499999999998"/>
    <n v="103.14"/>
    <n v="4478.74"/>
    <n v="1198.03"/>
    <n v="7196.14"/>
    <n v="533.55999999999995"/>
    <n v="710.09"/>
    <n v="174.55"/>
    <n v="440.34"/>
    <n v="1166.3"/>
    <m/>
    <n v="1229.77"/>
    <n v="6178.6"/>
    <n v="1.0900000000000001"/>
    <n v="35.700000000000003"/>
    <n v="1245.6400000000001"/>
    <n v="115.04"/>
    <m/>
    <n v="3137.9"/>
    <n v="1263.49"/>
    <n v="1670.11"/>
    <n v="519.67999999999995"/>
    <n v="146.46"/>
    <n v="4657.1400000000003"/>
    <n v="1777.22"/>
    <n v="2120.36"/>
    <n v="748.59"/>
    <n v="5242.3900000000003"/>
    <n v="2124.33"/>
    <m/>
    <m/>
  </r>
  <r>
    <x v="40"/>
    <x v="7"/>
    <d v="1990-06-01T00:00:00"/>
    <x v="48"/>
    <n v="10195.19"/>
    <n v="11309.12"/>
    <n v="7196.14"/>
    <n v="2199.6999999999998"/>
    <n v="7751.52"/>
    <n v="4203.04"/>
    <n v="700.18"/>
    <n v="2806.65"/>
    <n v="1683.99"/>
    <n v="1178.2"/>
    <n v="1088.94"/>
    <n v="6386.87"/>
    <m/>
    <m/>
    <n v="10724.8"/>
    <x v="14"/>
    <n v="6353.15"/>
    <n v="3342.2"/>
    <n v="2294.91"/>
    <n v="3955.1"/>
    <n v="3018.89"/>
    <n v="9022.94"/>
    <n v="1203.98"/>
    <n v="2205.65"/>
    <n v="2613.64"/>
    <n v="4145.5200000000004"/>
    <n v="353.06"/>
    <n v="5692.65"/>
    <n v="1888.29"/>
    <n v="7801.11"/>
    <n v="900.51"/>
    <n v="1037.3699999999999"/>
    <n v="291.58"/>
    <n v="765.63"/>
    <n v="1856.14"/>
    <m/>
    <n v="1190.0999999999999"/>
    <n v="4704.8599999999997"/>
    <n v="0"/>
    <n v="279.67"/>
    <n v="1202"/>
    <n v="575.22"/>
    <m/>
    <n v="3830.14"/>
    <n v="1267.2"/>
    <n v="1531.26"/>
    <n v="478.02"/>
    <n v="189.82"/>
    <n v="5742.21"/>
    <n v="2149.14"/>
    <n v="2279.04"/>
    <n v="646.62"/>
    <n v="5857.27"/>
    <n v="1721.68"/>
    <m/>
    <m/>
  </r>
  <r>
    <x v="40"/>
    <x v="8"/>
    <d v="1990-07-01T00:00:00"/>
    <x v="49"/>
    <n v="1848.62"/>
    <n v="6977.95"/>
    <n v="9445.43"/>
    <n v="1168.28"/>
    <n v="8771.0400000000009"/>
    <n v="6148.85"/>
    <n v="751.75"/>
    <n v="5692.65"/>
    <n v="1273.4100000000001"/>
    <n v="906.46"/>
    <n v="720.01"/>
    <n v="0"/>
    <m/>
    <m/>
    <n v="5315.8"/>
    <x v="79"/>
    <n v="5984.22"/>
    <n v="3332.28"/>
    <n v="2596.4"/>
    <n v="4895.28"/>
    <n v="4117.75"/>
    <n v="10490.73"/>
    <n v="1434.07"/>
    <n v="2828.47"/>
    <n v="3883.69"/>
    <n v="6146.87"/>
    <n v="480.01"/>
    <n v="7013.66"/>
    <n v="2657.89"/>
    <n v="10375.69"/>
    <n v="1128.6099999999999"/>
    <n v="936.21"/>
    <n v="789.43"/>
    <n v="922.33"/>
    <n v="2086.13"/>
    <m/>
    <n v="1229.77"/>
    <n v="7741.6"/>
    <n v="0"/>
    <n v="428.44"/>
    <n v="1332.91"/>
    <n v="501.83"/>
    <m/>
    <n v="7174.32"/>
    <n v="977.86"/>
    <n v="1884.32"/>
    <n v="773.57"/>
    <n v="199.84"/>
    <n v="7221.21"/>
    <n v="2007.3"/>
    <n v="2255.2399999999998"/>
    <n v="638.69000000000005"/>
    <n v="7047.38"/>
    <n v="2306.81"/>
    <m/>
    <m/>
  </r>
  <r>
    <x v="40"/>
    <x v="9"/>
    <d v="1990-08-01T00:00:00"/>
    <x v="50"/>
    <n v="3647.66"/>
    <n v="8680.7900000000009"/>
    <n v="9368.07"/>
    <n v="0"/>
    <n v="9229.23"/>
    <n v="5042.0600000000004"/>
    <n v="658.52"/>
    <n v="5405.04"/>
    <n v="2257.2199999999998"/>
    <n v="1162.33"/>
    <n v="1469.77"/>
    <n v="0"/>
    <m/>
    <m/>
    <n v="4064.2"/>
    <x v="79"/>
    <n v="5633.14"/>
    <n v="2709.46"/>
    <n v="1959.7"/>
    <n v="4266.51"/>
    <n v="3669.48"/>
    <n v="9304.6"/>
    <n v="1420.19"/>
    <n v="2653.92"/>
    <n v="3631.79"/>
    <n v="6103.23"/>
    <n v="648.6"/>
    <n v="6825.22"/>
    <n v="2003.33"/>
    <n v="11758.19"/>
    <n v="1229.77"/>
    <n v="1277.3699999999999"/>
    <n v="614.89"/>
    <n v="1120.68"/>
    <n v="3355.05"/>
    <m/>
    <n v="1229.77"/>
    <n v="8659.9599999999991"/>
    <n v="0"/>
    <n v="240"/>
    <n v="1146.46"/>
    <n v="485.96"/>
    <m/>
    <n v="5682.73"/>
    <n v="1225.8"/>
    <n v="1640.35"/>
    <n v="759.68"/>
    <n v="194.92"/>
    <n v="5321.08"/>
    <n v="2062.84"/>
    <n v="1874.41"/>
    <n v="660.51"/>
    <n v="6785.55"/>
    <n v="2039.04"/>
    <m/>
    <m/>
  </r>
  <r>
    <x v="40"/>
    <x v="10"/>
    <d v="1990-09-01T00:00:00"/>
    <x v="1"/>
    <n v="17841.580000000002"/>
    <n v="9806.42"/>
    <n v="7634.49"/>
    <n v="0"/>
    <n v="6635.6"/>
    <n v="3804.35"/>
    <n v="436.37"/>
    <n v="4381.55"/>
    <n v="2098.54"/>
    <n v="846.96"/>
    <n v="991.75"/>
    <n v="886.63"/>
    <m/>
    <m/>
    <n v="4113.8"/>
    <x v="14"/>
    <n v="3895.59"/>
    <n v="1812.92"/>
    <n v="1073.07"/>
    <n v="2177.88"/>
    <n v="2039.04"/>
    <n v="7571.02"/>
    <n v="591.08000000000004"/>
    <n v="1196.05"/>
    <n v="1922.01"/>
    <n v="3814.27"/>
    <n v="650.59"/>
    <n v="4002.7"/>
    <n v="1148.45"/>
    <n v="4851.6400000000003"/>
    <n v="571.25"/>
    <n v="559.35"/>
    <n v="226.12"/>
    <n v="392.73"/>
    <n v="3566.33"/>
    <m/>
    <n v="1190.0999999999999"/>
    <n v="7231.84"/>
    <n v="100.6"/>
    <n v="180.5"/>
    <n v="672.41"/>
    <n v="900.51"/>
    <m/>
    <n v="4718.75"/>
    <n v="983.82"/>
    <n v="1285.31"/>
    <n v="454.22"/>
    <n v="132.1"/>
    <n v="4557.6099999999997"/>
    <n v="1499.53"/>
    <n v="1803"/>
    <n v="503.81"/>
    <n v="5196.7700000000004"/>
    <n v="1799.03"/>
    <m/>
    <m/>
  </r>
  <r>
    <x v="40"/>
    <x v="11"/>
    <d v="1990-10-01T00:00:00"/>
    <x v="51"/>
    <n v="12734.07"/>
    <n v="7315.15"/>
    <n v="4671.1400000000003"/>
    <n v="1523.33"/>
    <n v="5704.35"/>
    <n v="3193.44"/>
    <n v="0"/>
    <n v="2901.86"/>
    <n v="2001.35"/>
    <n v="0"/>
    <n v="3.77"/>
    <n v="26636.42"/>
    <m/>
    <m/>
    <n v="11256.4"/>
    <x v="41"/>
    <n v="618.85"/>
    <n v="525.63"/>
    <n v="49.59"/>
    <n v="200.33"/>
    <n v="0"/>
    <n v="9253.0300000000007"/>
    <n v="0"/>
    <n v="918.36"/>
    <n v="597.03"/>
    <n v="597.03"/>
    <n v="0"/>
    <n v="190.42"/>
    <n v="370.92"/>
    <n v="2362.35"/>
    <n v="99.18"/>
    <n v="0"/>
    <n v="0"/>
    <n v="0"/>
    <n v="119.01"/>
    <m/>
    <n v="119.01"/>
    <n v="6886.71"/>
    <n v="253.95"/>
    <n v="0"/>
    <n v="178.51"/>
    <n v="408.6"/>
    <m/>
    <n v="614.89"/>
    <n v="73.39"/>
    <n v="79.34"/>
    <n v="0"/>
    <n v="79.930000000000007"/>
    <n v="456.2"/>
    <n v="317.36"/>
    <n v="634.72"/>
    <n v="488.67"/>
    <n v="1497.54"/>
    <n v="826.98"/>
    <m/>
    <m/>
  </r>
  <r>
    <x v="41"/>
    <x v="0"/>
    <d v="1990-11-01T00:00:00"/>
    <x v="52"/>
    <n v="12916.55"/>
    <n v="0"/>
    <n v="243.97"/>
    <n v="13688.13"/>
    <n v="955.85"/>
    <n v="0"/>
    <n v="0"/>
    <n v="79.34"/>
    <n v="1086.96"/>
    <n v="0"/>
    <n v="0"/>
    <n v="21328.57"/>
    <n v="0"/>
    <m/>
    <n v="17637.3"/>
    <x v="0"/>
    <n v="0"/>
    <n v="0"/>
    <n v="0"/>
    <n v="0"/>
    <n v="0"/>
    <n v="952.08"/>
    <n v="0"/>
    <n v="0"/>
    <n v="345.13"/>
    <n v="0"/>
    <n v="0"/>
    <n v="0"/>
    <n v="0"/>
    <n v="0"/>
    <n v="0"/>
    <n v="0"/>
    <n v="0"/>
    <n v="0"/>
    <n v="0"/>
    <m/>
    <n v="0"/>
    <n v="7531.35"/>
    <n v="292.17"/>
    <n v="0"/>
    <n v="0"/>
    <n v="0"/>
    <m/>
    <n v="0"/>
    <n v="0"/>
    <n v="0"/>
    <n v="0"/>
    <n v="80.33"/>
    <n v="0"/>
    <n v="0"/>
    <n v="0"/>
    <n v="0"/>
    <n v="0"/>
    <n v="786.89"/>
    <m/>
    <m/>
  </r>
  <r>
    <x v="41"/>
    <x v="1"/>
    <d v="1990-12-01T00:00:00"/>
    <x v="53"/>
    <n v="8654.01"/>
    <n v="0"/>
    <n v="0"/>
    <n v="6442.41"/>
    <n v="469.49"/>
    <n v="0"/>
    <n v="0"/>
    <n v="0"/>
    <n v="190.42"/>
    <n v="0"/>
    <n v="0"/>
    <n v="19531.52"/>
    <n v="0"/>
    <m/>
    <n v="9163.799999999999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395.99"/>
    <n v="0"/>
    <n v="0"/>
    <n v="0"/>
    <m/>
    <n v="0"/>
    <n v="0"/>
    <n v="0"/>
    <n v="0"/>
    <n v="81.78"/>
    <n v="0"/>
    <n v="0"/>
    <n v="0"/>
    <n v="0"/>
    <n v="0"/>
    <n v="0"/>
    <m/>
    <m/>
  </r>
  <r>
    <x v="41"/>
    <x v="2"/>
    <d v="1991-01-01T00:00:00"/>
    <x v="1"/>
    <n v="6547.53"/>
    <n v="0"/>
    <n v="0"/>
    <n v="1844.66"/>
    <n v="1021.3"/>
    <n v="0"/>
    <n v="0"/>
    <n v="0"/>
    <n v="0"/>
    <n v="0"/>
    <n v="0"/>
    <n v="17268.349999999999"/>
    <n v="0"/>
    <m/>
    <n v="4171.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374.46"/>
    <n v="0"/>
    <n v="0"/>
    <n v="0"/>
    <m/>
    <n v="0"/>
    <n v="0"/>
    <n v="0"/>
    <n v="0"/>
    <n v="79.930000000000007"/>
    <n v="0"/>
    <n v="0"/>
    <n v="0"/>
    <n v="0"/>
    <n v="0"/>
    <n v="0"/>
    <m/>
    <m/>
  </r>
  <r>
    <x v="41"/>
    <x v="3"/>
    <d v="1991-02-01T00:00:00"/>
    <x v="54"/>
    <n v="12412.74"/>
    <n v="2864.17"/>
    <n v="0"/>
    <n v="6426.54"/>
    <n v="643.84"/>
    <n v="0"/>
    <n v="0"/>
    <n v="0"/>
    <n v="1378.53"/>
    <n v="0"/>
    <n v="0"/>
    <n v="4270.4799999999996"/>
    <n v="0"/>
    <m/>
    <n v="4205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407.65"/>
    <n v="0"/>
    <n v="0"/>
    <n v="0"/>
    <m/>
    <n v="0"/>
    <n v="0"/>
    <n v="0"/>
    <n v="0"/>
    <n v="68.31"/>
    <n v="0"/>
    <n v="0"/>
    <n v="0"/>
    <n v="413.74"/>
    <n v="0"/>
    <n v="0"/>
    <m/>
    <m/>
  </r>
  <r>
    <x v="41"/>
    <x v="4"/>
    <d v="1991-03-01T00:00:00"/>
    <x v="55"/>
    <n v="11208.76"/>
    <n v="10167.42"/>
    <n v="0"/>
    <n v="3302.53"/>
    <n v="2763.81"/>
    <n v="0"/>
    <n v="0"/>
    <n v="0"/>
    <n v="1896.23"/>
    <n v="0"/>
    <n v="0"/>
    <n v="0"/>
    <n v="0"/>
    <m/>
    <n v="7999.5"/>
    <x v="0"/>
    <n v="2558.7199999999998"/>
    <n v="682.32"/>
    <n v="0"/>
    <n v="0"/>
    <n v="2070.77"/>
    <n v="3066.49"/>
    <n v="0"/>
    <n v="0"/>
    <n v="0"/>
    <n v="0"/>
    <n v="0"/>
    <n v="0"/>
    <n v="0"/>
    <n v="0"/>
    <n v="0"/>
    <n v="0"/>
    <n v="0"/>
    <n v="0"/>
    <n v="0"/>
    <m/>
    <n v="0"/>
    <n v="3371.95"/>
    <n v="296.38"/>
    <n v="0"/>
    <n v="0"/>
    <n v="0"/>
    <m/>
    <n v="0"/>
    <n v="0"/>
    <n v="0"/>
    <n v="0"/>
    <n v="75.63"/>
    <n v="0"/>
    <n v="0"/>
    <n v="0"/>
    <n v="562.17999999999995"/>
    <n v="0"/>
    <n v="804.11"/>
    <m/>
    <m/>
  </r>
  <r>
    <x v="41"/>
    <x v="5"/>
    <d v="1991-04-01T00:00:00"/>
    <x v="56"/>
    <n v="2463.5100000000002"/>
    <n v="3366"/>
    <n v="3623.85"/>
    <n v="610.91999999999996"/>
    <n v="4724.7"/>
    <n v="3982.87"/>
    <n v="583.15"/>
    <n v="3800.39"/>
    <n v="1693.91"/>
    <n v="535.54"/>
    <n v="0"/>
    <n v="6067.53"/>
    <n v="25.59"/>
    <m/>
    <n v="10094"/>
    <x v="70"/>
    <n v="3506.83"/>
    <n v="1916.06"/>
    <n v="1295.23"/>
    <n v="1868.46"/>
    <n v="1499.53"/>
    <n v="2844.34"/>
    <n v="846.96"/>
    <n v="1832.75"/>
    <n v="926.29"/>
    <n v="1650.27"/>
    <n v="0"/>
    <n v="2437.7199999999998"/>
    <n v="741.83"/>
    <n v="3248.97"/>
    <n v="136.86000000000001"/>
    <n v="0"/>
    <n v="0"/>
    <n v="59.51"/>
    <n v="257.06"/>
    <m/>
    <n v="436.37"/>
    <n v="1463.82"/>
    <n v="196.37"/>
    <n v="0"/>
    <n v="307.44"/>
    <n v="277.69"/>
    <m/>
    <n v="1606.64"/>
    <n v="899.7"/>
    <n v="801.33"/>
    <n v="325.29000000000002"/>
    <n v="63.67"/>
    <n v="2893.55"/>
    <n v="835.05"/>
    <n v="311.41000000000003"/>
    <n v="326.54000000000002"/>
    <n v="1731.6"/>
    <n v="1125.99"/>
    <m/>
    <m/>
  </r>
  <r>
    <x v="41"/>
    <x v="6"/>
    <d v="1991-05-01T00:00:00"/>
    <x v="1"/>
    <n v="3314.43"/>
    <n v="6353.15"/>
    <n v="6801.42"/>
    <n v="422.49"/>
    <n v="4677.8900000000003"/>
    <n v="6190.5"/>
    <n v="1094.8900000000001"/>
    <n v="5328.28"/>
    <n v="1443.99"/>
    <n v="1108.78"/>
    <n v="1144.48"/>
    <n v="975.88"/>
    <n v="0"/>
    <m/>
    <n v="11010.4"/>
    <x v="79"/>
    <n v="4302.21"/>
    <n v="3086.33"/>
    <n v="2165.98"/>
    <n v="3227.16"/>
    <n v="3032.77"/>
    <n v="4228.82"/>
    <n v="896.54"/>
    <n v="1933.91"/>
    <n v="1743.5"/>
    <n v="2213.59"/>
    <n v="710.09"/>
    <n v="3467.16"/>
    <n v="819.19"/>
    <n v="5990.17"/>
    <n v="547.45000000000005"/>
    <n v="499.84"/>
    <n v="0"/>
    <n v="315.38"/>
    <n v="1514.6"/>
    <m/>
    <n v="1090.93"/>
    <n v="7285.4"/>
    <n v="11.11"/>
    <n v="166.61"/>
    <n v="1037.3699999999999"/>
    <n v="680.34"/>
    <m/>
    <n v="5603.39"/>
    <n v="1005.64"/>
    <n v="1529.28"/>
    <n v="480.01"/>
    <n v="183.24"/>
    <n v="5211.49"/>
    <n v="1963.67"/>
    <n v="1455.89"/>
    <n v="245.95"/>
    <n v="3427.49"/>
    <n v="2144.16"/>
    <m/>
    <m/>
  </r>
  <r>
    <x v="41"/>
    <x v="7"/>
    <d v="1991-06-01T00:00:00"/>
    <x v="57"/>
    <n v="17488.52"/>
    <n v="11607.44"/>
    <n v="5004.37"/>
    <n v="3252.94"/>
    <n v="6045.71"/>
    <n v="6934.32"/>
    <n v="408.6"/>
    <n v="3965.02"/>
    <n v="2046.97"/>
    <n v="985.8"/>
    <n v="716.04"/>
    <n v="18684.57"/>
    <n v="0"/>
    <m/>
    <n v="16941.099999999999"/>
    <x v="14"/>
    <n v="5730.33"/>
    <n v="2945.5"/>
    <n v="1753.41"/>
    <n v="3395.75"/>
    <n v="3405.67"/>
    <n v="10028.58"/>
    <n v="1158.3599999999999"/>
    <n v="2356.4"/>
    <n v="2469.46"/>
    <n v="3554.43"/>
    <n v="599.02"/>
    <n v="4329.9799999999996"/>
    <n v="1025.47"/>
    <n v="7737.63"/>
    <n v="485.96"/>
    <n v="624.79999999999995"/>
    <n v="0"/>
    <n v="182.48"/>
    <n v="606.95000000000005"/>
    <m/>
    <n v="119.01"/>
    <n v="1275.3900000000001"/>
    <n v="139.84"/>
    <n v="0"/>
    <n v="214.22"/>
    <n v="293.56"/>
    <m/>
    <n v="1874.41"/>
    <n v="1009.96"/>
    <n v="797.37"/>
    <n v="247.94"/>
    <n v="177.32"/>
    <n v="4409.88"/>
    <n v="1160.0899999999999"/>
    <n v="694.22"/>
    <n v="422.49"/>
    <n v="3124.01"/>
    <n v="1588.65"/>
    <m/>
    <m/>
  </r>
  <r>
    <x v="41"/>
    <x v="8"/>
    <d v="1991-07-01T00:00:00"/>
    <x v="58"/>
    <n v="2866.16"/>
    <n v="9931.3799999999992"/>
    <n v="9963.1200000000008"/>
    <n v="938.2"/>
    <n v="11267.07"/>
    <n v="6414.64"/>
    <n v="944.15"/>
    <n v="5599.42"/>
    <n v="618.65"/>
    <n v="1205.97"/>
    <n v="994.33"/>
    <n v="0"/>
    <n v="83.31"/>
    <m/>
    <n v="6509.2"/>
    <x v="79"/>
    <n v="6670.51"/>
    <n v="2862.19"/>
    <n v="2288.96"/>
    <n v="5815.62"/>
    <n v="5752.15"/>
    <n v="10954.87"/>
    <n v="1602.67"/>
    <n v="2665.82"/>
    <n v="3673.44"/>
    <n v="5369.33"/>
    <n v="351.08"/>
    <n v="6589.19"/>
    <n v="1943.83"/>
    <n v="11411.08"/>
    <n v="1110.76"/>
    <n v="1336.88"/>
    <n v="720.01"/>
    <n v="1073.07"/>
    <n v="2598.6"/>
    <m/>
    <n v="1229.77"/>
    <n v="3177.57"/>
    <n v="0"/>
    <n v="483.97"/>
    <n v="1322.99"/>
    <n v="499.84"/>
    <m/>
    <n v="6948.2"/>
    <n v="476.04"/>
    <n v="1846.64"/>
    <n v="799.35"/>
    <n v="207.83"/>
    <n v="9768.58"/>
    <n v="2651.94"/>
    <n v="2122.34"/>
    <n v="158.68"/>
    <n v="9977"/>
    <n v="2487.31"/>
    <m/>
    <m/>
  </r>
  <r>
    <x v="41"/>
    <x v="9"/>
    <d v="1991-08-01T00:00:00"/>
    <x v="59"/>
    <n v="1836.72"/>
    <n v="9806.42"/>
    <n v="9784.61"/>
    <n v="737.86"/>
    <n v="14006.29"/>
    <n v="7305.23"/>
    <n v="1192.08"/>
    <n v="6446.38"/>
    <n v="1251.5899999999999"/>
    <n v="1324.98"/>
    <n v="1791.1"/>
    <n v="0"/>
    <n v="69.42"/>
    <m/>
    <n v="10333"/>
    <x v="79"/>
    <n v="6474.14"/>
    <n v="3003.02"/>
    <n v="1951.76"/>
    <n v="5059.91"/>
    <n v="4833.79"/>
    <n v="9606.09"/>
    <n v="1614.57"/>
    <n v="2582.52"/>
    <n v="3968.98"/>
    <n v="6107.2"/>
    <n v="192.4"/>
    <n v="6995.81"/>
    <n v="2267.14"/>
    <n v="11770.09"/>
    <n v="1128.6099999999999"/>
    <n v="1424.15"/>
    <n v="481.99"/>
    <n v="1059.19"/>
    <n v="2710.83"/>
    <m/>
    <n v="1229.77"/>
    <n v="7664.24"/>
    <n v="0"/>
    <n v="370.92"/>
    <n v="1356.71"/>
    <n v="517.69000000000005"/>
    <m/>
    <n v="5073.79"/>
    <n v="1477.71"/>
    <n v="1660.19"/>
    <n v="737.86"/>
    <n v="194.92"/>
    <n v="6314.17"/>
    <n v="2191.77"/>
    <n v="1894.24"/>
    <n v="281.66000000000003"/>
    <n v="7098.95"/>
    <n v="2279.04"/>
    <m/>
    <m/>
  </r>
  <r>
    <x v="41"/>
    <x v="10"/>
    <d v="1991-09-01T00:00:00"/>
    <x v="1"/>
    <n v="11876.21"/>
    <n v="8102.6"/>
    <n v="5555.78"/>
    <n v="0"/>
    <n v="8603.0400000000009"/>
    <n v="5202.72"/>
    <n v="1223.82"/>
    <n v="2735.25"/>
    <n v="1890.28"/>
    <n v="856.87"/>
    <n v="495.88"/>
    <n v="0"/>
    <n v="46.02"/>
    <m/>
    <n v="5111.5"/>
    <x v="14"/>
    <n v="4936.93"/>
    <n v="1723.66"/>
    <n v="842.99"/>
    <n v="2405.9899999999998"/>
    <n v="3397.74"/>
    <n v="8296.98"/>
    <n v="745.8"/>
    <n v="1245.6400000000001"/>
    <n v="1970.61"/>
    <n v="3792.45"/>
    <n v="83.31"/>
    <n v="4153.45"/>
    <n v="696.21"/>
    <n v="4302.21"/>
    <n v="519.67999999999995"/>
    <n v="517.69000000000005"/>
    <n v="0"/>
    <n v="372.9"/>
    <n v="1765.31"/>
    <m/>
    <n v="634.72"/>
    <n v="2790.78"/>
    <n v="0"/>
    <n v="101.16"/>
    <n v="622.82000000000005"/>
    <n v="702.16"/>
    <m/>
    <n v="2241.35"/>
    <n v="1249.5999999999999"/>
    <n v="912.41"/>
    <n v="472.07"/>
    <n v="195.18"/>
    <n v="3104.53"/>
    <n v="1374.56"/>
    <n v="1598.7"/>
    <n v="333.78"/>
    <n v="3788.49"/>
    <n v="1920.76"/>
    <m/>
    <m/>
  </r>
  <r>
    <x v="41"/>
    <x v="11"/>
    <d v="1991-10-01T00:00:00"/>
    <x v="1"/>
    <n v="10010.719999999999"/>
    <n v="8646.08"/>
    <n v="4456.92"/>
    <n v="0"/>
    <n v="4054.27"/>
    <n v="2952.64"/>
    <n v="700.18"/>
    <n v="2562.6799999999998"/>
    <n v="2605.13"/>
    <n v="166.61"/>
    <n v="208.27"/>
    <n v="20880.3"/>
    <n v="0"/>
    <m/>
    <n v="3798.4"/>
    <x v="69"/>
    <n v="1332.91"/>
    <n v="848.94"/>
    <n v="0"/>
    <n v="412.57"/>
    <n v="599.02"/>
    <n v="4982.55"/>
    <n v="0"/>
    <n v="499.84"/>
    <n v="483.97"/>
    <n v="904.48"/>
    <n v="0"/>
    <n v="856.87"/>
    <n v="0"/>
    <n v="2501.19"/>
    <n v="480.01"/>
    <n v="0"/>
    <n v="0"/>
    <n v="0"/>
    <n v="277.69"/>
    <m/>
    <n v="0"/>
    <n v="5539.92"/>
    <n v="149.36000000000001"/>
    <n v="0"/>
    <n v="404.63"/>
    <n v="521.66"/>
    <m/>
    <n v="1271.42"/>
    <n v="733.9"/>
    <n v="0"/>
    <n v="0"/>
    <n v="141.30000000000001"/>
    <n v="1051.8499999999999"/>
    <n v="99.18"/>
    <n v="593.07000000000005"/>
    <n v="328.86"/>
    <n v="1170.27"/>
    <n v="759.68"/>
    <m/>
    <m/>
  </r>
  <r>
    <x v="42"/>
    <x v="0"/>
    <d v="1991-11-01T00:00:00"/>
    <x v="60"/>
    <n v="23960.68"/>
    <n v="0"/>
    <n v="0"/>
    <n v="8612.36"/>
    <n v="4034.44"/>
    <n v="0"/>
    <n v="0"/>
    <n v="0"/>
    <n v="0"/>
    <n v="0"/>
    <n v="0"/>
    <n v="20374.509999999998"/>
    <n v="0"/>
    <m/>
    <n v="9370.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.13"/>
    <m/>
    <m/>
    <n v="12329.44"/>
    <n v="562.91999999999996"/>
    <n v="0"/>
    <n v="0"/>
    <n v="0"/>
    <m/>
    <n v="0"/>
    <n v="0"/>
    <n v="0"/>
    <n v="0"/>
    <m/>
    <n v="0"/>
    <n v="0"/>
    <n v="0"/>
    <m/>
    <n v="0"/>
    <n v="0"/>
    <m/>
    <m/>
  </r>
  <r>
    <x v="42"/>
    <x v="1"/>
    <d v="1991-12-01T00:00:00"/>
    <x v="61"/>
    <n v="13797.23"/>
    <n v="0"/>
    <n v="0"/>
    <n v="6732"/>
    <n v="5073.2"/>
    <n v="0"/>
    <n v="0"/>
    <n v="0"/>
    <n v="1065.1400000000001"/>
    <n v="0"/>
    <n v="0"/>
    <n v="21068.74"/>
    <n v="0"/>
    <m/>
    <n v="529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.5"/>
    <m/>
    <m/>
    <n v="2765"/>
    <n v="546.63"/>
    <n v="0"/>
    <n v="0"/>
    <n v="0"/>
    <m/>
    <n v="0"/>
    <n v="0"/>
    <n v="0"/>
    <n v="0"/>
    <m/>
    <n v="0"/>
    <n v="0"/>
    <n v="0"/>
    <m/>
    <n v="0"/>
    <n v="0"/>
    <m/>
    <m/>
  </r>
  <r>
    <x v="42"/>
    <x v="2"/>
    <d v="1992-01-01T00:00:00"/>
    <x v="20"/>
    <n v="10637.51"/>
    <n v="0"/>
    <n v="0"/>
    <n v="1844.66"/>
    <n v="4312.13"/>
    <n v="0"/>
    <n v="0"/>
    <n v="0"/>
    <n v="97.19"/>
    <n v="0"/>
    <n v="0"/>
    <n v="10788.26"/>
    <n v="0"/>
    <m/>
    <n v="4185.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9"/>
    <m/>
    <m/>
    <n v="0"/>
    <n v="601.36"/>
    <n v="0"/>
    <n v="0"/>
    <n v="0"/>
    <m/>
    <n v="0"/>
    <n v="0"/>
    <n v="0"/>
    <n v="0"/>
    <m/>
    <n v="0"/>
    <n v="0"/>
    <n v="0"/>
    <m/>
    <n v="0"/>
    <n v="0"/>
    <m/>
    <m/>
  </r>
  <r>
    <x v="42"/>
    <x v="3"/>
    <d v="1992-02-01T00:00:00"/>
    <x v="62"/>
    <n v="4611.6400000000003"/>
    <n v="2705.49"/>
    <n v="0"/>
    <n v="0"/>
    <n v="3521.9"/>
    <n v="0"/>
    <n v="0"/>
    <n v="0"/>
    <n v="831.09"/>
    <n v="0"/>
    <n v="0"/>
    <n v="8568.7199999999993"/>
    <n v="0"/>
    <m/>
    <n v="5416.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.459999999999994"/>
    <m/>
    <m/>
    <n v="0"/>
    <n v="415.88"/>
    <n v="0"/>
    <n v="0"/>
    <n v="0"/>
    <m/>
    <n v="0"/>
    <n v="0"/>
    <n v="0"/>
    <n v="0"/>
    <m/>
    <n v="0"/>
    <n v="0"/>
    <n v="0"/>
    <m/>
    <n v="0"/>
    <n v="0"/>
    <m/>
    <m/>
  </r>
  <r>
    <x v="42"/>
    <x v="4"/>
    <d v="1992-03-01T00:00:00"/>
    <x v="63"/>
    <n v="10173.370000000001"/>
    <n v="8737.32"/>
    <n v="0"/>
    <n v="6226.21"/>
    <n v="2474.61"/>
    <n v="999.68"/>
    <n v="0"/>
    <n v="59.51"/>
    <n v="1432.09"/>
    <n v="0"/>
    <n v="0"/>
    <n v="0"/>
    <n v="247.94"/>
    <m/>
    <n v="3011"/>
    <x v="0"/>
    <n v="462.16"/>
    <n v="0"/>
    <n v="0"/>
    <n v="0"/>
    <n v="0"/>
    <n v="0"/>
    <n v="0"/>
    <n v="0"/>
    <n v="0"/>
    <n v="0"/>
    <n v="0"/>
    <n v="0"/>
    <n v="0"/>
    <n v="0"/>
    <n v="0"/>
    <n v="0"/>
    <n v="0"/>
    <n v="0"/>
    <n v="334.62"/>
    <m/>
    <m/>
    <n v="2959.38"/>
    <n v="271.77999999999997"/>
    <n v="0"/>
    <n v="0"/>
    <n v="0"/>
    <m/>
    <n v="0"/>
    <n v="0"/>
    <n v="0"/>
    <n v="0"/>
    <m/>
    <n v="0"/>
    <n v="0"/>
    <n v="0"/>
    <m/>
    <n v="0"/>
    <n v="271.94"/>
    <m/>
    <m/>
  </r>
  <r>
    <x v="42"/>
    <x v="5"/>
    <d v="1992-04-01T00:00:00"/>
    <x v="64"/>
    <n v="10167.42"/>
    <n v="5668.84"/>
    <n v="4700.8999999999996"/>
    <n v="3558.4"/>
    <n v="4319.67"/>
    <n v="3475.09"/>
    <n v="464.14"/>
    <n v="2466.2800000000002"/>
    <n v="1858.54"/>
    <n v="105.13"/>
    <n v="493.89"/>
    <n v="18537.79"/>
    <n v="128.93"/>
    <m/>
    <n v="7229.9"/>
    <x v="93"/>
    <n v="2396.0700000000002"/>
    <n v="1401.94"/>
    <n v="191.41"/>
    <n v="708.47"/>
    <n v="1138.93"/>
    <n v="1662.17"/>
    <n v="618.65"/>
    <n v="402.65"/>
    <n v="126.94"/>
    <n v="241.99"/>
    <n v="0"/>
    <n v="366.95"/>
    <n v="0"/>
    <n v="3001.03"/>
    <n v="0"/>
    <n v="0"/>
    <n v="0"/>
    <n v="0"/>
    <n v="67.84"/>
    <m/>
    <m/>
    <n v="1925.98"/>
    <n v="250.52"/>
    <n v="0"/>
    <n v="41.65"/>
    <n v="178.51"/>
    <m/>
    <n v="1810.94"/>
    <n v="419.23"/>
    <n v="525.63"/>
    <n v="188.83"/>
    <m/>
    <n v="1595.13"/>
    <n v="729.93"/>
    <n v="134.88"/>
    <m/>
    <n v="1527.3"/>
    <n v="1355.13"/>
    <m/>
    <m/>
  </r>
  <r>
    <x v="42"/>
    <x v="6"/>
    <d v="1992-05-01T00:00:00"/>
    <x v="1"/>
    <n v="995.72"/>
    <n v="6172.65"/>
    <n v="9687.41"/>
    <n v="0"/>
    <n v="7223.91"/>
    <n v="5198.75"/>
    <n v="1535.23"/>
    <n v="4429.16"/>
    <n v="842.99"/>
    <n v="1324.98"/>
    <n v="1229.77"/>
    <n v="1771.27"/>
    <n v="67.44"/>
    <m/>
    <n v="7840.8"/>
    <x v="4"/>
    <n v="6037.77"/>
    <n v="3815.86"/>
    <n v="2048.56"/>
    <n v="3790.07"/>
    <n v="3626.63"/>
    <n v="5095.6099999999997"/>
    <n v="1368.34"/>
    <n v="2050.94"/>
    <n v="2386.15"/>
    <n v="3201.37"/>
    <n v="152.72999999999999"/>
    <n v="5202.72"/>
    <n v="1703.83"/>
    <n v="7977.64"/>
    <n v="1025.47"/>
    <n v="894.56"/>
    <n v="251.9"/>
    <n v="924.31"/>
    <n v="1182.17"/>
    <m/>
    <m/>
    <n v="3068.48"/>
    <n v="0"/>
    <n v="402.65"/>
    <n v="1277.3699999999999"/>
    <n v="509.76"/>
    <m/>
    <n v="5141.2299999999996"/>
    <n v="652.57000000000005"/>
    <n v="1368.61"/>
    <n v="663.28"/>
    <m/>
    <n v="5922.14"/>
    <n v="1154.4000000000001"/>
    <n v="2183.83"/>
    <m/>
    <n v="5748.18"/>
    <n v="2017.22"/>
    <m/>
    <m/>
  </r>
  <r>
    <x v="42"/>
    <x v="7"/>
    <d v="1992-06-01T00:00:00"/>
    <x v="65"/>
    <n v="15229.31"/>
    <n v="7055.31"/>
    <n v="7517.46"/>
    <n v="4431.1400000000003"/>
    <n v="4673.13"/>
    <n v="6115.13"/>
    <n v="960.01"/>
    <n v="3667.49"/>
    <n v="1711.76"/>
    <n v="476.04"/>
    <n v="51.57"/>
    <n v="11206.78"/>
    <n v="275.70999999999998"/>
    <m/>
    <n v="13073.2"/>
    <x v="102"/>
    <n v="4954.78"/>
    <n v="2528.7600000000002"/>
    <n v="1815.1"/>
    <n v="3736.12"/>
    <n v="3786.5"/>
    <n v="8362.44"/>
    <n v="1338.66"/>
    <n v="1737.55"/>
    <n v="2459.54"/>
    <n v="4486.68"/>
    <n v="362.98"/>
    <n v="4389.4799999999996"/>
    <n v="1491.59"/>
    <n v="7120.77"/>
    <n v="882.66"/>
    <n v="753.73"/>
    <n v="0"/>
    <n v="313.39"/>
    <n v="214.22"/>
    <m/>
    <m/>
    <n v="8348.5499999999993"/>
    <n v="230.72"/>
    <n v="120.99"/>
    <n v="303.48"/>
    <n v="285.62"/>
    <m/>
    <n v="3026.82"/>
    <n v="918.64"/>
    <n v="973.9"/>
    <n v="71.41"/>
    <m/>
    <n v="1330.93"/>
    <n v="1277.3699999999999"/>
    <n v="1340.85"/>
    <m/>
    <n v="2241.35"/>
    <n v="1863.7"/>
    <m/>
    <m/>
  </r>
  <r>
    <x v="42"/>
    <x v="8"/>
    <d v="1992-07-01T00:00:00"/>
    <x v="66"/>
    <n v="4516.43"/>
    <n v="11008.42"/>
    <n v="9379.9699999999993"/>
    <n v="0"/>
    <n v="13442.18"/>
    <n v="7898.3"/>
    <n v="694.22"/>
    <n v="5750.17"/>
    <n v="1086.96"/>
    <n v="940.18"/>
    <n v="664.47"/>
    <n v="0"/>
    <n v="83.31"/>
    <m/>
    <n v="6234.1"/>
    <x v="53"/>
    <n v="7106.88"/>
    <n v="3657.77"/>
    <n v="2245.3200000000002"/>
    <n v="5202.32"/>
    <n v="5130.92"/>
    <n v="10278.5"/>
    <n v="1426.53"/>
    <n v="3137.9"/>
    <n v="3967"/>
    <n v="5944.55"/>
    <n v="241.99"/>
    <n v="5992.15"/>
    <n v="1975.57"/>
    <n v="12573.41"/>
    <n v="1071.0899999999999"/>
    <n v="1416.22"/>
    <n v="220.17"/>
    <n v="642.65"/>
    <n v="2993.1"/>
    <m/>
    <m/>
    <n v="4270.4799999999996"/>
    <n v="222.43"/>
    <n v="0"/>
    <n v="511.74"/>
    <n v="180.5"/>
    <m/>
    <n v="3976.92"/>
    <n v="967.75"/>
    <n v="1725.65"/>
    <n v="641.66"/>
    <m/>
    <n v="5155.3100000000004"/>
    <n v="1443.99"/>
    <n v="1374.56"/>
    <m/>
    <n v="5006.3500000000004"/>
    <n v="1627.46"/>
    <m/>
    <m/>
  </r>
  <r>
    <x v="42"/>
    <x v="9"/>
    <d v="1992-08-01T00:00:00"/>
    <x v="1"/>
    <n v="5456.61"/>
    <n v="10445.11"/>
    <n v="7951.85"/>
    <n v="0"/>
    <n v="12888.39"/>
    <n v="7987.56"/>
    <n v="604.97"/>
    <n v="5534.16"/>
    <n v="672.41"/>
    <n v="676.37"/>
    <n v="238.02"/>
    <n v="0"/>
    <n v="57.52"/>
    <m/>
    <n v="6460.3"/>
    <x v="12"/>
    <n v="4823.87"/>
    <n v="1709.7"/>
    <n v="1451.92"/>
    <n v="3488.46"/>
    <n v="3574.47"/>
    <n v="10054.36"/>
    <n v="1138.73"/>
    <n v="2427.8000000000002"/>
    <n v="3056.57"/>
    <n v="4575.9399999999996"/>
    <n v="311.41000000000003"/>
    <n v="5829.51"/>
    <n v="2160.0300000000002"/>
    <n v="9090.3799999999992"/>
    <n v="872.74"/>
    <n v="1065.1400000000001"/>
    <n v="466.12"/>
    <n v="737.86"/>
    <n v="2294.91"/>
    <m/>
    <m/>
    <n v="4018.57"/>
    <n v="43"/>
    <n v="243.97"/>
    <n v="743.81"/>
    <n v="361"/>
    <m/>
    <n v="5157.1000000000004"/>
    <n v="247.94"/>
    <n v="1872.42"/>
    <n v="749.76"/>
    <m/>
    <n v="5051.78"/>
    <n v="1816.89"/>
    <n v="1658.21"/>
    <m/>
    <n v="6470.18"/>
    <n v="1826.8"/>
    <m/>
    <m/>
  </r>
  <r>
    <x v="42"/>
    <x v="10"/>
    <d v="1992-09-01T00:00:00"/>
    <x v="1"/>
    <n v="2872.11"/>
    <n v="14979.39"/>
    <n v="8842.44"/>
    <n v="0"/>
    <n v="8125.21"/>
    <n v="5224.54"/>
    <n v="654.54999999999995"/>
    <n v="2521.0300000000002"/>
    <n v="1719.69"/>
    <n v="450.26"/>
    <n v="190.02"/>
    <n v="0"/>
    <n v="116.83"/>
    <m/>
    <n v="4897.3"/>
    <x v="14"/>
    <n v="4383.54"/>
    <n v="1580.45"/>
    <n v="850.33"/>
    <n v="2053.12"/>
    <n v="3517.34"/>
    <n v="7838.79"/>
    <n v="872.22"/>
    <n v="1509.44"/>
    <n v="2519.04"/>
    <n v="4165.3500000000004"/>
    <n v="111.08"/>
    <n v="3173.6"/>
    <n v="1152.4100000000001"/>
    <n v="5752.15"/>
    <n v="674.39"/>
    <n v="803.32"/>
    <n v="0"/>
    <n v="426.45"/>
    <n v="426.25"/>
    <m/>
    <m/>
    <n v="3183.52"/>
    <n v="183.27"/>
    <n v="3.97"/>
    <n v="299.51"/>
    <n v="5.95"/>
    <m/>
    <n v="2467.4699999999998"/>
    <n v="1055.22"/>
    <n v="729.93"/>
    <n v="535.54"/>
    <m/>
    <n v="1860.92"/>
    <n v="716.04"/>
    <n v="1291.26"/>
    <m/>
    <n v="1196.05"/>
    <n v="1623.69"/>
    <m/>
    <m/>
  </r>
  <r>
    <x v="42"/>
    <x v="11"/>
    <d v="1992-10-01T00:00:00"/>
    <x v="67"/>
    <n v="17151.32"/>
    <n v="4813.96"/>
    <n v="3463.19"/>
    <n v="1660.19"/>
    <n v="7702.92"/>
    <n v="4066.18"/>
    <n v="589.1"/>
    <n v="2923.68"/>
    <n v="1326.96"/>
    <n v="130.91"/>
    <n v="0"/>
    <n v="19914.34"/>
    <n v="345.13"/>
    <m/>
    <n v="3715.1"/>
    <x v="55"/>
    <n v="2201.69"/>
    <n v="1402.06"/>
    <n v="13.89"/>
    <n v="902.83"/>
    <n v="3032.38"/>
    <n v="2138.21"/>
    <n v="654.73"/>
    <n v="630.75"/>
    <n v="797.37"/>
    <n v="1733.58"/>
    <n v="0"/>
    <n v="527.61"/>
    <n v="1156.3800000000001"/>
    <n v="2513.09"/>
    <n v="723.98"/>
    <n v="134.88"/>
    <n v="0"/>
    <n v="204.3"/>
    <n v="571.84"/>
    <m/>
    <m/>
    <n v="0"/>
    <n v="530.03"/>
    <n v="0"/>
    <n v="113.06"/>
    <n v="0"/>
    <m/>
    <n v="366.95"/>
    <n v="527.61"/>
    <n v="63.47"/>
    <n v="0"/>
    <m/>
    <n v="290.77999999999997"/>
    <n v="146.78"/>
    <n v="664.47"/>
    <m/>
    <n v="1616.55"/>
    <n v="661.3"/>
    <m/>
    <m/>
  </r>
  <r>
    <x v="43"/>
    <x v="0"/>
    <d v="1992-11-01T00:00:00"/>
    <x v="68"/>
    <n v="18069.689999999999"/>
    <n v="0"/>
    <n v="0"/>
    <n v="7254.65"/>
    <n v="4687.21"/>
    <n v="2417.89"/>
    <n v="198.35"/>
    <n v="1566.96"/>
    <n v="1170.27"/>
    <n v="0"/>
    <n v="0"/>
    <n v="18601.259999999998"/>
    <n v="0"/>
    <m/>
    <n v="11643.1"/>
    <x v="0"/>
    <n v="0"/>
    <n v="0"/>
    <n v="0"/>
    <n v="226.2"/>
    <n v="395.51"/>
    <n v="33.72"/>
    <n v="217.73"/>
    <n v="9.92"/>
    <n v="130.91"/>
    <n v="138.85"/>
    <n v="0"/>
    <n v="0"/>
    <n v="0"/>
    <n v="0"/>
    <n v="253.89"/>
    <n v="0"/>
    <n v="0"/>
    <n v="0"/>
    <n v="0"/>
    <m/>
    <m/>
    <n v="7364.73"/>
    <n v="573.63"/>
    <n v="0"/>
    <n v="0"/>
    <n v="0"/>
    <m/>
    <n v="0"/>
    <n v="0"/>
    <n v="0"/>
    <n v="0"/>
    <n v="88.66"/>
    <n v="0"/>
    <n v="0"/>
    <n v="0"/>
    <m/>
    <n v="0"/>
    <n v="65.400000000000006"/>
    <m/>
    <m/>
  </r>
  <r>
    <x v="43"/>
    <x v="1"/>
    <d v="1992-12-01T00:00:00"/>
    <x v="69"/>
    <n v="10232.879999999999"/>
    <n v="0"/>
    <n v="0"/>
    <n v="1844.66"/>
    <n v="2594.2199999999998"/>
    <n v="0"/>
    <n v="0"/>
    <n v="0"/>
    <n v="0"/>
    <n v="0"/>
    <n v="0"/>
    <n v="13174.41"/>
    <n v="0"/>
    <m/>
    <n v="6666.5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1561.01"/>
    <n v="567.54"/>
    <n v="0"/>
    <n v="0"/>
    <n v="0"/>
    <m/>
    <n v="0"/>
    <n v="0"/>
    <n v="0"/>
    <n v="0"/>
    <n v="91"/>
    <n v="0"/>
    <n v="0"/>
    <n v="0"/>
    <m/>
    <n v="0"/>
    <n v="0"/>
    <m/>
    <m/>
  </r>
  <r>
    <x v="43"/>
    <x v="2"/>
    <d v="1993-01-01T00:00:00"/>
    <x v="1"/>
    <n v="3699.23"/>
    <n v="0"/>
    <n v="0"/>
    <n v="1844.66"/>
    <n v="2023.96"/>
    <n v="0"/>
    <n v="0"/>
    <n v="0"/>
    <n v="0"/>
    <n v="0"/>
    <n v="0"/>
    <n v="14864.35"/>
    <n v="0"/>
    <m/>
    <n v="8138.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2945.5"/>
    <n v="662.23"/>
    <n v="0"/>
    <n v="0"/>
    <n v="0"/>
    <m/>
    <n v="0"/>
    <n v="0"/>
    <n v="0"/>
    <n v="0"/>
    <n v="87.93"/>
    <n v="0"/>
    <n v="0"/>
    <n v="0"/>
    <m/>
    <n v="0"/>
    <n v="0"/>
    <m/>
    <m/>
  </r>
  <r>
    <x v="43"/>
    <x v="3"/>
    <d v="1993-02-01T00:00:00"/>
    <x v="37"/>
    <n v="16131.81"/>
    <n v="0"/>
    <n v="0"/>
    <n v="1666.14"/>
    <n v="2325.85"/>
    <n v="0"/>
    <n v="0"/>
    <n v="0"/>
    <n v="0"/>
    <n v="0"/>
    <n v="0"/>
    <n v="7864.58"/>
    <n v="0"/>
    <m/>
    <n v="4615.600000000000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2721.36"/>
    <n v="569.26"/>
    <n v="0"/>
    <n v="0"/>
    <n v="0"/>
    <m/>
    <n v="0"/>
    <n v="0"/>
    <n v="0"/>
    <n v="0"/>
    <n v="74.98"/>
    <n v="0"/>
    <n v="0"/>
    <n v="0"/>
    <m/>
    <n v="0"/>
    <n v="0"/>
    <m/>
    <m/>
  </r>
  <r>
    <x v="43"/>
    <x v="4"/>
    <d v="1993-03-01T00:00:00"/>
    <x v="70"/>
    <n v="9243.11"/>
    <n v="0"/>
    <n v="0"/>
    <n v="4318.08"/>
    <n v="0"/>
    <n v="0"/>
    <n v="0"/>
    <n v="0"/>
    <n v="0"/>
    <n v="0"/>
    <n v="0"/>
    <n v="2457.56"/>
    <n v="0"/>
    <m/>
    <n v="4960.7"/>
    <x v="0"/>
    <n v="844.97"/>
    <n v="0"/>
    <n v="0"/>
    <n v="0"/>
    <n v="0"/>
    <n v="210.25"/>
    <n v="0"/>
    <n v="0"/>
    <n v="0"/>
    <n v="0"/>
    <n v="0"/>
    <n v="0"/>
    <n v="0"/>
    <n v="0"/>
    <n v="0"/>
    <n v="0"/>
    <n v="0"/>
    <n v="0"/>
    <n v="0"/>
    <m/>
    <m/>
    <n v="79.34"/>
    <n v="598.28"/>
    <n v="0"/>
    <n v="0"/>
    <n v="0"/>
    <m/>
    <n v="0"/>
    <n v="0"/>
    <n v="0"/>
    <n v="0"/>
    <n v="83.01"/>
    <n v="0"/>
    <n v="0"/>
    <n v="0"/>
    <m/>
    <n v="0"/>
    <n v="0"/>
    <m/>
    <m/>
  </r>
  <r>
    <x v="43"/>
    <x v="5"/>
    <d v="1993-04-01T00:00:00"/>
    <x v="71"/>
    <n v="8974.5400000000009"/>
    <n v="442.32"/>
    <n v="1850.61"/>
    <n v="7509.53"/>
    <n v="2715.61"/>
    <n v="382.82"/>
    <n v="0"/>
    <n v="1116.71"/>
    <n v="956.05"/>
    <n v="0"/>
    <n v="0"/>
    <n v="5343.55"/>
    <n v="0"/>
    <m/>
    <n v="12170.8"/>
    <x v="10"/>
    <n v="2957.4"/>
    <n v="948.11"/>
    <n v="985.01"/>
    <n v="373.1"/>
    <n v="287.61"/>
    <n v="2858.22"/>
    <n v="307.05"/>
    <n v="525.63"/>
    <n v="430.42"/>
    <n v="513.73"/>
    <n v="0"/>
    <n v="89.26"/>
    <n v="0"/>
    <n v="1275.3900000000001"/>
    <n v="0"/>
    <n v="0"/>
    <n v="0"/>
    <n v="0"/>
    <n v="0"/>
    <m/>
    <m/>
    <n v="3919.4"/>
    <n v="570.65"/>
    <n v="0"/>
    <n v="0"/>
    <n v="0"/>
    <m/>
    <n v="491.91"/>
    <n v="0"/>
    <n v="0"/>
    <n v="9.92"/>
    <n v="69.62"/>
    <n v="0"/>
    <n v="63.99"/>
    <n v="0"/>
    <m/>
    <n v="47.6"/>
    <n v="555.82000000000005"/>
    <m/>
    <m/>
  </r>
  <r>
    <x v="43"/>
    <x v="6"/>
    <d v="1993-05-01T00:00:00"/>
    <x v="72"/>
    <n v="3465.18"/>
    <n v="7939.95"/>
    <n v="9044.76"/>
    <n v="111.08"/>
    <n v="5153.13"/>
    <n v="5799.75"/>
    <n v="1305.1400000000001"/>
    <n v="5353.47"/>
    <n v="374.88"/>
    <n v="1112.74"/>
    <n v="1334.9"/>
    <n v="2429.79"/>
    <n v="0"/>
    <m/>
    <n v="13224.2"/>
    <x v="4"/>
    <n v="5684.73"/>
    <n v="3254.57"/>
    <n v="1795.46"/>
    <n v="3286.28"/>
    <n v="3044.87"/>
    <n v="4530.12"/>
    <n v="975.09"/>
    <n v="2064.8200000000002"/>
    <n v="1650.27"/>
    <n v="2154.08"/>
    <n v="71.41"/>
    <n v="4643.37"/>
    <n v="1172.25"/>
    <n v="6043.73"/>
    <n v="670.42"/>
    <n v="228.1"/>
    <n v="169.39"/>
    <n v="197.95"/>
    <n v="1162.73"/>
    <m/>
    <m/>
    <n v="2681.69"/>
    <n v="282.13"/>
    <n v="0"/>
    <n v="828.51"/>
    <n v="489.13"/>
    <m/>
    <n v="1894.24"/>
    <n v="855.09"/>
    <n v="471.88"/>
    <n v="550.41999999999996"/>
    <n v="176.93"/>
    <n v="5068.04"/>
    <n v="1306.1400000000001"/>
    <n v="1629.25"/>
    <m/>
    <n v="5474.46"/>
    <n v="2033.68"/>
    <m/>
    <m/>
  </r>
  <r>
    <x v="43"/>
    <x v="7"/>
    <d v="1993-06-01T00:00:00"/>
    <x v="73"/>
    <n v="15227.73"/>
    <n v="10379.66"/>
    <n v="6204.39"/>
    <n v="4768.33"/>
    <n v="6587.8"/>
    <n v="6152.82"/>
    <n v="938.2"/>
    <n v="4472.79"/>
    <n v="261.82"/>
    <n v="618.85"/>
    <n v="555.38"/>
    <n v="19622.77"/>
    <n v="394.72"/>
    <m/>
    <n v="21245.3"/>
    <x v="5"/>
    <n v="6862.93"/>
    <n v="3403.49"/>
    <n v="1916.26"/>
    <n v="3664.73"/>
    <n v="3499.29"/>
    <n v="8104.58"/>
    <n v="1270.04"/>
    <n v="2175.9"/>
    <n v="2366.3200000000002"/>
    <n v="3272.77"/>
    <n v="196.37"/>
    <n v="4607.67"/>
    <n v="1497.54"/>
    <n v="6801.42"/>
    <n v="844.97"/>
    <n v="380.83"/>
    <n v="40.659999999999997"/>
    <n v="667.65"/>
    <n v="2007.62"/>
    <m/>
    <m/>
    <n v="8763.1"/>
    <n v="426.53"/>
    <n v="98.78"/>
    <n v="669.23"/>
    <n v="385.39"/>
    <m/>
    <n v="2618.2199999999998"/>
    <n v="1311.27"/>
    <n v="869.37"/>
    <n v="346.91"/>
    <n v="186.25"/>
    <n v="3628.61"/>
    <n v="960.61"/>
    <n v="1822.24"/>
    <m/>
    <n v="3475.09"/>
    <n v="1806.91"/>
    <m/>
    <m/>
  </r>
  <r>
    <x v="43"/>
    <x v="8"/>
    <d v="1993-07-01T00:00:00"/>
    <x v="1"/>
    <n v="0"/>
    <n v="7961.77"/>
    <n v="9836.18"/>
    <n v="0"/>
    <n v="11986.29"/>
    <n v="6771.67"/>
    <n v="775.55"/>
    <n v="5922.73"/>
    <n v="805.3"/>
    <n v="761.66"/>
    <n v="969.93"/>
    <n v="0"/>
    <n v="202.32"/>
    <m/>
    <n v="6582.8"/>
    <x v="103"/>
    <n v="8419.9599999999991"/>
    <n v="3723.63"/>
    <n v="2477"/>
    <n v="5447.88"/>
    <n v="5352.87"/>
    <n v="10066.879999999999"/>
    <n v="1550.7"/>
    <n v="3419.55"/>
    <n v="3967"/>
    <n v="6083.4"/>
    <n v="392.73"/>
    <n v="7333"/>
    <n v="2693.59"/>
    <n v="13987.64"/>
    <n v="1277.3699999999999"/>
    <n v="1265.47"/>
    <n v="637.70000000000005"/>
    <n v="983.22"/>
    <n v="2510.1999999999998"/>
    <m/>
    <m/>
    <n v="4284.3599999999997"/>
    <n v="0"/>
    <n v="564.30999999999995"/>
    <n v="1606.44"/>
    <n v="415.54"/>
    <m/>
    <n v="6728.03"/>
    <n v="912.41"/>
    <n v="1873.61"/>
    <n v="759.68"/>
    <n v="200.35"/>
    <n v="8458.44"/>
    <n v="2409.16"/>
    <n v="2427.8000000000002"/>
    <m/>
    <n v="8058.96"/>
    <n v="2404.1999999999998"/>
    <m/>
    <m/>
  </r>
  <r>
    <x v="43"/>
    <x v="9"/>
    <d v="1993-08-01T00:00:00"/>
    <x v="1"/>
    <n v="0"/>
    <n v="7298.88"/>
    <n v="9858"/>
    <n v="0"/>
    <n v="14267.32"/>
    <n v="6525.71"/>
    <n v="467.51"/>
    <n v="6289.68"/>
    <n v="70.02"/>
    <n v="583.15"/>
    <n v="398.68"/>
    <n v="0"/>
    <n v="0"/>
    <m/>
    <n v="3901.5"/>
    <x v="71"/>
    <n v="5021.7700000000004"/>
    <n v="2319.64"/>
    <n v="1493.58"/>
    <n v="3702.6"/>
    <n v="3649.44"/>
    <n v="9836.57"/>
    <n v="1485.44"/>
    <n v="3243.02"/>
    <n v="3867.82"/>
    <n v="6089.35"/>
    <n v="646.62"/>
    <n v="6670.51"/>
    <n v="2402.02"/>
    <n v="11873.23"/>
    <n v="1293.24"/>
    <n v="1509.44"/>
    <n v="96.2"/>
    <n v="592.87"/>
    <n v="2034.36"/>
    <m/>
    <m/>
    <n v="4504.53"/>
    <n v="0"/>
    <n v="539.51"/>
    <n v="1392.81"/>
    <n v="562.52"/>
    <m/>
    <n v="5658.93"/>
    <n v="849.93"/>
    <n v="1774.84"/>
    <n v="766.62"/>
    <n v="213.76"/>
    <n v="6229.18"/>
    <n v="2297.69"/>
    <n v="2249.88"/>
    <m/>
    <n v="8421.94"/>
    <n v="2160.8200000000002"/>
    <m/>
    <m/>
  </r>
  <r>
    <x v="43"/>
    <x v="10"/>
    <d v="1993-09-01T00:00:00"/>
    <x v="1"/>
    <n v="0"/>
    <n v="7325.07"/>
    <n v="6033.81"/>
    <n v="0"/>
    <n v="6870.45"/>
    <n v="5254.29"/>
    <n v="366.95"/>
    <n v="6521.75"/>
    <n v="2052.92"/>
    <n v="862.82"/>
    <n v="708.11"/>
    <n v="0"/>
    <n v="561.33000000000004"/>
    <m/>
    <n v="8223.6"/>
    <x v="24"/>
    <n v="2985.17"/>
    <n v="1756.98"/>
    <n v="807.56"/>
    <n v="2204.66"/>
    <n v="1742.31"/>
    <n v="7761.97"/>
    <n v="787.51"/>
    <n v="1142.5"/>
    <n v="1810.94"/>
    <n v="2366.3200000000002"/>
    <n v="420.5"/>
    <n v="3163.68"/>
    <n v="1219.8499999999999"/>
    <n v="4976.6000000000004"/>
    <n v="837.04"/>
    <n v="428.44"/>
    <n v="0"/>
    <n v="157.69"/>
    <n v="1331.01"/>
    <m/>
    <m/>
    <n v="1400.35"/>
    <n v="391.94"/>
    <n v="144.99"/>
    <n v="505.2"/>
    <n v="177.32"/>
    <m/>
    <n v="2705.49"/>
    <n v="1329.18"/>
    <n v="1020.71"/>
    <n v="342.75"/>
    <n v="136.27000000000001"/>
    <n v="2937.76"/>
    <n v="1091.92"/>
    <n v="1553.28"/>
    <m/>
    <n v="3982.87"/>
    <n v="2006.01"/>
    <m/>
    <m/>
  </r>
  <r>
    <x v="43"/>
    <x v="11"/>
    <d v="1993-10-01T00:00:00"/>
    <x v="74"/>
    <n v="5490.13"/>
    <n v="5325.7"/>
    <n v="2667.81"/>
    <n v="0"/>
    <n v="4742.55"/>
    <n v="1815.89"/>
    <n v="190.42"/>
    <n v="606.75"/>
    <n v="1717.71"/>
    <n v="464.14"/>
    <n v="0"/>
    <n v="21082.62"/>
    <n v="376.86"/>
    <m/>
    <n v="6133"/>
    <x v="7"/>
    <n v="775.55"/>
    <n v="1190.3"/>
    <n v="126.71"/>
    <n v="673.24"/>
    <n v="996.11"/>
    <n v="9293.89"/>
    <n v="184.29"/>
    <n v="277.69"/>
    <n v="414.55"/>
    <n v="343.15"/>
    <n v="0"/>
    <n v="1200.02"/>
    <n v="236.04"/>
    <n v="2475.41"/>
    <n v="440.34"/>
    <n v="0"/>
    <n v="0"/>
    <n v="104.13"/>
    <n v="835.11"/>
    <m/>
    <m/>
    <n v="559.35"/>
    <n v="606.28"/>
    <n v="0"/>
    <n v="0"/>
    <n v="0"/>
    <m/>
    <n v="19.829999999999998"/>
    <n v="473.92"/>
    <n v="98.18"/>
    <n v="0"/>
    <n v="86.86"/>
    <n v="305.45999999999998"/>
    <n v="184.27"/>
    <n v="813.83"/>
    <m/>
    <n v="1479.69"/>
    <n v="829.4"/>
    <m/>
    <m/>
  </r>
  <r>
    <x v="44"/>
    <x v="0"/>
    <d v="1993-11-01T00:00:00"/>
    <x v="75"/>
    <n v="5484.38"/>
    <n v="0"/>
    <n v="0"/>
    <n v="12587.29"/>
    <n v="3710.14"/>
    <n v="0"/>
    <n v="0"/>
    <n v="0"/>
    <n v="0"/>
    <n v="0"/>
    <n v="0"/>
    <n v="26533.279999999999"/>
    <n v="15.87"/>
    <m/>
    <n v="26987.5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12773.74"/>
    <n v="466.52"/>
    <n v="0"/>
    <n v="0"/>
    <n v="0"/>
    <m/>
    <n v="0"/>
    <n v="0"/>
    <n v="0"/>
    <n v="0"/>
    <n v="82.12"/>
    <n v="0"/>
    <n v="0"/>
    <n v="0"/>
    <m/>
    <n v="0"/>
    <n v="146.38"/>
    <m/>
    <m/>
  </r>
  <r>
    <x v="44"/>
    <x v="1"/>
    <d v="1993-12-01T00:00:00"/>
    <x v="76"/>
    <n v="21223.45"/>
    <n v="0"/>
    <n v="0"/>
    <n v="3512.78"/>
    <n v="2888.97"/>
    <n v="0"/>
    <n v="0"/>
    <n v="0"/>
    <n v="0"/>
    <n v="0"/>
    <n v="0"/>
    <n v="18878.95"/>
    <n v="0"/>
    <m/>
    <n v="1129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2400.0300000000002"/>
    <n v="409.51"/>
    <n v="0"/>
    <n v="0"/>
    <n v="0"/>
    <m/>
    <n v="0"/>
    <n v="0"/>
    <n v="0"/>
    <n v="0"/>
    <n v="90.39"/>
    <n v="0"/>
    <n v="0"/>
    <n v="0"/>
    <m/>
    <n v="0"/>
    <n v="0"/>
    <m/>
    <m/>
  </r>
  <r>
    <x v="44"/>
    <x v="2"/>
    <d v="1994-01-01T00:00:00"/>
    <x v="77"/>
    <n v="23197.03"/>
    <n v="0"/>
    <n v="0"/>
    <n v="1326.96"/>
    <n v="3611.75"/>
    <n v="0"/>
    <n v="0"/>
    <n v="0"/>
    <n v="0"/>
    <n v="0"/>
    <n v="0"/>
    <n v="13144.66"/>
    <n v="0"/>
    <m/>
    <n v="5944.5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419.35"/>
    <n v="0"/>
    <n v="0"/>
    <n v="0"/>
    <m/>
    <n v="0"/>
    <n v="0"/>
    <n v="0"/>
    <n v="0"/>
    <n v="93.46"/>
    <n v="0"/>
    <n v="0"/>
    <n v="0"/>
    <m/>
    <n v="0"/>
    <n v="0"/>
    <m/>
    <m/>
  </r>
  <r>
    <x v="44"/>
    <x v="3"/>
    <d v="1994-02-01T00:00:00"/>
    <x v="78"/>
    <n v="8822.61"/>
    <n v="0"/>
    <n v="0"/>
    <n v="1203.98"/>
    <n v="912.41"/>
    <n v="0"/>
    <n v="0"/>
    <n v="0"/>
    <n v="0"/>
    <n v="0"/>
    <n v="0"/>
    <n v="0"/>
    <n v="0"/>
    <m/>
    <n v="829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446.53"/>
    <n v="0"/>
    <n v="0"/>
    <n v="0"/>
    <m/>
    <n v="0"/>
    <n v="0"/>
    <n v="0"/>
    <n v="0"/>
    <n v="70.53"/>
    <n v="0"/>
    <n v="0"/>
    <n v="0"/>
    <m/>
    <n v="0"/>
    <n v="0"/>
    <m/>
    <m/>
  </r>
  <r>
    <x v="44"/>
    <x v="4"/>
    <d v="1994-03-01T00:00:00"/>
    <x v="79"/>
    <n v="11706.62"/>
    <n v="1515.39"/>
    <n v="0"/>
    <n v="12452.41"/>
    <n v="1108.58"/>
    <n v="694.22"/>
    <n v="0"/>
    <n v="0"/>
    <n v="0"/>
    <n v="0"/>
    <n v="0"/>
    <n v="0"/>
    <n v="0"/>
    <m/>
    <n v="9812.4"/>
    <x v="0"/>
    <n v="1852.59"/>
    <n v="317.36"/>
    <n v="267.77"/>
    <n v="0"/>
    <n v="148.76"/>
    <n v="5187.05"/>
    <n v="0"/>
    <n v="0"/>
    <n v="0"/>
    <n v="0"/>
    <n v="0"/>
    <n v="0"/>
    <n v="0"/>
    <n v="0"/>
    <n v="0"/>
    <n v="0"/>
    <n v="0"/>
    <n v="0"/>
    <n v="0"/>
    <m/>
    <m/>
    <n v="4101.88"/>
    <n v="627.17999999999995"/>
    <n v="0"/>
    <n v="0"/>
    <n v="0"/>
    <m/>
    <n v="0"/>
    <n v="0"/>
    <n v="0"/>
    <n v="0"/>
    <n v="82.39"/>
    <n v="0"/>
    <n v="0"/>
    <n v="0"/>
    <m/>
    <n v="0"/>
    <n v="272.73"/>
    <m/>
    <m/>
  </r>
  <r>
    <x v="44"/>
    <x v="5"/>
    <d v="1994-04-01T00:00:00"/>
    <x v="80"/>
    <n v="8293.01"/>
    <n v="5613.31"/>
    <n v="5875.13"/>
    <n v="805.3"/>
    <n v="3350.13"/>
    <n v="1316.25"/>
    <n v="392.73"/>
    <n v="1930.94"/>
    <n v="1032.21"/>
    <n v="148.76"/>
    <n v="349.1"/>
    <n v="11383.31"/>
    <n v="0"/>
    <m/>
    <n v="18434.599999999999"/>
    <x v="23"/>
    <n v="3239.06"/>
    <n v="2519.04"/>
    <n v="949.3"/>
    <n v="1344.81"/>
    <n v="2068.9899999999998"/>
    <n v="3043.48"/>
    <n v="329.7"/>
    <n v="1303.3599999999999"/>
    <n v="770.69"/>
    <n v="1158.56"/>
    <n v="0"/>
    <n v="1661.78"/>
    <n v="0"/>
    <n v="3044.28"/>
    <n v="0"/>
    <n v="0"/>
    <n v="0"/>
    <n v="0"/>
    <n v="322.70999999999998"/>
    <m/>
    <m/>
    <n v="5494.29"/>
    <n v="271.05"/>
    <n v="62.88"/>
    <n v="0"/>
    <n v="148.76"/>
    <m/>
    <n v="291.58"/>
    <n v="527.83000000000004"/>
    <n v="458.19"/>
    <n v="206.68"/>
    <n v="99.37"/>
    <n v="1816.29"/>
    <n v="566.54999999999995"/>
    <n v="571.45000000000005"/>
    <m/>
    <n v="1023.49"/>
    <n v="2005.32"/>
    <m/>
    <m/>
  </r>
  <r>
    <x v="44"/>
    <x v="6"/>
    <d v="1994-05-01T00:00:00"/>
    <x v="1"/>
    <n v="2816.57"/>
    <n v="7266.55"/>
    <n v="7646.39"/>
    <n v="0"/>
    <n v="5450.66"/>
    <n v="6343.23"/>
    <n v="1196.05"/>
    <n v="8449.7099999999991"/>
    <n v="307.44"/>
    <n v="1144.48"/>
    <n v="1112.74"/>
    <n v="5500.25"/>
    <n v="128.93"/>
    <m/>
    <n v="19950"/>
    <x v="4"/>
    <n v="6271.83"/>
    <n v="3993.38"/>
    <n v="2060.06"/>
    <n v="3795.89"/>
    <n v="3521.31"/>
    <n v="5008.34"/>
    <n v="787.79"/>
    <n v="1578.87"/>
    <n v="1909.91"/>
    <n v="3395.55"/>
    <n v="303.69"/>
    <n v="4414.68"/>
    <n v="1722.87"/>
    <n v="5699.19"/>
    <n v="1016.34"/>
    <n v="1083.78"/>
    <n v="0"/>
    <n v="801.33"/>
    <n v="816.51"/>
    <m/>
    <m/>
    <n v="3389.8"/>
    <n v="99.97"/>
    <n v="365.96"/>
    <n v="1287.8900000000001"/>
    <n v="673.79"/>
    <m/>
    <n v="5077.76"/>
    <n v="1688.35"/>
    <n v="1307.1300000000001"/>
    <n v="498.85"/>
    <n v="213.98"/>
    <n v="5035.3100000000004"/>
    <n v="1856.99"/>
    <n v="2476.4"/>
    <m/>
    <n v="5458.59"/>
    <n v="2831.84"/>
    <m/>
    <m/>
  </r>
  <r>
    <x v="44"/>
    <x v="7"/>
    <d v="1994-06-01T00:00:00"/>
    <x v="81"/>
    <n v="4895.28"/>
    <n v="8485.41"/>
    <n v="7785.24"/>
    <n v="835.05"/>
    <n v="12007.51"/>
    <n v="6253.98"/>
    <n v="1652.26"/>
    <n v="6731.21"/>
    <n v="307.44"/>
    <n v="1071.0899999999999"/>
    <n v="1366.63"/>
    <n v="4633.46"/>
    <n v="257.86"/>
    <m/>
    <n v="11361.5"/>
    <x v="5"/>
    <n v="6972"/>
    <n v="3438.2"/>
    <n v="2069.56"/>
    <n v="4515.5600000000004"/>
    <n v="4312.33"/>
    <n v="9811.3799999999992"/>
    <n v="1531.06"/>
    <n v="2996.47"/>
    <n v="3611.36"/>
    <n v="5100.17"/>
    <n v="465.29"/>
    <n v="6120.49"/>
    <n v="1667.93"/>
    <n v="9901.6299999999992"/>
    <n v="877.1"/>
    <n v="1055.02"/>
    <n v="585.33000000000004"/>
    <n v="718.03"/>
    <n v="1657.93"/>
    <m/>
    <m/>
    <n v="3851.96"/>
    <n v="14.76"/>
    <n v="144.4"/>
    <n v="829.3"/>
    <n v="538.32000000000005"/>
    <m/>
    <n v="3933.28"/>
    <n v="440.34"/>
    <n v="1561.01"/>
    <n v="528.79999999999995"/>
    <n v="211.84"/>
    <n v="4629.09"/>
    <n v="1665.55"/>
    <n v="2429.79"/>
    <m/>
    <n v="5612.31"/>
    <n v="2525.9899999999998"/>
    <m/>
    <m/>
  </r>
  <r>
    <x v="44"/>
    <x v="8"/>
    <d v="1994-07-01T00:00:00"/>
    <x v="1"/>
    <n v="0"/>
    <n v="4984.54"/>
    <n v="10018.66"/>
    <n v="0"/>
    <n v="11993.03"/>
    <n v="6217.68"/>
    <n v="656.54"/>
    <n v="5464.74"/>
    <n v="24.2"/>
    <n v="1043.32"/>
    <n v="271.74"/>
    <n v="0"/>
    <n v="0"/>
    <m/>
    <n v="3651.6"/>
    <x v="4"/>
    <n v="4895.28"/>
    <n v="2260"/>
    <n v="1410.27"/>
    <n v="3504.61"/>
    <n v="3518.33"/>
    <n v="5403.05"/>
    <n v="1235.1300000000001"/>
    <n v="3455.46"/>
    <n v="3849.38"/>
    <n v="4792.53"/>
    <n v="365.72"/>
    <n v="6587.2"/>
    <n v="2441.09"/>
    <n v="11653.06"/>
    <n v="1382.9"/>
    <n v="1238.5"/>
    <n v="998.49"/>
    <n v="777.73"/>
    <n v="1117.5"/>
    <m/>
    <m/>
    <n v="2526.98"/>
    <n v="0"/>
    <n v="320.93"/>
    <n v="1506.67"/>
    <n v="594.65"/>
    <m/>
    <n v="6781.59"/>
    <n v="614.89"/>
    <n v="1100.8399999999999"/>
    <n v="715.45"/>
    <n v="212.75"/>
    <n v="6056.42"/>
    <n v="1648.69"/>
    <n v="2336.36"/>
    <m/>
    <n v="8122.43"/>
    <n v="2005.12"/>
    <m/>
    <m/>
  </r>
  <r>
    <x v="44"/>
    <x v="9"/>
    <d v="1994-08-01T00:00:00"/>
    <x v="1"/>
    <n v="0"/>
    <n v="7079.11"/>
    <n v="9675.51"/>
    <n v="0"/>
    <n v="7977.24"/>
    <n v="5735.29"/>
    <n v="444.3"/>
    <n v="3569.9"/>
    <n v="240"/>
    <n v="1188.1199999999999"/>
    <n v="0"/>
    <n v="0"/>
    <n v="0"/>
    <m/>
    <n v="3326.3"/>
    <x v="71"/>
    <n v="5424.87"/>
    <n v="2702.52"/>
    <n v="1478.7"/>
    <n v="3764.61"/>
    <n v="3188.48"/>
    <n v="4939.1099999999997"/>
    <n v="1236.51"/>
    <n v="2786.42"/>
    <n v="3562.76"/>
    <n v="4349.0200000000004"/>
    <n v="309.92"/>
    <n v="6213.31"/>
    <n v="2074.54"/>
    <n v="9190.15"/>
    <n v="1412.25"/>
    <n v="1102.83"/>
    <n v="500.24"/>
    <n v="660.9"/>
    <n v="912.39"/>
    <m/>
    <m/>
    <n v="1200.02"/>
    <n v="0"/>
    <n v="158.28"/>
    <n v="1312.28"/>
    <n v="557.76"/>
    <m/>
    <n v="6371"/>
    <n v="608.92999999999995"/>
    <n v="1350.76"/>
    <n v="754.72"/>
    <n v="222.59"/>
    <n v="6479.9"/>
    <n v="1644.12"/>
    <n v="2223.9"/>
    <m/>
    <n v="8013.34"/>
    <n v="2172.5300000000002"/>
    <m/>
    <m/>
  </r>
  <r>
    <x v="44"/>
    <x v="10"/>
    <d v="1994-09-01T00:00:00"/>
    <x v="1"/>
    <n v="2556.73"/>
    <n v="6781.59"/>
    <n v="7019.61"/>
    <n v="0"/>
    <n v="6755.6"/>
    <n v="4420.03"/>
    <n v="678.36"/>
    <n v="4037.02"/>
    <n v="257.86"/>
    <n v="815.22"/>
    <n v="1116.71"/>
    <n v="0"/>
    <n v="370.92"/>
    <m/>
    <n v="6367"/>
    <x v="61"/>
    <n v="4423.21"/>
    <n v="2202.08"/>
    <n v="1214.69"/>
    <n v="2468.89"/>
    <n v="2088.23"/>
    <n v="4511.67"/>
    <n v="608.67999999999995"/>
    <n v="859.05"/>
    <n v="2287.17"/>
    <n v="2182.25"/>
    <n v="240.12"/>
    <n v="5896.75"/>
    <n v="1568.16"/>
    <n v="5054.3500000000004"/>
    <n v="910.43"/>
    <n v="107.11"/>
    <n v="130.32"/>
    <n v="505"/>
    <n v="586.5"/>
    <m/>
    <m/>
    <n v="3590.14"/>
    <n v="0"/>
    <n v="120"/>
    <n v="1400.75"/>
    <n v="575.61"/>
    <m/>
    <n v="3673.44"/>
    <n v="1626.47"/>
    <n v="702.16"/>
    <n v="496.07"/>
    <n v="170.38"/>
    <n v="2512.6999999999998"/>
    <n v="1488.22"/>
    <n v="1684.59"/>
    <m/>
    <n v="3875.76"/>
    <n v="1740.13"/>
    <m/>
    <m/>
  </r>
  <r>
    <x v="44"/>
    <x v="11"/>
    <d v="1994-10-01T00:00:00"/>
    <x v="82"/>
    <n v="6354.14"/>
    <n v="8045.08"/>
    <n v="1834.74"/>
    <n v="0"/>
    <n v="8622.2800000000007"/>
    <n v="1932.13"/>
    <n v="174.55"/>
    <n v="2002.15"/>
    <n v="241.59"/>
    <n v="69.42"/>
    <n v="0"/>
    <n v="17028.349999999999"/>
    <n v="561.33000000000004"/>
    <m/>
    <n v="6365.1"/>
    <x v="1"/>
    <n v="870.76"/>
    <n v="1376.55"/>
    <n v="416.44"/>
    <n v="612.92999999999995"/>
    <n v="612.54"/>
    <n v="10066.86"/>
    <n v="189.6"/>
    <n v="81.900000000000006"/>
    <n v="751.05"/>
    <n v="1054.43"/>
    <n v="360.74"/>
    <n v="1079.82"/>
    <n v="366.55"/>
    <n v="1504.88"/>
    <n v="148.76"/>
    <n v="0"/>
    <n v="29.55"/>
    <n v="509.56"/>
    <n v="785.72"/>
    <m/>
    <m/>
    <n v="8179.95"/>
    <n v="316.63"/>
    <n v="0"/>
    <n v="99.37"/>
    <n v="679.94"/>
    <m/>
    <n v="684.31"/>
    <n v="738.04"/>
    <n v="0"/>
    <n v="0"/>
    <n v="116.83"/>
    <n v="0"/>
    <n v="348.16"/>
    <n v="111.87"/>
    <m/>
    <n v="291.58"/>
    <n v="268.95999999999998"/>
    <m/>
    <m/>
  </r>
  <r>
    <x v="45"/>
    <x v="0"/>
    <d v="1994-11-01T00:00:00"/>
    <x v="83"/>
    <n v="17546.04"/>
    <n v="0"/>
    <n v="0"/>
    <n v="12819.36"/>
    <n v="2915.75"/>
    <n v="23.8"/>
    <n v="0"/>
    <n v="39.67"/>
    <n v="704.14"/>
    <n v="0"/>
    <n v="0"/>
    <n v="20695.84"/>
    <n v="0"/>
    <m/>
    <n v="13107"/>
    <x v="0"/>
    <n v="0"/>
    <n v="252.44"/>
    <n v="0"/>
    <n v="128.43"/>
    <n v="0"/>
    <n v="7501"/>
    <n v="0"/>
    <n v="0"/>
    <n v="35.619999999999997"/>
    <n v="437.66"/>
    <n v="41.14"/>
    <n v="0"/>
    <n v="0"/>
    <n v="0"/>
    <n v="0"/>
    <n v="0"/>
    <n v="0"/>
    <n v="0"/>
    <n v="181.09"/>
    <m/>
    <n v="0"/>
    <n v="10494.7"/>
    <n v="608.74"/>
    <n v="0"/>
    <n v="0"/>
    <n v="0"/>
    <m/>
    <n v="0"/>
    <n v="0"/>
    <n v="0"/>
    <n v="0"/>
    <n v="93.42"/>
    <n v="0"/>
    <n v="0"/>
    <n v="0"/>
    <m/>
    <n v="0"/>
    <n v="585.53"/>
    <m/>
    <m/>
  </r>
  <r>
    <x v="45"/>
    <x v="1"/>
    <d v="1994-12-01T00:00:00"/>
    <x v="84"/>
    <n v="16645.53"/>
    <n v="0"/>
    <n v="0"/>
    <n v="16344.04"/>
    <n v="2814.19"/>
    <n v="0"/>
    <n v="0"/>
    <n v="0"/>
    <n v="0"/>
    <n v="0"/>
    <n v="0"/>
    <n v="13842.85"/>
    <n v="0"/>
    <m/>
    <n v="11468.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57.86"/>
    <n v="515.89"/>
    <n v="0"/>
    <n v="0"/>
    <n v="0"/>
    <m/>
    <n v="0"/>
    <n v="0"/>
    <n v="0"/>
    <n v="0"/>
    <n v="79.930000000000007"/>
    <n v="0"/>
    <n v="0"/>
    <n v="0"/>
    <m/>
    <n v="0"/>
    <n v="0"/>
    <m/>
    <m/>
  </r>
  <r>
    <x v="45"/>
    <x v="2"/>
    <d v="1995-01-01T00:00:00"/>
    <x v="85"/>
    <n v="13267.63"/>
    <n v="0"/>
    <n v="0"/>
    <n v="14310.95"/>
    <n v="2781.06"/>
    <n v="0"/>
    <n v="0"/>
    <n v="0"/>
    <n v="0"/>
    <n v="0"/>
    <n v="0"/>
    <n v="15862.05"/>
    <n v="0"/>
    <m/>
    <n v="10270.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615.5"/>
    <n v="0"/>
    <n v="0"/>
    <n v="0"/>
    <m/>
    <n v="0"/>
    <n v="0"/>
    <n v="0"/>
    <n v="0"/>
    <n v="89.16"/>
    <n v="0"/>
    <n v="0"/>
    <n v="0"/>
    <m/>
    <n v="0"/>
    <n v="0"/>
    <m/>
    <m/>
  </r>
  <r>
    <x v="45"/>
    <x v="3"/>
    <d v="1995-02-01T00:00:00"/>
    <x v="86"/>
    <n v="12962.17"/>
    <n v="0"/>
    <n v="0"/>
    <n v="7237.79"/>
    <n v="305.44"/>
    <n v="0"/>
    <n v="0"/>
    <n v="0"/>
    <n v="0"/>
    <n v="0"/>
    <n v="0"/>
    <n v="15199.56"/>
    <n v="0"/>
    <m/>
    <n v="9366.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501.51"/>
    <n v="0"/>
    <n v="0"/>
    <n v="132.69999999999999"/>
    <m/>
    <n v="0"/>
    <n v="0"/>
    <n v="0"/>
    <n v="0"/>
    <n v="92.75"/>
    <n v="0"/>
    <n v="0"/>
    <n v="0"/>
    <m/>
    <n v="0"/>
    <n v="0"/>
    <m/>
    <m/>
  </r>
  <r>
    <x v="45"/>
    <x v="4"/>
    <d v="1995-03-01T00:00:00"/>
    <x v="87"/>
    <n v="7461.93"/>
    <n v="668.44"/>
    <n v="0"/>
    <n v="1902.18"/>
    <n v="685.48"/>
    <n v="0"/>
    <n v="0"/>
    <n v="138.85"/>
    <n v="9.92"/>
    <n v="0"/>
    <n v="0"/>
    <n v="7598.79"/>
    <n v="0"/>
    <m/>
    <n v="10316.200000000001"/>
    <x v="0"/>
    <n v="2475.41"/>
    <n v="630.36"/>
    <n v="525.23"/>
    <n v="0"/>
    <n v="29.75"/>
    <n v="4643.37"/>
    <n v="0"/>
    <n v="101.89"/>
    <n v="0"/>
    <n v="0"/>
    <n v="0"/>
    <n v="0"/>
    <n v="0"/>
    <n v="0"/>
    <n v="0"/>
    <n v="0"/>
    <n v="0"/>
    <n v="0"/>
    <n v="0"/>
    <m/>
    <n v="0"/>
    <n v="6172.65"/>
    <n v="613.66"/>
    <n v="0"/>
    <n v="0"/>
    <n v="89.46"/>
    <m/>
    <n v="0"/>
    <n v="0"/>
    <n v="0"/>
    <n v="0"/>
    <n v="108.22"/>
    <n v="0"/>
    <n v="14.44"/>
    <n v="0"/>
    <m/>
    <n v="0"/>
    <n v="69.819999999999993"/>
    <m/>
    <m/>
  </r>
  <r>
    <x v="45"/>
    <x v="5"/>
    <d v="1995-04-01T00:00:00"/>
    <x v="88"/>
    <n v="5837.44"/>
    <n v="7980.22"/>
    <n v="1685.97"/>
    <n v="2796.74"/>
    <n v="3320.58"/>
    <n v="2528.96"/>
    <n v="0"/>
    <n v="2139.21"/>
    <n v="1222.6300000000001"/>
    <n v="0"/>
    <n v="91.24"/>
    <n v="6131"/>
    <n v="204.3"/>
    <m/>
    <n v="14481.5"/>
    <x v="0"/>
    <n v="3126"/>
    <n v="1870.82"/>
    <n v="1370"/>
    <n v="1268.05"/>
    <n v="2886.59"/>
    <n v="6099.26"/>
    <n v="193.19"/>
    <n v="1090.4100000000001"/>
    <n v="1360.88"/>
    <n v="1294.83"/>
    <n v="97.19"/>
    <n v="2398.5300000000002"/>
    <n v="154.41"/>
    <n v="1805.18"/>
    <n v="191.53"/>
    <n v="11.9"/>
    <n v="0"/>
    <n v="0"/>
    <n v="75.97"/>
    <m/>
    <n v="0"/>
    <n v="0"/>
    <n v="607.54999999999995"/>
    <n v="0"/>
    <n v="0"/>
    <n v="21.62"/>
    <m/>
    <n v="0"/>
    <n v="418.12"/>
    <n v="29.75"/>
    <n v="263.01"/>
    <n v="72"/>
    <n v="436.37"/>
    <n v="119.78"/>
    <n v="0"/>
    <m/>
    <n v="714.06"/>
    <n v="835.05"/>
    <m/>
    <m/>
  </r>
  <r>
    <x v="45"/>
    <x v="6"/>
    <d v="1995-05-01T00:00:00"/>
    <x v="89"/>
    <n v="16656.84"/>
    <n v="8642.11"/>
    <n v="5750.17"/>
    <n v="1922.01"/>
    <n v="5513.93"/>
    <n v="2579.15"/>
    <n v="759.68"/>
    <n v="1757.38"/>
    <n v="2574.58"/>
    <n v="0"/>
    <n v="503.81"/>
    <n v="29589.85"/>
    <n v="405.23"/>
    <m/>
    <n v="16465"/>
    <x v="79"/>
    <n v="2096.56"/>
    <n v="1621.91"/>
    <n v="1235.52"/>
    <n v="1106.52"/>
    <n v="1137.3399999999999"/>
    <n v="2004.76"/>
    <n v="542.30999999999995"/>
    <n v="463.25"/>
    <n v="969.42"/>
    <n v="1450.4"/>
    <n v="187.76"/>
    <n v="2082.34"/>
    <n v="848.32"/>
    <n v="1557.44"/>
    <n v="279.02"/>
    <n v="418.98"/>
    <n v="0"/>
    <n v="0"/>
    <n v="502.62"/>
    <m/>
    <n v="624.79999999999995"/>
    <n v="63.47"/>
    <n v="590.29"/>
    <n v="0"/>
    <n v="0"/>
    <n v="250.32"/>
    <m/>
    <n v="0"/>
    <n v="983.62"/>
    <n v="691.43"/>
    <n v="5.36"/>
    <n v="207.83"/>
    <n v="606.95000000000005"/>
    <n v="441.03"/>
    <n v="444.3"/>
    <m/>
    <n v="2925.66"/>
    <n v="1718.11"/>
    <m/>
    <m/>
  </r>
  <r>
    <x v="45"/>
    <x v="7"/>
    <d v="1995-06-01T00:00:00"/>
    <x v="90"/>
    <n v="11676.87"/>
    <n v="5155.12"/>
    <n v="4078.08"/>
    <n v="0"/>
    <n v="5048.21"/>
    <n v="4293.4799999999996"/>
    <n v="501.83"/>
    <n v="2717.4"/>
    <n v="1146.46"/>
    <n v="0"/>
    <n v="444.3"/>
    <n v="0"/>
    <n v="0"/>
    <m/>
    <n v="12024"/>
    <x v="14"/>
    <n v="3145.83"/>
    <n v="1140.9100000000001"/>
    <n v="1314.46"/>
    <n v="1326.19"/>
    <n v="1263.0899999999999"/>
    <n v="1807.36"/>
    <n v="630.04"/>
    <n v="447.89"/>
    <n v="556.71"/>
    <n v="612.70000000000005"/>
    <n v="140.31"/>
    <n v="1143.55"/>
    <n v="0"/>
    <n v="1531.86"/>
    <n v="0"/>
    <n v="5.47"/>
    <n v="339.77"/>
    <n v="86.68"/>
    <n v="301.49"/>
    <m/>
    <n v="0"/>
    <n v="0"/>
    <n v="626.59"/>
    <n v="0"/>
    <n v="0"/>
    <n v="20.23"/>
    <m/>
    <n v="0"/>
    <n v="0"/>
    <n v="168.6"/>
    <n v="36.69"/>
    <n v="135.66999999999999"/>
    <n v="9.92"/>
    <n v="0"/>
    <n v="0"/>
    <m/>
    <n v="0"/>
    <n v="364.77"/>
    <m/>
    <m/>
  </r>
  <r>
    <x v="45"/>
    <x v="8"/>
    <d v="1995-07-01T00:00:00"/>
    <x v="91"/>
    <n v="10867.6"/>
    <n v="20572.86"/>
    <n v="7477.79"/>
    <n v="0"/>
    <n v="14675.92"/>
    <n v="9080.4599999999991"/>
    <n v="960.01"/>
    <n v="7434.16"/>
    <n v="2239.37"/>
    <n v="652.57000000000005"/>
    <n v="1021.5"/>
    <n v="0"/>
    <n v="0"/>
    <m/>
    <n v="28141.9"/>
    <x v="79"/>
    <n v="8412.02"/>
    <n v="4420.83"/>
    <n v="2692.21"/>
    <n v="4117.43"/>
    <n v="4832"/>
    <n v="8497.1200000000008"/>
    <n v="2055.1"/>
    <n v="2335.27"/>
    <n v="3093.47"/>
    <n v="3227.75"/>
    <n v="273.83999999999997"/>
    <n v="5742.49"/>
    <n v="1378.33"/>
    <n v="8920.99"/>
    <n v="502.62"/>
    <n v="478.74"/>
    <n v="413.16"/>
    <n v="678.16"/>
    <n v="3082.16"/>
    <m/>
    <n v="922.33"/>
    <n v="7108.86"/>
    <n v="574.91999999999996"/>
    <n v="0"/>
    <n v="1144.28"/>
    <n v="0"/>
    <m/>
    <n v="3572.28"/>
    <n v="1442.6"/>
    <n v="719.22"/>
    <n v="271.14"/>
    <n v="214.6"/>
    <n v="5565.5"/>
    <n v="241.87"/>
    <n v="1484.06"/>
    <m/>
    <n v="7198.12"/>
    <n v="2758.45"/>
    <m/>
    <m/>
  </r>
  <r>
    <x v="45"/>
    <x v="9"/>
    <d v="1995-08-01T00:00:00"/>
    <x v="92"/>
    <n v="793.4"/>
    <n v="12811.43"/>
    <n v="10318.17"/>
    <n v="0"/>
    <n v="18391.41"/>
    <n v="10484.780000000001"/>
    <n v="658.52"/>
    <n v="9677.5"/>
    <n v="1933.91"/>
    <n v="1055.22"/>
    <n v="1366.63"/>
    <n v="0"/>
    <n v="0"/>
    <m/>
    <n v="17597.599999999999"/>
    <x v="79"/>
    <n v="9931.3799999999992"/>
    <n v="4463.2700000000004"/>
    <n v="2788.8"/>
    <n v="5901.73"/>
    <n v="5462.96"/>
    <n v="10357.84"/>
    <n v="2105.88"/>
    <n v="2386.15"/>
    <n v="4356.76"/>
    <n v="5114.0600000000004"/>
    <n v="642.79"/>
    <n v="7277.52"/>
    <n v="2468.86"/>
    <n v="11637.19"/>
    <n v="1438.43"/>
    <n v="1117.52"/>
    <n v="664.47"/>
    <n v="1116.31"/>
    <n v="4227.87"/>
    <m/>
    <n v="922.33"/>
    <n v="4599.74"/>
    <n v="207.55"/>
    <n v="242.98"/>
    <n v="1239.0899999999999"/>
    <n v="0"/>
    <m/>
    <n v="5762.07"/>
    <n v="1517.77"/>
    <n v="1894.24"/>
    <n v="588.9"/>
    <n v="236.12"/>
    <n v="7268.14"/>
    <n v="1693.91"/>
    <n v="2141.98"/>
    <m/>
    <n v="8185.9"/>
    <n v="3082.76"/>
    <m/>
    <m/>
  </r>
  <r>
    <x v="45"/>
    <x v="10"/>
    <d v="1995-09-01T00:00:00"/>
    <x v="1"/>
    <n v="11383.31"/>
    <n v="18652.830000000002"/>
    <n v="8259.2900000000009"/>
    <n v="0"/>
    <n v="9179.24"/>
    <n v="5280.08"/>
    <n v="628.77"/>
    <n v="5389.17"/>
    <n v="2046.97"/>
    <n v="1100.8399999999999"/>
    <n v="335.21"/>
    <n v="0"/>
    <n v="0"/>
    <m/>
    <n v="3251"/>
    <x v="14"/>
    <n v="4286.34"/>
    <n v="2763.21"/>
    <n v="1545.34"/>
    <n v="2462.38"/>
    <n v="2640.63"/>
    <n v="4867.71"/>
    <n v="940.14"/>
    <n v="721.52"/>
    <n v="2415.21"/>
    <n v="2909.08"/>
    <n v="345.29"/>
    <n v="3953.71"/>
    <n v="1172.69"/>
    <n v="3827.76"/>
    <n v="1254.1300000000001"/>
    <n v="967.55"/>
    <n v="0"/>
    <n v="587.12"/>
    <n v="2912.37"/>
    <m/>
    <n v="743.81"/>
    <n v="9554.52"/>
    <n v="245.64"/>
    <n v="74.180000000000007"/>
    <n v="736.87"/>
    <n v="0"/>
    <m/>
    <n v="2997.07"/>
    <n v="465.33"/>
    <n v="460.77"/>
    <n v="180.9"/>
    <n v="238.02"/>
    <n v="2220.33"/>
    <n v="998.1"/>
    <n v="1424.95"/>
    <m/>
    <n v="3990.8"/>
    <n v="2264.7600000000002"/>
    <m/>
    <m/>
  </r>
  <r>
    <x v="45"/>
    <x v="11"/>
    <d v="1995-10-01T00:00:00"/>
    <x v="93"/>
    <n v="19206.23"/>
    <n v="1900.19"/>
    <n v="3367.98"/>
    <n v="79.34"/>
    <n v="2877.46"/>
    <n v="1937.88"/>
    <n v="0"/>
    <n v="2112.4299999999998"/>
    <n v="1168.28"/>
    <n v="271.74"/>
    <n v="0"/>
    <n v="14884.18"/>
    <n v="306.85000000000002"/>
    <m/>
    <n v="5541.9"/>
    <x v="41"/>
    <n v="910.43"/>
    <n v="96.99"/>
    <n v="53.95"/>
    <n v="130.38"/>
    <n v="485.24"/>
    <n v="973.9"/>
    <n v="158.69999999999999"/>
    <n v="24.02"/>
    <n v="516.28"/>
    <n v="124.13"/>
    <n v="463.94"/>
    <n v="776.88"/>
    <n v="0"/>
    <n v="887.82"/>
    <n v="131.6"/>
    <n v="0"/>
    <n v="0"/>
    <n v="183.67"/>
    <n v="339.18"/>
    <m/>
    <n v="0"/>
    <n v="16546.36"/>
    <n v="598.9"/>
    <n v="0"/>
    <n v="161.65"/>
    <n v="0"/>
    <m/>
    <n v="716.04"/>
    <n v="0"/>
    <n v="0"/>
    <n v="0"/>
    <n v="102.07"/>
    <n v="0"/>
    <n v="0"/>
    <n v="351.67"/>
    <m/>
    <n v="1285.31"/>
    <n v="641.66"/>
    <m/>
    <m/>
  </r>
  <r>
    <x v="46"/>
    <x v="0"/>
    <d v="1995-11-01T00:00:00"/>
    <x v="94"/>
    <n v="15947.34"/>
    <n v="0"/>
    <n v="0"/>
    <n v="4381.55"/>
    <n v="2481.16"/>
    <n v="1084.97"/>
    <n v="0"/>
    <n v="1303.1600000000001"/>
    <n v="1057.21"/>
    <n v="0"/>
    <n v="0"/>
    <n v="27699.58"/>
    <n v="236.04"/>
    <n v="0"/>
    <n v="15263"/>
    <x v="0"/>
    <n v="0"/>
    <n v="0"/>
    <n v="0"/>
    <n v="155.61000000000001"/>
    <n v="0"/>
    <n v="11420"/>
    <n v="0"/>
    <n v="0"/>
    <n v="22.75"/>
    <n v="0"/>
    <n v="0"/>
    <n v="0"/>
    <n v="0"/>
    <n v="0"/>
    <n v="0"/>
    <n v="0"/>
    <n v="0"/>
    <n v="0"/>
    <n v="0"/>
    <m/>
    <n v="0"/>
    <n v="0"/>
    <m/>
    <n v="0"/>
    <n v="0"/>
    <m/>
    <m/>
    <n v="0"/>
    <n v="0"/>
    <n v="0"/>
    <n v="0"/>
    <n v="77.36"/>
    <n v="0"/>
    <n v="0"/>
    <n v="0"/>
    <m/>
    <n v="0"/>
    <n v="0"/>
    <m/>
    <m/>
  </r>
  <r>
    <x v="46"/>
    <x v="1"/>
    <d v="1995-12-01T00:00:00"/>
    <x v="95"/>
    <n v="21076.67"/>
    <n v="0"/>
    <n v="0"/>
    <n v="0"/>
    <n v="2279.44"/>
    <n v="454.82"/>
    <n v="0"/>
    <n v="0"/>
    <n v="0"/>
    <n v="0"/>
    <n v="0"/>
    <n v="21800.65"/>
    <n v="114.65"/>
    <n v="0"/>
    <n v="15386"/>
    <x v="0"/>
    <n v="0"/>
    <n v="0"/>
    <n v="0"/>
    <n v="0"/>
    <n v="0"/>
    <n v="1775.23"/>
    <n v="0"/>
    <n v="0"/>
    <n v="0"/>
    <n v="0"/>
    <n v="0"/>
    <n v="0"/>
    <n v="0"/>
    <n v="0"/>
    <n v="0"/>
    <n v="0"/>
    <n v="0"/>
    <n v="0"/>
    <n v="0"/>
    <m/>
    <n v="0"/>
    <n v="0"/>
    <m/>
    <n v="0"/>
    <n v="0"/>
    <m/>
    <m/>
    <n v="0"/>
    <n v="0"/>
    <n v="0"/>
    <n v="0"/>
    <n v="90.39"/>
    <n v="0"/>
    <n v="0"/>
    <n v="0"/>
    <m/>
    <n v="0"/>
    <n v="0"/>
    <m/>
    <m/>
  </r>
  <r>
    <x v="46"/>
    <x v="2"/>
    <d v="1996-01-01T00:00:00"/>
    <x v="1"/>
    <n v="7989.54"/>
    <n v="0"/>
    <n v="0"/>
    <n v="1094.8900000000001"/>
    <n v="573.23"/>
    <n v="0"/>
    <n v="0"/>
    <n v="0"/>
    <n v="0"/>
    <n v="0"/>
    <n v="0"/>
    <n v="14140.37"/>
    <n v="181.49"/>
    <n v="10375.69"/>
    <n v="3893.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0"/>
    <n v="0"/>
    <m/>
    <m/>
    <n v="0"/>
    <n v="0"/>
    <n v="0"/>
    <n v="0"/>
    <n v="97.15"/>
    <n v="0"/>
    <n v="0"/>
    <n v="0"/>
    <m/>
    <n v="0"/>
    <n v="0"/>
    <m/>
    <m/>
  </r>
  <r>
    <x v="46"/>
    <x v="3"/>
    <d v="1996-02-01T00:00:00"/>
    <x v="96"/>
    <n v="4357.75"/>
    <n v="0"/>
    <n v="0"/>
    <n v="1380.52"/>
    <n v="906.46"/>
    <n v="0"/>
    <n v="0"/>
    <n v="0"/>
    <n v="0"/>
    <n v="0"/>
    <n v="0"/>
    <n v="15032.95"/>
    <n v="129.91999999999999"/>
    <n v="4754.45"/>
    <n v="6347.2"/>
    <x v="0"/>
    <n v="0"/>
    <n v="0"/>
    <n v="0"/>
    <n v="0"/>
    <n v="0"/>
    <n v="2773.53"/>
    <n v="0"/>
    <n v="0"/>
    <n v="0"/>
    <n v="0"/>
    <n v="0"/>
    <n v="0"/>
    <n v="0"/>
    <n v="0"/>
    <n v="0"/>
    <n v="0"/>
    <n v="0"/>
    <n v="0"/>
    <n v="62.28"/>
    <m/>
    <n v="0"/>
    <n v="0"/>
    <m/>
    <n v="0"/>
    <n v="0"/>
    <m/>
    <m/>
    <n v="0"/>
    <n v="0"/>
    <n v="0"/>
    <n v="0"/>
    <n v="92.03"/>
    <n v="0"/>
    <n v="0"/>
    <n v="0"/>
    <m/>
    <n v="0"/>
    <n v="0"/>
    <m/>
    <m/>
  </r>
  <r>
    <x v="46"/>
    <x v="4"/>
    <d v="1996-03-01T00:00:00"/>
    <x v="97"/>
    <n v="12944.32"/>
    <n v="2763.02"/>
    <n v="0"/>
    <n v="7701.93"/>
    <n v="3169.63"/>
    <n v="0"/>
    <n v="0"/>
    <n v="0"/>
    <n v="0"/>
    <n v="0"/>
    <n v="0"/>
    <n v="3590.14"/>
    <n v="79.34"/>
    <n v="2810.62"/>
    <n v="7757.5"/>
    <x v="0"/>
    <n v="1896.92"/>
    <n v="392.73"/>
    <n v="152.33000000000001"/>
    <n v="78.59"/>
    <n v="706.72"/>
    <n v="0"/>
    <n v="0"/>
    <n v="0"/>
    <n v="0"/>
    <n v="0"/>
    <n v="0"/>
    <n v="0"/>
    <n v="0"/>
    <n v="0"/>
    <n v="0"/>
    <n v="0"/>
    <n v="0"/>
    <n v="0"/>
    <n v="151.74"/>
    <m/>
    <n v="0"/>
    <n v="0"/>
    <m/>
    <n v="0"/>
    <n v="0"/>
    <m/>
    <m/>
    <n v="0"/>
    <n v="0"/>
    <n v="0"/>
    <n v="0"/>
    <n v="104.53"/>
    <n v="0"/>
    <n v="0"/>
    <n v="0"/>
    <m/>
    <n v="1193.07"/>
    <n v="0"/>
    <m/>
    <m/>
  </r>
  <r>
    <x v="46"/>
    <x v="5"/>
    <d v="1996-04-01T00:00:00"/>
    <x v="98"/>
    <n v="6253.98"/>
    <n v="6747.27"/>
    <n v="5125.3599999999997"/>
    <n v="610.91999999999996"/>
    <n v="4882.38"/>
    <n v="3346.36"/>
    <n v="1100.8399999999999"/>
    <n v="4101.28"/>
    <n v="1239.69"/>
    <n v="305.45999999999998"/>
    <n v="481.99"/>
    <n v="8574.67"/>
    <n v="38.08"/>
    <n v="2580.5300000000002"/>
    <n v="10563.5"/>
    <x v="104"/>
    <n v="5148.97"/>
    <n v="3146.62"/>
    <n v="1823.83"/>
    <n v="1552.47"/>
    <n v="2564.0700000000002"/>
    <n v="2827.88"/>
    <n v="506.61"/>
    <n v="932.28"/>
    <n v="1276.6400000000001"/>
    <n v="2001.11"/>
    <n v="147.99"/>
    <n v="4163.3900000000003"/>
    <n v="336.4"/>
    <n v="4041.38"/>
    <n v="0"/>
    <n v="0"/>
    <n v="0"/>
    <n v="0"/>
    <n v="121.19"/>
    <m/>
    <n v="0"/>
    <n v="3744.85"/>
    <m/>
    <n v="0"/>
    <n v="230.68"/>
    <m/>
    <m/>
    <n v="1783.17"/>
    <n v="716.04"/>
    <n v="749.76"/>
    <n v="118.81"/>
    <n v="101.16"/>
    <n v="150.15"/>
    <n v="643.53"/>
    <n v="222.15"/>
    <m/>
    <n v="2185.2199999999998"/>
    <n v="428.04"/>
    <m/>
    <m/>
  </r>
  <r>
    <x v="46"/>
    <x v="6"/>
    <d v="1996-05-01T00:00:00"/>
    <x v="99"/>
    <n v="9044.76"/>
    <n v="7637.27"/>
    <n v="6424.56"/>
    <n v="2199.6999999999998"/>
    <n v="6640.76"/>
    <n v="5095.6099999999997"/>
    <n v="1237.7"/>
    <n v="5736.28"/>
    <n v="410.58"/>
    <n v="1342.83"/>
    <n v="1013.57"/>
    <n v="5869.18"/>
    <n v="79.34"/>
    <n v="5680.74"/>
    <n v="13025"/>
    <x v="16"/>
    <n v="6403.93"/>
    <n v="3634.56"/>
    <n v="2110.64"/>
    <n v="3827.58"/>
    <n v="3621.47"/>
    <n v="7251.68"/>
    <n v="1162.83"/>
    <n v="1820.46"/>
    <n v="2421.91"/>
    <n v="3068.85"/>
    <n v="353.5"/>
    <n v="4856.5"/>
    <n v="1735.76"/>
    <n v="7654.52"/>
    <n v="788.56"/>
    <n v="1172.8399999999999"/>
    <n v="0"/>
    <n v="473.86"/>
    <n v="761.86"/>
    <m/>
    <n v="1120.68"/>
    <n v="7287.38"/>
    <m/>
    <n v="0"/>
    <n v="427.64"/>
    <m/>
    <m/>
    <n v="2824.5"/>
    <n v="741.23"/>
    <n v="1090.93"/>
    <n v="507.97"/>
    <n v="231.2"/>
    <n v="3342.99"/>
    <n v="1319.94"/>
    <n v="1334.9"/>
    <m/>
    <n v="3752.19"/>
    <n v="2400.4299999999998"/>
    <m/>
    <m/>
  </r>
  <r>
    <x v="46"/>
    <x v="7"/>
    <d v="1996-06-01T00:00:00"/>
    <x v="100"/>
    <n v="23141.49"/>
    <n v="14899.26"/>
    <n v="5274.13"/>
    <n v="1408.29"/>
    <n v="9935.35"/>
    <n v="6702.25"/>
    <n v="1561.01"/>
    <n v="4474.78"/>
    <n v="1533.44"/>
    <n v="656.54"/>
    <n v="257.86"/>
    <n v="45830.75"/>
    <n v="136.86000000000001"/>
    <n v="1394.4"/>
    <n v="26205.9"/>
    <x v="41"/>
    <n v="7183.84"/>
    <n v="3681.38"/>
    <n v="2152.4899999999998"/>
    <n v="3534.6"/>
    <n v="4599.1400000000003"/>
    <n v="11001.68"/>
    <n v="1607.77"/>
    <n v="1975.37"/>
    <n v="3043.21"/>
    <n v="3717.46"/>
    <n v="357.98"/>
    <n v="5605.01"/>
    <n v="892.58"/>
    <n v="7910.6"/>
    <n v="716.44"/>
    <n v="1291.26"/>
    <n v="0"/>
    <n v="435.38"/>
    <n v="185.66"/>
    <m/>
    <n v="829.1"/>
    <n v="5944.55"/>
    <m/>
    <n v="3.17"/>
    <n v="658.72"/>
    <m/>
    <m/>
    <n v="2935.58"/>
    <n v="0"/>
    <n v="787.45"/>
    <n v="255.08"/>
    <n v="214.22"/>
    <n v="3435.02"/>
    <n v="744.59"/>
    <n v="1342.83"/>
    <m/>
    <n v="2649.76"/>
    <n v="1716.32"/>
    <m/>
    <m/>
  </r>
  <r>
    <x v="46"/>
    <x v="8"/>
    <d v="1996-07-01T00:00:00"/>
    <x v="101"/>
    <n v="6391.23"/>
    <n v="10745.61"/>
    <n v="10098"/>
    <n v="0"/>
    <n v="17115.62"/>
    <n v="7551.19"/>
    <n v="1634.4"/>
    <n v="7114.81"/>
    <n v="1340.85"/>
    <n v="1477.71"/>
    <n v="1443.99"/>
    <n v="2332.6"/>
    <n v="87.67"/>
    <n v="1939.86"/>
    <n v="13018"/>
    <x v="105"/>
    <n v="7563.09"/>
    <n v="4135.2"/>
    <n v="2598.98"/>
    <n v="5159.88"/>
    <n v="5822.37"/>
    <n v="9627.91"/>
    <n v="1777.81"/>
    <n v="2555.94"/>
    <n v="3877.19"/>
    <n v="5743.8"/>
    <n v="299.14999999999998"/>
    <n v="7937.97"/>
    <n v="2248.69"/>
    <n v="11992.24"/>
    <n v="1031.6199999999999"/>
    <n v="923.52"/>
    <n v="705.73"/>
    <n v="1252.18"/>
    <n v="2122.15"/>
    <m/>
    <n v="924.31"/>
    <n v="7539.28"/>
    <m/>
    <n v="436.57"/>
    <n v="1417.41"/>
    <m/>
    <m/>
    <n v="5908.85"/>
    <n v="1053.24"/>
    <n v="1894.24"/>
    <n v="721.4"/>
    <n v="219.51"/>
    <n v="6550.31"/>
    <n v="2361.1999999999998"/>
    <n v="2255.2399999999998"/>
    <m/>
    <n v="7970.89"/>
    <n v="2901.86"/>
    <m/>
    <m/>
  </r>
  <r>
    <x v="46"/>
    <x v="9"/>
    <d v="1996-08-01T00:00:00"/>
    <x v="1"/>
    <n v="1598.7"/>
    <n v="11476.53"/>
    <n v="7991.52"/>
    <n v="0"/>
    <n v="18258.91"/>
    <n v="7509.53"/>
    <n v="1561.01"/>
    <n v="6719.5"/>
    <n v="1896.23"/>
    <n v="1432.09"/>
    <n v="1178.2"/>
    <n v="0"/>
    <n v="75.37"/>
    <n v="0"/>
    <n v="4985.3"/>
    <x v="106"/>
    <n v="5647.22"/>
    <n v="2717.2"/>
    <n v="1683.79"/>
    <n v="4041.38"/>
    <n v="3740.29"/>
    <n v="8368.39"/>
    <n v="1497.74"/>
    <n v="2479.1799999999998"/>
    <n v="4066.08"/>
    <n v="5712.12"/>
    <n v="331.3"/>
    <n v="6883.48"/>
    <n v="2211.6"/>
    <n v="10389.969999999999"/>
    <n v="1211.92"/>
    <n v="1448.35"/>
    <n v="290.38"/>
    <n v="1136.55"/>
    <n v="2506.35"/>
    <m/>
    <n v="664.47"/>
    <n v="7590.85"/>
    <m/>
    <n v="139.24"/>
    <n v="840.01"/>
    <m/>
    <m/>
    <n v="5565.7"/>
    <n v="1263.49"/>
    <n v="1789.12"/>
    <n v="615.48"/>
    <n v="225.66"/>
    <n v="5190.82"/>
    <n v="2193.75"/>
    <n v="1935.9"/>
    <m/>
    <n v="6359.1"/>
    <n v="2687.64"/>
    <m/>
    <m/>
  </r>
  <r>
    <x v="46"/>
    <x v="10"/>
    <d v="1996-09-01T00:00:00"/>
    <x v="1"/>
    <n v="1547.13"/>
    <n v="10774.37"/>
    <n v="5214.62"/>
    <n v="0"/>
    <n v="6973.79"/>
    <n v="5109.5"/>
    <n v="446.29"/>
    <n v="3375.92"/>
    <n v="2386.75"/>
    <n v="860.84"/>
    <n v="470.09"/>
    <n v="0"/>
    <n v="0"/>
    <n v="0"/>
    <n v="11357.9"/>
    <x v="23"/>
    <n v="2487.7800000000002"/>
    <n v="2351.44"/>
    <n v="529"/>
    <n v="1768.51"/>
    <n v="1715.13"/>
    <n v="2542.4299999999998"/>
    <n v="813.85"/>
    <n v="849.04"/>
    <n v="1714.6"/>
    <n v="2330.14"/>
    <n v="444.7"/>
    <n v="3271.72"/>
    <n v="777.95"/>
    <n v="2850.09"/>
    <n v="947.72"/>
    <n v="907.85"/>
    <n v="51.17"/>
    <n v="118.42"/>
    <n v="466.72"/>
    <m/>
    <n v="297.52"/>
    <n v="3576.25"/>
    <m/>
    <n v="73.59"/>
    <n v="273.33"/>
    <m/>
    <m/>
    <n v="1693.91"/>
    <n v="495.28"/>
    <n v="652.57000000000005"/>
    <n v="158.68"/>
    <n v="90.84"/>
    <n v="301.29000000000002"/>
    <n v="190.3"/>
    <n v="668.44"/>
    <m/>
    <n v="1849.61"/>
    <n v="1364.05"/>
    <m/>
    <m/>
  </r>
  <r>
    <x v="46"/>
    <x v="11"/>
    <d v="1996-10-01T00:00:00"/>
    <x v="102"/>
    <n v="13666.32"/>
    <n v="347.11"/>
    <n v="3588.15"/>
    <n v="3284.68"/>
    <n v="5192.01"/>
    <n v="3155.75"/>
    <n v="0"/>
    <n v="1261.51"/>
    <n v="1649.88"/>
    <n v="277.69"/>
    <n v="0"/>
    <n v="8638.14"/>
    <n v="0"/>
    <n v="0"/>
    <n v="14085.2"/>
    <x v="0"/>
    <n v="1390.04"/>
    <n v="602.59"/>
    <n v="0"/>
    <n v="141.54"/>
    <n v="0"/>
    <n v="1837.32"/>
    <n v="0"/>
    <n v="7.22"/>
    <n v="339.52"/>
    <n v="666"/>
    <n v="172.6"/>
    <n v="853.96"/>
    <n v="414.93"/>
    <n v="2217.79"/>
    <n v="299.27"/>
    <n v="0"/>
    <n v="72"/>
    <n v="0"/>
    <n v="186.85"/>
    <m/>
    <n v="0"/>
    <n v="8414.01"/>
    <m/>
    <n v="0"/>
    <n v="0"/>
    <m/>
    <m/>
    <n v="57.52"/>
    <n v="0"/>
    <n v="216.2"/>
    <n v="0"/>
    <n v="95.92"/>
    <n v="0"/>
    <n v="0"/>
    <n v="351.08"/>
    <m/>
    <n v="708.71"/>
    <n v="717.23"/>
    <m/>
    <m/>
  </r>
  <r>
    <x v="47"/>
    <x v="0"/>
    <d v="1996-11-01T00:00:00"/>
    <x v="103"/>
    <n v="22417.52"/>
    <n v="0"/>
    <n v="0"/>
    <n v="16798.259999999998"/>
    <n v="4453.95"/>
    <n v="0"/>
    <n v="0"/>
    <n v="442.32"/>
    <n v="277.69"/>
    <n v="0"/>
    <n v="0"/>
    <n v="23258.52"/>
    <n v="0"/>
    <n v="0"/>
    <n v="12771.6"/>
    <x v="25"/>
    <n v="0"/>
    <n v="0"/>
    <n v="0"/>
    <n v="270.27"/>
    <n v="0"/>
    <n v="0"/>
    <n v="0"/>
    <n v="0"/>
    <n v="0"/>
    <n v="385.99"/>
    <n v="0"/>
    <n v="0"/>
    <n v="0"/>
    <n v="0"/>
    <n v="0"/>
    <n v="0"/>
    <n v="0"/>
    <n v="0"/>
    <n v="147.37"/>
    <m/>
    <n v="0"/>
    <n v="6722.08"/>
    <m/>
    <n v="0"/>
    <n v="0"/>
    <m/>
    <m/>
    <n v="0"/>
    <n v="0"/>
    <n v="0"/>
    <n v="0"/>
    <n v="61.29"/>
    <n v="0"/>
    <n v="0"/>
    <n v="0"/>
    <m/>
    <n v="144.80000000000001"/>
    <n v="116.63"/>
    <m/>
    <m/>
  </r>
  <r>
    <x v="47"/>
    <x v="1"/>
    <d v="1996-12-01T00:00:00"/>
    <x v="104"/>
    <n v="11754.22"/>
    <n v="0"/>
    <n v="0"/>
    <n v="8822.61"/>
    <n v="2468.66"/>
    <n v="0"/>
    <n v="0"/>
    <n v="202.32"/>
    <n v="0"/>
    <n v="0"/>
    <n v="0"/>
    <n v="19428.38"/>
    <n v="0"/>
    <n v="0"/>
    <n v="6749.1"/>
    <x v="25"/>
    <n v="0"/>
    <n v="0"/>
    <n v="0"/>
    <n v="157.07"/>
    <n v="0"/>
    <n v="5344.34"/>
    <n v="0"/>
    <n v="0"/>
    <n v="0"/>
    <n v="256.68"/>
    <n v="0"/>
    <n v="0"/>
    <n v="0"/>
    <n v="0"/>
    <n v="0"/>
    <n v="0"/>
    <n v="0"/>
    <n v="0"/>
    <n v="26.38"/>
    <m/>
    <n v="0"/>
    <n v="0"/>
    <m/>
    <n v="0"/>
    <n v="0"/>
    <m/>
    <m/>
    <n v="0"/>
    <n v="0"/>
    <n v="0"/>
    <n v="0"/>
    <n v="55.34"/>
    <n v="0"/>
    <n v="0"/>
    <n v="0"/>
    <m/>
    <n v="88.66"/>
    <n v="0"/>
    <m/>
    <m/>
  </r>
  <r>
    <x v="47"/>
    <x v="2"/>
    <d v="1997-01-01T00:00:00"/>
    <x v="1"/>
    <n v="5220.57"/>
    <n v="0"/>
    <n v="0"/>
    <n v="1537.21"/>
    <n v="553.4"/>
    <n v="0"/>
    <n v="0"/>
    <n v="0"/>
    <n v="0"/>
    <n v="0"/>
    <n v="0"/>
    <n v="14424.01"/>
    <n v="0"/>
    <n v="3546.5"/>
    <n v="2074.9"/>
    <x v="25"/>
    <n v="0"/>
    <n v="0"/>
    <n v="0"/>
    <n v="0"/>
    <n v="0"/>
    <n v="11378.74"/>
    <n v="0"/>
    <n v="0"/>
    <n v="0"/>
    <n v="132.54"/>
    <n v="0"/>
    <n v="0"/>
    <n v="0"/>
    <n v="0"/>
    <n v="0"/>
    <n v="0"/>
    <n v="0"/>
    <n v="0"/>
    <n v="0"/>
    <m/>
    <n v="0"/>
    <n v="0"/>
    <m/>
    <n v="0"/>
    <n v="0"/>
    <m/>
    <m/>
    <n v="0"/>
    <n v="0"/>
    <n v="0"/>
    <n v="0"/>
    <n v="80.55"/>
    <n v="0"/>
    <n v="0"/>
    <n v="0"/>
    <m/>
    <n v="0"/>
    <n v="0"/>
    <m/>
    <m/>
  </r>
  <r>
    <x v="47"/>
    <x v="3"/>
    <d v="1997-02-01T00:00:00"/>
    <x v="105"/>
    <n v="16111.97"/>
    <n v="0"/>
    <n v="0"/>
    <n v="1388.45"/>
    <n v="0"/>
    <n v="0"/>
    <n v="0"/>
    <n v="0"/>
    <n v="0"/>
    <n v="0"/>
    <n v="0"/>
    <n v="10917.18"/>
    <n v="0"/>
    <n v="9877.83"/>
    <n v="4305.8"/>
    <x v="25"/>
    <n v="0"/>
    <n v="0"/>
    <n v="0"/>
    <n v="0"/>
    <n v="0"/>
    <n v="3098.82"/>
    <n v="0"/>
    <n v="0"/>
    <n v="0"/>
    <n v="102.79"/>
    <n v="0"/>
    <n v="0"/>
    <n v="0"/>
    <n v="0"/>
    <n v="0"/>
    <n v="0"/>
    <n v="0"/>
    <n v="0"/>
    <n v="0"/>
    <m/>
    <n v="0"/>
    <n v="0"/>
    <m/>
    <n v="0"/>
    <n v="0"/>
    <m/>
    <m/>
    <n v="0"/>
    <n v="0"/>
    <n v="0"/>
    <n v="0"/>
    <n v="68.87"/>
    <n v="0"/>
    <n v="0"/>
    <n v="0"/>
    <m/>
    <n v="0"/>
    <n v="0"/>
    <m/>
    <m/>
  </r>
  <r>
    <x v="47"/>
    <x v="4"/>
    <d v="1997-03-01T00:00:00"/>
    <x v="106"/>
    <n v="0"/>
    <n v="1989.45"/>
    <n v="0"/>
    <n v="7932.02"/>
    <n v="2942.32"/>
    <n v="221.56"/>
    <n v="162.65"/>
    <n v="1366.63"/>
    <n v="1003.65"/>
    <n v="0"/>
    <n v="0"/>
    <n v="6616.96"/>
    <n v="0"/>
    <n v="2778.88"/>
    <n v="9145.2999999999993"/>
    <x v="25"/>
    <n v="2410.75"/>
    <n v="974.29"/>
    <n v="103.93"/>
    <n v="0"/>
    <n v="922.53"/>
    <n v="1749.05"/>
    <n v="0"/>
    <n v="0"/>
    <n v="0"/>
    <n v="26.14"/>
    <n v="0"/>
    <n v="0"/>
    <n v="0"/>
    <n v="0"/>
    <n v="0"/>
    <n v="0"/>
    <n v="0"/>
    <n v="0"/>
    <n v="97.59"/>
    <m/>
    <n v="0"/>
    <n v="4821.8900000000003"/>
    <m/>
    <n v="25.59"/>
    <n v="0"/>
    <m/>
    <m/>
    <n v="0"/>
    <n v="0"/>
    <n v="0"/>
    <n v="0"/>
    <n v="77.48"/>
    <n v="0"/>
    <n v="0"/>
    <n v="0"/>
    <m/>
    <n v="882.86"/>
    <n v="681.53"/>
    <m/>
    <m/>
  </r>
  <r>
    <x v="47"/>
    <x v="5"/>
    <d v="1997-04-01T00:00:00"/>
    <x v="107"/>
    <n v="6723.07"/>
    <n v="10629.58"/>
    <n v="5333.63"/>
    <n v="545.46"/>
    <n v="6344.03"/>
    <n v="5771.98"/>
    <n v="848.94"/>
    <n v="3690.3"/>
    <n v="493.89"/>
    <n v="636.70000000000005"/>
    <n v="345.13"/>
    <n v="14625.34"/>
    <n v="0"/>
    <n v="2197.7199999999998"/>
    <n v="11186.9"/>
    <x v="25"/>
    <n v="2715.61"/>
    <n v="2366.12"/>
    <n v="1612.65"/>
    <n v="875.54"/>
    <n v="2768.77"/>
    <n v="1969.62"/>
    <n v="511.33"/>
    <n v="760.63"/>
    <n v="683.93"/>
    <n v="287.61"/>
    <n v="0"/>
    <n v="1994.43"/>
    <n v="122.26"/>
    <n v="3357.67"/>
    <n v="84.5"/>
    <n v="0"/>
    <n v="0"/>
    <n v="0"/>
    <n v="578.19000000000005"/>
    <m/>
    <n v="0"/>
    <n v="2033.09"/>
    <m/>
    <n v="0"/>
    <n v="0"/>
    <m/>
    <m/>
    <n v="616.87"/>
    <n v="577"/>
    <n v="446.29"/>
    <n v="103.14"/>
    <n v="147.18"/>
    <n v="2113.62"/>
    <n v="648.6"/>
    <n v="53.56"/>
    <m/>
    <n v="3318.99"/>
    <n v="1721.48"/>
    <m/>
    <m/>
  </r>
  <r>
    <x v="47"/>
    <x v="6"/>
    <d v="1997-05-01T00:00:00"/>
    <x v="108"/>
    <n v="3393.97"/>
    <n v="11629.26"/>
    <n v="7951.85"/>
    <n v="2889.96"/>
    <n v="11684.8"/>
    <n v="8531.0300000000007"/>
    <n v="1390.43"/>
    <n v="7559.32"/>
    <n v="917.77"/>
    <n v="1576.88"/>
    <n v="1572.92"/>
    <n v="10718.83"/>
    <n v="196.57"/>
    <n v="2691.61"/>
    <n v="26495.4"/>
    <x v="25"/>
    <n v="6005.64"/>
    <n v="3790.27"/>
    <n v="2646.39"/>
    <n v="3230.53"/>
    <n v="3639.33"/>
    <n v="8773.02"/>
    <n v="995.24"/>
    <n v="1142.26"/>
    <n v="1865.74"/>
    <n v="3193.44"/>
    <n v="621.77"/>
    <n v="4092.26"/>
    <n v="1169.93"/>
    <n v="6292.06"/>
    <n v="814.03"/>
    <n v="1268.6500000000001"/>
    <n v="0"/>
    <n v="166.61"/>
    <n v="1341.24"/>
    <m/>
    <n v="797.37"/>
    <n v="6852.99"/>
    <m/>
    <n v="0"/>
    <n v="1090.93"/>
    <m/>
    <m/>
    <n v="4349.8100000000004"/>
    <n v="1219.8499999999999"/>
    <n v="1428.12"/>
    <n v="566.49"/>
    <n v="202.91"/>
    <n v="5656.35"/>
    <n v="2836.41"/>
    <n v="2086.64"/>
    <m/>
    <n v="6623.5"/>
    <n v="2997.27"/>
    <m/>
    <m/>
  </r>
  <r>
    <x v="47"/>
    <x v="7"/>
    <d v="1997-06-01T00:00:00"/>
    <x v="109"/>
    <n v="13898.38"/>
    <n v="10088.08"/>
    <n v="3005"/>
    <n v="4246.67"/>
    <n v="3472.31"/>
    <n v="4445.0200000000004"/>
    <n v="176.13"/>
    <n v="1936.09"/>
    <n v="1945.81"/>
    <n v="444.3"/>
    <n v="41.65"/>
    <n v="14834.2"/>
    <n v="19.440000000000001"/>
    <n v="1469.18"/>
    <n v="23377.3"/>
    <x v="25"/>
    <n v="4236.1400000000003"/>
    <n v="1546.38"/>
    <n v="1692.7"/>
    <n v="2442.48"/>
    <n v="3881.71"/>
    <n v="6545.55"/>
    <n v="835.87"/>
    <n v="1096.26"/>
    <n v="2394.98"/>
    <n v="3217.24"/>
    <n v="357.61"/>
    <n v="4362.63"/>
    <n v="883.97"/>
    <n v="4059.43"/>
    <n v="500.64"/>
    <n v="279.27999999999997"/>
    <n v="0"/>
    <n v="361"/>
    <n v="180.9"/>
    <m/>
    <n v="1112.74"/>
    <n v="5226.5200000000004"/>
    <m/>
    <n v="0"/>
    <n v="194.38"/>
    <m/>
    <m/>
    <n v="99.18"/>
    <n v="543.48"/>
    <n v="0"/>
    <n v="0"/>
    <n v="185.66"/>
    <n v="757.7"/>
    <n v="285.43"/>
    <n v="493.89"/>
    <m/>
    <n v="1456.68"/>
    <n v="1583.82"/>
    <m/>
    <m/>
  </r>
  <r>
    <x v="47"/>
    <x v="8"/>
    <d v="1997-07-01T00:00:00"/>
    <x v="110"/>
    <n v="1346.6"/>
    <n v="11530.09"/>
    <n v="8923.77"/>
    <n v="0"/>
    <n v="16877.400000000001"/>
    <n v="8391.99"/>
    <n v="1596.72"/>
    <n v="7192.17"/>
    <n v="124.56"/>
    <n v="783.48"/>
    <n v="579.17999999999995"/>
    <n v="5422.89"/>
    <n v="77.36"/>
    <n v="0"/>
    <n v="12279.8"/>
    <x v="25"/>
    <n v="8861.56"/>
    <n v="4034.64"/>
    <n v="2396.4699999999998"/>
    <n v="5850.81"/>
    <n v="5959.23"/>
    <n v="13439.65"/>
    <n v="1739.93"/>
    <n v="2644.8"/>
    <n v="3818.63"/>
    <n v="5787.85"/>
    <n v="796.18"/>
    <n v="6387.98"/>
    <n v="2649.32"/>
    <n v="11973.99"/>
    <n v="981.63"/>
    <n v="1240.28"/>
    <n v="628.77"/>
    <n v="948.11"/>
    <n v="2840.97"/>
    <m/>
    <n v="963.98"/>
    <n v="6813.32"/>
    <m/>
    <n v="168.2"/>
    <n v="1380.52"/>
    <m/>
    <m/>
    <n v="5650.99"/>
    <n v="593.07000000000005"/>
    <n v="1227.79"/>
    <n v="335.21"/>
    <n v="194.92"/>
    <n v="4808.2"/>
    <n v="2322.6799999999998"/>
    <n v="1499.53"/>
    <m/>
    <n v="8180.95"/>
    <n v="2692.6"/>
    <m/>
    <m/>
  </r>
  <r>
    <x v="47"/>
    <x v="9"/>
    <d v="1997-08-01T00:00:00"/>
    <x v="111"/>
    <n v="8128.19"/>
    <n v="18924.57"/>
    <n v="5207.28"/>
    <n v="0"/>
    <n v="16092.33"/>
    <n v="8144.25"/>
    <n v="670.42"/>
    <n v="5876.91"/>
    <n v="1263.49"/>
    <n v="817.2"/>
    <n v="755.71"/>
    <n v="0"/>
    <n v="77.56"/>
    <n v="0"/>
    <n v="16835.3"/>
    <x v="25"/>
    <n v="2953.23"/>
    <n v="1512.02"/>
    <n v="1402.1"/>
    <n v="2649.62"/>
    <n v="3474.5"/>
    <n v="8582.2099999999991"/>
    <n v="1302.96"/>
    <n v="1602.01"/>
    <n v="2975.82"/>
    <n v="3395.75"/>
    <n v="339.97"/>
    <n v="5854.36"/>
    <n v="776.4"/>
    <n v="8114.9"/>
    <n v="687.52"/>
    <n v="997.9"/>
    <n v="902.49"/>
    <n v="1190.0999999999999"/>
    <n v="3573.67"/>
    <m/>
    <n v="789.43"/>
    <n v="10143.620000000001"/>
    <m/>
    <n v="0"/>
    <n v="718.03"/>
    <m/>
    <m/>
    <n v="2167.9699999999998"/>
    <n v="97.19"/>
    <n v="614.89"/>
    <n v="211.44"/>
    <n v="210.29"/>
    <n v="1825.22"/>
    <n v="0"/>
    <n v="1328.94"/>
    <m/>
    <n v="2886.59"/>
    <n v="2092.9899999999998"/>
    <m/>
    <m/>
  </r>
  <r>
    <x v="47"/>
    <x v="10"/>
    <d v="1997-09-01T00:00:00"/>
    <x v="1"/>
    <n v="0"/>
    <n v="14400.21"/>
    <n v="7305.23"/>
    <n v="0"/>
    <n v="9646.5499999999993"/>
    <n v="5885.04"/>
    <n v="1084.97"/>
    <n v="6142.9"/>
    <n v="472.07"/>
    <n v="1404.32"/>
    <n v="220.17"/>
    <n v="0"/>
    <n v="110.68"/>
    <n v="0"/>
    <n v="8342.7000000000007"/>
    <x v="25"/>
    <n v="2911.98"/>
    <n v="2391.31"/>
    <n v="793.46"/>
    <n v="2215.77"/>
    <n v="3357.67"/>
    <n v="5355.45"/>
    <n v="819.28"/>
    <n v="1314.86"/>
    <n v="1627.74"/>
    <n v="2731.28"/>
    <n v="313.64999999999998"/>
    <n v="5074.55"/>
    <n v="1018.47"/>
    <n v="5326.29"/>
    <n v="938.39"/>
    <n v="775.15"/>
    <n v="100.36"/>
    <n v="561.33000000000004"/>
    <n v="2161.02"/>
    <m/>
    <n v="644.64"/>
    <n v="16447.18"/>
    <m/>
    <n v="27.77"/>
    <n v="478.02"/>
    <m/>
    <m/>
    <n v="3377.9"/>
    <n v="1326.37"/>
    <n v="1519.36"/>
    <n v="557.76"/>
    <n v="202.32"/>
    <n v="3301.73"/>
    <n v="0"/>
    <n v="1017.54"/>
    <m/>
    <n v="3574.27"/>
    <n v="2076.73"/>
    <m/>
    <m/>
  </r>
  <r>
    <x v="47"/>
    <x v="11"/>
    <d v="1997-10-01T00:00:00"/>
    <x v="112"/>
    <n v="15790.64"/>
    <n v="984.21"/>
    <n v="3949.15"/>
    <n v="2040.23"/>
    <n v="3898.37"/>
    <n v="3055.98"/>
    <n v="428.44"/>
    <n v="1868.46"/>
    <n v="761.66"/>
    <n v="513.73"/>
    <n v="75.37"/>
    <n v="15421.71"/>
    <n v="260.63"/>
    <n v="0"/>
    <n v="4143.8999999999996"/>
    <x v="25"/>
    <n v="1302.96"/>
    <n v="1260.6300000000001"/>
    <n v="0"/>
    <n v="320.75"/>
    <n v="1537.81"/>
    <n v="5948.52"/>
    <n v="60.5"/>
    <n v="301.81"/>
    <n v="0"/>
    <n v="731.91"/>
    <n v="161.4"/>
    <n v="1834.14"/>
    <n v="247.76"/>
    <n v="2693.59"/>
    <n v="720.01"/>
    <n v="0"/>
    <n v="45.03"/>
    <n v="124.96"/>
    <n v="122.78"/>
    <m/>
    <n v="323.31"/>
    <n v="3947.17"/>
    <m/>
    <n v="0"/>
    <n v="240"/>
    <m/>
    <m/>
    <n v="303.48"/>
    <n v="0"/>
    <n v="291.58"/>
    <n v="93.22"/>
    <n v="121.55"/>
    <n v="480.01"/>
    <n v="4.3600000000000003"/>
    <n v="289.58999999999997"/>
    <m/>
    <n v="1466.2"/>
    <n v="659.51"/>
    <m/>
    <m/>
  </r>
  <r>
    <x v="48"/>
    <x v="0"/>
    <d v="1997-11-01T00:00:00"/>
    <x v="113"/>
    <n v="12793.58"/>
    <n v="0"/>
    <n v="0"/>
    <n v="1785.15"/>
    <n v="3156.15"/>
    <n v="478.02"/>
    <n v="0"/>
    <n v="1198.03"/>
    <n v="0"/>
    <n v="0"/>
    <n v="0"/>
    <n v="25729.96"/>
    <n v="0"/>
    <n v="0"/>
    <n v="14002.3"/>
    <x v="25"/>
    <n v="0"/>
    <n v="0"/>
    <n v="0"/>
    <n v="249.33"/>
    <n v="0"/>
    <n v="0"/>
    <n v="0"/>
    <n v="0"/>
    <n v="0"/>
    <n v="0"/>
    <n v="0"/>
    <n v="240.8"/>
    <n v="0"/>
    <n v="0"/>
    <n v="0"/>
    <n v="0"/>
    <n v="0"/>
    <n v="0"/>
    <n v="166.61"/>
    <m/>
    <n v="0"/>
    <n v="0"/>
    <m/>
    <n v="0"/>
    <n v="0"/>
    <m/>
    <m/>
    <n v="0"/>
    <n v="0"/>
    <n v="0"/>
    <n v="0"/>
    <n v="78.55"/>
    <n v="0"/>
    <n v="0"/>
    <n v="0"/>
    <m/>
    <n v="0"/>
    <n v="181.69"/>
    <m/>
    <m/>
  </r>
  <r>
    <x v="48"/>
    <x v="1"/>
    <d v="1997-12-01T00:00:00"/>
    <x v="114"/>
    <n v="16925.21"/>
    <n v="0"/>
    <n v="0"/>
    <n v="1844.66"/>
    <n v="491.91"/>
    <n v="224.14"/>
    <n v="0"/>
    <n v="545.46"/>
    <n v="0"/>
    <n v="0"/>
    <n v="0"/>
    <n v="18930.52"/>
    <n v="0"/>
    <n v="0"/>
    <n v="6004.5"/>
    <x v="25"/>
    <n v="0"/>
    <n v="0"/>
    <n v="0"/>
    <n v="510.04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0"/>
    <n v="0"/>
    <m/>
    <m/>
    <n v="0"/>
    <n v="0"/>
    <n v="0"/>
    <n v="0"/>
    <n v="69.48"/>
    <n v="0"/>
    <n v="0"/>
    <n v="0"/>
    <m/>
    <n v="0"/>
    <n v="0"/>
    <m/>
    <m/>
  </r>
  <r>
    <x v="48"/>
    <x v="2"/>
    <d v="1998-01-01T00:00:00"/>
    <x v="1"/>
    <n v="8118.47"/>
    <n v="0"/>
    <n v="0"/>
    <n v="1725.65"/>
    <n v="549.42999999999995"/>
    <n v="0"/>
    <n v="0"/>
    <n v="0"/>
    <n v="0"/>
    <n v="0"/>
    <n v="0"/>
    <n v="0"/>
    <n v="0"/>
    <n v="458.19"/>
    <n v="0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0"/>
    <n v="0"/>
    <m/>
    <m/>
    <n v="0"/>
    <n v="0"/>
    <n v="0"/>
    <n v="0"/>
    <n v="86.08"/>
    <n v="0"/>
    <n v="0"/>
    <n v="0"/>
    <m/>
    <n v="0"/>
    <n v="0"/>
    <m/>
    <m/>
  </r>
  <r>
    <x v="48"/>
    <x v="3"/>
    <d v="1998-02-01T00:00:00"/>
    <x v="115"/>
    <n v="7896.31"/>
    <n v="0"/>
    <n v="0"/>
    <n v="0"/>
    <n v="238.02"/>
    <n v="158.68"/>
    <n v="0"/>
    <n v="0"/>
    <n v="0"/>
    <n v="0"/>
    <n v="0"/>
    <n v="0"/>
    <n v="0"/>
    <n v="11879.18"/>
    <n v="8737.7000000000007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0"/>
    <n v="0"/>
    <m/>
    <m/>
    <n v="0"/>
    <n v="0"/>
    <n v="0"/>
    <n v="0"/>
    <n v="71.64"/>
    <n v="0"/>
    <n v="0"/>
    <n v="0"/>
    <m/>
    <n v="0"/>
    <n v="0"/>
    <m/>
    <m/>
  </r>
  <r>
    <x v="48"/>
    <x v="4"/>
    <d v="1998-03-01T00:00:00"/>
    <x v="116"/>
    <n v="11948.6"/>
    <n v="612.9"/>
    <n v="0"/>
    <n v="12271.92"/>
    <n v="3057.17"/>
    <n v="763.65"/>
    <n v="0"/>
    <n v="2584.5"/>
    <n v="1307.1300000000001"/>
    <n v="0"/>
    <n v="0"/>
    <n v="0"/>
    <n v="0"/>
    <n v="2751.11"/>
    <n v="6345.7"/>
    <x v="25"/>
    <n v="1570.14"/>
    <n v="0"/>
    <n v="0"/>
    <n v="113.46"/>
    <n v="388.77"/>
    <n v="1354.73"/>
    <n v="0"/>
    <n v="0"/>
    <n v="0"/>
    <n v="0"/>
    <n v="0"/>
    <n v="0"/>
    <n v="0"/>
    <n v="0"/>
    <n v="0"/>
    <n v="0"/>
    <n v="0"/>
    <n v="0"/>
    <n v="0"/>
    <m/>
    <n v="0"/>
    <n v="0"/>
    <m/>
    <n v="0"/>
    <n v="0"/>
    <m/>
    <m/>
    <n v="0"/>
    <n v="0"/>
    <n v="0"/>
    <n v="0"/>
    <n v="81.17"/>
    <n v="0"/>
    <n v="0"/>
    <n v="0"/>
    <m/>
    <n v="0"/>
    <n v="346.72"/>
    <m/>
    <m/>
  </r>
  <r>
    <x v="48"/>
    <x v="5"/>
    <d v="1998-04-01T00:00:00"/>
    <x v="117"/>
    <n v="10267.39"/>
    <n v="11912.9"/>
    <n v="3931.3"/>
    <n v="1785.15"/>
    <n v="4368.66"/>
    <n v="935.62"/>
    <n v="206.28"/>
    <n v="3469.14"/>
    <n v="1447.95"/>
    <n v="343.15"/>
    <n v="81.319999999999993"/>
    <n v="14876.25"/>
    <n v="162.85"/>
    <n v="2647.97"/>
    <n v="11646.6"/>
    <x v="25"/>
    <n v="2108.86"/>
    <n v="592.27"/>
    <n v="976.87"/>
    <n v="768.61"/>
    <n v="2859.61"/>
    <n v="1356.71"/>
    <n v="354.13"/>
    <n v="459.38"/>
    <n v="848.64"/>
    <n v="1209.94"/>
    <n v="1.96"/>
    <n v="1945.42"/>
    <n v="0"/>
    <n v="2814.59"/>
    <n v="236.43"/>
    <n v="0"/>
    <n v="59.31"/>
    <n v="0"/>
    <n v="1484.85"/>
    <m/>
    <n v="0"/>
    <n v="0"/>
    <m/>
    <n v="0"/>
    <n v="0"/>
    <m/>
    <m/>
    <n v="228.1"/>
    <n v="0"/>
    <n v="396.7"/>
    <n v="227.11"/>
    <n v="123.77"/>
    <n v="1596.12"/>
    <n v="370.12"/>
    <n v="245.95"/>
    <m/>
    <n v="317.95"/>
    <n v="1425.74"/>
    <m/>
    <m/>
  </r>
  <r>
    <x v="48"/>
    <x v="6"/>
    <d v="1998-05-01T00:00:00"/>
    <x v="118"/>
    <n v="17465.11"/>
    <n v="11787.94"/>
    <n v="7287.38"/>
    <n v="1844.66"/>
    <n v="5013.3"/>
    <n v="4720.7299999999996"/>
    <n v="1215.8900000000001"/>
    <n v="5673.6"/>
    <n v="2405.9899999999998"/>
    <n v="846.96"/>
    <n v="1088.94"/>
    <n v="19844.919999999998"/>
    <n v="168"/>
    <n v="3901.54"/>
    <n v="29899.1"/>
    <x v="25"/>
    <n v="4914.2"/>
    <n v="3077.2"/>
    <n v="1713.56"/>
    <n v="3372.15"/>
    <n v="3498.7"/>
    <n v="9515.64"/>
    <n v="928.28"/>
    <n v="1568.75"/>
    <n v="1690.14"/>
    <n v="2231.44"/>
    <n v="120.58"/>
    <n v="3186.49"/>
    <n v="643.84"/>
    <n v="5962.4"/>
    <n v="485.16"/>
    <n v="937.4"/>
    <n v="142.22"/>
    <n v="368.93"/>
    <n v="1343.62"/>
    <m/>
    <n v="803.32"/>
    <n v="2390.12"/>
    <m/>
    <n v="0"/>
    <n v="981.83"/>
    <m/>
    <m/>
    <n v="2417.89"/>
    <n v="722.79"/>
    <n v="267.77"/>
    <n v="134.09"/>
    <n v="130.97"/>
    <n v="2552.7600000000002"/>
    <n v="1426.73"/>
    <n v="1112.74"/>
    <m/>
    <n v="3695.26"/>
    <n v="2190.9699999999998"/>
    <m/>
    <m/>
  </r>
  <r>
    <x v="48"/>
    <x v="7"/>
    <d v="1998-06-01T00:00:00"/>
    <x v="119"/>
    <n v="8586.57"/>
    <n v="9727.08"/>
    <n v="7081.1"/>
    <n v="0"/>
    <n v="10093.83"/>
    <n v="5357.43"/>
    <n v="1321.01"/>
    <n v="4746.5200000000004"/>
    <n v="1011.59"/>
    <n v="1765.31"/>
    <n v="886.63"/>
    <n v="420.5"/>
    <n v="122.18"/>
    <n v="876.71"/>
    <n v="23281.5"/>
    <x v="25"/>
    <n v="7832.56"/>
    <n v="4335.55"/>
    <n v="2115.62"/>
    <n v="4361.72"/>
    <n v="6097.28"/>
    <n v="10400.43"/>
    <n v="1536.82"/>
    <n v="1810.34"/>
    <n v="3457.24"/>
    <n v="4099.8999999999996"/>
    <n v="290.8"/>
    <n v="5670.83"/>
    <n v="1858.34"/>
    <n v="9088.4"/>
    <n v="797.76"/>
    <n v="1156.58"/>
    <n v="63.67"/>
    <n v="355.64"/>
    <n v="2039.04"/>
    <m/>
    <n v="989.77"/>
    <n v="1529.28"/>
    <m/>
    <n v="9.92"/>
    <n v="11.9"/>
    <m/>
    <m/>
    <n v="1324.98"/>
    <n v="334.82"/>
    <n v="119.01"/>
    <n v="185.06"/>
    <n v="87.47"/>
    <n v="1627.86"/>
    <n v="1121.07"/>
    <n v="694.22"/>
    <m/>
    <n v="2959.78"/>
    <n v="2002.34"/>
    <m/>
    <m/>
  </r>
  <r>
    <x v="48"/>
    <x v="8"/>
    <d v="1998-07-01T00:00:00"/>
    <x v="120"/>
    <n v="5216.8"/>
    <n v="14229.63"/>
    <n v="8019.29"/>
    <n v="0"/>
    <n v="13605.42"/>
    <n v="6301.58"/>
    <n v="1497.54"/>
    <n v="5533.96"/>
    <n v="778.52"/>
    <n v="1364.65"/>
    <n v="698.19"/>
    <n v="0"/>
    <n v="0"/>
    <n v="0"/>
    <n v="15945.1"/>
    <x v="25"/>
    <n v="8130.33"/>
    <n v="4781.92"/>
    <n v="2448.9499999999998"/>
    <n v="5643.06"/>
    <n v="6775.64"/>
    <n v="14329.85"/>
    <n v="1819.66"/>
    <n v="2875.28"/>
    <n v="3905.51"/>
    <n v="5770"/>
    <n v="349.77"/>
    <n v="7924.08"/>
    <n v="2830.46"/>
    <n v="12902.67"/>
    <n v="1280.1500000000001"/>
    <n v="1236.9100000000001"/>
    <n v="514.72"/>
    <n v="1101.6400000000001"/>
    <n v="3084.74"/>
    <m/>
    <n v="958.03"/>
    <n v="2905.83"/>
    <m/>
    <n v="377.46"/>
    <n v="1281.3399999999999"/>
    <m/>
    <m/>
    <n v="4659.24"/>
    <n v="1142.69"/>
    <n v="1406.3"/>
    <n v="610.91999999999996"/>
    <n v="75.63"/>
    <n v="5279.48"/>
    <n v="2235.41"/>
    <n v="1017.54"/>
    <m/>
    <n v="7406.39"/>
    <n v="1444.58"/>
    <m/>
    <m/>
  </r>
  <r>
    <x v="48"/>
    <x v="9"/>
    <d v="1998-08-01T00:00:00"/>
    <x v="121"/>
    <n v="6352.16"/>
    <n v="11464.63"/>
    <n v="8521.1200000000008"/>
    <n v="0"/>
    <n v="16976.580000000002"/>
    <n v="8402.11"/>
    <n v="1838.7"/>
    <n v="6642.74"/>
    <n v="1699.86"/>
    <n v="1477.71"/>
    <n v="1128.6099999999999"/>
    <n v="0"/>
    <n v="0"/>
    <n v="0"/>
    <n v="23125.599999999999"/>
    <x v="25"/>
    <n v="6670.51"/>
    <n v="3868.28"/>
    <n v="2058.83"/>
    <n v="4272.46"/>
    <n v="6376.95"/>
    <n v="12255.26"/>
    <n v="1665.94"/>
    <n v="2341.92"/>
    <n v="3855.92"/>
    <n v="5412.97"/>
    <n v="320.22000000000003"/>
    <n v="6523.73"/>
    <n v="2271.11"/>
    <n v="10641.48"/>
    <n v="1626.27"/>
    <n v="1030.79"/>
    <n v="280.86"/>
    <n v="724.77"/>
    <n v="3550.07"/>
    <m/>
    <n v="803.32"/>
    <n v="2604.34"/>
    <m/>
    <n v="205.89"/>
    <n v="1205.97"/>
    <m/>
    <m/>
    <n v="4425.1899999999996"/>
    <n v="940.38"/>
    <n v="1037.3699999999999"/>
    <n v="289.58999999999997"/>
    <n v="82.39"/>
    <n v="4806.62"/>
    <n v="1529.28"/>
    <n v="916.38"/>
    <m/>
    <n v="7563.09"/>
    <n v="2308.4"/>
    <m/>
    <m/>
  </r>
  <r>
    <x v="48"/>
    <x v="10"/>
    <d v="1998-09-01T00:00:00"/>
    <x v="1"/>
    <n v="0"/>
    <n v="8851.57"/>
    <n v="7832.84"/>
    <n v="0"/>
    <n v="9043.17"/>
    <n v="4750.4799999999996"/>
    <n v="1356.71"/>
    <n v="4689.59"/>
    <n v="2134.25"/>
    <n v="1412.25"/>
    <n v="462.16"/>
    <n v="0"/>
    <n v="0"/>
    <n v="0"/>
    <n v="12204.5"/>
    <x v="25"/>
    <n v="4042.11"/>
    <n v="2761.79"/>
    <n v="1899.1"/>
    <n v="2428.4"/>
    <n v="4360.92"/>
    <n v="11551.9"/>
    <n v="835.95"/>
    <n v="1072.48"/>
    <n v="2632.1"/>
    <n v="2979.22"/>
    <n v="377.34"/>
    <n v="4094.74"/>
    <n v="1527.89"/>
    <n v="5173.17"/>
    <n v="791.22"/>
    <n v="525.83000000000004"/>
    <n v="247.94"/>
    <n v="450.45"/>
    <n v="974.29"/>
    <m/>
    <n v="1011.59"/>
    <n v="1061.17"/>
    <m/>
    <n v="119.8"/>
    <n v="936.21"/>
    <m/>
    <m/>
    <n v="3877.74"/>
    <n v="625.20000000000005"/>
    <n v="1539.2"/>
    <n v="417.33"/>
    <n v="73.19"/>
    <n v="3573.67"/>
    <n v="1349.57"/>
    <n v="1791.1"/>
    <m/>
    <n v="3445.34"/>
    <n v="1496.55"/>
    <m/>
    <m/>
  </r>
  <r>
    <x v="48"/>
    <x v="11"/>
    <d v="1998-10-01T00:00:00"/>
    <x v="122"/>
    <n v="7346.88"/>
    <n v="4660.63"/>
    <n v="1557.05"/>
    <n v="0"/>
    <n v="2585.69"/>
    <n v="739.85"/>
    <n v="91.24"/>
    <n v="1049.27"/>
    <n v="2447.64"/>
    <n v="553.4"/>
    <n v="0"/>
    <n v="4895.28"/>
    <n v="25.39"/>
    <n v="0"/>
    <n v="16427.3"/>
    <x v="25"/>
    <n v="1080.43"/>
    <n v="2010.24"/>
    <n v="244.55"/>
    <n v="235.44"/>
    <n v="2122.7399999999998"/>
    <n v="2358.14"/>
    <n v="84.18"/>
    <n v="234.45"/>
    <n v="580.71"/>
    <n v="1067.1199999999999"/>
    <n v="162.97999999999999"/>
    <n v="3374.13"/>
    <n v="210.65"/>
    <n v="2580.33"/>
    <n v="0"/>
    <n v="0"/>
    <n v="139.04"/>
    <n v="0"/>
    <n v="33.92"/>
    <m/>
    <n v="99.18"/>
    <n v="69.42"/>
    <m/>
    <n v="0"/>
    <n v="0"/>
    <m/>
    <m/>
    <n v="856.87"/>
    <n v="163.63999999999999"/>
    <n v="168.6"/>
    <n v="0"/>
    <n v="79.319999999999993"/>
    <n v="771.58"/>
    <n v="260.43"/>
    <n v="355.05"/>
    <m/>
    <n v="890"/>
    <n v="721.4"/>
    <m/>
    <m/>
  </r>
  <r>
    <x v="49"/>
    <x v="0"/>
    <d v="1998-11-01T00:00:00"/>
    <x v="123"/>
    <n v="18891.650000000001"/>
    <n v="0"/>
    <n v="0"/>
    <n v="11456.7"/>
    <n v="2603.94"/>
    <n v="1753.41"/>
    <n v="0"/>
    <n v="850.92"/>
    <n v="1979.53"/>
    <n v="0"/>
    <n v="0"/>
    <n v="27308.83"/>
    <n v="14.48"/>
    <n v="2709.46"/>
    <n v="5255.9"/>
    <x v="25"/>
    <n v="0"/>
    <n v="0"/>
    <n v="0"/>
    <n v="237.43"/>
    <n v="0"/>
    <n v="0"/>
    <n v="0"/>
    <n v="47.6"/>
    <n v="114.53"/>
    <n v="421.53"/>
    <n v="0"/>
    <n v="0"/>
    <n v="0"/>
    <n v="0"/>
    <n v="0"/>
    <n v="0"/>
    <n v="66.650000000000006"/>
    <n v="0"/>
    <n v="0"/>
    <m/>
    <n v="0"/>
    <n v="0"/>
    <m/>
    <m/>
    <n v="0"/>
    <m/>
    <m/>
    <n v="0"/>
    <n v="329.66"/>
    <n v="0"/>
    <n v="0"/>
    <m/>
    <n v="0"/>
    <n v="0"/>
    <n v="0"/>
    <m/>
    <n v="1935.5"/>
    <n v="533.76"/>
    <m/>
    <m/>
  </r>
  <r>
    <x v="49"/>
    <x v="1"/>
    <d v="1998-12-01T00:00:00"/>
    <x v="124"/>
    <n v="13819.04"/>
    <n v="0"/>
    <n v="0"/>
    <n v="5668.84"/>
    <n v="1668.72"/>
    <n v="19.829999999999998"/>
    <n v="0"/>
    <n v="0"/>
    <n v="491.91"/>
    <n v="0"/>
    <n v="0"/>
    <n v="18422.75"/>
    <n v="0"/>
    <n v="6896.63"/>
    <n v="0"/>
    <x v="25"/>
    <n v="0"/>
    <n v="0"/>
    <n v="0"/>
    <n v="529.59"/>
    <n v="0"/>
    <n v="0"/>
    <n v="0"/>
    <n v="61.49"/>
    <n v="0"/>
    <n v="95.21"/>
    <n v="0"/>
    <n v="0"/>
    <n v="0"/>
    <n v="0"/>
    <n v="0"/>
    <n v="0"/>
    <n v="54.35"/>
    <n v="0"/>
    <n v="0"/>
    <m/>
    <n v="0"/>
    <n v="0"/>
    <m/>
    <m/>
    <n v="0"/>
    <m/>
    <m/>
    <n v="0"/>
    <n v="0"/>
    <n v="0"/>
    <n v="0"/>
    <m/>
    <n v="0"/>
    <n v="0"/>
    <n v="0"/>
    <m/>
    <n v="279.48"/>
    <n v="0"/>
    <m/>
    <m/>
  </r>
  <r>
    <x v="49"/>
    <x v="2"/>
    <d v="1999-01-01T00:00:00"/>
    <x v="1"/>
    <n v="13382.67"/>
    <n v="0"/>
    <n v="0"/>
    <n v="1574.9"/>
    <n v="676.37"/>
    <n v="0"/>
    <n v="0"/>
    <n v="0"/>
    <n v="0"/>
    <n v="0"/>
    <n v="0"/>
    <n v="21157.99"/>
    <n v="0"/>
    <n v="7463.91"/>
    <n v="5280.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.49"/>
    <m/>
    <n v="0"/>
    <n v="0"/>
    <m/>
    <m/>
    <n v="0"/>
    <m/>
    <m/>
    <n v="0"/>
    <n v="0"/>
    <n v="0"/>
    <n v="0"/>
    <m/>
    <n v="0"/>
    <n v="0"/>
    <n v="0"/>
    <m/>
    <n v="0"/>
    <n v="0"/>
    <m/>
    <m/>
  </r>
  <r>
    <x v="49"/>
    <x v="3"/>
    <d v="1999-02-01T00:00:00"/>
    <x v="125"/>
    <n v="2574.58"/>
    <n v="0"/>
    <n v="0"/>
    <n v="1029.44"/>
    <n v="210.25"/>
    <n v="0"/>
    <n v="0"/>
    <n v="0"/>
    <n v="0"/>
    <n v="0"/>
    <n v="0"/>
    <n v="25160.7"/>
    <n v="0"/>
    <n v="2068.79"/>
    <n v="9255"/>
    <x v="25"/>
    <n v="0"/>
    <n v="0"/>
    <n v="0"/>
    <n v="0"/>
    <n v="0"/>
    <n v="3078.99"/>
    <n v="0"/>
    <n v="0"/>
    <n v="0"/>
    <n v="0"/>
    <n v="0"/>
    <n v="0"/>
    <n v="0"/>
    <n v="0"/>
    <n v="0"/>
    <n v="0"/>
    <n v="7.34"/>
    <n v="0"/>
    <n v="262.22000000000003"/>
    <m/>
    <n v="0"/>
    <n v="0"/>
    <m/>
    <m/>
    <n v="0"/>
    <m/>
    <m/>
    <n v="0"/>
    <n v="0"/>
    <n v="0"/>
    <n v="0"/>
    <m/>
    <n v="0"/>
    <n v="0"/>
    <n v="0"/>
    <m/>
    <n v="0"/>
    <n v="0"/>
    <m/>
    <m/>
  </r>
  <r>
    <x v="49"/>
    <x v="4"/>
    <d v="1999-03-01T00:00:00"/>
    <x v="126"/>
    <n v="16141.72"/>
    <n v="0"/>
    <n v="1356.71"/>
    <n v="9227.24"/>
    <n v="2452.1999999999998"/>
    <n v="809.27"/>
    <n v="0"/>
    <n v="2969.3"/>
    <n v="1810.94"/>
    <n v="0"/>
    <n v="0"/>
    <n v="773.57"/>
    <n v="225.72"/>
    <n v="2671.77"/>
    <n v="9199.5"/>
    <x v="25"/>
    <n v="2941.53"/>
    <n v="1851.08"/>
    <n v="779.12"/>
    <n v="404.44"/>
    <n v="1932.13"/>
    <n v="2947.88"/>
    <n v="0"/>
    <n v="61.09"/>
    <n v="289.99"/>
    <n v="330.45"/>
    <n v="0"/>
    <n v="361"/>
    <n v="62.48"/>
    <n v="443.71"/>
    <n v="0"/>
    <n v="0"/>
    <n v="119.41"/>
    <n v="0"/>
    <n v="231.67"/>
    <m/>
    <n v="0"/>
    <n v="0"/>
    <m/>
    <m/>
    <n v="0"/>
    <m/>
    <m/>
    <n v="0"/>
    <n v="107.11"/>
    <n v="0"/>
    <n v="0"/>
    <m/>
    <n v="628.77"/>
    <n v="0"/>
    <n v="0"/>
    <m/>
    <n v="410.58"/>
    <n v="216.8"/>
    <m/>
    <m/>
  </r>
  <r>
    <x v="49"/>
    <x v="5"/>
    <d v="1999-04-01T00:00:00"/>
    <x v="127"/>
    <n v="14652.11"/>
    <n v="5851.33"/>
    <n v="3939.23"/>
    <n v="5833.47"/>
    <n v="5346.72"/>
    <n v="1620.52"/>
    <n v="0"/>
    <n v="2382.1799999999998"/>
    <n v="2082.08"/>
    <n v="0"/>
    <n v="194.38"/>
    <n v="9818.33"/>
    <n v="301.69"/>
    <n v="3367.98"/>
    <n v="10397.9"/>
    <x v="25"/>
    <n v="1943.39"/>
    <n v="1650.07"/>
    <n v="991.35"/>
    <n v="621.83000000000004"/>
    <n v="1806.77"/>
    <n v="2325.65"/>
    <n v="351.69"/>
    <n v="645.42999999999995"/>
    <n v="500.44"/>
    <n v="1327.44"/>
    <n v="147.33000000000001"/>
    <n v="3353.7"/>
    <n v="552.01"/>
    <n v="3526.47"/>
    <n v="181.71"/>
    <n v="0"/>
    <n v="128.33000000000001"/>
    <n v="0"/>
    <n v="570.85"/>
    <m/>
    <n v="0"/>
    <n v="0"/>
    <m/>
    <m/>
    <n v="0"/>
    <m/>
    <m/>
    <n v="1322.99"/>
    <n v="927.48"/>
    <n v="468.11"/>
    <n v="0"/>
    <m/>
    <n v="3138.89"/>
    <n v="51.17"/>
    <n v="434.39"/>
    <m/>
    <n v="2892.14"/>
    <n v="1152.02"/>
    <m/>
    <m/>
  </r>
  <r>
    <x v="49"/>
    <x v="6"/>
    <d v="1999-05-01T00:00:00"/>
    <x v="128"/>
    <n v="12513.9"/>
    <n v="7840.78"/>
    <n v="4821.8900000000003"/>
    <n v="0"/>
    <n v="4032.65"/>
    <n v="3213.27"/>
    <n v="813.23"/>
    <n v="2691.61"/>
    <n v="2517.06"/>
    <n v="0"/>
    <n v="412.57"/>
    <n v="22927.279999999999"/>
    <n v="2.1800000000000002"/>
    <n v="2667.81"/>
    <n v="13144.5"/>
    <x v="25"/>
    <n v="2790.78"/>
    <n v="1284.71"/>
    <n v="1294.6300000000001"/>
    <n v="759.96"/>
    <n v="1987.67"/>
    <n v="2018.41"/>
    <n v="466.58"/>
    <n v="732.11"/>
    <n v="654.69000000000005"/>
    <n v="1203.53"/>
    <n v="252.62"/>
    <n v="2136.4299999999998"/>
    <n v="154.91"/>
    <n v="2852.67"/>
    <n v="382.72"/>
    <n v="5.71"/>
    <n v="100.96"/>
    <n v="162.65"/>
    <n v="1018.73"/>
    <m/>
    <n v="583.15"/>
    <n v="8479.4599999999991"/>
    <m/>
    <m/>
    <n v="650.59"/>
    <m/>
    <m/>
    <n v="4008.65"/>
    <n v="1779.99"/>
    <n v="1545.15"/>
    <n v="0"/>
    <m/>
    <n v="579.17999999999995"/>
    <n v="646.22"/>
    <n v="1551.1"/>
    <m/>
    <n v="4615.01"/>
    <n v="1482.07"/>
    <m/>
    <m/>
  </r>
  <r>
    <x v="49"/>
    <x v="7"/>
    <d v="1999-06-01T00:00:00"/>
    <x v="129"/>
    <n v="12640.84"/>
    <n v="11522.15"/>
    <n v="6412.65"/>
    <n v="0"/>
    <n v="8579.83"/>
    <n v="6505.88"/>
    <n v="1092.9100000000001"/>
    <n v="3824.19"/>
    <n v="2289.75"/>
    <n v="208.27"/>
    <n v="505.79"/>
    <n v="17006.53"/>
    <n v="0"/>
    <n v="1542.17"/>
    <n v="20604.599999999999"/>
    <x v="25"/>
    <n v="5500.25"/>
    <n v="2989.14"/>
    <n v="1632.42"/>
    <n v="2414.91"/>
    <n v="4601.72"/>
    <n v="7563.48"/>
    <n v="1134.3399999999999"/>
    <n v="1555.86"/>
    <n v="1794.79"/>
    <n v="2326.0500000000002"/>
    <n v="387.22"/>
    <n v="4199.07"/>
    <n v="1320.73"/>
    <n v="6000.88"/>
    <n v="833.07"/>
    <n v="554.9"/>
    <n v="249.52"/>
    <n v="672.21"/>
    <n v="1153.01"/>
    <m/>
    <n v="823.15"/>
    <n v="12156.87"/>
    <m/>
    <m/>
    <n v="1096.8800000000001"/>
    <m/>
    <m/>
    <n v="4690.9799999999996"/>
    <n v="564.11"/>
    <n v="1745.48"/>
    <n v="1.98"/>
    <m/>
    <n v="4145.5200000000004"/>
    <n v="1141.1099999999999"/>
    <n v="928.28"/>
    <m/>
    <n v="3467.36"/>
    <n v="1319.13"/>
    <m/>
    <m/>
  </r>
  <r>
    <x v="49"/>
    <x v="8"/>
    <d v="1999-07-01T00:00:00"/>
    <x v="130"/>
    <n v="2717.4"/>
    <n v="8697.65"/>
    <n v="10008.74"/>
    <n v="0"/>
    <n v="17391.330000000002"/>
    <n v="9022.94"/>
    <n v="1368.61"/>
    <n v="8390.2099999999991"/>
    <n v="1018.92"/>
    <n v="954.06"/>
    <n v="839.02"/>
    <n v="3463.19"/>
    <n v="0"/>
    <n v="0"/>
    <n v="29443.1"/>
    <x v="25"/>
    <n v="8334.67"/>
    <n v="5309.83"/>
    <n v="2751.11"/>
    <n v="5484.97"/>
    <n v="5715.26"/>
    <n v="12472.45"/>
    <n v="3187.29"/>
    <n v="3035.75"/>
    <n v="3958.07"/>
    <n v="5514.13"/>
    <n v="0"/>
    <n v="7610.29"/>
    <n v="3158.52"/>
    <n v="13531.83"/>
    <n v="761.66"/>
    <n v="1072.28"/>
    <n v="224.53"/>
    <n v="1277.3699999999999"/>
    <n v="3748.42"/>
    <m/>
    <n v="973.9"/>
    <n v="4488.66"/>
    <m/>
    <m/>
    <n v="1289.28"/>
    <m/>
    <m/>
    <n v="5605.37"/>
    <n v="813.23"/>
    <n v="1638.37"/>
    <n v="569.26"/>
    <m/>
    <n v="5746.4"/>
    <n v="1979.14"/>
    <n v="1467.79"/>
    <m/>
    <n v="8376.1200000000008"/>
    <n v="2523.8000000000002"/>
    <m/>
    <m/>
  </r>
  <r>
    <x v="49"/>
    <x v="9"/>
    <d v="1999-08-01T00:00:00"/>
    <x v="1"/>
    <n v="8652.0300000000007"/>
    <n v="10510.57"/>
    <n v="8536.98"/>
    <n v="0"/>
    <n v="13263.67"/>
    <n v="5896.94"/>
    <n v="640.66999999999996"/>
    <n v="5954.47"/>
    <n v="2790.78"/>
    <n v="1001.67"/>
    <n v="505.79"/>
    <n v="0"/>
    <n v="0"/>
    <n v="0"/>
    <n v="15774.8"/>
    <x v="25"/>
    <n v="4526.88"/>
    <n v="3088.31"/>
    <n v="1715.13"/>
    <n v="3237.65"/>
    <n v="4613.42"/>
    <n v="7653.93"/>
    <n v="1437.84"/>
    <n v="2319.9"/>
    <n v="3261.07"/>
    <n v="4129.6499999999996"/>
    <n v="0"/>
    <n v="5390.76"/>
    <n v="1973.24"/>
    <n v="9233.4699999999993"/>
    <n v="811.25"/>
    <n v="1003.25"/>
    <n v="112.86"/>
    <n v="746.19"/>
    <n v="2213.7800000000002"/>
    <m/>
    <n v="954.06"/>
    <n v="4004.69"/>
    <m/>
    <m/>
    <n v="1154.4000000000001"/>
    <m/>
    <m/>
    <n v="3679.39"/>
    <n v="202.32"/>
    <n v="1186.1300000000001"/>
    <n v="452.24"/>
    <m/>
    <n v="2950.66"/>
    <n v="712.08"/>
    <n v="355.05"/>
    <m/>
    <n v="6297.41"/>
    <n v="1928.76"/>
    <m/>
    <m/>
  </r>
  <r>
    <x v="49"/>
    <x v="10"/>
    <d v="1999-09-01T00:00:00"/>
    <x v="131"/>
    <n v="0"/>
    <n v="9491.0499999999993"/>
    <n v="4659.24"/>
    <n v="0"/>
    <n v="8635.9599999999991"/>
    <n v="4591.8"/>
    <n v="914.39"/>
    <n v="3715.1"/>
    <n v="2342.5100000000002"/>
    <n v="761.66"/>
    <n v="329.26"/>
    <n v="0"/>
    <n v="88.66"/>
    <n v="0"/>
    <n v="5230.5"/>
    <x v="25"/>
    <n v="2094.58"/>
    <n v="1406.3"/>
    <n v="773.57"/>
    <n v="1887.86"/>
    <n v="2719.38"/>
    <n v="1667.33"/>
    <n v="735.74"/>
    <n v="1189.98"/>
    <n v="973.78"/>
    <n v="1044.31"/>
    <n v="0"/>
    <n v="2423.84"/>
    <n v="368.87"/>
    <n v="1959.7"/>
    <n v="341.16"/>
    <n v="0"/>
    <n v="57.52"/>
    <n v="0"/>
    <n v="1498.34"/>
    <m/>
    <n v="1009.6"/>
    <n v="9760.7999999999993"/>
    <m/>
    <m/>
    <n v="854.89"/>
    <m/>
    <m/>
    <n v="1461.84"/>
    <n v="38.28"/>
    <n v="587.12"/>
    <n v="0"/>
    <m/>
    <n v="1758.57"/>
    <n v="1229.77"/>
    <n v="1067.1199999999999"/>
    <m/>
    <n v="3609.57"/>
    <n v="1420.58"/>
    <m/>
    <m/>
  </r>
  <r>
    <x v="49"/>
    <x v="11"/>
    <d v="1999-10-01T00:00:00"/>
    <x v="132"/>
    <n v="11367.44"/>
    <n v="878.69"/>
    <n v="2747.15"/>
    <n v="0"/>
    <n v="2690.02"/>
    <n v="2102.5100000000002"/>
    <n v="0"/>
    <n v="1203.98"/>
    <n v="1945.81"/>
    <n v="228.1"/>
    <n v="0"/>
    <n v="29762.42"/>
    <n v="25.39"/>
    <n v="0"/>
    <n v="1021.5"/>
    <x v="25"/>
    <n v="1520.23"/>
    <n v="1181.17"/>
    <n v="622.82000000000005"/>
    <n v="133.81"/>
    <n v="549.23"/>
    <n v="309.43"/>
    <n v="202.28"/>
    <n v="46.12"/>
    <n v="124.58"/>
    <n v="530.67999999999995"/>
    <n v="0"/>
    <n v="634.86"/>
    <n v="0"/>
    <n v="2110.44"/>
    <n v="39.67"/>
    <n v="0"/>
    <n v="53.95"/>
    <n v="147.77000000000001"/>
    <n v="155.11000000000001"/>
    <m/>
    <n v="432.4"/>
    <n v="7319.12"/>
    <m/>
    <m/>
    <n v="0"/>
    <m/>
    <m/>
    <n v="0"/>
    <n v="0"/>
    <n v="45.62"/>
    <n v="0"/>
    <m/>
    <n v="218.18"/>
    <n v="80.33"/>
    <n v="0"/>
    <m/>
    <n v="1688.75"/>
    <n v="1056.07"/>
    <m/>
    <m/>
  </r>
  <r>
    <x v="50"/>
    <x v="0"/>
    <d v="1999-11-01T00:00:00"/>
    <x v="133"/>
    <n v="16786.36"/>
    <n v="0"/>
    <n v="0"/>
    <n v="0"/>
    <n v="2147.73"/>
    <n v="920.34"/>
    <n v="0"/>
    <n v="922.33"/>
    <n v="2604.34"/>
    <n v="0"/>
    <n v="0"/>
    <n v="30833.51"/>
    <n v="0"/>
    <n v="0"/>
    <n v="4840.8999999999996"/>
    <x v="25"/>
    <n v="0"/>
    <n v="0"/>
    <n v="0"/>
    <n v="51.17"/>
    <n v="0"/>
    <n v="2873.3"/>
    <n v="0"/>
    <n v="0"/>
    <n v="34.31"/>
    <n v="6.76"/>
    <n v="0"/>
    <n v="0"/>
    <n v="0"/>
    <n v="0"/>
    <n v="0"/>
    <n v="0"/>
    <n v="49.79"/>
    <n v="0"/>
    <n v="60.69"/>
    <m/>
    <n v="0"/>
    <n v="0"/>
    <m/>
    <m/>
    <n v="0"/>
    <m/>
    <m/>
    <n v="0"/>
    <n v="0"/>
    <n v="0"/>
    <n v="0"/>
    <m/>
    <n v="0"/>
    <n v="0"/>
    <n v="0"/>
    <m/>
    <n v="179.71"/>
    <n v="0"/>
    <m/>
    <m/>
  </r>
  <r>
    <x v="50"/>
    <x v="1"/>
    <d v="1999-12-01T00:00:00"/>
    <x v="134"/>
    <n v="10214.41"/>
    <n v="0"/>
    <n v="0"/>
    <n v="1295.23"/>
    <n v="914.2"/>
    <n v="0"/>
    <n v="0"/>
    <n v="0"/>
    <n v="698.19"/>
    <n v="0"/>
    <n v="0"/>
    <n v="2352.4299999999998"/>
    <n v="91.04"/>
    <n v="0"/>
    <n v="11359.5"/>
    <x v="25"/>
    <n v="0"/>
    <n v="0"/>
    <n v="0"/>
    <n v="307.72000000000003"/>
    <n v="0"/>
    <n v="0"/>
    <n v="0"/>
    <n v="0"/>
    <n v="0"/>
    <n v="0"/>
    <n v="0"/>
    <n v="0"/>
    <n v="0"/>
    <n v="0"/>
    <n v="0"/>
    <n v="0"/>
    <n v="19.829999999999998"/>
    <n v="0"/>
    <n v="0"/>
    <m/>
    <n v="0"/>
    <n v="0"/>
    <m/>
    <m/>
    <n v="0"/>
    <m/>
    <m/>
    <n v="0"/>
    <n v="0"/>
    <n v="0"/>
    <n v="0"/>
    <m/>
    <n v="0"/>
    <n v="0"/>
    <n v="0"/>
    <m/>
    <n v="0"/>
    <n v="0"/>
    <m/>
    <m/>
  </r>
  <r>
    <x v="50"/>
    <x v="2"/>
    <d v="2000-01-01T00:00:00"/>
    <x v="135"/>
    <n v="18236.3"/>
    <n v="0"/>
    <n v="0"/>
    <n v="11962.49"/>
    <n v="772.77"/>
    <n v="0"/>
    <n v="0"/>
    <n v="0"/>
    <n v="0"/>
    <n v="0"/>
    <n v="0"/>
    <n v="0"/>
    <n v="237.43"/>
    <n v="0"/>
    <n v="0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.25"/>
    <m/>
    <n v="0"/>
    <n v="0"/>
    <m/>
    <m/>
    <n v="0"/>
    <m/>
    <m/>
    <n v="0"/>
    <n v="0"/>
    <n v="0"/>
    <n v="0"/>
    <m/>
    <n v="0"/>
    <n v="0"/>
    <n v="0"/>
    <m/>
    <n v="0"/>
    <n v="0"/>
    <m/>
    <m/>
  </r>
  <r>
    <x v="50"/>
    <x v="3"/>
    <d v="2000-02-01T00:00:00"/>
    <x v="136"/>
    <n v="6113.15"/>
    <n v="0"/>
    <n v="0"/>
    <n v="1725.65"/>
    <n v="332.43"/>
    <n v="0"/>
    <n v="0"/>
    <n v="0"/>
    <n v="0"/>
    <n v="0"/>
    <n v="0"/>
    <n v="0"/>
    <n v="0"/>
    <n v="2788.8"/>
    <n v="8437.2000000000007"/>
    <x v="25"/>
    <n v="0"/>
    <n v="0"/>
    <n v="0"/>
    <n v="0"/>
    <n v="0"/>
    <n v="1184.74"/>
    <n v="0"/>
    <n v="0"/>
    <n v="0"/>
    <n v="0"/>
    <n v="0"/>
    <n v="0"/>
    <n v="0"/>
    <n v="0"/>
    <n v="0"/>
    <n v="0"/>
    <n v="0"/>
    <n v="0"/>
    <n v="136.86000000000001"/>
    <m/>
    <n v="0"/>
    <n v="0"/>
    <m/>
    <m/>
    <n v="0"/>
    <m/>
    <m/>
    <n v="0"/>
    <n v="0"/>
    <n v="0"/>
    <n v="0"/>
    <m/>
    <n v="0"/>
    <n v="0"/>
    <n v="0"/>
    <m/>
    <n v="0"/>
    <n v="0"/>
    <m/>
    <m/>
  </r>
  <r>
    <x v="50"/>
    <x v="4"/>
    <d v="2000-03-01T00:00:00"/>
    <x v="137"/>
    <n v="9227.24"/>
    <n v="5724.38"/>
    <n v="0"/>
    <n v="1844.66"/>
    <n v="2509.13"/>
    <n v="164.63"/>
    <n v="0"/>
    <n v="2221.52"/>
    <n v="1743.5"/>
    <n v="0"/>
    <n v="0"/>
    <n v="0"/>
    <n v="111.87"/>
    <n v="8245.41"/>
    <n v="8190.9"/>
    <x v="25"/>
    <n v="1614.77"/>
    <n v="105.52"/>
    <n v="927.68"/>
    <n v="332.43"/>
    <n v="0"/>
    <n v="1177.4100000000001"/>
    <n v="0"/>
    <n v="52.17"/>
    <n v="0"/>
    <n v="0"/>
    <n v="0"/>
    <n v="0"/>
    <n v="0"/>
    <n v="0"/>
    <n v="0"/>
    <n v="0"/>
    <n v="0"/>
    <n v="0"/>
    <n v="173.36"/>
    <m/>
    <n v="0"/>
    <n v="0"/>
    <m/>
    <m/>
    <n v="0"/>
    <m/>
    <m/>
    <n v="0"/>
    <n v="0"/>
    <n v="0"/>
    <n v="0"/>
    <m/>
    <n v="0"/>
    <n v="0"/>
    <n v="0"/>
    <m/>
    <n v="0"/>
    <n v="0"/>
    <m/>
    <m/>
  </r>
  <r>
    <x v="50"/>
    <x v="5"/>
    <d v="2000-04-01T00:00:00"/>
    <x v="138"/>
    <n v="4825.8500000000004"/>
    <n v="7436.14"/>
    <n v="3974.93"/>
    <n v="7342.92"/>
    <n v="4137.38"/>
    <n v="3191.45"/>
    <n v="388.77"/>
    <n v="3492.94"/>
    <n v="1259.72"/>
    <n v="192.4"/>
    <n v="142.81"/>
    <n v="0"/>
    <n v="72.400000000000006"/>
    <n v="1616.55"/>
    <n v="13436.2"/>
    <x v="25"/>
    <n v="3939.63"/>
    <n v="2519.84"/>
    <n v="978.66"/>
    <n v="1700.45"/>
    <n v="2859.81"/>
    <n v="3295.58"/>
    <n v="364.96"/>
    <n v="1454.3"/>
    <n v="1555.8"/>
    <n v="1577.16"/>
    <n v="273.39"/>
    <n v="1899.16"/>
    <n v="331.05"/>
    <n v="3512.78"/>
    <n v="138.85"/>
    <n v="0"/>
    <n v="180.1"/>
    <n v="119.01"/>
    <n v="716.22"/>
    <m/>
    <n v="321.33"/>
    <n v="6755.8"/>
    <m/>
    <m/>
    <n v="0"/>
    <m/>
    <m/>
    <n v="0"/>
    <n v="297.33"/>
    <n v="29.75"/>
    <n v="0"/>
    <m/>
    <n v="1356.71"/>
    <n v="515.71"/>
    <n v="313.39"/>
    <m/>
    <n v="1980.13"/>
    <n v="1498.93"/>
    <m/>
    <m/>
  </r>
  <r>
    <x v="50"/>
    <x v="6"/>
    <d v="2000-05-01T00:00:00"/>
    <x v="139"/>
    <n v="6440.42"/>
    <n v="7999.46"/>
    <n v="6311.5"/>
    <n v="4411.3"/>
    <n v="4571.57"/>
    <n v="4665.1899999999996"/>
    <n v="1485.64"/>
    <n v="6190.5"/>
    <n v="1058.4000000000001"/>
    <n v="1424.15"/>
    <n v="981.83"/>
    <n v="4849.66"/>
    <n v="138.85"/>
    <n v="3574.27"/>
    <n v="22552.400000000001"/>
    <x v="25"/>
    <n v="5023.41"/>
    <n v="4055.27"/>
    <n v="1776.42"/>
    <n v="3033.17"/>
    <n v="3788.49"/>
    <n v="8535.2000000000007"/>
    <n v="860.64"/>
    <n v="1024.1199999999999"/>
    <n v="1327.16"/>
    <n v="1950.18"/>
    <n v="364.01"/>
    <n v="5537.85"/>
    <n v="1544.35"/>
    <n v="6871.44"/>
    <n v="602.98"/>
    <n v="1031.42"/>
    <n v="134.88"/>
    <n v="583.15"/>
    <n v="1486.24"/>
    <m/>
    <n v="831.09"/>
    <n v="4849.66"/>
    <m/>
    <m/>
    <n v="499.84"/>
    <m/>
    <m/>
    <n v="5182.8900000000003"/>
    <n v="1447.56"/>
    <n v="307.44"/>
    <n v="298.91000000000003"/>
    <m/>
    <n v="4221.29"/>
    <n v="1957.12"/>
    <n v="1479.69"/>
    <m/>
    <n v="3627.82"/>
    <n v="1495.96"/>
    <m/>
    <m/>
  </r>
  <r>
    <x v="50"/>
    <x v="7"/>
    <d v="2000-06-01T00:00:00"/>
    <x v="140"/>
    <n v="2884.01"/>
    <n v="8289.0499999999993"/>
    <n v="8929.7199999999993"/>
    <n v="410.58"/>
    <n v="13761.52"/>
    <n v="5422.89"/>
    <n v="1566.96"/>
    <n v="5014.29"/>
    <n v="275.70999999999998"/>
    <n v="1727.63"/>
    <n v="1184.1500000000001"/>
    <n v="5928.68"/>
    <n v="83.31"/>
    <n v="706.13"/>
    <n v="11532.1"/>
    <x v="25"/>
    <n v="7017.62"/>
    <n v="3967"/>
    <n v="2214.9699999999998"/>
    <n v="4188.3599999999997"/>
    <n v="4299.63"/>
    <n v="9197.69"/>
    <n v="1363.26"/>
    <n v="2264.17"/>
    <n v="3236.32"/>
    <n v="4417.1499999999996"/>
    <n v="287.23"/>
    <n v="6304.59"/>
    <n v="2058.2800000000002"/>
    <n v="9697.33"/>
    <n v="684.31"/>
    <n v="1078.6300000000001"/>
    <n v="187.24"/>
    <n v="872.74"/>
    <n v="1235.72"/>
    <m/>
    <n v="616.87"/>
    <n v="2727.31"/>
    <m/>
    <m/>
    <n v="1461.84"/>
    <m/>
    <m/>
    <n v="3871.79"/>
    <n v="721.99"/>
    <n v="1725.65"/>
    <n v="509.36"/>
    <m/>
    <n v="5033.92"/>
    <n v="2094.58"/>
    <n v="1971.6"/>
    <m/>
    <n v="4675.1099999999997"/>
    <n v="2452.4"/>
    <m/>
    <m/>
  </r>
  <r>
    <x v="50"/>
    <x v="8"/>
    <d v="2000-07-01T00:00:00"/>
    <x v="141"/>
    <n v="1265.47"/>
    <n v="7822.92"/>
    <n v="10125.77"/>
    <n v="876.71"/>
    <n v="11284.73"/>
    <n v="4946.8500000000004"/>
    <n v="983.82"/>
    <n v="5170.9799999999996"/>
    <n v="97.19"/>
    <n v="1481.68"/>
    <n v="571.25"/>
    <n v="0"/>
    <n v="0"/>
    <n v="0"/>
    <n v="4211"/>
    <x v="25"/>
    <n v="5859.26"/>
    <n v="3094.26"/>
    <n v="1996.79"/>
    <n v="3940.82"/>
    <n v="4061.22"/>
    <n v="10502.74"/>
    <n v="1474.34"/>
    <n v="2537.29"/>
    <n v="3928.74"/>
    <n v="6144.33"/>
    <n v="132.32"/>
    <n v="5381.71"/>
    <n v="2729.89"/>
    <n v="10706.93"/>
    <n v="844.97"/>
    <n v="1336.68"/>
    <n v="492.11"/>
    <n v="952.08"/>
    <n v="89.26"/>
    <m/>
    <n v="483.97"/>
    <n v="2348.46"/>
    <m/>
    <m/>
    <n v="1436.05"/>
    <m/>
    <m/>
    <n v="5518.1"/>
    <n v="620.84"/>
    <n v="1416.22"/>
    <n v="727.75"/>
    <m/>
    <n v="6066.34"/>
    <n v="2257.2199999999998"/>
    <n v="2235.41"/>
    <m/>
    <n v="7870.53"/>
    <n v="2435.54"/>
    <m/>
    <m/>
  </r>
  <r>
    <x v="50"/>
    <x v="9"/>
    <d v="2000-08-01T00:00:00"/>
    <x v="1"/>
    <n v="0"/>
    <n v="6868.86"/>
    <n v="9885.76"/>
    <n v="0"/>
    <n v="10116.25"/>
    <n v="6099.26"/>
    <n v="567.28"/>
    <n v="4673.13"/>
    <n v="0"/>
    <n v="1215.8900000000001"/>
    <n v="0"/>
    <n v="0"/>
    <n v="0"/>
    <n v="0"/>
    <n v="5340.6"/>
    <x v="25"/>
    <n v="5012.3100000000004"/>
    <n v="2665.82"/>
    <n v="1616.75"/>
    <n v="3997.55"/>
    <n v="3815.26"/>
    <n v="9082.4500000000007"/>
    <n v="1495.56"/>
    <n v="2461.3200000000002"/>
    <n v="3902.87"/>
    <n v="5499.97"/>
    <n v="311.20999999999998"/>
    <n v="6423.88"/>
    <n v="2878.06"/>
    <n v="9417.66"/>
    <n v="908.44"/>
    <n v="1182.17"/>
    <n v="213.62"/>
    <n v="1045.3"/>
    <n v="240"/>
    <m/>
    <n v="501.83"/>
    <n v="3629.8"/>
    <m/>
    <m/>
    <n v="1553.08"/>
    <m/>
    <m/>
    <n v="6178.6"/>
    <n v="668.44"/>
    <n v="1148.45"/>
    <n v="728.54"/>
    <m/>
    <n v="6238.31"/>
    <n v="1610.6"/>
    <n v="2251.27"/>
    <m/>
    <n v="7914.17"/>
    <n v="1851.4"/>
    <m/>
    <m/>
  </r>
  <r>
    <x v="50"/>
    <x v="10"/>
    <d v="2000-09-01T00:00:00"/>
    <x v="142"/>
    <n v="7513.5"/>
    <n v="2634.09"/>
    <n v="6240.09"/>
    <n v="0"/>
    <n v="3726.8"/>
    <n v="2284.9899999999998"/>
    <n v="426.45"/>
    <n v="2039.04"/>
    <n v="164.63"/>
    <n v="733.9"/>
    <n v="307.44"/>
    <n v="3290.63"/>
    <n v="656.54"/>
    <n v="8798.81"/>
    <n v="9602.1"/>
    <x v="25"/>
    <n v="3337.83"/>
    <n v="2479.38"/>
    <n v="842.79"/>
    <n v="2781.46"/>
    <n v="3371.16"/>
    <n v="5741.44"/>
    <n v="723.98"/>
    <n v="1177.5999999999999"/>
    <n v="1631.91"/>
    <n v="2336.15"/>
    <n v="351.77"/>
    <n v="4097.7700000000004"/>
    <n v="965.17"/>
    <n v="3851.36"/>
    <n v="353.06"/>
    <n v="483.97"/>
    <n v="91.84"/>
    <n v="729.93"/>
    <n v="1116.71"/>
    <m/>
    <n v="337.2"/>
    <n v="5621.24"/>
    <m/>
    <m/>
    <n v="1009.6"/>
    <m/>
    <m/>
    <n v="4105.8500000000004"/>
    <n v="1561.01"/>
    <n v="424.47"/>
    <n v="283.64"/>
    <m/>
    <n v="1505.48"/>
    <n v="1293.24"/>
    <n v="1344.81"/>
    <m/>
    <n v="2398.0500000000002"/>
    <n v="1159.75"/>
    <m/>
    <m/>
  </r>
  <r>
    <x v="50"/>
    <x v="11"/>
    <d v="2000-10-01T00:00:00"/>
    <x v="143"/>
    <n v="16609.830000000002"/>
    <n v="0"/>
    <n v="4228.82"/>
    <n v="8136.32"/>
    <n v="368.93"/>
    <n v="1672.09"/>
    <n v="77.36"/>
    <n v="315.38"/>
    <n v="339.18"/>
    <n v="351.08"/>
    <n v="0"/>
    <n v="17413.150000000001"/>
    <n v="745.8"/>
    <n v="2011.27"/>
    <n v="12765.8"/>
    <x v="25"/>
    <n v="859.25"/>
    <n v="1616.55"/>
    <n v="765.63"/>
    <n v="640.70000000000005"/>
    <n v="3277.14"/>
    <n v="0"/>
    <n v="174.35"/>
    <n v="312.39999999999998"/>
    <n v="730.92"/>
    <n v="219.24"/>
    <n v="0"/>
    <n v="668.28"/>
    <n v="0"/>
    <n v="2905.23"/>
    <n v="0"/>
    <n v="0"/>
    <n v="0"/>
    <n v="0"/>
    <n v="1165.1099999999999"/>
    <m/>
    <n v="301.49"/>
    <n v="5768.02"/>
    <m/>
    <m/>
    <n v="81.319999999999993"/>
    <m/>
    <m/>
    <n v="1783.17"/>
    <n v="1978.34"/>
    <n v="230.09"/>
    <n v="29.95"/>
    <m/>
    <n v="0"/>
    <n v="670.42"/>
    <n v="343.15"/>
    <m/>
    <n v="0"/>
    <n v="645.23"/>
    <m/>
    <m/>
  </r>
  <r>
    <x v="51"/>
    <x v="0"/>
    <d v="2000-11-01T00:00:00"/>
    <x v="144"/>
    <n v="10417.34"/>
    <n v="0"/>
    <n v="208.27"/>
    <n v="18940.439999999999"/>
    <n v="919.35"/>
    <n v="0"/>
    <n v="0"/>
    <n v="0"/>
    <n v="25.78"/>
    <n v="0"/>
    <n v="0"/>
    <n v="11226.61"/>
    <n v="21.82"/>
    <n v="1400.35"/>
    <n v="11765.1"/>
    <x v="25"/>
    <n v="0"/>
    <n v="0"/>
    <n v="0"/>
    <n v="0"/>
    <n v="0"/>
    <n v="810.06"/>
    <n v="0"/>
    <n v="102.35"/>
    <n v="161.28"/>
    <n v="0"/>
    <n v="0"/>
    <n v="0"/>
    <n v="0"/>
    <n v="0"/>
    <n v="0"/>
    <n v="0"/>
    <n v="0"/>
    <n v="0"/>
    <n v="216"/>
    <m/>
    <n v="0"/>
    <n v="11603.47"/>
    <m/>
    <n v="0"/>
    <n v="0"/>
    <m/>
    <m/>
    <n v="0"/>
    <n v="0"/>
    <n v="0"/>
    <n v="0"/>
    <m/>
    <n v="0"/>
    <n v="0"/>
    <n v="0"/>
    <m/>
    <n v="0"/>
    <n v="0"/>
    <m/>
    <m/>
  </r>
  <r>
    <x v="51"/>
    <x v="1"/>
    <d v="2000-12-01T00:00:00"/>
    <x v="145"/>
    <n v="13130.77"/>
    <n v="0"/>
    <n v="0"/>
    <n v="119.01"/>
    <n v="1486.63"/>
    <n v="0"/>
    <n v="0"/>
    <n v="0"/>
    <n v="0"/>
    <n v="0"/>
    <n v="0"/>
    <n v="22272.720000000001"/>
    <n v="0"/>
    <n v="8919.7999999999993"/>
    <n v="11768.1"/>
    <x v="25"/>
    <n v="0"/>
    <n v="0"/>
    <n v="0"/>
    <n v="0"/>
    <n v="0"/>
    <n v="8300.9500000000007"/>
    <n v="0"/>
    <n v="0"/>
    <n v="0"/>
    <n v="0"/>
    <n v="0"/>
    <n v="0"/>
    <n v="0"/>
    <n v="0"/>
    <n v="0"/>
    <n v="0"/>
    <n v="0"/>
    <n v="0"/>
    <n v="48.79"/>
    <m/>
    <n v="0"/>
    <n v="2618.2199999999998"/>
    <m/>
    <n v="0"/>
    <n v="0"/>
    <m/>
    <m/>
    <n v="0"/>
    <n v="0"/>
    <n v="0"/>
    <n v="0"/>
    <m/>
    <n v="0"/>
    <n v="0"/>
    <n v="0"/>
    <m/>
    <n v="0"/>
    <n v="0"/>
    <m/>
    <m/>
  </r>
  <r>
    <x v="51"/>
    <x v="2"/>
    <d v="2001-01-01T00:00:00"/>
    <x v="1"/>
    <n v="15036.91"/>
    <n v="0"/>
    <n v="0"/>
    <n v="0"/>
    <n v="1247.22"/>
    <n v="29.75"/>
    <n v="0"/>
    <n v="0"/>
    <n v="0"/>
    <n v="0"/>
    <n v="0"/>
    <n v="14818.73"/>
    <n v="172.96"/>
    <n v="7985.57"/>
    <n v="9933.4"/>
    <x v="25"/>
    <n v="0"/>
    <n v="0"/>
    <n v="0"/>
    <n v="0"/>
    <n v="0"/>
    <n v="2171.9299999999998"/>
    <n v="0"/>
    <n v="0"/>
    <n v="0"/>
    <n v="0"/>
    <n v="0"/>
    <n v="0"/>
    <n v="0"/>
    <n v="0"/>
    <n v="0"/>
    <n v="0"/>
    <n v="0"/>
    <n v="0"/>
    <n v="0"/>
    <m/>
    <n v="0"/>
    <n v="0"/>
    <m/>
    <n v="0"/>
    <n v="0"/>
    <m/>
    <m/>
    <n v="0"/>
    <n v="0"/>
    <n v="0"/>
    <n v="0"/>
    <m/>
    <n v="0"/>
    <n v="0"/>
    <n v="0"/>
    <m/>
    <n v="0"/>
    <n v="0"/>
    <m/>
    <m/>
  </r>
  <r>
    <x v="51"/>
    <x v="3"/>
    <d v="2001-02-01T00:00:00"/>
    <x v="146"/>
    <n v="11020.33"/>
    <n v="0"/>
    <n v="0"/>
    <n v="3875.76"/>
    <n v="635.71"/>
    <n v="1202"/>
    <n v="0"/>
    <n v="239.8"/>
    <n v="764.84"/>
    <n v="0"/>
    <n v="0"/>
    <n v="13499.7"/>
    <n v="237.62"/>
    <n v="2576.5700000000002"/>
    <n v="5171.3999999999996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0"/>
    <n v="0"/>
    <m/>
    <m/>
    <n v="0"/>
    <n v="0"/>
    <n v="0"/>
    <n v="0"/>
    <m/>
    <n v="0"/>
    <n v="0"/>
    <n v="0"/>
    <m/>
    <n v="0"/>
    <n v="0"/>
    <m/>
    <m/>
  </r>
  <r>
    <x v="51"/>
    <x v="4"/>
    <d v="2001-03-01T00:00:00"/>
    <x v="147"/>
    <n v="11490.42"/>
    <n v="1059.19"/>
    <n v="0"/>
    <n v="4530.3100000000004"/>
    <n v="2754.49"/>
    <n v="778.13"/>
    <n v="0"/>
    <n v="1025.47"/>
    <n v="2064.8200000000002"/>
    <n v="0"/>
    <n v="0"/>
    <n v="17302.07"/>
    <n v="573.42999999999995"/>
    <n v="4683.04"/>
    <n v="7570"/>
    <x v="25"/>
    <n v="1536.42"/>
    <n v="0"/>
    <n v="154.71"/>
    <n v="224.69"/>
    <n v="416.73"/>
    <n v="2415.5100000000002"/>
    <n v="0"/>
    <n v="0"/>
    <n v="0"/>
    <n v="0"/>
    <n v="0"/>
    <n v="2777.51"/>
    <n v="0"/>
    <n v="0"/>
    <n v="0"/>
    <n v="0"/>
    <n v="94.81"/>
    <n v="0"/>
    <n v="921.93"/>
    <m/>
    <n v="183.08"/>
    <n v="5994.14"/>
    <m/>
    <n v="0"/>
    <n v="0"/>
    <m/>
    <m/>
    <n v="0"/>
    <n v="0"/>
    <n v="0"/>
    <n v="0"/>
    <m/>
    <n v="0"/>
    <n v="0"/>
    <n v="0"/>
    <m/>
    <n v="0"/>
    <n v="491.51"/>
    <m/>
    <m/>
  </r>
  <r>
    <x v="51"/>
    <x v="5"/>
    <d v="2001-04-01T00:00:00"/>
    <x v="148"/>
    <n v="11847.45"/>
    <n v="9909.57"/>
    <n v="948.11"/>
    <n v="601"/>
    <n v="4643.57"/>
    <n v="825.14"/>
    <n v="0"/>
    <n v="3219.22"/>
    <n v="2979.22"/>
    <n v="0"/>
    <n v="0"/>
    <n v="0"/>
    <n v="869.96"/>
    <n v="2046.97"/>
    <n v="7595"/>
    <x v="25"/>
    <n v="2734.45"/>
    <n v="2091.6"/>
    <n v="1410.47"/>
    <n v="1072.6199999999999"/>
    <n v="916.18"/>
    <n v="1163.52"/>
    <n v="0"/>
    <n v="554.59"/>
    <n v="782.89"/>
    <n v="1069.9000000000001"/>
    <n v="0"/>
    <n v="2704.9"/>
    <n v="0"/>
    <n v="0"/>
    <n v="0"/>
    <n v="0"/>
    <n v="154.12"/>
    <n v="0"/>
    <n v="1842.28"/>
    <m/>
    <n v="425.06"/>
    <n v="311.41000000000003"/>
    <m/>
    <n v="0"/>
    <n v="0"/>
    <m/>
    <m/>
    <n v="0"/>
    <n v="1146.07"/>
    <n v="198.35"/>
    <n v="0"/>
    <m/>
    <n v="321.33"/>
    <n v="142.61000000000001"/>
    <n v="0"/>
    <m/>
    <n v="2786.82"/>
    <n v="2011.27"/>
    <m/>
    <m/>
  </r>
  <r>
    <x v="51"/>
    <x v="6"/>
    <d v="2001-05-01T00:00:00"/>
    <x v="149"/>
    <n v="9917.5"/>
    <n v="8890.44"/>
    <n v="5381.23"/>
    <n v="277.69"/>
    <n v="5082.5200000000004"/>
    <n v="4371.63"/>
    <n v="606.95000000000005"/>
    <n v="3195.42"/>
    <n v="3092.28"/>
    <n v="862.82"/>
    <n v="434.39"/>
    <n v="19194.330000000002"/>
    <n v="76.760000000000005"/>
    <n v="1553.08"/>
    <n v="13132.8"/>
    <x v="25"/>
    <n v="3005.99"/>
    <n v="2367.9"/>
    <n v="912.41"/>
    <n v="1598.17"/>
    <n v="1827.2"/>
    <n v="3171.62"/>
    <n v="653.44000000000005"/>
    <n v="1688.35"/>
    <n v="958.05"/>
    <n v="1596.72"/>
    <n v="350.6"/>
    <n v="2366.5100000000002"/>
    <n v="280.77999999999997"/>
    <n v="2414.77"/>
    <n v="0"/>
    <n v="0"/>
    <n v="149.94999999999999"/>
    <n v="844.77"/>
    <n v="2782.06"/>
    <m/>
    <n v="682.32"/>
    <n v="7574.99"/>
    <m/>
    <n v="0"/>
    <n v="150.75"/>
    <m/>
    <m/>
    <n v="630.75"/>
    <n v="1540.98"/>
    <n v="755.71"/>
    <n v="0"/>
    <m/>
    <n v="3505.84"/>
    <n v="1504.68"/>
    <n v="616.87"/>
    <m/>
    <n v="3036.54"/>
    <n v="2115.1999999999998"/>
    <m/>
    <m/>
  </r>
  <r>
    <x v="51"/>
    <x v="7"/>
    <d v="2001-06-01T00:00:00"/>
    <x v="150"/>
    <n v="5395.12"/>
    <n v="7924.08"/>
    <n v="5978.27"/>
    <n v="0"/>
    <n v="7364.14"/>
    <n v="3991.99"/>
    <n v="841"/>
    <n v="4020.55"/>
    <n v="1545.15"/>
    <n v="694.22"/>
    <n v="1073.07"/>
    <n v="10347.92"/>
    <n v="222.75"/>
    <n v="2062.84"/>
    <n v="10167.5"/>
    <x v="25"/>
    <n v="5833.67"/>
    <n v="3811.69"/>
    <n v="1385.47"/>
    <n v="3623.66"/>
    <n v="4250.24"/>
    <n v="7646.39"/>
    <n v="1038.74"/>
    <n v="1773.45"/>
    <n v="2914.75"/>
    <n v="3937.84"/>
    <n v="1042.53"/>
    <n v="5342.56"/>
    <n v="1072.54"/>
    <n v="5463.15"/>
    <n v="197.36"/>
    <n v="191.15"/>
    <n v="176.13"/>
    <n v="564.5"/>
    <n v="2438.12"/>
    <m/>
    <n v="807.28"/>
    <n v="6424.56"/>
    <m/>
    <n v="122.98"/>
    <n v="1176.22"/>
    <m/>
    <m/>
    <n v="3915.43"/>
    <n v="958.82"/>
    <n v="1307.1300000000001"/>
    <n v="209.26"/>
    <m/>
    <n v="3906.3"/>
    <n v="1989.25"/>
    <n v="1773.25"/>
    <m/>
    <n v="4066.97"/>
    <n v="2114.81"/>
    <m/>
    <m/>
  </r>
  <r>
    <x v="51"/>
    <x v="8"/>
    <d v="2001-07-01T00:00:00"/>
    <x v="151"/>
    <n v="4661.2299999999996"/>
    <n v="9467.25"/>
    <n v="10020.64"/>
    <n v="0"/>
    <n v="13246.01"/>
    <n v="5464.54"/>
    <n v="1215.8900000000001"/>
    <n v="6482.48"/>
    <n v="809.27"/>
    <n v="1170.27"/>
    <n v="938.2"/>
    <n v="0"/>
    <n v="30.94"/>
    <n v="920.34"/>
    <n v="11251.7"/>
    <x v="25"/>
    <n v="6496.16"/>
    <n v="3702.2"/>
    <n v="2153.09"/>
    <n v="3993.78"/>
    <n v="5021.63"/>
    <n v="10578.01"/>
    <n v="1329.74"/>
    <n v="2337.36"/>
    <n v="3048.14"/>
    <n v="4602.99"/>
    <n v="1012.68"/>
    <n v="6491"/>
    <n v="1824.42"/>
    <n v="7300.47"/>
    <n v="1223.6199999999999"/>
    <n v="365.18"/>
    <n v="350.68"/>
    <n v="1032.21"/>
    <n v="3088.31"/>
    <m/>
    <n v="630.75"/>
    <n v="6827.21"/>
    <m/>
    <n v="373.69"/>
    <n v="1063.1600000000001"/>
    <m/>
    <m/>
    <n v="4086.01"/>
    <n v="880.67"/>
    <n v="1511.43"/>
    <n v="734.09"/>
    <m/>
    <n v="5842.99"/>
    <n v="2536.9"/>
    <n v="2352.4299999999998"/>
    <m/>
    <n v="7679.32"/>
    <n v="2678.52"/>
    <m/>
    <m/>
  </r>
  <r>
    <x v="51"/>
    <x v="9"/>
    <d v="2001-08-01T00:00:00"/>
    <x v="1"/>
    <n v="0"/>
    <n v="8338.6299999999992"/>
    <n v="9729.07"/>
    <n v="0"/>
    <n v="14000.54"/>
    <n v="6521.75"/>
    <n v="541.49"/>
    <n v="6015.96"/>
    <n v="1533.24"/>
    <n v="1372.58"/>
    <n v="1261.51"/>
    <n v="0"/>
    <n v="0"/>
    <n v="0"/>
    <n v="5504.2"/>
    <x v="25"/>
    <n v="5528.01"/>
    <n v="3715.69"/>
    <n v="1668.32"/>
    <n v="4632.07"/>
    <n v="4997.83"/>
    <n v="9217.33"/>
    <n v="1593.35"/>
    <n v="2725.13"/>
    <n v="3712.52"/>
    <n v="5352.28"/>
    <n v="394.6"/>
    <n v="6703.44"/>
    <n v="2721.56"/>
    <n v="9871.8799999999992"/>
    <n v="1223.6199999999999"/>
    <n v="303.16000000000003"/>
    <n v="219.18"/>
    <n v="1048.08"/>
    <n v="3006.19"/>
    <m/>
    <n v="821.17"/>
    <n v="5170.9799999999996"/>
    <m/>
    <n v="241.19"/>
    <n v="1104.81"/>
    <m/>
    <m/>
    <n v="6099.26"/>
    <n v="1624.49"/>
    <n v="1674.07"/>
    <n v="731.12"/>
    <m/>
    <n v="6016.55"/>
    <n v="2931.61"/>
    <n v="2211.6"/>
    <m/>
    <n v="7561.9"/>
    <n v="2708.47"/>
    <m/>
    <m/>
  </r>
  <r>
    <x v="51"/>
    <x v="10"/>
    <d v="2001-09-01T00:00:00"/>
    <x v="1"/>
    <n v="6638.77"/>
    <n v="7559.12"/>
    <n v="6567.37"/>
    <n v="0"/>
    <n v="3986.83"/>
    <n v="4373.62"/>
    <n v="160.66"/>
    <n v="3435.42"/>
    <n v="2626.15"/>
    <n v="1162.33"/>
    <n v="452.24"/>
    <n v="0"/>
    <n v="545.46"/>
    <n v="0"/>
    <n v="7829.9"/>
    <x v="25"/>
    <n v="3424.31"/>
    <n v="2748.54"/>
    <n v="853.4"/>
    <n v="2675.54"/>
    <n v="3050.43"/>
    <n v="8488.39"/>
    <n v="814.42"/>
    <n v="1062.76"/>
    <n v="1919.97"/>
    <n v="2170.54"/>
    <n v="298.08"/>
    <n v="4432.92"/>
    <n v="785.11"/>
    <n v="3502.27"/>
    <n v="738.04"/>
    <n v="65.77"/>
    <n v="284.83"/>
    <n v="425.06"/>
    <n v="2766.59"/>
    <m/>
    <n v="710.09"/>
    <n v="10004.77"/>
    <m/>
    <n v="542.09"/>
    <n v="1136.55"/>
    <m/>
    <m/>
    <n v="4762.38"/>
    <n v="1400.35"/>
    <n v="1430.1"/>
    <n v="526.82000000000005"/>
    <m/>
    <n v="2485.33"/>
    <n v="1069.5"/>
    <n v="1449.94"/>
    <m/>
    <n v="3322.36"/>
    <n v="1666.14"/>
    <m/>
    <m/>
  </r>
  <r>
    <x v="51"/>
    <x v="11"/>
    <d v="2001-10-01T00:00:00"/>
    <x v="1"/>
    <n v="12791.59"/>
    <n v="9877.83"/>
    <n v="2929.63"/>
    <n v="0"/>
    <n v="3278.33"/>
    <n v="2017.22"/>
    <n v="111.08"/>
    <n v="1253.57"/>
    <n v="3296.58"/>
    <n v="1559.03"/>
    <n v="79.34"/>
    <n v="10498.67"/>
    <n v="1284.32"/>
    <n v="0"/>
    <n v="969.9"/>
    <x v="25"/>
    <n v="3184.51"/>
    <n v="1736.75"/>
    <n v="504.01"/>
    <n v="1691.13"/>
    <n v="3613.54"/>
    <n v="8205.74"/>
    <n v="406.22"/>
    <n v="853.5"/>
    <n v="824.72"/>
    <n v="931.17"/>
    <n v="175.86"/>
    <n v="2740.3"/>
    <n v="756.82"/>
    <n v="2708.07"/>
    <n v="295.05"/>
    <n v="3.75"/>
    <n v="283.24"/>
    <n v="0"/>
    <n v="2765.06"/>
    <m/>
    <n v="543.67999999999995"/>
    <n v="10419.33"/>
    <m/>
    <n v="420.7"/>
    <n v="109.09"/>
    <m/>
    <m/>
    <n v="1828.79"/>
    <n v="1134.56"/>
    <n v="581.16999999999996"/>
    <n v="21.22"/>
    <m/>
    <n v="2016.82"/>
    <n v="933.43"/>
    <n v="1122.6600000000001"/>
    <m/>
    <n v="1095.8800000000001"/>
    <n v="1958.91"/>
    <m/>
    <m/>
  </r>
  <r>
    <x v="52"/>
    <x v="0"/>
    <d v="2001-11-01T00:00:00"/>
    <x v="152"/>
    <n v="15713.29"/>
    <n v="2903.84"/>
    <n v="569.26"/>
    <n v="0"/>
    <n v="2407.9699999999998"/>
    <n v="1086.96"/>
    <n v="5.95"/>
    <n v="694.22"/>
    <n v="2257.2199999999998"/>
    <n v="410.58"/>
    <n v="0"/>
    <n v="21959.33"/>
    <n v="950.29"/>
    <n v="0"/>
    <n v="10224.1"/>
    <x v="25"/>
    <n v="0"/>
    <n v="0"/>
    <n v="0"/>
    <n v="446.09"/>
    <n v="517.29999999999995"/>
    <n v="0"/>
    <n v="0"/>
    <n v="83.31"/>
    <n v="109.71"/>
    <n v="310.22000000000003"/>
    <n v="0"/>
    <n v="0"/>
    <n v="0"/>
    <n v="0"/>
    <n v="0"/>
    <n v="0"/>
    <n v="26.38"/>
    <n v="0"/>
    <n v="1387.06"/>
    <m/>
    <n v="54.35"/>
    <n v="5046.0200000000004"/>
    <m/>
    <n v="0"/>
    <n v="0"/>
    <m/>
    <m/>
    <n v="0"/>
    <n v="0"/>
    <n v="0"/>
    <n v="0"/>
    <m/>
    <n v="0"/>
    <n v="34.51"/>
    <n v="0"/>
    <m/>
    <n v="0"/>
    <n v="1085.3699999999999"/>
    <m/>
    <m/>
  </r>
  <r>
    <x v="52"/>
    <x v="1"/>
    <d v="2001-12-01T00:00:00"/>
    <x v="153"/>
    <n v="18123.240000000002"/>
    <n v="0"/>
    <n v="0"/>
    <n v="1313.08"/>
    <n v="676.37"/>
    <n v="0"/>
    <n v="0"/>
    <n v="0"/>
    <n v="0"/>
    <n v="0"/>
    <n v="0"/>
    <n v="18952.34"/>
    <n v="189.23"/>
    <n v="4742.55"/>
    <n v="12148.9"/>
    <x v="25"/>
    <n v="0"/>
    <n v="0"/>
    <n v="0"/>
    <n v="243.97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0"/>
    <n v="0"/>
    <m/>
    <m/>
    <n v="0"/>
    <n v="0"/>
    <n v="0"/>
    <n v="0"/>
    <m/>
    <n v="0"/>
    <n v="0"/>
    <n v="0"/>
    <m/>
    <n v="0"/>
    <n v="0"/>
    <m/>
    <m/>
  </r>
  <r>
    <x v="52"/>
    <x v="2"/>
    <d v="2002-01-01T00:00:00"/>
    <x v="154"/>
    <n v="7791.19"/>
    <n v="0"/>
    <n v="0"/>
    <n v="14713.6"/>
    <n v="523.64"/>
    <n v="0"/>
    <n v="0"/>
    <n v="0"/>
    <n v="0"/>
    <n v="0"/>
    <n v="0"/>
    <n v="14566.82"/>
    <n v="144.19999999999999"/>
    <n v="9126.08"/>
    <n v="12642.8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0"/>
    <n v="0"/>
    <m/>
    <m/>
    <n v="0"/>
    <n v="0"/>
    <n v="0"/>
    <n v="0"/>
    <m/>
    <n v="0"/>
    <n v="0"/>
    <n v="0"/>
    <m/>
    <n v="0"/>
    <n v="0"/>
    <m/>
    <m/>
  </r>
  <r>
    <x v="52"/>
    <x v="3"/>
    <d v="2002-02-01T00:00:00"/>
    <x v="155"/>
    <n v="10526.43"/>
    <n v="0"/>
    <n v="0"/>
    <n v="15237.25"/>
    <n v="689.86"/>
    <n v="0"/>
    <n v="0"/>
    <n v="0"/>
    <n v="0"/>
    <n v="0"/>
    <n v="0"/>
    <n v="10048.41"/>
    <n v="0"/>
    <n v="4964.7"/>
    <n v="5946.1"/>
    <x v="25"/>
    <n v="0"/>
    <n v="0"/>
    <n v="0"/>
    <n v="0"/>
    <n v="0"/>
    <n v="3078.79"/>
    <n v="0"/>
    <n v="0"/>
    <n v="0"/>
    <n v="0"/>
    <n v="0"/>
    <n v="0"/>
    <n v="0"/>
    <n v="0"/>
    <n v="0"/>
    <n v="0"/>
    <n v="0"/>
    <n v="0"/>
    <n v="0"/>
    <m/>
    <n v="0"/>
    <n v="0"/>
    <m/>
    <n v="0"/>
    <n v="0"/>
    <m/>
    <m/>
    <n v="0"/>
    <n v="0"/>
    <n v="0"/>
    <n v="0"/>
    <m/>
    <n v="0"/>
    <n v="0"/>
    <n v="0"/>
    <m/>
    <n v="0"/>
    <n v="0"/>
    <m/>
    <m/>
  </r>
  <r>
    <x v="52"/>
    <x v="4"/>
    <d v="2002-03-01T00:00:00"/>
    <x v="156"/>
    <n v="12276.87"/>
    <n v="458.19"/>
    <n v="0"/>
    <n v="6924.4"/>
    <n v="914.59"/>
    <n v="0"/>
    <n v="0"/>
    <n v="0"/>
    <n v="355.05"/>
    <n v="0"/>
    <n v="0"/>
    <n v="19235.98"/>
    <n v="0"/>
    <n v="3369.97"/>
    <n v="9272.7000000000007"/>
    <x v="25"/>
    <n v="1633.41"/>
    <n v="0"/>
    <n v="0"/>
    <n v="19.829999999999998"/>
    <n v="566.29"/>
    <n v="1949.78"/>
    <n v="0"/>
    <n v="0"/>
    <n v="0"/>
    <n v="0"/>
    <n v="0"/>
    <n v="0"/>
    <n v="0"/>
    <n v="0"/>
    <n v="0"/>
    <n v="0"/>
    <n v="87.08"/>
    <n v="0"/>
    <n v="628.57000000000005"/>
    <m/>
    <n v="0"/>
    <n v="4752.47"/>
    <m/>
    <n v="0"/>
    <n v="0"/>
    <m/>
    <m/>
    <n v="0"/>
    <n v="0"/>
    <n v="0"/>
    <n v="0"/>
    <m/>
    <n v="0"/>
    <n v="0"/>
    <n v="0"/>
    <m/>
    <n v="0"/>
    <n v="311.41000000000003"/>
    <m/>
    <m/>
  </r>
  <r>
    <x v="52"/>
    <x v="5"/>
    <d v="2002-04-01T00:00:00"/>
    <x v="1"/>
    <n v="3681.38"/>
    <n v="5000.3999999999996"/>
    <n v="3717.08"/>
    <n v="0"/>
    <n v="5950.3"/>
    <n v="2590.4499999999998"/>
    <n v="359.01"/>
    <n v="2614.25"/>
    <n v="1209.94"/>
    <n v="485.96"/>
    <n v="579.17999999999995"/>
    <n v="1449.94"/>
    <n v="277.69"/>
    <n v="3352.11"/>
    <n v="4416.1000000000004"/>
    <x v="25"/>
    <n v="5074.79"/>
    <n v="2560.9"/>
    <n v="1417.41"/>
    <n v="2493.66"/>
    <n v="2787.81"/>
    <n v="3064.59"/>
    <n v="849.14"/>
    <n v="1499.53"/>
    <n v="1220.45"/>
    <n v="1431.29"/>
    <n v="220.15"/>
    <n v="709.1"/>
    <n v="877.9"/>
    <n v="2733.66"/>
    <n v="26.98"/>
    <n v="34.31"/>
    <n v="112.27"/>
    <n v="0"/>
    <n v="2360.96"/>
    <m/>
    <n v="459.77"/>
    <n v="1475.72"/>
    <m/>
    <n v="0"/>
    <n v="222.15"/>
    <m/>
    <m/>
    <n v="1047.29"/>
    <n v="480.8"/>
    <n v="805.3"/>
    <n v="10.91"/>
    <m/>
    <n v="2810.42"/>
    <n v="999.01"/>
    <n v="1421.77"/>
    <m/>
    <n v="1427.41"/>
    <n v="2002.54"/>
    <m/>
    <m/>
  </r>
  <r>
    <x v="52"/>
    <x v="6"/>
    <d v="2002-05-01T00:00:00"/>
    <x v="1"/>
    <n v="0"/>
    <n v="5610.92"/>
    <n v="8608.39"/>
    <n v="0"/>
    <n v="7398.08"/>
    <n v="11281.55"/>
    <n v="1196.05"/>
    <n v="4814.55"/>
    <n v="124.96"/>
    <n v="1142.5"/>
    <n v="898.53"/>
    <n v="0"/>
    <n v="0"/>
    <n v="0"/>
    <n v="3672.1"/>
    <x v="25"/>
    <n v="4942.88"/>
    <n v="2568.63"/>
    <n v="1480.88"/>
    <n v="2874.68"/>
    <n v="2935.78"/>
    <n v="2312.1799999999998"/>
    <n v="1111.1600000000001"/>
    <n v="1972.39"/>
    <n v="2483"/>
    <n v="2491.4699999999998"/>
    <n v="556.02"/>
    <n v="4013.02"/>
    <n v="1526.9"/>
    <n v="4130.04"/>
    <n v="1227.98"/>
    <n v="752.06"/>
    <n v="224.53"/>
    <n v="527.61"/>
    <n v="1822.64"/>
    <m/>
    <n v="574.22"/>
    <n v="876.71"/>
    <m/>
    <n v="241.59"/>
    <n v="1051.26"/>
    <m/>
    <m/>
    <n v="3830.14"/>
    <n v="406.62"/>
    <n v="827.12"/>
    <n v="568.47"/>
    <m/>
    <n v="6197.84"/>
    <n v="61.49"/>
    <n v="2999.45"/>
    <m/>
    <n v="5356.82"/>
    <n v="2017.02"/>
    <m/>
    <m/>
  </r>
  <r>
    <x v="52"/>
    <x v="7"/>
    <d v="2002-06-01T00:00:00"/>
    <x v="1"/>
    <n v="0"/>
    <n v="5563.72"/>
    <n v="8144.57"/>
    <n v="0"/>
    <n v="5069.83"/>
    <n v="4933.16"/>
    <n v="1269.44"/>
    <n v="3001.04"/>
    <n v="0"/>
    <n v="1112.74"/>
    <n v="967.95"/>
    <n v="0"/>
    <n v="0"/>
    <n v="1862.51"/>
    <n v="5313.8"/>
    <x v="25"/>
    <n v="4872.8599999999997"/>
    <n v="2555.15"/>
    <n v="1272.02"/>
    <n v="2751.51"/>
    <n v="3474.89"/>
    <n v="2054.91"/>
    <n v="1243.26"/>
    <n v="1806.37"/>
    <n v="2851.68"/>
    <n v="3197.6"/>
    <n v="347.81"/>
    <n v="5091.05"/>
    <n v="476.04"/>
    <n v="3627.03"/>
    <n v="1107.3900000000001"/>
    <n v="1117.1099999999999"/>
    <n v="138.44999999999999"/>
    <n v="469.1"/>
    <n v="1406.7"/>
    <m/>
    <n v="571.65"/>
    <n v="2445.66"/>
    <m/>
    <n v="108.7"/>
    <n v="983.82"/>
    <m/>
    <m/>
    <n v="4226.84"/>
    <n v="650.59"/>
    <n v="991.75"/>
    <n v="589.70000000000005"/>
    <m/>
    <n v="4672.7299999999996"/>
    <n v="1132.3399999999999"/>
    <n v="2179.87"/>
    <m/>
    <n v="2337.36"/>
    <n v="1842.47"/>
    <m/>
    <m/>
  </r>
  <r>
    <x v="52"/>
    <x v="8"/>
    <d v="2002-07-01T00:00:00"/>
    <x v="1"/>
    <n v="0"/>
    <n v="3251.95"/>
    <n v="8144.65"/>
    <n v="0"/>
    <n v="6237.12"/>
    <n v="3076.41"/>
    <n v="571.25"/>
    <n v="2709.46"/>
    <n v="0"/>
    <n v="1041.3399999999999"/>
    <n v="281.66000000000003"/>
    <n v="0"/>
    <n v="0"/>
    <n v="1598.7"/>
    <n v="3826.2"/>
    <x v="25"/>
    <n v="5374.29"/>
    <n v="2403.0100000000002"/>
    <n v="1372.98"/>
    <n v="3049.03"/>
    <n v="3218.23"/>
    <n v="1774.04"/>
    <n v="1186.93"/>
    <n v="1331.92"/>
    <n v="3393.17"/>
    <n v="1899.99"/>
    <n v="101.61"/>
    <n v="4254.47"/>
    <n v="491.91"/>
    <n v="2699.54"/>
    <n v="1373.77"/>
    <n v="747.94"/>
    <n v="293.56"/>
    <n v="910.43"/>
    <n v="2012.26"/>
    <m/>
    <n v="207.08"/>
    <n v="577.20000000000005"/>
    <m/>
    <n v="312.2"/>
    <n v="501.83"/>
    <m/>
    <m/>
    <n v="3235.09"/>
    <n v="0"/>
    <n v="761.66"/>
    <n v="712.08"/>
    <m/>
    <n v="6912.7"/>
    <n v="795.38"/>
    <n v="2293.3200000000002"/>
    <m/>
    <n v="1405.69"/>
    <n v="1781.98"/>
    <m/>
    <m/>
  </r>
  <r>
    <x v="52"/>
    <x v="9"/>
    <d v="2002-08-01T00:00:00"/>
    <x v="1"/>
    <n v="0"/>
    <n v="3151.39"/>
    <n v="6244.49"/>
    <n v="0"/>
    <n v="0"/>
    <n v="1396.38"/>
    <n v="0"/>
    <n v="0"/>
    <n v="0"/>
    <n v="1086.96"/>
    <n v="0"/>
    <n v="0"/>
    <n v="0"/>
    <n v="1598.7"/>
    <n v="3552.3"/>
    <x v="25"/>
    <n v="5028.17"/>
    <n v="2257.02"/>
    <n v="1353.34"/>
    <n v="2869.92"/>
    <n v="2964.94"/>
    <n v="810.32"/>
    <n v="603.17999999999995"/>
    <n v="565.29999999999995"/>
    <n v="3657.57"/>
    <n v="1447.56"/>
    <n v="120.06"/>
    <n v="3831.73"/>
    <n v="491.91"/>
    <n v="2885.99"/>
    <n v="1684.59"/>
    <n v="744.21"/>
    <n v="451.64"/>
    <n v="779.12"/>
    <n v="1694.9"/>
    <m/>
    <n v="248.33"/>
    <n v="1243.6600000000001"/>
    <m/>
    <n v="285.02999999999997"/>
    <n v="515.71"/>
    <m/>
    <m/>
    <n v="3540.55"/>
    <n v="0"/>
    <n v="579.17999999999995"/>
    <n v="687.28"/>
    <m/>
    <n v="6582.84"/>
    <n v="67.44"/>
    <n v="1868.85"/>
    <m/>
    <n v="1460.53"/>
    <n v="1728.22"/>
    <m/>
    <m/>
  </r>
  <r>
    <x v="52"/>
    <x v="10"/>
    <d v="2002-09-01T00:00:00"/>
    <x v="1"/>
    <n v="0"/>
    <n v="3946.17"/>
    <n v="5792.59"/>
    <n v="0"/>
    <n v="2197.6"/>
    <n v="3324.35"/>
    <n v="101.16"/>
    <n v="989.77"/>
    <n v="0"/>
    <n v="962"/>
    <n v="0"/>
    <n v="0"/>
    <n v="0"/>
    <n v="1547.13"/>
    <n v="2805.9"/>
    <x v="25"/>
    <n v="3691.09"/>
    <n v="2442.2800000000002"/>
    <n v="1147.45"/>
    <n v="2585.9"/>
    <n v="2933"/>
    <n v="0"/>
    <n v="850.53"/>
    <n v="1178.5999999999999"/>
    <n v="2712.44"/>
    <n v="1205.3699999999999"/>
    <n v="486.39"/>
    <n v="4578.3100000000004"/>
    <n v="476.04"/>
    <n v="3693.08"/>
    <n v="1389.64"/>
    <n v="603.1"/>
    <n v="233.46"/>
    <n v="776.94"/>
    <n v="899.52"/>
    <m/>
    <n v="352.86"/>
    <n v="1037.3699999999999"/>
    <m/>
    <n v="0"/>
    <n v="531.58000000000004"/>
    <m/>
    <m/>
    <n v="3350.13"/>
    <n v="0"/>
    <n v="803.32"/>
    <n v="680.14"/>
    <m/>
    <n v="4738.78"/>
    <n v="661.3"/>
    <n v="1551.1"/>
    <m/>
    <n v="3210.69"/>
    <n v="3087.52"/>
    <m/>
    <m/>
  </r>
  <r>
    <x v="52"/>
    <x v="11"/>
    <d v="2002-10-01T00:00:00"/>
    <x v="1"/>
    <n v="0"/>
    <n v="1792.09"/>
    <n v="3068.48"/>
    <n v="0"/>
    <n v="4754.45"/>
    <n v="3814.27"/>
    <n v="541.49"/>
    <n v="303.48"/>
    <n v="817.2"/>
    <n v="940.18"/>
    <n v="0"/>
    <n v="3377.9"/>
    <n v="99.18"/>
    <n v="1598.7"/>
    <n v="5060.8"/>
    <x v="25"/>
    <n v="1931.93"/>
    <n v="3578.43"/>
    <n v="1025.27"/>
    <n v="2099.94"/>
    <n v="3135.32"/>
    <n v="0"/>
    <n v="797.96"/>
    <n v="860.44"/>
    <n v="661.08"/>
    <n v="1270.93"/>
    <n v="605.33000000000004"/>
    <n v="3066.63"/>
    <n v="412.57"/>
    <n v="2900.47"/>
    <n v="989.97"/>
    <n v="15.97"/>
    <n v="225.13"/>
    <n v="188.23"/>
    <n v="1012.78"/>
    <m/>
    <n v="520.87"/>
    <n v="4000.72"/>
    <m/>
    <n v="296.14"/>
    <n v="825.14"/>
    <m/>
    <m/>
    <n v="4730.6499999999996"/>
    <n v="1179.79"/>
    <n v="368.93"/>
    <n v="299.89999999999998"/>
    <m/>
    <n v="3378.3"/>
    <n v="2649.52"/>
    <n v="1718.11"/>
    <m/>
    <n v="3750.38"/>
    <n v="2523.21"/>
    <m/>
    <m/>
  </r>
  <r>
    <x v="53"/>
    <x v="0"/>
    <d v="2002-11-01T00:00:00"/>
    <x v="157"/>
    <n v="9054.68"/>
    <n v="0"/>
    <n v="0"/>
    <n v="17444.88"/>
    <n v="4478.74"/>
    <n v="0"/>
    <n v="0"/>
    <n v="0"/>
    <n v="0"/>
    <n v="0"/>
    <m/>
    <n v="6823.24"/>
    <n v="0"/>
    <n v="1477.71"/>
    <n v="4738.7"/>
    <x v="25"/>
    <n v="0"/>
    <n v="137.26"/>
    <n v="151.74"/>
    <n v="0"/>
    <n v="379.24"/>
    <n v="15.87"/>
    <n v="0"/>
    <n v="0"/>
    <n v="0"/>
    <n v="0"/>
    <m/>
    <n v="0"/>
    <n v="0"/>
    <n v="0"/>
    <n v="0"/>
    <n v="0"/>
    <n v="125.56"/>
    <n v="0"/>
    <n v="1833.35"/>
    <m/>
    <n v="197.16"/>
    <n v="12983.99"/>
    <m/>
    <n v="0"/>
    <n v="0"/>
    <m/>
    <m/>
    <n v="0"/>
    <n v="0"/>
    <n v="0"/>
    <n v="0"/>
    <m/>
    <n v="0"/>
    <n v="0"/>
    <n v="0"/>
    <m/>
    <n v="0"/>
    <n v="0"/>
    <m/>
    <m/>
  </r>
  <r>
    <x v="53"/>
    <x v="1"/>
    <d v="2002-12-01T00:00:00"/>
    <x v="73"/>
    <n v="1830.77"/>
    <n v="0"/>
    <n v="0"/>
    <n v="16088.17"/>
    <n v="4593.79"/>
    <n v="0"/>
    <n v="0"/>
    <n v="0"/>
    <n v="0"/>
    <n v="0"/>
    <m/>
    <n v="12648.78"/>
    <n v="0"/>
    <n v="239.01"/>
    <n v="9284.7999999999993"/>
    <x v="25"/>
    <n v="0"/>
    <n v="0"/>
    <n v="0"/>
    <n v="0"/>
    <n v="0"/>
    <n v="0"/>
    <n v="0"/>
    <n v="0"/>
    <n v="0"/>
    <n v="0"/>
    <m/>
    <n v="0"/>
    <n v="0"/>
    <n v="0"/>
    <n v="0"/>
    <n v="0"/>
    <n v="89.46"/>
    <n v="0"/>
    <n v="1547.72"/>
    <m/>
    <n v="162.05000000000001"/>
    <n v="3907.5"/>
    <m/>
    <n v="0"/>
    <n v="0"/>
    <m/>
    <m/>
    <n v="33.72"/>
    <n v="937.2"/>
    <n v="0"/>
    <n v="0"/>
    <m/>
    <n v="0"/>
    <n v="0"/>
    <n v="0"/>
    <m/>
    <n v="1241.08"/>
    <n v="530.19000000000005"/>
    <m/>
    <m/>
  </r>
  <r>
    <x v="53"/>
    <x v="2"/>
    <d v="2003-01-01T00:00:00"/>
    <x v="158"/>
    <n v="13464"/>
    <n v="0"/>
    <n v="0"/>
    <n v="0"/>
    <n v="2951.25"/>
    <n v="0"/>
    <n v="0"/>
    <n v="0"/>
    <n v="0"/>
    <n v="0"/>
    <m/>
    <n v="10008.74"/>
    <n v="0"/>
    <n v="3455.26"/>
    <n v="4945.7"/>
    <x v="25"/>
    <n v="0"/>
    <n v="0"/>
    <n v="0"/>
    <n v="0"/>
    <n v="0"/>
    <n v="0"/>
    <n v="0"/>
    <n v="0"/>
    <n v="0"/>
    <n v="0"/>
    <m/>
    <n v="0"/>
    <n v="0"/>
    <n v="0"/>
    <n v="0"/>
    <n v="0"/>
    <n v="204.7"/>
    <n v="0"/>
    <n v="270.75"/>
    <m/>
    <n v="127.94"/>
    <n v="1299.19"/>
    <m/>
    <n v="0"/>
    <n v="0"/>
    <m/>
    <m/>
    <n v="277.89"/>
    <n v="935.42"/>
    <n v="0"/>
    <n v="0"/>
    <m/>
    <n v="0"/>
    <n v="901.9"/>
    <n v="178.51"/>
    <m/>
    <n v="1919.04"/>
    <n v="1514.2"/>
    <m/>
    <m/>
  </r>
  <r>
    <x v="53"/>
    <x v="3"/>
    <d v="2003-02-01T00:00:00"/>
    <x v="159"/>
    <n v="13521.52"/>
    <n v="0"/>
    <n v="0"/>
    <n v="0"/>
    <n v="0"/>
    <n v="0"/>
    <n v="0"/>
    <n v="0"/>
    <n v="0"/>
    <n v="0"/>
    <m/>
    <n v="9447.41"/>
    <n v="0"/>
    <n v="4984.54"/>
    <n v="1368.2"/>
    <x v="25"/>
    <n v="0"/>
    <n v="0"/>
    <n v="0"/>
    <n v="0"/>
    <n v="0"/>
    <n v="0"/>
    <n v="0"/>
    <n v="0"/>
    <n v="0"/>
    <n v="0"/>
    <m/>
    <n v="0"/>
    <n v="0"/>
    <n v="0"/>
    <n v="0"/>
    <n v="0"/>
    <n v="88.86"/>
    <n v="0"/>
    <n v="0"/>
    <m/>
    <n v="131.9"/>
    <n v="1572.92"/>
    <m/>
    <n v="0"/>
    <n v="0"/>
    <m/>
    <m/>
    <n v="122.78"/>
    <n v="872.54"/>
    <n v="0"/>
    <n v="0"/>
    <m/>
    <n v="0"/>
    <n v="616.08000000000004"/>
    <n v="139.63999999999999"/>
    <m/>
    <n v="1192.48"/>
    <n v="1039.75"/>
    <m/>
    <m/>
  </r>
  <r>
    <x v="53"/>
    <x v="4"/>
    <d v="2003-03-01T00:00:00"/>
    <x v="160"/>
    <n v="22070.400000000001"/>
    <n v="4948.83"/>
    <n v="0"/>
    <n v="1281.3399999999999"/>
    <n v="0"/>
    <n v="0"/>
    <n v="0"/>
    <n v="0"/>
    <n v="0"/>
    <n v="0"/>
    <m/>
    <n v="16887.52"/>
    <n v="0"/>
    <n v="5198.75"/>
    <n v="12170"/>
    <x v="25"/>
    <n v="879.68"/>
    <n v="0"/>
    <n v="0"/>
    <n v="360.01"/>
    <n v="0"/>
    <n v="3830.14"/>
    <n v="0"/>
    <n v="0"/>
    <n v="0"/>
    <n v="0"/>
    <m/>
    <n v="0"/>
    <n v="0"/>
    <n v="0"/>
    <n v="0"/>
    <n v="0"/>
    <n v="135.47"/>
    <n v="0"/>
    <n v="1558.63"/>
    <m/>
    <n v="168.8"/>
    <n v="3183.52"/>
    <m/>
    <n v="0"/>
    <n v="0"/>
    <m/>
    <m/>
    <n v="119.41"/>
    <n v="819.98"/>
    <n v="0"/>
    <n v="0"/>
    <m/>
    <n v="425.86"/>
    <n v="431.81"/>
    <n v="63.08"/>
    <m/>
    <n v="1371.59"/>
    <n v="1229.57"/>
    <m/>
    <m/>
  </r>
  <r>
    <x v="53"/>
    <x v="5"/>
    <d v="2003-04-01T00:00:00"/>
    <x v="161"/>
    <n v="5061.8900000000003"/>
    <n v="8053.01"/>
    <n v="3012.94"/>
    <n v="557.36"/>
    <n v="5741.44"/>
    <n v="2070.77"/>
    <n v="0"/>
    <n v="4528.33"/>
    <n v="1364.65"/>
    <n v="0"/>
    <m/>
    <n v="15296.75"/>
    <n v="230.09"/>
    <n v="6347.2"/>
    <n v="28973"/>
    <x v="25"/>
    <n v="2531.94"/>
    <n v="1784.95"/>
    <n v="1213.31"/>
    <n v="819.58"/>
    <n v="1676.26"/>
    <n v="9031.27"/>
    <n v="439.74"/>
    <n v="690.66"/>
    <n v="733.4"/>
    <n v="1047.29"/>
    <m/>
    <n v="2731.32"/>
    <n v="26.26"/>
    <n v="5561.93"/>
    <n v="314.39"/>
    <n v="534.35"/>
    <n v="80.930000000000007"/>
    <n v="0"/>
    <n v="389.76"/>
    <m/>
    <n v="0"/>
    <n v="1475.72"/>
    <m/>
    <n v="0"/>
    <n v="0"/>
    <m/>
    <m/>
    <n v="0"/>
    <n v="150.94"/>
    <n v="144.80000000000001"/>
    <n v="0"/>
    <m/>
    <n v="638.69000000000005"/>
    <n v="1116.1099999999999"/>
    <n v="388.96"/>
    <m/>
    <n v="105.72"/>
    <n v="781.9"/>
    <m/>
    <m/>
  </r>
  <r>
    <x v="53"/>
    <x v="6"/>
    <d v="2003-05-01T00:00:00"/>
    <x v="162"/>
    <n v="10298.33"/>
    <n v="6692.33"/>
    <n v="3788.49"/>
    <n v="650.59"/>
    <n v="5099.32"/>
    <n v="6591.17"/>
    <n v="1303.1600000000001"/>
    <n v="3238.06"/>
    <n v="1975.57"/>
    <n v="0"/>
    <m/>
    <n v="16604.87"/>
    <n v="0"/>
    <n v="10243.790000000001"/>
    <n v="22084.3"/>
    <x v="25"/>
    <n v="2630.72"/>
    <n v="1434.07"/>
    <n v="799.35"/>
    <n v="1492.58"/>
    <n v="2956.21"/>
    <n v="12899.3"/>
    <n v="594.69000000000005"/>
    <n v="1147.6500000000001"/>
    <n v="956.19"/>
    <n v="1512.28"/>
    <m/>
    <n v="3445.34"/>
    <n v="558.4"/>
    <n v="5155.71"/>
    <n v="524.64"/>
    <n v="320.18"/>
    <n v="101.95"/>
    <n v="322.52"/>
    <n v="995.32"/>
    <m/>
    <n v="898.53"/>
    <n v="4393.45"/>
    <m/>
    <n v="0"/>
    <n v="361.79"/>
    <m/>
    <m/>
    <n v="2348.46"/>
    <n v="856.47"/>
    <n v="489.92"/>
    <n v="0"/>
    <m/>
    <n v="1509.44"/>
    <n v="283.18"/>
    <n v="1735.76"/>
    <m/>
    <n v="775.69"/>
    <n v="1966.64"/>
    <m/>
    <m/>
  </r>
  <r>
    <x v="53"/>
    <x v="7"/>
    <d v="2003-06-01T00:00:00"/>
    <x v="163"/>
    <n v="19731.86"/>
    <n v="10310.41"/>
    <n v="3638.73"/>
    <n v="2066.81"/>
    <n v="8092.88"/>
    <n v="2774.92"/>
    <n v="952.08"/>
    <n v="5251.81"/>
    <n v="1757"/>
    <n v="892.58"/>
    <m/>
    <n v="24367.3"/>
    <n v="269.18"/>
    <n v="9955.19"/>
    <n v="18387"/>
    <x v="25"/>
    <n v="4344.66"/>
    <n v="3627.62"/>
    <n v="1638.57"/>
    <n v="3295.19"/>
    <n v="6773.45"/>
    <n v="7760.64"/>
    <n v="773.07"/>
    <n v="1783.96"/>
    <n v="1915.13"/>
    <n v="3445.94"/>
    <m/>
    <n v="5176.54"/>
    <n v="1832.36"/>
    <n v="8229.34"/>
    <n v="695.22"/>
    <n v="828.91"/>
    <n v="28.56"/>
    <n v="477.23"/>
    <n v="1547.13"/>
    <m/>
    <n v="861.83"/>
    <n v="6458.28"/>
    <m/>
    <n v="60.89"/>
    <n v="217.59"/>
    <m/>
    <m/>
    <n v="3010.95"/>
    <n v="1236.9100000000001"/>
    <n v="1463.82"/>
    <n v="134.68"/>
    <m/>
    <n v="4764.37"/>
    <n v="1966.24"/>
    <n v="1942.44"/>
    <m/>
    <n v="4447.21"/>
    <n v="1370.4"/>
    <m/>
    <m/>
  </r>
  <r>
    <x v="53"/>
    <x v="8"/>
    <d v="2003-07-01T00:00:00"/>
    <x v="1"/>
    <n v="0"/>
    <n v="7047.18"/>
    <n v="9426.8799999999992"/>
    <n v="0"/>
    <n v="17794.38"/>
    <n v="7740.21"/>
    <n v="458.29"/>
    <n v="5686.5"/>
    <n v="0"/>
    <n v="983.82"/>
    <m/>
    <n v="0"/>
    <n v="0"/>
    <n v="0"/>
    <n v="2070.8000000000002"/>
    <x v="25"/>
    <n v="6589.58"/>
    <n v="3913.05"/>
    <n v="1891.47"/>
    <n v="4281.9799999999996"/>
    <n v="5409.6"/>
    <n v="7970.5"/>
    <n v="1300.46"/>
    <n v="2367.9"/>
    <n v="3794.63"/>
    <n v="5909.24"/>
    <m/>
    <n v="6603.27"/>
    <n v="3206.92"/>
    <n v="9643.7800000000007"/>
    <n v="1129.21"/>
    <n v="801.93"/>
    <n v="357.43"/>
    <n v="1119.49"/>
    <n v="68.63"/>
    <m/>
    <n v="482.59"/>
    <n v="1854.57"/>
    <m/>
    <n v="234.25"/>
    <n v="936.21"/>
    <m/>
    <m/>
    <n v="5165.03"/>
    <n v="0"/>
    <n v="1592.75"/>
    <n v="554.98"/>
    <m/>
    <n v="6892.66"/>
    <n v="962"/>
    <n v="2864.17"/>
    <m/>
    <n v="7249.24"/>
    <n v="1706.8"/>
    <m/>
    <m/>
  </r>
  <r>
    <x v="53"/>
    <x v="9"/>
    <d v="2003-08-01T00:00:00"/>
    <x v="1"/>
    <n v="0"/>
    <n v="6715.34"/>
    <n v="9800.89"/>
    <n v="0"/>
    <n v="18793.66"/>
    <n v="6159.46"/>
    <n v="215.88"/>
    <n v="7164.4"/>
    <n v="0"/>
    <n v="1132.58"/>
    <m/>
    <n v="0"/>
    <n v="0"/>
    <n v="0"/>
    <n v="2556.6999999999998"/>
    <x v="25"/>
    <n v="4790.95"/>
    <n v="2113.2199999999998"/>
    <n v="1431.49"/>
    <n v="3275.35"/>
    <n v="3575.06"/>
    <n v="4023.03"/>
    <n v="1040.8399999999999"/>
    <n v="2056.4899999999998"/>
    <n v="3663.9"/>
    <n v="5149.5600000000004"/>
    <m/>
    <n v="6080.02"/>
    <n v="2601.7600000000002"/>
    <n v="7917.34"/>
    <n v="1172.25"/>
    <n v="1149.44"/>
    <n v="518.67999999999995"/>
    <n v="1308.71"/>
    <n v="0"/>
    <m/>
    <n v="363.77"/>
    <n v="2134.25"/>
    <m/>
    <n v="314.58"/>
    <n v="1005.04"/>
    <m/>
    <m/>
    <n v="7217.96"/>
    <n v="134.68"/>
    <n v="1426.14"/>
    <n v="525.23"/>
    <m/>
    <n v="6509.85"/>
    <n v="374.88"/>
    <n v="2675.34"/>
    <m/>
    <n v="6145.62"/>
    <n v="1776.42"/>
    <m/>
    <m/>
  </r>
  <r>
    <x v="53"/>
    <x v="10"/>
    <d v="2003-09-01T00:00:00"/>
    <x v="1"/>
    <n v="8102.6"/>
    <n v="7017.62"/>
    <n v="4884.79"/>
    <n v="0"/>
    <n v="4357.75"/>
    <n v="4811.97"/>
    <n v="1537.21"/>
    <n v="4304.1899999999996"/>
    <n v="1194.07"/>
    <n v="666.46"/>
    <m/>
    <n v="0"/>
    <n v="900.51"/>
    <n v="394.72"/>
    <n v="13112.9"/>
    <x v="25"/>
    <n v="2596.6"/>
    <n v="3090.69"/>
    <n v="1120.8800000000001"/>
    <n v="2961.96"/>
    <n v="3244.61"/>
    <n v="2810.62"/>
    <n v="413.92"/>
    <n v="1043.72"/>
    <n v="1523.25"/>
    <n v="2082.48"/>
    <m/>
    <n v="3950.14"/>
    <n v="649.79"/>
    <n v="5070.82"/>
    <n v="651.38"/>
    <n v="256.67"/>
    <n v="158.09"/>
    <n v="616.87"/>
    <n v="205.29"/>
    <m/>
    <n v="694.42"/>
    <n v="8983.27"/>
    <m/>
    <n v="32.53"/>
    <n v="899.32"/>
    <m/>
    <m/>
    <n v="4940.8999999999996"/>
    <n v="1761.94"/>
    <n v="781.5"/>
    <n v="487.74"/>
    <m/>
    <n v="2009.29"/>
    <n v="1025.8699999999999"/>
    <n v="1790.31"/>
    <m/>
    <n v="2446.4499999999998"/>
    <n v="1603.66"/>
    <m/>
    <m/>
  </r>
  <r>
    <x v="53"/>
    <x v="11"/>
    <d v="2003-10-01T00:00:00"/>
    <x v="1"/>
    <n v="6170.67"/>
    <n v="5109.5"/>
    <n v="3096.24"/>
    <n v="0"/>
    <n v="5862.95"/>
    <n v="4220.29"/>
    <n v="708.11"/>
    <n v="3010.95"/>
    <n v="2669.79"/>
    <n v="560.14"/>
    <m/>
    <n v="0"/>
    <n v="1445.97"/>
    <n v="3159.72"/>
    <n v="5613.3"/>
    <x v="25"/>
    <n v="2398.25"/>
    <n v="4285.95"/>
    <n v="795.58"/>
    <n v="2581.7199999999998"/>
    <n v="2575.83"/>
    <n v="2376.63"/>
    <n v="522.89"/>
    <n v="768.21"/>
    <n v="1055.3399999999999"/>
    <n v="827.64"/>
    <m/>
    <n v="4149.88"/>
    <n v="1184.92"/>
    <n v="4557.29"/>
    <n v="641.66"/>
    <n v="196.01"/>
    <n v="78.75"/>
    <n v="3.97"/>
    <n v="1688.35"/>
    <m/>
    <n v="399.08"/>
    <n v="5779.92"/>
    <m/>
    <n v="279.67"/>
    <n v="464.14"/>
    <m/>
    <m/>
    <n v="2445.85"/>
    <n v="1158.56"/>
    <n v="431.21"/>
    <n v="0"/>
    <m/>
    <n v="1791.1"/>
    <n v="2011.33"/>
    <n v="1772.06"/>
    <m/>
    <n v="2448.9699999999998"/>
    <n v="1790.51"/>
    <m/>
    <m/>
  </r>
  <r>
    <x v="54"/>
    <x v="0"/>
    <d v="2003-11-01T00:00:00"/>
    <x v="164"/>
    <n v="16131.81"/>
    <n v="0"/>
    <n v="0"/>
    <n v="20840.63"/>
    <n v="0"/>
    <n v="0"/>
    <n v="0"/>
    <n v="0"/>
    <n v="0"/>
    <n v="0"/>
    <n v="0"/>
    <n v="16790.330000000002"/>
    <n v="0"/>
    <n v="1213.9000000000001"/>
    <n v="9118.2000000000007"/>
    <x v="0"/>
    <n v="0"/>
    <n v="726.36"/>
    <n v="143.01"/>
    <n v="0"/>
    <n v="202.12"/>
    <n v="739.05"/>
    <n v="0"/>
    <n v="0"/>
    <n v="0"/>
    <n v="0"/>
    <n v="0"/>
    <n v="1487.63"/>
    <n v="0"/>
    <n v="0"/>
    <n v="0"/>
    <n v="0"/>
    <n v="150.15"/>
    <n v="0"/>
    <n v="1443.99"/>
    <m/>
    <n v="0"/>
    <n v="10128.15"/>
    <m/>
    <n v="0"/>
    <n v="0"/>
    <m/>
    <m/>
    <n v="30.35"/>
    <n v="0"/>
    <n v="0"/>
    <n v="64.260000000000005"/>
    <m/>
    <n v="0"/>
    <n v="0"/>
    <n v="0"/>
    <m/>
    <n v="0"/>
    <n v="0"/>
    <n v="0"/>
    <m/>
  </r>
  <r>
    <x v="54"/>
    <x v="1"/>
    <d v="2003-12-01T00:00:00"/>
    <x v="165"/>
    <n v="4333.95"/>
    <n v="0"/>
    <n v="0"/>
    <n v="13779.37"/>
    <n v="0"/>
    <n v="0"/>
    <n v="0"/>
    <n v="0"/>
    <n v="0"/>
    <n v="0"/>
    <n v="0"/>
    <n v="15675.6"/>
    <n v="0"/>
    <n v="1128.6099999999999"/>
    <n v="9925.4"/>
    <x v="0"/>
    <n v="0"/>
    <n v="0"/>
    <n v="0"/>
    <n v="0"/>
    <n v="0"/>
    <n v="0"/>
    <n v="0"/>
    <n v="0"/>
    <n v="0"/>
    <n v="0"/>
    <n v="0"/>
    <n v="0"/>
    <n v="0"/>
    <n v="0"/>
    <n v="0"/>
    <n v="0"/>
    <n v="157.88999999999999"/>
    <n v="0"/>
    <n v="1055.82"/>
    <m/>
    <n v="0"/>
    <n v="9951.42"/>
    <m/>
    <n v="0"/>
    <n v="0"/>
    <m/>
    <m/>
    <n v="159.08000000000001"/>
    <n v="768.41"/>
    <n v="134.68"/>
    <n v="0"/>
    <m/>
    <n v="0"/>
    <n v="396.7"/>
    <n v="238.22"/>
    <m/>
    <n v="276.7"/>
    <n v="499.05"/>
    <n v="0"/>
    <m/>
  </r>
  <r>
    <x v="54"/>
    <x v="2"/>
    <d v="2004-01-01T00:00:00"/>
    <x v="166"/>
    <n v="12164.81"/>
    <n v="0"/>
    <n v="0"/>
    <n v="0"/>
    <n v="1003.65"/>
    <n v="0"/>
    <n v="0"/>
    <n v="0"/>
    <n v="0"/>
    <n v="0"/>
    <n v="0"/>
    <n v="15524.85"/>
    <n v="0"/>
    <n v="4813.95"/>
    <n v="10000.799999999999"/>
    <x v="0"/>
    <n v="0"/>
    <n v="0"/>
    <n v="0"/>
    <n v="0"/>
    <n v="0"/>
    <n v="3809.11"/>
    <n v="0"/>
    <n v="0"/>
    <n v="0"/>
    <n v="0"/>
    <n v="0"/>
    <n v="0"/>
    <n v="0"/>
    <n v="0"/>
    <n v="0"/>
    <n v="0"/>
    <n v="87.87"/>
    <n v="0"/>
    <n v="0"/>
    <m/>
    <n v="0"/>
    <n v="736.87"/>
    <m/>
    <n v="0"/>
    <n v="0"/>
    <m/>
    <m/>
    <n v="465.53"/>
    <n v="2056.69"/>
    <n v="163.04"/>
    <n v="0"/>
    <m/>
    <n v="0"/>
    <n v="1372.78"/>
    <n v="144.4"/>
    <m/>
    <n v="2193.9499999999998"/>
    <n v="1405.31"/>
    <n v="0"/>
    <m/>
  </r>
  <r>
    <x v="54"/>
    <x v="3"/>
    <d v="2004-02-01T00:00:00"/>
    <x v="167"/>
    <n v="13394.58"/>
    <n v="0"/>
    <n v="0"/>
    <n v="0"/>
    <n v="741.83"/>
    <n v="0"/>
    <n v="0"/>
    <n v="0"/>
    <n v="0"/>
    <n v="0"/>
    <n v="0"/>
    <n v="17147.36"/>
    <n v="0"/>
    <n v="2983.18"/>
    <n v="3619.5"/>
    <x v="0"/>
    <n v="0"/>
    <n v="0"/>
    <n v="0"/>
    <n v="0"/>
    <n v="0"/>
    <n v="4837.5600000000004"/>
    <n v="0"/>
    <n v="0"/>
    <n v="0"/>
    <n v="0"/>
    <n v="0"/>
    <n v="0"/>
    <n v="0"/>
    <n v="0"/>
    <n v="0"/>
    <n v="0"/>
    <n v="74.78"/>
    <n v="0"/>
    <n v="442.72"/>
    <m/>
    <n v="0"/>
    <n v="1756.79"/>
    <m/>
    <n v="0"/>
    <n v="0"/>
    <m/>
    <m/>
    <n v="305.26"/>
    <n v="1879.56"/>
    <n v="365.56"/>
    <n v="0"/>
    <m/>
    <n v="352.07"/>
    <n v="972.51"/>
    <n v="300.10000000000002"/>
    <m/>
    <n v="2067"/>
    <n v="1196.05"/>
    <n v="0"/>
    <m/>
  </r>
  <r>
    <x v="54"/>
    <x v="4"/>
    <d v="2004-03-01T00:00:00"/>
    <x v="168"/>
    <n v="0"/>
    <n v="8102.6"/>
    <n v="0"/>
    <n v="3137.9"/>
    <n v="0"/>
    <n v="0"/>
    <n v="0"/>
    <n v="0"/>
    <n v="0"/>
    <n v="0"/>
    <n v="0"/>
    <n v="19356.98"/>
    <n v="0"/>
    <n v="3385.83"/>
    <n v="21.8"/>
    <x v="0"/>
    <n v="2420.86"/>
    <n v="1048.8800000000001"/>
    <n v="643.65"/>
    <n v="390.75"/>
    <n v="827.52"/>
    <n v="7928.05"/>
    <n v="0"/>
    <n v="102.15"/>
    <n v="0"/>
    <n v="0"/>
    <n v="0"/>
    <n v="0"/>
    <n v="0"/>
    <n v="377.06"/>
    <n v="0"/>
    <n v="0"/>
    <n v="326.29000000000002"/>
    <n v="0"/>
    <n v="1781.78"/>
    <m/>
    <n v="168.99"/>
    <n v="6311.1"/>
    <m/>
    <n v="0"/>
    <n v="0"/>
    <m/>
    <m/>
    <n v="69.42"/>
    <n v="804.51"/>
    <n v="123.37"/>
    <n v="0"/>
    <m/>
    <n v="75.97"/>
    <n v="671.41"/>
    <n v="118.42"/>
    <m/>
    <n v="854.09"/>
    <n v="648.01"/>
    <n v="0"/>
    <m/>
  </r>
  <r>
    <x v="54"/>
    <x v="5"/>
    <d v="2004-04-01T00:00:00"/>
    <x v="1"/>
    <n v="1775.23"/>
    <n v="2606.3200000000002"/>
    <n v="4290.3100000000004"/>
    <n v="0"/>
    <n v="8098.63"/>
    <n v="4038.41"/>
    <n v="896.54"/>
    <n v="3869.81"/>
    <n v="1059.98"/>
    <n v="979.85"/>
    <n v="541.49"/>
    <n v="4119.7299999999996"/>
    <n v="204.3"/>
    <n v="1465.81"/>
    <n v="9482.2999999999993"/>
    <x v="107"/>
    <n v="2617.4299999999998"/>
    <n v="2888.97"/>
    <n v="1893.25"/>
    <n v="1712.36"/>
    <n v="3873.58"/>
    <n v="4521.59"/>
    <n v="676.06"/>
    <n v="1209.94"/>
    <n v="1010"/>
    <n v="1538.01"/>
    <n v="0"/>
    <n v="3971.56"/>
    <n v="1424.35"/>
    <n v="6530.08"/>
    <n v="218.42"/>
    <n v="690.78"/>
    <n v="185.66"/>
    <n v="0"/>
    <n v="1469.57"/>
    <m/>
    <n v="592.66999999999996"/>
    <n v="2867.74"/>
    <m/>
    <n v="0"/>
    <n v="301.29000000000002"/>
    <m/>
    <m/>
    <n v="2262.98"/>
    <n v="1355.33"/>
    <n v="673.79"/>
    <n v="65.849999999999994"/>
    <m/>
    <n v="2408.37"/>
    <n v="1973.58"/>
    <n v="1871.63"/>
    <m/>
    <n v="4334.34"/>
    <n v="1725.45"/>
    <n v="73.400000000000006"/>
    <m/>
  </r>
  <r>
    <x v="54"/>
    <x v="6"/>
    <d v="2004-05-01T00:00:00"/>
    <x v="1"/>
    <n v="870.76"/>
    <n v="4460.8900000000003"/>
    <n v="5300.23"/>
    <n v="0"/>
    <n v="5478.43"/>
    <n v="6628.86"/>
    <n v="1521.34"/>
    <n v="5123.38"/>
    <n v="438.75"/>
    <n v="1477.71"/>
    <n v="908.44"/>
    <n v="0"/>
    <n v="0"/>
    <n v="62.48"/>
    <n v="8873.4"/>
    <x v="108"/>
    <n v="4078.08"/>
    <n v="3652.42"/>
    <n v="1872.62"/>
    <n v="3593.11"/>
    <n v="3670.86"/>
    <n v="5131.12"/>
    <n v="885.91"/>
    <n v="1930.54"/>
    <n v="1845.65"/>
    <n v="2144.16"/>
    <n v="0"/>
    <n v="4377.3900000000003"/>
    <n v="1075.06"/>
    <n v="6527.9"/>
    <n v="553"/>
    <n v="1393.73"/>
    <n v="153.32"/>
    <n v="295.82"/>
    <n v="968.15"/>
    <m/>
    <n v="827.72"/>
    <n v="4510.28"/>
    <m/>
    <n v="319.54000000000002"/>
    <n v="1531.66"/>
    <m/>
    <m/>
    <n v="6343.43"/>
    <n v="630.16"/>
    <n v="1202"/>
    <n v="191.61"/>
    <m/>
    <n v="4829.62"/>
    <n v="942.76"/>
    <n v="2213.98"/>
    <m/>
    <n v="4763.97"/>
    <n v="2226.08"/>
    <n v="130.9"/>
    <m/>
  </r>
  <r>
    <x v="54"/>
    <x v="7"/>
    <d v="2004-06-01T00:00:00"/>
    <x v="1"/>
    <n v="1852.59"/>
    <n v="5614.5"/>
    <n v="6465.22"/>
    <n v="0"/>
    <n v="8617.51"/>
    <n v="4418.74"/>
    <n v="1213.9000000000001"/>
    <n v="3732.95"/>
    <n v="184.66"/>
    <n v="1045.3"/>
    <n v="0"/>
    <n v="3847.99"/>
    <n v="236.04"/>
    <n v="1894.24"/>
    <n v="8299.6"/>
    <x v="109"/>
    <n v="4256.79"/>
    <n v="2870.32"/>
    <n v="1265.8699999999999"/>
    <n v="3818.63"/>
    <n v="4146.3100000000004"/>
    <n v="7846.75"/>
    <n v="1390.85"/>
    <n v="2079.5"/>
    <n v="2675.34"/>
    <n v="3391.19"/>
    <n v="0"/>
    <n v="5750.96"/>
    <n v="1209.54"/>
    <n v="8552.85"/>
    <n v="766.23"/>
    <n v="1149.6199999999999"/>
    <n v="157.88999999999999"/>
    <n v="512.38"/>
    <n v="1552.29"/>
    <m/>
    <n v="998.49"/>
    <n v="7875.09"/>
    <m/>
    <n v="0"/>
    <n v="944.11"/>
    <m/>
    <m/>
    <n v="5380.04"/>
    <n v="1177.5999999999999"/>
    <n v="658.72"/>
    <n v="469.49"/>
    <m/>
    <n v="3238.26"/>
    <n v="777.93"/>
    <n v="1500.72"/>
    <m/>
    <n v="2817.56"/>
    <n v="1723.27"/>
    <n v="192.4"/>
    <m/>
  </r>
  <r>
    <x v="54"/>
    <x v="8"/>
    <d v="2004-07-01T00:00:00"/>
    <x v="1"/>
    <n v="1713.74"/>
    <n v="6897.82"/>
    <n v="8574.27"/>
    <n v="0"/>
    <n v="16353.06"/>
    <n v="6478.45"/>
    <n v="857.27"/>
    <n v="5501.24"/>
    <n v="111.27"/>
    <n v="1376.55"/>
    <n v="0"/>
    <n v="2491.2800000000002"/>
    <n v="107.11"/>
    <n v="1074.8599999999999"/>
    <n v="8042.2"/>
    <x v="110"/>
    <n v="5179.12"/>
    <n v="3682.96"/>
    <n v="2017.02"/>
    <n v="4356.16"/>
    <n v="4015.2"/>
    <n v="8754.3799999999992"/>
    <n v="1484.25"/>
    <n v="2425.8200000000002"/>
    <n v="3838.47"/>
    <n v="5606.96"/>
    <n v="341.68"/>
    <n v="6411.86"/>
    <n v="2366.12"/>
    <n v="10559.56"/>
    <n v="1216.68"/>
    <n v="1079.3"/>
    <n v="318.55"/>
    <n v="1092.9100000000001"/>
    <n v="713.09"/>
    <m/>
    <n v="1729.02"/>
    <n v="3764.49"/>
    <m/>
    <n v="356.24"/>
    <n v="1072.68"/>
    <m/>
    <m/>
    <n v="5475.45"/>
    <n v="798.36"/>
    <n v="1532.65"/>
    <n v="672.01"/>
    <m/>
    <n v="5407.81"/>
    <n v="1606.04"/>
    <n v="1505.68"/>
    <m/>
    <n v="5629.17"/>
    <n v="2325.46"/>
    <n v="3786.5"/>
    <m/>
  </r>
  <r>
    <x v="54"/>
    <x v="9"/>
    <d v="2004-08-01T00:00:00"/>
    <x v="1"/>
    <n v="1621.02"/>
    <n v="7387.82"/>
    <n v="8537.6299999999992"/>
    <n v="662.49"/>
    <n v="14588.56"/>
    <n v="5864.1"/>
    <n v="1091.3399999999999"/>
    <n v="4585"/>
    <n v="211.84"/>
    <n v="1443.99"/>
    <n v="0"/>
    <n v="0"/>
    <n v="0"/>
    <n v="0"/>
    <n v="10622.6"/>
    <x v="111"/>
    <n v="4738.1899999999996"/>
    <n v="3219.42"/>
    <n v="2034.28"/>
    <n v="3944.19"/>
    <n v="3612.15"/>
    <n v="8119.66"/>
    <n v="1749.84"/>
    <n v="2048.96"/>
    <n v="3273.97"/>
    <n v="4953.3999999999996"/>
    <n v="299.08999999999997"/>
    <n v="6144.09"/>
    <n v="2335.77"/>
    <n v="11523.34"/>
    <n v="1186.1300000000001"/>
    <n v="1160.07"/>
    <n v="560.54"/>
    <n v="931.45"/>
    <n v="767.02"/>
    <m/>
    <n v="1783.56"/>
    <n v="3633.38"/>
    <m/>
    <n v="319.33999999999997"/>
    <n v="1488.81"/>
    <m/>
    <m/>
    <n v="5418.13"/>
    <n v="1177.4100000000001"/>
    <n v="1490.8"/>
    <n v="668.44"/>
    <m/>
    <n v="4772.5"/>
    <n v="1428.52"/>
    <n v="2214.7800000000002"/>
    <m/>
    <n v="6554.08"/>
    <n v="2688.24"/>
    <n v="4574"/>
    <m/>
  </r>
  <r>
    <x v="54"/>
    <x v="10"/>
    <d v="2004-09-01T00:00:00"/>
    <x v="1"/>
    <n v="6349.18"/>
    <n v="8172.02"/>
    <n v="5544.04"/>
    <n v="0"/>
    <n v="16931.93"/>
    <n v="6536.82"/>
    <n v="1516.21"/>
    <n v="5292.97"/>
    <n v="266.77999999999997"/>
    <n v="1198.03"/>
    <n v="0"/>
    <n v="2171.9299999999998"/>
    <n v="439.68"/>
    <n v="1814.9"/>
    <n v="5719.4"/>
    <x v="112"/>
    <n v="3260.28"/>
    <n v="3183.62"/>
    <n v="1142.8900000000001"/>
    <n v="3260.68"/>
    <n v="3393.57"/>
    <n v="3621.67"/>
    <n v="1434.86"/>
    <n v="939.78"/>
    <n v="2278.0500000000002"/>
    <n v="3183.91"/>
    <n v="214.06"/>
    <n v="5538.53"/>
    <n v="882.02"/>
    <n v="5204.8999999999996"/>
    <n v="1004.39"/>
    <n v="1063.6199999999999"/>
    <n v="404.83"/>
    <n v="491.51"/>
    <n v="1319.62"/>
    <m/>
    <n v="1425.74"/>
    <n v="6421.19"/>
    <m/>
    <n v="0"/>
    <n v="1204.98"/>
    <m/>
    <m/>
    <n v="7365.13"/>
    <n v="107.7"/>
    <n v="982.23"/>
    <n v="559.94000000000005"/>
    <m/>
    <n v="2951.05"/>
    <n v="743.02"/>
    <n v="1747.66"/>
    <m/>
    <n v="4874.25"/>
    <n v="1902.18"/>
    <n v="1005.6"/>
    <m/>
  </r>
  <r>
    <x v="54"/>
    <x v="11"/>
    <d v="2004-10-01T00:00:00"/>
    <x v="169"/>
    <n v="17056.12"/>
    <n v="3270.59"/>
    <n v="2193.9299999999998"/>
    <n v="0"/>
    <n v="5276.21"/>
    <n v="3972.83"/>
    <n v="973.24"/>
    <n v="4183.09"/>
    <n v="3907.5"/>
    <n v="1071.0899999999999"/>
    <n v="0"/>
    <n v="19035.650000000001"/>
    <n v="1768.27"/>
    <n v="13636.56"/>
    <n v="9649.2000000000007"/>
    <x v="113"/>
    <n v="1341.64"/>
    <n v="2073.9499999999998"/>
    <n v="716.24"/>
    <n v="1540.98"/>
    <n v="2914.16"/>
    <n v="7661.86"/>
    <n v="426.83"/>
    <n v="461.74"/>
    <n v="570.85"/>
    <n v="939.84"/>
    <n v="0"/>
    <n v="1993.62"/>
    <n v="11.92"/>
    <n v="2671.38"/>
    <n v="73.569999999999993"/>
    <n v="833.04"/>
    <n v="88.66"/>
    <n v="209.46"/>
    <n v="1744.09"/>
    <m/>
    <n v="1024.68"/>
    <n v="3707.96"/>
    <m/>
    <n v="216.2"/>
    <n v="863.02"/>
    <m/>
    <m/>
    <n v="4135.3999999999996"/>
    <n v="1873.61"/>
    <n v="450.06"/>
    <n v="251.9"/>
    <m/>
    <n v="723.98"/>
    <n v="964.18"/>
    <n v="406.42"/>
    <m/>
    <n v="3125.2"/>
    <n v="1454.3"/>
    <n v="251.9"/>
    <m/>
  </r>
  <r>
    <x v="55"/>
    <x v="0"/>
    <d v="2004-11-01T00:00:00"/>
    <x v="170"/>
    <n v="19180.45"/>
    <n v="83.11"/>
    <n v="0"/>
    <n v="15699.4"/>
    <n v="0"/>
    <n v="0"/>
    <n v="0"/>
    <n v="0"/>
    <n v="0"/>
    <n v="0"/>
    <n v="0"/>
    <n v="17452.82"/>
    <n v="0"/>
    <n v="3024.84"/>
    <n v="14335.5"/>
    <x v="114"/>
    <n v="0"/>
    <n v="261.02999999999997"/>
    <n v="87.27"/>
    <n v="0"/>
    <n v="0"/>
    <n v="748.97"/>
    <n v="0"/>
    <n v="68.39"/>
    <n v="0"/>
    <n v="0"/>
    <n v="0"/>
    <n v="645.23"/>
    <n v="0"/>
    <n v="0"/>
    <n v="0"/>
    <n v="0"/>
    <n v="136.03"/>
    <n v="0"/>
    <n v="0"/>
    <m/>
    <m/>
    <n v="11089.75"/>
    <m/>
    <n v="0"/>
    <n v="0"/>
    <m/>
    <m/>
    <n v="0"/>
    <n v="0"/>
    <n v="105.96"/>
    <n v="3.46"/>
    <m/>
    <n v="0"/>
    <n v="0"/>
    <n v="0"/>
    <m/>
    <n v="0"/>
    <n v="71.41"/>
    <n v="0"/>
    <m/>
  </r>
  <r>
    <x v="55"/>
    <x v="1"/>
    <d v="2004-12-01T00:00:00"/>
    <x v="171"/>
    <n v="12980.02"/>
    <n v="0"/>
    <n v="0"/>
    <n v="0"/>
    <n v="0"/>
    <n v="0"/>
    <n v="0"/>
    <n v="0"/>
    <n v="0"/>
    <n v="0"/>
    <n v="0"/>
    <n v="17192.98"/>
    <n v="0"/>
    <n v="4829.82"/>
    <n v="10911.2"/>
    <x v="115"/>
    <n v="0"/>
    <n v="0"/>
    <n v="0"/>
    <n v="0"/>
    <n v="0"/>
    <n v="2671.18"/>
    <n v="0"/>
    <n v="0"/>
    <n v="0"/>
    <n v="0"/>
    <n v="0"/>
    <n v="0"/>
    <n v="0"/>
    <n v="0"/>
    <n v="0"/>
    <n v="0"/>
    <n v="123.29"/>
    <n v="0"/>
    <n v="1095.43"/>
    <m/>
    <m/>
    <n v="3006.59"/>
    <m/>
    <n v="0"/>
    <n v="0"/>
    <m/>
    <m/>
    <n v="47.27"/>
    <n v="707"/>
    <n v="310.08"/>
    <n v="46.55"/>
    <m/>
    <n v="443.51"/>
    <n v="407.97"/>
    <n v="75.37"/>
    <m/>
    <n v="0"/>
    <n v="878.51"/>
    <n v="0"/>
    <m/>
  </r>
  <r>
    <x v="55"/>
    <x v="2"/>
    <d v="2005-01-01T00:00:00"/>
    <x v="172"/>
    <n v="10205.11"/>
    <n v="833.07"/>
    <n v="0"/>
    <n v="0"/>
    <n v="0"/>
    <n v="0"/>
    <n v="0"/>
    <n v="0"/>
    <n v="0"/>
    <n v="0"/>
    <n v="0"/>
    <n v="16828.009999999998"/>
    <n v="0"/>
    <n v="10879.5"/>
    <n v="14632.3"/>
    <x v="116"/>
    <n v="0"/>
    <n v="0"/>
    <n v="0"/>
    <n v="0"/>
    <n v="0"/>
    <n v="6165.31"/>
    <n v="0"/>
    <n v="0"/>
    <n v="0"/>
    <n v="0"/>
    <n v="0"/>
    <n v="0"/>
    <n v="0"/>
    <n v="0"/>
    <n v="0"/>
    <n v="0"/>
    <n v="0"/>
    <n v="0"/>
    <n v="0"/>
    <m/>
    <m/>
    <n v="1666.14"/>
    <m/>
    <n v="0"/>
    <n v="0"/>
    <m/>
    <m/>
    <n v="513.29"/>
    <n v="1555.86"/>
    <n v="472.79"/>
    <n v="46.34"/>
    <m/>
    <n v="167.51"/>
    <n v="939.98"/>
    <n v="0"/>
    <m/>
    <n v="2826.49"/>
    <n v="828.73"/>
    <n v="0"/>
    <m/>
  </r>
  <r>
    <x v="55"/>
    <x v="3"/>
    <d v="2005-02-01T00:00:00"/>
    <x v="147"/>
    <n v="9715.18"/>
    <n v="3709.15"/>
    <n v="0"/>
    <n v="0"/>
    <n v="0"/>
    <n v="0"/>
    <n v="0"/>
    <n v="0"/>
    <n v="0"/>
    <n v="0"/>
    <n v="0"/>
    <n v="16895.45"/>
    <n v="0"/>
    <n v="2683.68"/>
    <n v="9973.4"/>
    <x v="117"/>
    <n v="0"/>
    <n v="0"/>
    <n v="0"/>
    <n v="0"/>
    <n v="0"/>
    <n v="659.91"/>
    <n v="0"/>
    <n v="0"/>
    <n v="0"/>
    <n v="0"/>
    <n v="0"/>
    <n v="0"/>
    <n v="0"/>
    <n v="0"/>
    <n v="0"/>
    <n v="0"/>
    <n v="162.63"/>
    <n v="0"/>
    <n v="714.46"/>
    <m/>
    <m/>
    <n v="1413.64"/>
    <m/>
    <n v="0"/>
    <n v="0"/>
    <m/>
    <m/>
    <n v="212.41"/>
    <n v="2401.66"/>
    <n v="337.75"/>
    <n v="213.82"/>
    <m/>
    <n v="533.64"/>
    <n v="1088.1500000000001"/>
    <n v="500.71"/>
    <m/>
    <n v="2606.52"/>
    <n v="1622.36"/>
    <n v="0"/>
    <m/>
  </r>
  <r>
    <x v="55"/>
    <x v="4"/>
    <d v="2005-03-01T00:00:00"/>
    <x v="173"/>
    <n v="10373.709999999999"/>
    <n v="307.44"/>
    <n v="0"/>
    <n v="6985.89"/>
    <n v="636.30999999999995"/>
    <n v="335.21"/>
    <n v="0"/>
    <n v="402.65"/>
    <n v="59.51"/>
    <n v="0"/>
    <n v="0"/>
    <n v="11153.22"/>
    <n v="0"/>
    <n v="6590.18"/>
    <n v="8966.2000000000007"/>
    <x v="118"/>
    <n v="1462.24"/>
    <n v="0"/>
    <n v="74.98"/>
    <n v="299.77"/>
    <n v="0"/>
    <n v="2730.88"/>
    <n v="178.51"/>
    <n v="46.24"/>
    <n v="0"/>
    <n v="95.68"/>
    <n v="0"/>
    <n v="0"/>
    <n v="0"/>
    <n v="245.16"/>
    <n v="0"/>
    <n v="0"/>
    <n v="379.29"/>
    <n v="0"/>
    <n v="1518.17"/>
    <m/>
    <m/>
    <n v="7214.58"/>
    <m/>
    <n v="0"/>
    <n v="0"/>
    <m/>
    <m/>
    <n v="80.63"/>
    <n v="1143.25"/>
    <n v="141.84"/>
    <n v="65.33"/>
    <m/>
    <n v="276.88"/>
    <n v="369.11"/>
    <n v="0"/>
    <m/>
    <n v="951.09"/>
    <n v="561.35"/>
    <n v="0"/>
    <m/>
  </r>
  <r>
    <x v="55"/>
    <x v="5"/>
    <d v="2005-04-01T00:00:00"/>
    <x v="174"/>
    <n v="6690.15"/>
    <n v="7758.46"/>
    <n v="5145.6099999999997"/>
    <n v="370.92"/>
    <n v="7950.58"/>
    <n v="4236.16"/>
    <n v="599.02"/>
    <n v="2755.08"/>
    <n v="2332"/>
    <n v="34.47"/>
    <n v="0"/>
    <n v="11355.54"/>
    <n v="814.45"/>
    <n v="1166.8900000000001"/>
    <n v="11702.5"/>
    <x v="119"/>
    <n v="2236.1999999999998"/>
    <n v="2072.96"/>
    <n v="945.28"/>
    <n v="1339.06"/>
    <n v="1208.3499999999999"/>
    <n v="5516.91"/>
    <n v="556.09"/>
    <n v="971.18"/>
    <n v="1482.77"/>
    <n v="1578.35"/>
    <n v="0"/>
    <n v="2969.68"/>
    <n v="597.28"/>
    <n v="4223.07"/>
    <n v="58.26"/>
    <n v="347.59"/>
    <n v="355.32"/>
    <n v="0"/>
    <n v="2281.1799999999998"/>
    <m/>
    <m/>
    <n v="2854.26"/>
    <m/>
    <n v="0"/>
    <n v="0"/>
    <m/>
    <m/>
    <n v="2672.73"/>
    <n v="698.15"/>
    <n v="57.4"/>
    <n v="175"/>
    <m/>
    <n v="40.090000000000003"/>
    <n v="175.04"/>
    <n v="0"/>
    <m/>
    <n v="951.01"/>
    <n v="1316.94"/>
    <n v="0"/>
    <m/>
  </r>
  <r>
    <x v="55"/>
    <x v="6"/>
    <d v="2005-05-01T00:00:00"/>
    <x v="175"/>
    <n v="14521.2"/>
    <n v="12254.28"/>
    <n v="6061.58"/>
    <n v="514.05999999999995"/>
    <n v="9711.41"/>
    <n v="7908.87"/>
    <n v="1114.73"/>
    <n v="6777.62"/>
    <n v="2235.6"/>
    <n v="681.13"/>
    <n v="721.99"/>
    <n v="15552.62"/>
    <n v="438.83"/>
    <n v="2049.9499999999998"/>
    <n v="28161.9"/>
    <x v="120"/>
    <n v="4141.55"/>
    <n v="3192.25"/>
    <n v="811.57"/>
    <n v="2930.05"/>
    <n v="2907.22"/>
    <n v="8604.42"/>
    <n v="928.97"/>
    <n v="2012.44"/>
    <n v="2323.4699999999998"/>
    <n v="2732.07"/>
    <n v="0"/>
    <n v="4380.16"/>
    <n v="1333.11"/>
    <n v="5730.33"/>
    <n v="750.08"/>
    <n v="1260.1199999999999"/>
    <n v="579.36"/>
    <n v="430.84"/>
    <n v="2054.33"/>
    <m/>
    <m/>
    <n v="5227.42"/>
    <m/>
    <n v="231.32"/>
    <n v="933.57"/>
    <m/>
    <m/>
    <n v="4025.77"/>
    <n v="1565.81"/>
    <n v="681.77"/>
    <n v="167.27"/>
    <m/>
    <n v="3435.96"/>
    <n v="1025.4100000000001"/>
    <n v="1520.33"/>
    <m/>
    <n v="3637.8"/>
    <n v="2041.76"/>
    <n v="1385.9"/>
    <m/>
  </r>
  <r>
    <x v="55"/>
    <x v="7"/>
    <d v="2005-06-01T00:00:00"/>
    <x v="176"/>
    <n v="9353.19"/>
    <n v="13670.28"/>
    <n v="3758.18"/>
    <n v="402.65"/>
    <n v="13164.49"/>
    <n v="8255.68"/>
    <n v="1127.6199999999999"/>
    <n v="5353.47"/>
    <n v="3272.1"/>
    <n v="570.77"/>
    <n v="1015.33"/>
    <n v="19128.87"/>
    <n v="0"/>
    <n v="2662.85"/>
    <n v="19186"/>
    <x v="121"/>
    <n v="3768.85"/>
    <n v="2728.9"/>
    <n v="765.47"/>
    <n v="3340.41"/>
    <n v="2898.69"/>
    <n v="6800.63"/>
    <n v="992.15"/>
    <n v="2064.39"/>
    <n v="2041.22"/>
    <n v="2558.3200000000002"/>
    <n v="0"/>
    <n v="3425.5"/>
    <n v="738.73"/>
    <n v="5854.5"/>
    <n v="475.15"/>
    <n v="1027.8499999999999"/>
    <n v="491.1"/>
    <n v="426.08"/>
    <n v="0"/>
    <m/>
    <m/>
    <n v="8468"/>
    <m/>
    <n v="119.9"/>
    <n v="901.1"/>
    <m/>
    <m/>
    <n v="3556.59"/>
    <n v="1430.68"/>
    <n v="1228.5"/>
    <n v="329.26"/>
    <m/>
    <n v="3857.57"/>
    <n v="1769.5"/>
    <n v="1468.46"/>
    <m/>
    <n v="3285.95"/>
    <n v="2194.4299999999998"/>
    <n v="0"/>
    <m/>
  </r>
  <r>
    <x v="55"/>
    <x v="8"/>
    <d v="2005-07-01T00:00:00"/>
    <x v="1"/>
    <n v="0"/>
    <n v="5606.56"/>
    <n v="9552.36"/>
    <n v="0"/>
    <n v="14216.24"/>
    <n v="6106.3"/>
    <n v="683.12"/>
    <n v="5166.42"/>
    <n v="0"/>
    <n v="1177.3499999999999"/>
    <n v="483.02"/>
    <n v="0"/>
    <n v="0"/>
    <n v="0"/>
    <n v="3572.1"/>
    <x v="122"/>
    <n v="5511.55"/>
    <n v="3142.26"/>
    <n v="1430.9"/>
    <n v="4535.87"/>
    <n v="3507.42"/>
    <n v="7394.29"/>
    <n v="1412.89"/>
    <n v="2670.39"/>
    <n v="3956.09"/>
    <n v="6055.03"/>
    <n v="63.47"/>
    <n v="7346.88"/>
    <n v="2980.6"/>
    <n v="9814.36"/>
    <n v="934.43"/>
    <n v="1180.58"/>
    <n v="371.85"/>
    <n v="1019.52"/>
    <n v="2168.84"/>
    <m/>
    <m/>
    <n v="5876.52"/>
    <m/>
    <n v="251.35"/>
    <n v="1102.77"/>
    <m/>
    <m/>
    <n v="6779.8"/>
    <n v="709.38"/>
    <n v="1878.24"/>
    <n v="389.08"/>
    <m/>
    <n v="6678.35"/>
    <n v="2676.4"/>
    <n v="2945.22"/>
    <m/>
    <n v="7890.36"/>
    <n v="1995.28"/>
    <n v="3808.1"/>
    <m/>
  </r>
  <r>
    <x v="55"/>
    <x v="9"/>
    <d v="2005-08-01T00:00:00"/>
    <x v="1"/>
    <n v="952.08"/>
    <n v="7146.95"/>
    <n v="8237.48"/>
    <n v="866.79"/>
    <n v="15499.31"/>
    <n v="5398.1"/>
    <n v="977.35"/>
    <n v="5456.49"/>
    <n v="59.31"/>
    <n v="1243.3"/>
    <n v="195.95"/>
    <n v="0"/>
    <n v="0"/>
    <n v="128.93"/>
    <n v="5202.1000000000004"/>
    <x v="123"/>
    <n v="4540.55"/>
    <n v="3135.91"/>
    <n v="1559.23"/>
    <n v="4935.9399999999996"/>
    <n v="3356.08"/>
    <n v="7589.47"/>
    <n v="1309.9000000000001"/>
    <n v="2524.4"/>
    <n v="3903.93"/>
    <n v="6318.84"/>
    <n v="0"/>
    <n v="7457.96"/>
    <n v="3031.38"/>
    <n v="10355.85"/>
    <n v="1048.28"/>
    <n v="1239.49"/>
    <n v="0"/>
    <n v="604.97"/>
    <n v="1995.68"/>
    <m/>
    <m/>
    <n v="5194.79"/>
    <m/>
    <n v="347.29"/>
    <n v="911.2"/>
    <m/>
    <m/>
    <n v="7540.14"/>
    <n v="1031.42"/>
    <n v="1459.02"/>
    <n v="488.44"/>
    <m/>
    <n v="5121.2"/>
    <n v="1531.56"/>
    <n v="2433.3200000000002"/>
    <m/>
    <n v="6337.98"/>
    <n v="2032.79"/>
    <n v="7073.7"/>
    <m/>
  </r>
  <r>
    <x v="55"/>
    <x v="10"/>
    <d v="2005-09-01T00:00:00"/>
    <x v="1"/>
    <n v="1150.43"/>
    <n v="8594.7000000000007"/>
    <n v="5662.89"/>
    <n v="0"/>
    <n v="8733.0499999999993"/>
    <n v="4924.24"/>
    <n v="726.62"/>
    <n v="4613.8999999999996"/>
    <n v="391.54"/>
    <n v="1386.47"/>
    <n v="0"/>
    <n v="0"/>
    <n v="651.84"/>
    <n v="0"/>
    <n v="4028.5"/>
    <x v="124"/>
    <n v="3588.75"/>
    <n v="2228.46"/>
    <n v="1252.78"/>
    <n v="3249.37"/>
    <n v="2396.4699999999998"/>
    <n v="3959.46"/>
    <n v="1198.6300000000001"/>
    <n v="1959.1"/>
    <n v="2824.31"/>
    <n v="4518.0200000000004"/>
    <n v="0"/>
    <n v="5123.9799999999996"/>
    <n v="1315.24"/>
    <n v="4355.96"/>
    <n v="816.8"/>
    <n v="873.73"/>
    <n v="0"/>
    <n v="785.07"/>
    <n v="1807.36"/>
    <m/>
    <m/>
    <n v="2478.7800000000002"/>
    <m/>
    <n v="97.07"/>
    <n v="335.61"/>
    <m/>
    <m/>
    <n v="7583.32"/>
    <n v="1549.11"/>
    <n v="853.3"/>
    <n v="494.87"/>
    <m/>
    <n v="2730.49"/>
    <n v="968.74"/>
    <n v="1704.03"/>
    <m/>
    <n v="4744.7299999999996"/>
    <n v="1550.38"/>
    <n v="7281.4"/>
    <m/>
  </r>
  <r>
    <x v="55"/>
    <x v="11"/>
    <d v="2005-10-01T00:00:00"/>
    <x v="1"/>
    <n v="17419.099999999999"/>
    <n v="7005.68"/>
    <n v="1885.71"/>
    <n v="0"/>
    <n v="6171.52"/>
    <n v="3306.5"/>
    <n v="521.66"/>
    <n v="1695.17"/>
    <n v="1729.61"/>
    <n v="390.14"/>
    <n v="0"/>
    <n v="7442.09"/>
    <n v="1968.29"/>
    <n v="12619.03"/>
    <n v="10007.6"/>
    <x v="125"/>
    <n v="671.26"/>
    <n v="1780.39"/>
    <n v="398.04"/>
    <n v="1635.71"/>
    <n v="724.77"/>
    <n v="4345.6499999999996"/>
    <n v="698.19"/>
    <n v="691.67"/>
    <n v="897.93"/>
    <n v="1541.58"/>
    <n v="0"/>
    <n v="816.01"/>
    <n v="89.93"/>
    <n v="2840.17"/>
    <n v="406.62"/>
    <n v="517.77"/>
    <n v="128.53"/>
    <n v="291.54000000000002"/>
    <n v="1667.45"/>
    <m/>
    <m/>
    <n v="7895.92"/>
    <m/>
    <n v="45.42"/>
    <n v="712.32"/>
    <m/>
    <m/>
    <n v="3145.24"/>
    <n v="1397.67"/>
    <n v="511.94"/>
    <n v="235.78"/>
    <m/>
    <n v="925.3"/>
    <n v="1352.89"/>
    <n v="1091.98"/>
    <m/>
    <n v="2977.03"/>
    <n v="2677.21"/>
    <n v="190.4"/>
    <m/>
  </r>
  <r>
    <x v="56"/>
    <x v="0"/>
    <d v="2005-11-01T00:00:00"/>
    <x v="177"/>
    <n v="17349.68"/>
    <n v="0"/>
    <n v="0"/>
    <n v="10403.459999999999"/>
    <n v="4556.1000000000004"/>
    <n v="0"/>
    <n v="0"/>
    <n v="0"/>
    <n v="0"/>
    <n v="0"/>
    <n v="0"/>
    <n v="17064.05"/>
    <n v="0"/>
    <n v="0"/>
    <n v="11616"/>
    <x v="126"/>
    <n v="0"/>
    <n v="277.89"/>
    <n v="15.75"/>
    <n v="44.89"/>
    <n v="0"/>
    <n v="1559.23"/>
    <n v="0"/>
    <n v="0"/>
    <n v="0"/>
    <n v="0"/>
    <n v="0"/>
    <n v="3041.9"/>
    <n v="0"/>
    <n v="0"/>
    <n v="0"/>
    <n v="0"/>
    <n v="94.81"/>
    <n v="0"/>
    <n v="1930.3"/>
    <m/>
    <n v="286.33999999999997"/>
    <n v="12430.99"/>
    <m/>
    <n v="0"/>
    <n v="0"/>
    <m/>
    <m/>
    <n v="0"/>
    <n v="0"/>
    <n v="0"/>
    <n v="0"/>
    <m/>
    <n v="152.54"/>
    <n v="111.41"/>
    <n v="0"/>
    <m/>
    <n v="0"/>
    <n v="654.34"/>
    <n v="0"/>
    <n v="0"/>
  </r>
  <r>
    <x v="56"/>
    <x v="1"/>
    <d v="2005-12-01T00:00:00"/>
    <x v="178"/>
    <n v="11133.39"/>
    <n v="0"/>
    <n v="0"/>
    <n v="0"/>
    <n v="4405.75"/>
    <n v="0"/>
    <n v="0"/>
    <n v="0"/>
    <n v="0"/>
    <n v="0"/>
    <n v="0"/>
    <n v="16756.61"/>
    <n v="0"/>
    <n v="0"/>
    <n v="12081.5"/>
    <x v="127"/>
    <n v="0"/>
    <n v="0"/>
    <n v="0"/>
    <n v="0"/>
    <n v="0"/>
    <n v="10528.42"/>
    <n v="0"/>
    <n v="0"/>
    <n v="0"/>
    <n v="0"/>
    <n v="0"/>
    <n v="45.82"/>
    <n v="0"/>
    <n v="0"/>
    <n v="0"/>
    <n v="0"/>
    <n v="0"/>
    <n v="0"/>
    <n v="716.98"/>
    <m/>
    <n v="423.08"/>
    <n v="984.49"/>
    <m/>
    <n v="0"/>
    <n v="0"/>
    <m/>
    <m/>
    <n v="226.24"/>
    <n v="1239.74"/>
    <n v="195.43"/>
    <n v="217.79"/>
    <m/>
    <n v="465.83"/>
    <n v="430.49"/>
    <n v="0"/>
    <m/>
    <n v="2515.67"/>
    <n v="557.46"/>
    <n v="0"/>
    <n v="171.55"/>
  </r>
  <r>
    <x v="56"/>
    <x v="2"/>
    <d v="2006-01-01T00:00:00"/>
    <x v="179"/>
    <n v="7146.55"/>
    <n v="0"/>
    <n v="0"/>
    <n v="0"/>
    <n v="5129.01"/>
    <n v="2130.2800000000002"/>
    <n v="0"/>
    <n v="732.27"/>
    <n v="1092.95"/>
    <n v="0"/>
    <n v="0"/>
    <n v="26162.37"/>
    <n v="0"/>
    <n v="757.5"/>
    <n v="12797.5"/>
    <x v="128"/>
    <n v="0"/>
    <n v="0"/>
    <n v="0"/>
    <n v="0"/>
    <n v="0"/>
    <n v="1950.57"/>
    <n v="0"/>
    <n v="0"/>
    <n v="0"/>
    <n v="0"/>
    <n v="0"/>
    <n v="0"/>
    <n v="0"/>
    <n v="0"/>
    <n v="0"/>
    <n v="0"/>
    <n v="0"/>
    <n v="0"/>
    <n v="2309.77"/>
    <m/>
    <n v="367.68"/>
    <n v="1619.13"/>
    <m/>
    <n v="0"/>
    <n v="0"/>
    <m/>
    <m/>
    <n v="163.66"/>
    <n v="2978.9"/>
    <n v="487.6"/>
    <n v="287.45"/>
    <m/>
    <n v="166.07"/>
    <n v="1166.72"/>
    <n v="0"/>
    <m/>
    <n v="3346.76"/>
    <n v="2181.59"/>
    <n v="0"/>
    <n v="0"/>
  </r>
  <r>
    <x v="56"/>
    <x v="3"/>
    <d v="2006-02-01T00:00:00"/>
    <x v="180"/>
    <n v="11234.74"/>
    <n v="0"/>
    <n v="0"/>
    <n v="0"/>
    <n v="2895.59"/>
    <n v="0"/>
    <n v="74.98"/>
    <n v="0"/>
    <n v="0"/>
    <n v="0"/>
    <n v="0"/>
    <n v="20447.900000000001"/>
    <n v="0"/>
    <n v="4118.74"/>
    <n v="8119.7"/>
    <x v="129"/>
    <n v="0"/>
    <n v="0"/>
    <n v="0"/>
    <n v="0"/>
    <n v="0"/>
    <n v="337.79"/>
    <n v="0"/>
    <n v="0"/>
    <n v="0"/>
    <n v="0"/>
    <n v="0"/>
    <n v="0"/>
    <n v="0"/>
    <n v="0"/>
    <n v="0"/>
    <n v="0"/>
    <n v="0"/>
    <n v="0"/>
    <n v="954.44"/>
    <m/>
    <n v="0"/>
    <n v="1806.21"/>
    <m/>
    <n v="0"/>
    <n v="0"/>
    <m/>
    <m/>
    <n v="408.74"/>
    <n v="1828.78"/>
    <n v="290.3"/>
    <n v="137.04"/>
    <m/>
    <n v="241.03"/>
    <n v="748.62"/>
    <n v="0"/>
    <m/>
    <n v="1914.51"/>
    <n v="1296.47"/>
    <n v="0"/>
    <n v="604.16"/>
  </r>
  <r>
    <x v="56"/>
    <x v="4"/>
    <d v="2006-03-01T00:00:00"/>
    <x v="181"/>
    <n v="0"/>
    <n v="0"/>
    <n v="735.88"/>
    <n v="4508.5"/>
    <n v="2772.95"/>
    <n v="1820.62"/>
    <n v="80.31"/>
    <n v="1015.74"/>
    <n v="1098.3800000000001"/>
    <n v="0"/>
    <n v="0"/>
    <n v="16761.37"/>
    <n v="0"/>
    <n v="2142.91"/>
    <n v="6439.2"/>
    <x v="130"/>
    <n v="915.05"/>
    <n v="139.84"/>
    <n v="64.66"/>
    <n v="0"/>
    <n v="474.45"/>
    <n v="4305.78"/>
    <n v="0"/>
    <n v="0"/>
    <n v="277.69"/>
    <n v="0"/>
    <n v="0"/>
    <n v="0"/>
    <n v="0"/>
    <n v="0"/>
    <n v="0"/>
    <n v="0"/>
    <n v="286.13"/>
    <n v="0"/>
    <n v="2925.85"/>
    <m/>
    <n v="0"/>
    <n v="4227.83"/>
    <m/>
    <n v="0"/>
    <n v="0"/>
    <m/>
    <m/>
    <n v="225.5"/>
    <n v="783.51"/>
    <n v="493.11"/>
    <n v="178.7"/>
    <m/>
    <n v="485.58"/>
    <n v="1098.52"/>
    <n v="170.42"/>
    <m/>
    <n v="2093.58"/>
    <n v="1007.06"/>
    <n v="0"/>
    <n v="0"/>
  </r>
  <r>
    <x v="56"/>
    <x v="5"/>
    <d v="2006-04-01T00:00:00"/>
    <x v="182"/>
    <n v="2070.66"/>
    <n v="5828.12"/>
    <n v="4992.47"/>
    <n v="0"/>
    <n v="8318.58"/>
    <n v="3994.71"/>
    <n v="0"/>
    <n v="3545.9"/>
    <n v="1097.57"/>
    <n v="0"/>
    <n v="688.23"/>
    <n v="1100.8399999999999"/>
    <n v="892.71"/>
    <n v="0"/>
    <n v="3817.6"/>
    <x v="131"/>
    <n v="3978.31"/>
    <n v="2734.85"/>
    <n v="1432.29"/>
    <n v="1649.69"/>
    <n v="2194.7399999999998"/>
    <n v="2832.04"/>
    <n v="382.02"/>
    <n v="0"/>
    <n v="2980.01"/>
    <n v="3090.49"/>
    <n v="0"/>
    <n v="3580.82"/>
    <n v="1110.56"/>
    <n v="4829.62"/>
    <n v="31.3"/>
    <n v="760.7"/>
    <n v="286.16000000000003"/>
    <n v="0"/>
    <n v="2000.09"/>
    <m/>
    <n v="0"/>
    <n v="2954.19"/>
    <m/>
    <n v="56.39"/>
    <n v="0"/>
    <m/>
    <m/>
    <n v="3487.99"/>
    <n v="699.9"/>
    <n v="258.33"/>
    <n v="192.45"/>
    <m/>
    <n v="3764.62"/>
    <n v="1354"/>
    <n v="1726.37"/>
    <m/>
    <n v="2411.94"/>
    <n v="1452.2"/>
    <n v="0"/>
    <n v="569.35"/>
  </r>
  <r>
    <x v="56"/>
    <x v="6"/>
    <d v="2006-05-01T00:00:00"/>
    <x v="1"/>
    <n v="0"/>
    <n v="5346.72"/>
    <n v="7307.21"/>
    <n v="0"/>
    <n v="6494.77"/>
    <n v="4335.3999999999996"/>
    <n v="1355.63"/>
    <n v="2862.19"/>
    <n v="0"/>
    <n v="1089.94"/>
    <n v="264.74"/>
    <n v="0"/>
    <n v="0"/>
    <n v="0"/>
    <n v="1881.3"/>
    <x v="132"/>
    <n v="5712.64"/>
    <n v="2987.94"/>
    <n v="1449.34"/>
    <n v="4487.49"/>
    <n v="3663.91"/>
    <n v="4805.09"/>
    <n v="1256.45"/>
    <n v="2085.29"/>
    <n v="3602.43"/>
    <n v="3842.64"/>
    <n v="7.78"/>
    <n v="5637.3"/>
    <n v="1539.99"/>
    <n v="6367.43"/>
    <n v="827.18"/>
    <n v="917.88"/>
    <n v="180.1"/>
    <n v="544.83000000000004"/>
    <n v="1728.39"/>
    <m/>
    <n v="0"/>
    <n v="1666.14"/>
    <m/>
    <n v="188.21"/>
    <n v="1953.58"/>
    <n v="63.9"/>
    <m/>
    <n v="4375.28"/>
    <n v="948.06"/>
    <n v="1152.8499999999999"/>
    <n v="122.12"/>
    <m/>
    <n v="5904.92"/>
    <n v="1170.5899999999999"/>
    <n v="2839.85"/>
    <m/>
    <n v="5134.17"/>
    <n v="1851.7"/>
    <n v="0"/>
    <n v="0"/>
  </r>
  <r>
    <x v="56"/>
    <x v="7"/>
    <d v="2006-06-01T00:00:00"/>
    <x v="1"/>
    <n v="0"/>
    <n v="6693.02"/>
    <n v="9128.07"/>
    <n v="0"/>
    <n v="4456.13"/>
    <n v="4443.08"/>
    <n v="1281.92"/>
    <n v="320.61"/>
    <n v="0"/>
    <n v="1012.34"/>
    <n v="0"/>
    <n v="0"/>
    <n v="0"/>
    <n v="0"/>
    <n v="2195"/>
    <x v="133"/>
    <n v="6411.45"/>
    <n v="3152.97"/>
    <n v="1766.7"/>
    <n v="6059.59"/>
    <n v="4799.2700000000004"/>
    <n v="9171.11"/>
    <n v="1117.7"/>
    <n v="2023.19"/>
    <n v="4001.71"/>
    <n v="5964.99"/>
    <n v="157.41"/>
    <n v="6393.62"/>
    <n v="2193.5500000000002"/>
    <n v="8449.31"/>
    <n v="1097.67"/>
    <n v="1158.8599999999999"/>
    <n v="362.05"/>
    <n v="727.98"/>
    <n v="867.22"/>
    <m/>
    <n v="0"/>
    <n v="1551.1"/>
    <m/>
    <n v="301.04000000000002"/>
    <n v="1337.47"/>
    <n v="133"/>
    <m/>
    <n v="5057.67"/>
    <n v="728.96"/>
    <n v="1335.62"/>
    <n v="343.32"/>
    <m/>
    <n v="5960.66"/>
    <n v="447.63"/>
    <n v="2236.58"/>
    <m/>
    <n v="4244.33"/>
    <n v="1883.52"/>
    <n v="0"/>
    <n v="0"/>
  </r>
  <r>
    <x v="56"/>
    <x v="8"/>
    <d v="2006-07-01T00:00:00"/>
    <x v="1"/>
    <n v="744.09"/>
    <n v="6308.24"/>
    <n v="9485.32"/>
    <n v="0"/>
    <n v="8395.14"/>
    <n v="5533.41"/>
    <n v="706.66"/>
    <n v="2205.33"/>
    <n v="333.23"/>
    <n v="1075.6300000000001"/>
    <n v="0"/>
    <n v="0"/>
    <n v="0"/>
    <n v="0"/>
    <n v="10435"/>
    <x v="134"/>
    <n v="5561.78"/>
    <n v="3341.01"/>
    <n v="1430.1"/>
    <n v="4168.3100000000004"/>
    <n v="4471.01"/>
    <n v="8574.67"/>
    <n v="1306.1400000000001"/>
    <n v="2569.5100000000002"/>
    <n v="3975.33"/>
    <n v="6267.66"/>
    <n v="69.42"/>
    <n v="7207.05"/>
    <n v="2400.23"/>
    <n v="9972.64"/>
    <n v="1168.28"/>
    <n v="1349.89"/>
    <n v="36.54"/>
    <n v="834.84"/>
    <n v="0"/>
    <m/>
    <n v="0"/>
    <n v="1573.81"/>
    <m/>
    <n v="0"/>
    <n v="1698.13"/>
    <n v="103.2"/>
    <m/>
    <n v="5417.92"/>
    <n v="1029.27"/>
    <n v="1728.45"/>
    <n v="333.27"/>
    <m/>
    <n v="6288.2"/>
    <n v="400.87"/>
    <n v="2193.3000000000002"/>
    <m/>
    <n v="6884.94"/>
    <n v="2435.4299999999998"/>
    <n v="0"/>
    <n v="0"/>
  </r>
  <r>
    <x v="56"/>
    <x v="9"/>
    <d v="2006-08-01T00:00:00"/>
    <x v="1"/>
    <n v="0"/>
    <n v="7157.52"/>
    <n v="8599.67"/>
    <n v="0"/>
    <n v="12695.68"/>
    <n v="5413.1"/>
    <n v="678.14"/>
    <n v="2062.21"/>
    <n v="0"/>
    <n v="1160.24"/>
    <n v="0"/>
    <n v="0"/>
    <n v="0"/>
    <n v="0"/>
    <n v="4171.8"/>
    <x v="135"/>
    <n v="4741.6000000000004"/>
    <n v="4177.45"/>
    <n v="1317.44"/>
    <n v="4056.06"/>
    <n v="3973.34"/>
    <n v="7816.8"/>
    <n v="1511.43"/>
    <n v="2155.7399999999998"/>
    <n v="4340.29"/>
    <n v="6427.53"/>
    <n v="33.479999999999997"/>
    <n v="7123.55"/>
    <n v="2205.06"/>
    <n v="9532.5"/>
    <n v="1168.28"/>
    <n v="1142.21"/>
    <n v="491.73"/>
    <n v="751.14"/>
    <n v="220.73"/>
    <m/>
    <n v="0"/>
    <n v="1672.94"/>
    <m/>
    <n v="307.18"/>
    <n v="1716.27"/>
    <n v="144.80000000000001"/>
    <m/>
    <n v="6046.26"/>
    <n v="1047.6500000000001"/>
    <n v="1758.73"/>
    <n v="592.23"/>
    <m/>
    <n v="4947.68"/>
    <n v="917.28"/>
    <n v="1997.78"/>
    <m/>
    <n v="6355.5"/>
    <n v="1958.74"/>
    <n v="0"/>
    <n v="0"/>
  </r>
  <r>
    <x v="56"/>
    <x v="10"/>
    <d v="2006-09-01T00:00:00"/>
    <x v="1"/>
    <n v="402.65"/>
    <n v="7432.17"/>
    <n v="5848.67"/>
    <n v="0"/>
    <n v="7196.26"/>
    <n v="4567.51"/>
    <n v="1855.9"/>
    <n v="7090.22"/>
    <n v="158.68"/>
    <n v="1282.24"/>
    <n v="0"/>
    <n v="0"/>
    <n v="311.01"/>
    <n v="0"/>
    <n v="7957.8"/>
    <x v="136"/>
    <n v="3080.77"/>
    <n v="3351.72"/>
    <n v="979.06"/>
    <n v="3550.27"/>
    <n v="3323.35"/>
    <n v="4002.11"/>
    <n v="1560.22"/>
    <n v="1805.6"/>
    <n v="3347.35"/>
    <n v="4147.3100000000004"/>
    <n v="0"/>
    <n v="5990.97"/>
    <n v="776.88"/>
    <n v="3043.09"/>
    <n v="1048.28"/>
    <n v="687.98"/>
    <n v="192.28"/>
    <n v="262"/>
    <n v="1405.98"/>
    <m/>
    <n v="0"/>
    <n v="2363.75"/>
    <m/>
    <n v="258.43"/>
    <n v="1600.68"/>
    <n v="164.7"/>
    <m/>
    <n v="5753.82"/>
    <n v="1649.57"/>
    <n v="649.02"/>
    <n v="111.9"/>
    <m/>
    <n v="1775.23"/>
    <n v="2061.29"/>
    <n v="1707.15"/>
    <m/>
    <n v="3415.95"/>
    <n v="1394.93"/>
    <n v="0"/>
    <n v="0"/>
  </r>
  <r>
    <x v="56"/>
    <x v="11"/>
    <d v="2006-10-01T00:00:00"/>
    <x v="1"/>
    <n v="12951.46"/>
    <n v="3949.17"/>
    <n v="3359.36"/>
    <n v="965.97"/>
    <n v="2229.5100000000002"/>
    <n v="4620.3900000000003"/>
    <n v="661.38"/>
    <n v="6873.32"/>
    <n v="2774.92"/>
    <n v="838.66"/>
    <n v="0"/>
    <n v="11780.11"/>
    <n v="1783.17"/>
    <n v="0"/>
    <n v="16258"/>
    <x v="137"/>
    <n v="2491.87"/>
    <n v="2945.14"/>
    <n v="784.67"/>
    <n v="2224.1"/>
    <n v="3740.46"/>
    <n v="2402.2199999999998"/>
    <n v="603.34"/>
    <n v="1268.8"/>
    <n v="2191.16"/>
    <n v="3376.73"/>
    <n v="0"/>
    <n v="1877.78"/>
    <n v="393.29"/>
    <n v="2055.6999999999998"/>
    <n v="841.3"/>
    <n v="592.98"/>
    <n v="0"/>
    <n v="10.119999999999999"/>
    <n v="1866.59"/>
    <m/>
    <n v="1495.98"/>
    <n v="9427.2199999999993"/>
    <m/>
    <n v="28.96"/>
    <n v="299.45"/>
    <n v="26.5"/>
    <m/>
    <n v="3935.4"/>
    <n v="726.12"/>
    <n v="206.72"/>
    <n v="0"/>
    <m/>
    <n v="1288.6500000000001"/>
    <n v="692.22"/>
    <n v="959.31"/>
    <m/>
    <n v="1602.47"/>
    <n v="1491.46"/>
    <n v="119.1"/>
    <n v="0"/>
  </r>
  <r>
    <x v="57"/>
    <x v="0"/>
    <d v="2006-11-01T00:00:00"/>
    <x v="183"/>
    <n v="21261.14"/>
    <n v="85.49"/>
    <n v="0"/>
    <n v="10284.450000000001"/>
    <n v="4685.2299999999996"/>
    <n v="0"/>
    <n v="0"/>
    <n v="0"/>
    <n v="0"/>
    <n v="0"/>
    <n v="0"/>
    <n v="15019.06"/>
    <n v="0"/>
    <n v="0"/>
    <n v="9166"/>
    <x v="138"/>
    <n v="373.07"/>
    <n v="74.5"/>
    <n v="0"/>
    <n v="0"/>
    <n v="96.45"/>
    <n v="1063.1600000000001"/>
    <n v="0"/>
    <n v="0"/>
    <n v="0"/>
    <n v="0"/>
    <n v="0"/>
    <n v="2220.41"/>
    <n v="0"/>
    <n v="0"/>
    <n v="0"/>
    <n v="0"/>
    <n v="0"/>
    <n v="0"/>
    <n v="1302.07"/>
    <m/>
    <n v="0"/>
    <n v="13731.77"/>
    <m/>
    <n v="0"/>
    <n v="0"/>
    <m/>
    <m/>
    <n v="0"/>
    <n v="0"/>
    <n v="0"/>
    <n v="0"/>
    <m/>
    <n v="0"/>
    <n v="0"/>
    <n v="0"/>
    <m/>
    <n v="0"/>
    <n v="0"/>
    <n v="0"/>
    <n v="0"/>
  </r>
  <r>
    <x v="57"/>
    <x v="1"/>
    <d v="2006-12-01T00:00:00"/>
    <x v="184"/>
    <n v="9987.91"/>
    <n v="0"/>
    <n v="0"/>
    <n v="11767.11"/>
    <n v="4677.29"/>
    <n v="0"/>
    <n v="0"/>
    <n v="155.09"/>
    <n v="0"/>
    <n v="0"/>
    <n v="0"/>
    <n v="15260.79"/>
    <n v="0"/>
    <n v="934.13"/>
    <n v="9439.2999999999993"/>
    <x v="139"/>
    <n v="0"/>
    <n v="0"/>
    <n v="0"/>
    <n v="0"/>
    <n v="0"/>
    <n v="1354.14"/>
    <n v="0"/>
    <n v="0"/>
    <n v="0"/>
    <n v="0"/>
    <n v="0"/>
    <n v="0"/>
    <n v="0"/>
    <n v="0"/>
    <n v="0"/>
    <n v="0"/>
    <n v="0"/>
    <n v="0"/>
    <n v="522.34"/>
    <m/>
    <n v="131.97999999999999"/>
    <n v="9097.26"/>
    <m/>
    <n v="0"/>
    <n v="0"/>
    <m/>
    <m/>
    <n v="0"/>
    <n v="0"/>
    <n v="0"/>
    <n v="0"/>
    <m/>
    <n v="26.44"/>
    <n v="25.95"/>
    <n v="38.659999999999997"/>
    <m/>
    <n v="232.7"/>
    <n v="25.63"/>
    <n v="0"/>
    <n v="0"/>
  </r>
  <r>
    <x v="57"/>
    <x v="2"/>
    <d v="2007-01-01T00:00:00"/>
    <x v="185"/>
    <n v="3005"/>
    <n v="0"/>
    <n v="0"/>
    <n v="6795.47"/>
    <n v="4309.1499999999996"/>
    <n v="318.02"/>
    <n v="67.84"/>
    <n v="100.05"/>
    <n v="0"/>
    <n v="0"/>
    <n v="0"/>
    <n v="10286.43"/>
    <n v="0"/>
    <n v="0"/>
    <n v="11825.6"/>
    <x v="140"/>
    <n v="0"/>
    <n v="0"/>
    <n v="0"/>
    <n v="0"/>
    <n v="0"/>
    <n v="11914.88"/>
    <n v="0"/>
    <n v="0"/>
    <n v="0"/>
    <n v="0"/>
    <n v="0"/>
    <n v="0"/>
    <n v="0"/>
    <n v="0"/>
    <n v="0"/>
    <n v="0"/>
    <n v="0"/>
    <n v="0"/>
    <n v="0"/>
    <m/>
    <n v="0"/>
    <n v="625.89"/>
    <m/>
    <n v="0"/>
    <n v="0"/>
    <m/>
    <m/>
    <n v="188.91"/>
    <n v="1151.21"/>
    <n v="51.63"/>
    <n v="0"/>
    <m/>
    <n v="171.62"/>
    <n v="774.75"/>
    <n v="0"/>
    <m/>
    <n v="1185.6600000000001"/>
    <n v="0"/>
    <n v="0"/>
    <n v="2827.22"/>
  </r>
  <r>
    <x v="57"/>
    <x v="3"/>
    <d v="2007-02-01T00:00:00"/>
    <x v="186"/>
    <n v="12315.55"/>
    <n v="259.83999999999997"/>
    <n v="346.62"/>
    <n v="8654.01"/>
    <n v="3672.53"/>
    <n v="0"/>
    <n v="638.69000000000005"/>
    <n v="245.16"/>
    <n v="0"/>
    <n v="0"/>
    <n v="0"/>
    <n v="10510.57"/>
    <n v="0"/>
    <n v="0"/>
    <n v="11852.4"/>
    <x v="141"/>
    <n v="0"/>
    <n v="0"/>
    <n v="0"/>
    <n v="0"/>
    <n v="0"/>
    <n v="5611.12"/>
    <n v="0"/>
    <n v="0"/>
    <n v="0"/>
    <n v="0"/>
    <n v="0"/>
    <n v="0"/>
    <n v="0"/>
    <n v="0"/>
    <n v="0"/>
    <n v="0"/>
    <n v="0"/>
    <n v="0"/>
    <n v="0"/>
    <m/>
    <n v="0"/>
    <n v="0"/>
    <m/>
    <n v="0"/>
    <n v="0"/>
    <m/>
    <m/>
    <n v="195.55"/>
    <n v="2253.11"/>
    <n v="424.59"/>
    <n v="0"/>
    <m/>
    <n v="329.98"/>
    <n v="656.96"/>
    <n v="0"/>
    <m/>
    <n v="1359.53"/>
    <n v="0"/>
    <n v="0"/>
    <n v="0"/>
  </r>
  <r>
    <x v="57"/>
    <x v="4"/>
    <d v="2007-03-01T00:00:00"/>
    <x v="187"/>
    <n v="12688.45"/>
    <n v="4796.1000000000004"/>
    <n v="223.68"/>
    <n v="579.22"/>
    <n v="5131.3100000000004"/>
    <n v="2074.54"/>
    <n v="94.04"/>
    <n v="1443.99"/>
    <n v="530.29"/>
    <n v="0"/>
    <n v="0"/>
    <n v="24192.75"/>
    <n v="0"/>
    <n v="18035.97"/>
    <n v="16492.099999999999"/>
    <x v="142"/>
    <n v="826.84"/>
    <n v="0"/>
    <n v="0"/>
    <n v="0"/>
    <n v="0"/>
    <n v="2673.96"/>
    <n v="0"/>
    <n v="0"/>
    <n v="319.05"/>
    <n v="30.74"/>
    <n v="0"/>
    <n v="0"/>
    <n v="0"/>
    <n v="0"/>
    <n v="0"/>
    <n v="0"/>
    <n v="341.88"/>
    <n v="0"/>
    <n v="1568.23"/>
    <m/>
    <n v="445.02"/>
    <n v="7126.72"/>
    <m/>
    <n v="0"/>
    <n v="0"/>
    <m/>
    <m/>
    <n v="122.6"/>
    <n v="1512.46"/>
    <n v="446.74"/>
    <n v="183.33"/>
    <m/>
    <n v="636"/>
    <n v="718.17"/>
    <n v="0"/>
    <m/>
    <n v="1109.77"/>
    <n v="1260.51"/>
    <n v="0"/>
    <n v="0"/>
  </r>
  <r>
    <x v="57"/>
    <x v="5"/>
    <d v="2007-04-01T00:00:00"/>
    <x v="188"/>
    <n v="18697.91"/>
    <n v="10490.53"/>
    <n v="3416.78"/>
    <n v="881.71"/>
    <n v="7088.85"/>
    <n v="5430.56"/>
    <n v="1087.18"/>
    <n v="5068.24"/>
    <n v="1914.33"/>
    <n v="572.58000000000004"/>
    <n v="296.67"/>
    <n v="28760.75"/>
    <n v="688.35"/>
    <n v="4404.1099999999997"/>
    <n v="16329.2"/>
    <x v="143"/>
    <n v="1971.17"/>
    <n v="365.18"/>
    <n v="303.11"/>
    <n v="246.39"/>
    <n v="2692.6"/>
    <n v="4467.83"/>
    <n v="412.35"/>
    <n v="0"/>
    <n v="2424.63"/>
    <n v="1644.92"/>
    <n v="0"/>
    <n v="1301.96"/>
    <n v="90.59"/>
    <n v="2172.73"/>
    <n v="0"/>
    <n v="77.97"/>
    <n v="0"/>
    <n v="0"/>
    <n v="1297.1300000000001"/>
    <m/>
    <n v="39.71"/>
    <n v="2371.41"/>
    <m/>
    <n v="0"/>
    <n v="0"/>
    <m/>
    <m/>
    <n v="2233.21"/>
    <n v="1960.28"/>
    <n v="407.27"/>
    <n v="146.74"/>
    <m/>
    <n v="1005.06"/>
    <n v="967.34"/>
    <n v="513.91999999999996"/>
    <m/>
    <n v="2104.65"/>
    <n v="1869.52"/>
    <n v="103.3"/>
    <n v="1027.3699999999999"/>
  </r>
  <r>
    <x v="57"/>
    <x v="6"/>
    <d v="2007-05-01T00:00:00"/>
    <x v="189"/>
    <n v="23863.09"/>
    <n v="0"/>
    <n v="5370.19"/>
    <n v="0"/>
    <n v="14463.9"/>
    <n v="8751.84"/>
    <n v="2100.65"/>
    <n v="7227.48"/>
    <n v="4208.0600000000004"/>
    <n v="1123.26"/>
    <n v="580.63"/>
    <n v="20091.810000000001"/>
    <n v="385.1"/>
    <n v="0"/>
    <n v="24618.400000000001"/>
    <x v="144"/>
    <n v="2962.4"/>
    <n v="3403.78"/>
    <n v="957.67"/>
    <n v="2115.42"/>
    <n v="3257.1"/>
    <n v="9720.93"/>
    <n v="502.1"/>
    <n v="1280.05"/>
    <n v="3562.76"/>
    <n v="2997.86"/>
    <n v="0"/>
    <n v="4642.78"/>
    <n v="616.66999999999996"/>
    <n v="5648.21"/>
    <n v="1088.55"/>
    <n v="1111.95"/>
    <n v="51.25"/>
    <n v="0"/>
    <n v="2293.1999999999998"/>
    <m/>
    <n v="2459.6999999999998"/>
    <n v="11447.97"/>
    <m/>
    <n v="63.95"/>
    <n v="1726.56"/>
    <m/>
    <m/>
    <n v="5223.7700000000004"/>
    <n v="1204.6600000000001"/>
    <n v="802.23"/>
    <n v="407.81"/>
    <m/>
    <n v="1467.9"/>
    <n v="1123.24"/>
    <n v="1875.97"/>
    <m/>
    <n v="2813.2"/>
    <n v="1399.71"/>
    <n v="322.3"/>
    <n v="0"/>
  </r>
  <r>
    <x v="57"/>
    <x v="7"/>
    <d v="2007-06-01T00:00:00"/>
    <x v="190"/>
    <n v="17361.77"/>
    <n v="20936.650000000001"/>
    <n v="7496.76"/>
    <n v="0"/>
    <n v="14578.72"/>
    <n v="8487.64"/>
    <n v="1366.65"/>
    <n v="7860.97"/>
    <n v="4137.8999999999996"/>
    <n v="1374.17"/>
    <n v="881.43"/>
    <n v="12876.12"/>
    <n v="0"/>
    <n v="0"/>
    <n v="25954.1"/>
    <x v="145"/>
    <n v="6058.58"/>
    <n v="4515.54"/>
    <n v="1368.88"/>
    <n v="3951.98"/>
    <n v="3703.4"/>
    <n v="9937.73"/>
    <n v="1182.3599999999999"/>
    <n v="2741.3"/>
    <n v="3975.93"/>
    <n v="5075.18"/>
    <n v="0"/>
    <n v="5310.83"/>
    <n v="1149.5"/>
    <n v="9274.0499999999993"/>
    <n v="1181.77"/>
    <n v="1094.49"/>
    <n v="46.42"/>
    <n v="490.1"/>
    <n v="2801.3"/>
    <m/>
    <n v="1550.85"/>
    <n v="77.87"/>
    <m/>
    <n v="117.43"/>
    <n v="1352.9"/>
    <m/>
    <m/>
    <n v="3337.36"/>
    <n v="1090.8699999999999"/>
    <n v="887.73"/>
    <n v="282.79000000000002"/>
    <m/>
    <n v="4121.04"/>
    <n v="1326.18"/>
    <n v="1871.5"/>
    <m/>
    <n v="4202.93"/>
    <n v="2584.38"/>
    <n v="726.4"/>
    <n v="476.04"/>
  </r>
  <r>
    <x v="57"/>
    <x v="8"/>
    <d v="2007-07-01T00:00:00"/>
    <x v="1"/>
    <n v="675.01"/>
    <n v="5523.06"/>
    <n v="8725.16"/>
    <n v="0"/>
    <n v="15457.47"/>
    <n v="5449.74"/>
    <n v="1258.3499999999999"/>
    <n v="4566.0200000000004"/>
    <n v="0"/>
    <n v="902.25"/>
    <n v="64.39"/>
    <n v="0"/>
    <n v="0"/>
    <n v="0"/>
    <n v="13072.9"/>
    <x v="146"/>
    <n v="7225.21"/>
    <n v="5021.82"/>
    <n v="1581.86"/>
    <n v="5237.1099999999997"/>
    <n v="5401.66"/>
    <n v="9990.89"/>
    <n v="1724.26"/>
    <n v="3024.49"/>
    <n v="4796.7"/>
    <n v="6367.99"/>
    <n v="82.99"/>
    <n v="7763.42"/>
    <n v="2732.67"/>
    <n v="10459"/>
    <n v="1223.6199999999999"/>
    <n v="1093.7"/>
    <n v="485.5"/>
    <n v="874.45"/>
    <n v="1896.31"/>
    <m/>
    <n v="1947.64"/>
    <n v="3674.63"/>
    <m/>
    <n v="281.7"/>
    <n v="1126.51"/>
    <m/>
    <m/>
    <n v="7896.57"/>
    <n v="858.38"/>
    <n v="1945.89"/>
    <n v="311.20999999999998"/>
    <m/>
    <n v="7443.14"/>
    <n v="1804.91"/>
    <n v="0"/>
    <m/>
    <n v="8126.01"/>
    <n v="2495.15"/>
    <n v="5484.6"/>
    <n v="0"/>
  </r>
  <r>
    <x v="57"/>
    <x v="9"/>
    <d v="2007-08-01T00:00:00"/>
    <x v="191"/>
    <n v="1757.51"/>
    <n v="11190.01"/>
    <n v="7353.75"/>
    <n v="1863.76"/>
    <n v="15865.17"/>
    <n v="5954.96"/>
    <n v="1055.1400000000001"/>
    <n v="5734.5"/>
    <n v="171.27"/>
    <n v="1096.5"/>
    <n v="0"/>
    <n v="0"/>
    <n v="0"/>
    <n v="0"/>
    <n v="20540.3"/>
    <x v="147"/>
    <n v="4012.72"/>
    <n v="4253.9399999999996"/>
    <n v="1473.01"/>
    <n v="3823.08"/>
    <n v="3876.75"/>
    <n v="7348.27"/>
    <n v="1544.35"/>
    <n v="2959.53"/>
    <n v="4279.8"/>
    <n v="5503.22"/>
    <n v="30.04"/>
    <n v="6928.97"/>
    <n v="2290.7800000000002"/>
    <n v="9008.66"/>
    <n v="1223.6199999999999"/>
    <n v="826.7"/>
    <n v="248.47"/>
    <n v="853.84"/>
    <n v="2090.59"/>
    <m/>
    <n v="2153.54"/>
    <n v="5243.98"/>
    <m/>
    <n v="219.75"/>
    <n v="1458.39"/>
    <m/>
    <m/>
    <n v="9614.7199999999993"/>
    <n v="1271.1500000000001"/>
    <n v="1851.34"/>
    <n v="294.99"/>
    <m/>
    <n v="5087.04"/>
    <n v="1738.56"/>
    <n v="2577.56"/>
    <m/>
    <n v="6004.53"/>
    <n v="2417.92"/>
    <n v="2974.3"/>
    <n v="0"/>
  </r>
  <r>
    <x v="57"/>
    <x v="10"/>
    <d v="2007-09-01T00:00:00"/>
    <x v="1"/>
    <n v="9655.6"/>
    <n v="8013.34"/>
    <n v="4901.25"/>
    <n v="0"/>
    <n v="11396.91"/>
    <n v="6084.98"/>
    <n v="1372.22"/>
    <n v="6001.63"/>
    <n v="0"/>
    <n v="1105.1300000000001"/>
    <n v="0"/>
    <n v="0"/>
    <n v="901.02"/>
    <n v="0"/>
    <n v="15683.5"/>
    <x v="148"/>
    <n v="4174.6899999999996"/>
    <n v="3625.87"/>
    <n v="1129.0999999999999"/>
    <n v="3088.48"/>
    <n v="3534.21"/>
    <n v="4629.09"/>
    <n v="924.23"/>
    <n v="2200.65"/>
    <n v="2932.8"/>
    <n v="5011.51"/>
    <n v="15.87"/>
    <n v="4082.25"/>
    <n v="491.06"/>
    <n v="4331.17"/>
    <n v="1164.71"/>
    <n v="543.64"/>
    <n v="0"/>
    <n v="698.68"/>
    <n v="2225.16"/>
    <m/>
    <n v="1736.96"/>
    <n v="0"/>
    <m/>
    <n v="162.26"/>
    <n v="1206.6300000000001"/>
    <m/>
    <m/>
    <n v="6581.69"/>
    <n v="1109.79"/>
    <n v="1022.68"/>
    <n v="374.53"/>
    <m/>
    <n v="3348.04"/>
    <n v="1331.39"/>
    <n v="1897.96"/>
    <m/>
    <n v="4363.29"/>
    <n v="1890.77"/>
    <n v="1490.4"/>
    <n v="0"/>
  </r>
  <r>
    <x v="57"/>
    <x v="11"/>
    <d v="2007-10-01T00:00:00"/>
    <x v="1"/>
    <n v="13257.71"/>
    <n v="0"/>
    <n v="3657.48"/>
    <n v="5341.98"/>
    <n v="6792.87"/>
    <n v="5475.14"/>
    <n v="985.18"/>
    <n v="5492.91"/>
    <n v="232.47"/>
    <n v="729.19"/>
    <n v="0"/>
    <n v="18608.009999999998"/>
    <n v="1900.2"/>
    <n v="0"/>
    <n v="9211.4"/>
    <x v="149"/>
    <n v="1886.81"/>
    <n v="2503.44"/>
    <n v="686.09"/>
    <n v="1072.58"/>
    <n v="2637.87"/>
    <n v="1800.03"/>
    <n v="237.64"/>
    <n v="1008.8"/>
    <n v="2041.62"/>
    <n v="4028.89"/>
    <n v="0"/>
    <n v="807.86"/>
    <n v="498.73"/>
    <n v="3117.86"/>
    <n v="590.41"/>
    <n v="258.77"/>
    <n v="0"/>
    <n v="130.05000000000001"/>
    <n v="2500.88"/>
    <m/>
    <n v="2037.73"/>
    <n v="9157.77"/>
    <m/>
    <n v="17.89"/>
    <n v="457.86"/>
    <m/>
    <m/>
    <n v="3796.31"/>
    <n v="1292.1300000000001"/>
    <n v="745.55"/>
    <n v="237.46"/>
    <m/>
    <n v="1897.01"/>
    <n v="790.07"/>
    <n v="1600.68"/>
    <m/>
    <n v="3157.74"/>
    <n v="1867.58"/>
    <n v="389.8"/>
    <n v="233.15"/>
  </r>
  <r>
    <x v="58"/>
    <x v="0"/>
    <d v="2007-11-01T00:00:00"/>
    <x v="1"/>
    <n v="24615.23"/>
    <n v="0"/>
    <n v="0"/>
    <n v="15703.37"/>
    <n v="406.95"/>
    <n v="175.54"/>
    <n v="0"/>
    <n v="0"/>
    <n v="0"/>
    <n v="0"/>
    <n v="0"/>
    <n v="32043.5"/>
    <n v="0"/>
    <n v="2221.09"/>
    <n v="25.8"/>
    <x v="0"/>
    <n v="0"/>
    <n v="0"/>
    <n v="0"/>
    <n v="0"/>
    <n v="0"/>
    <n v="0"/>
    <n v="0"/>
    <n v="0"/>
    <n v="0"/>
    <n v="73.180000000000007"/>
    <m/>
    <n v="630.36"/>
    <n v="0"/>
    <n v="0"/>
    <n v="0"/>
    <n v="0"/>
    <n v="0"/>
    <n v="0"/>
    <n v="2924.63"/>
    <m/>
    <n v="847.07"/>
    <n v="10095.780000000001"/>
    <m/>
    <n v="0"/>
    <n v="0"/>
    <m/>
    <m/>
    <n v="68.95"/>
    <n v="0"/>
    <n v="167.27"/>
    <n v="0"/>
    <m/>
    <n v="187.55"/>
    <n v="0"/>
    <n v="0"/>
    <m/>
    <n v="462.67"/>
    <n v="367"/>
    <n v="0"/>
    <n v="0"/>
  </r>
  <r>
    <x v="58"/>
    <x v="1"/>
    <d v="2007-12-01T00:00:00"/>
    <x v="1"/>
    <n v="11617.96"/>
    <n v="0"/>
    <n v="0"/>
    <n v="10433.01"/>
    <n v="2326.4899999999998"/>
    <n v="2069.19"/>
    <n v="174.45"/>
    <n v="0"/>
    <n v="0"/>
    <n v="0"/>
    <n v="0"/>
    <n v="18916.009999999998"/>
    <n v="0"/>
    <n v="5963.65"/>
    <n v="16459.2"/>
    <x v="0"/>
    <n v="0"/>
    <n v="0"/>
    <n v="0"/>
    <n v="0"/>
    <n v="0"/>
    <n v="6907.94"/>
    <n v="0"/>
    <n v="0"/>
    <n v="0"/>
    <n v="0"/>
    <m/>
    <n v="0"/>
    <n v="0"/>
    <n v="0"/>
    <n v="0"/>
    <n v="0"/>
    <n v="0"/>
    <n v="0"/>
    <n v="1022.88"/>
    <m/>
    <n v="51.1"/>
    <n v="517.73"/>
    <m/>
    <n v="0"/>
    <n v="0"/>
    <m/>
    <m/>
    <n v="533.98"/>
    <n v="1895.83"/>
    <n v="226.1"/>
    <n v="129.11000000000001"/>
    <m/>
    <n v="265.54000000000002"/>
    <n v="392.04"/>
    <n v="0"/>
    <m/>
    <n v="2347.9299999999998"/>
    <n v="543.71"/>
    <n v="0"/>
    <n v="0"/>
  </r>
  <r>
    <x v="58"/>
    <x v="2"/>
    <d v="2008-01-01T00:00:00"/>
    <x v="192"/>
    <n v="3996.75"/>
    <n v="1755.22"/>
    <n v="0"/>
    <n v="0"/>
    <n v="3761.49"/>
    <n v="4544.6000000000004"/>
    <n v="142.81"/>
    <n v="0"/>
    <n v="0"/>
    <n v="0"/>
    <n v="0"/>
    <n v="26426.17"/>
    <n v="0"/>
    <n v="4677.1000000000004"/>
    <n v="11759"/>
    <x v="0"/>
    <n v="0"/>
    <n v="0"/>
    <n v="0"/>
    <n v="0"/>
    <n v="0"/>
    <n v="4031.07"/>
    <n v="0"/>
    <n v="0"/>
    <n v="0"/>
    <n v="0"/>
    <m/>
    <n v="0"/>
    <n v="0"/>
    <n v="0"/>
    <n v="0"/>
    <n v="0"/>
    <n v="0"/>
    <n v="0"/>
    <n v="0"/>
    <m/>
    <n v="0"/>
    <n v="0"/>
    <m/>
    <n v="0"/>
    <n v="0"/>
    <m/>
    <m/>
    <n v="403.96"/>
    <n v="888.85"/>
    <n v="0"/>
    <n v="0"/>
    <m/>
    <n v="0"/>
    <n v="363.35"/>
    <n v="0"/>
    <m/>
    <n v="1019.62"/>
    <n v="0"/>
    <n v="0"/>
    <n v="0"/>
  </r>
  <r>
    <x v="58"/>
    <x v="3"/>
    <d v="2008-02-01T00:00:00"/>
    <x v="193"/>
    <n v="11562.02"/>
    <n v="3852.55"/>
    <n v="0"/>
    <n v="1002.91"/>
    <n v="3542.73"/>
    <n v="3959"/>
    <n v="64.459999999999994"/>
    <n v="108.58"/>
    <n v="0"/>
    <n v="0"/>
    <n v="0"/>
    <n v="9032"/>
    <n v="0"/>
    <n v="938.15"/>
    <n v="2027.1"/>
    <x v="0"/>
    <n v="0"/>
    <n v="0"/>
    <n v="0"/>
    <n v="0"/>
    <n v="0"/>
    <n v="62.28"/>
    <n v="0"/>
    <n v="0"/>
    <n v="0"/>
    <n v="0"/>
    <m/>
    <n v="0"/>
    <n v="0"/>
    <n v="0"/>
    <n v="0"/>
    <n v="0"/>
    <n v="0"/>
    <n v="0"/>
    <n v="159.83000000000001"/>
    <m/>
    <n v="0"/>
    <n v="110.82"/>
    <m/>
    <n v="0"/>
    <n v="0"/>
    <m/>
    <m/>
    <n v="349.88"/>
    <n v="1432.02"/>
    <n v="657.93"/>
    <n v="0"/>
    <m/>
    <n v="210.29"/>
    <n v="110.46"/>
    <n v="0"/>
    <m/>
    <n v="879.56"/>
    <n v="192.93"/>
    <n v="0"/>
    <n v="0"/>
  </r>
  <r>
    <x v="58"/>
    <x v="4"/>
    <d v="2008-03-01T00:00:00"/>
    <x v="194"/>
    <n v="8358.8700000000008"/>
    <n v="4574.55"/>
    <n v="0"/>
    <n v="373.05"/>
    <n v="2101.3200000000002"/>
    <n v="2653.33"/>
    <n v="0"/>
    <n v="1156.4000000000001"/>
    <n v="0"/>
    <n v="0"/>
    <n v="0"/>
    <n v="28660"/>
    <n v="0"/>
    <n v="4763.6400000000003"/>
    <n v="4431.5"/>
    <x v="0"/>
    <n v="1267.42"/>
    <n v="0"/>
    <n v="153.9"/>
    <n v="83.17"/>
    <n v="0"/>
    <n v="4829.62"/>
    <n v="0"/>
    <n v="0"/>
    <n v="0"/>
    <n v="0"/>
    <m/>
    <n v="0"/>
    <n v="0"/>
    <n v="0"/>
    <n v="0"/>
    <n v="0"/>
    <n v="320.85000000000002"/>
    <n v="0"/>
    <n v="0"/>
    <m/>
    <n v="339.34"/>
    <n v="8001.18"/>
    <m/>
    <n v="0"/>
    <n v="0"/>
    <m/>
    <m/>
    <n v="94.71"/>
    <n v="1018.72"/>
    <n v="98.13"/>
    <n v="0"/>
    <m/>
    <n v="232.83"/>
    <n v="471.95"/>
    <n v="0"/>
    <m/>
    <n v="713.75"/>
    <n v="1685.81"/>
    <n v="0"/>
    <n v="0"/>
  </r>
  <r>
    <x v="58"/>
    <x v="5"/>
    <d v="2008-04-01T00:00:00"/>
    <x v="195"/>
    <n v="5622.43"/>
    <n v="6493.98"/>
    <n v="4265.3100000000004"/>
    <n v="0"/>
    <n v="8342.26"/>
    <n v="4903.01"/>
    <n v="0"/>
    <n v="5025.62"/>
    <n v="2044"/>
    <n v="71.91"/>
    <n v="0"/>
    <n v="3471.1"/>
    <n v="949.31"/>
    <n v="1071.82"/>
    <n v="10348.200000000001"/>
    <x v="0"/>
    <n v="4007.06"/>
    <n v="2451.92"/>
    <n v="1193.07"/>
    <n v="998.52"/>
    <n v="1609.69"/>
    <n v="3757.32"/>
    <n v="447.6"/>
    <n v="1703.01"/>
    <n v="3066.93"/>
    <n v="2678.99"/>
    <m/>
    <n v="2936.58"/>
    <n v="568"/>
    <n v="4802.03"/>
    <n v="0"/>
    <n v="290.5"/>
    <n v="238.25"/>
    <n v="0"/>
    <n v="1501.58"/>
    <m/>
    <n v="143.30000000000001"/>
    <n v="3364.14"/>
    <m/>
    <n v="0"/>
    <n v="0"/>
    <m/>
    <m/>
    <n v="453.9"/>
    <n v="1805.93"/>
    <n v="388.04"/>
    <n v="0"/>
    <m/>
    <n v="804"/>
    <n v="1000.91"/>
    <n v="723.54"/>
    <m/>
    <n v="1918.23"/>
    <n v="1533.19"/>
    <n v="55.7"/>
    <n v="0"/>
  </r>
  <r>
    <x v="58"/>
    <x v="6"/>
    <d v="2008-05-01T00:00:00"/>
    <x v="196"/>
    <n v="288.55"/>
    <n v="6114.34"/>
    <n v="5407.71"/>
    <n v="0"/>
    <n v="9575.17"/>
    <n v="6365.9"/>
    <n v="2158.64"/>
    <n v="5012.7"/>
    <n v="48.79"/>
    <n v="1433.4"/>
    <n v="1193.73"/>
    <n v="0"/>
    <n v="0"/>
    <n v="0"/>
    <n v="10336.799999999999"/>
    <x v="150"/>
    <n v="4620.41"/>
    <n v="4260.5200000000004"/>
    <n v="1490.46"/>
    <n v="2901.47"/>
    <n v="3985.94"/>
    <n v="6796.19"/>
    <n v="970.59"/>
    <n v="2285.21"/>
    <n v="3618.1"/>
    <n v="3264.17"/>
    <m/>
    <n v="4829.5200000000004"/>
    <n v="1197.49"/>
    <n v="6789.8"/>
    <n v="599.02"/>
    <n v="1392.52"/>
    <n v="359.2"/>
    <n v="0"/>
    <n v="1864.48"/>
    <m/>
    <n v="921.15"/>
    <n v="2495.06"/>
    <m/>
    <n v="235.43"/>
    <n v="1303.92"/>
    <m/>
    <m/>
    <n v="5581.02"/>
    <n v="305.93"/>
    <n v="1299.5999999999999"/>
    <n v="234.52"/>
    <m/>
    <n v="6396.87"/>
    <n v="1566.32"/>
    <n v="2906.32"/>
    <m/>
    <n v="5408.46"/>
    <n v="2456.98"/>
    <n v="1475.9"/>
    <n v="424.87"/>
  </r>
  <r>
    <x v="58"/>
    <x v="7"/>
    <d v="2008-06-01T00:00:00"/>
    <x v="197"/>
    <n v="5062.32"/>
    <n v="5616.38"/>
    <n v="6218.59"/>
    <n v="1825.42"/>
    <n v="9900.08"/>
    <n v="3639.56"/>
    <n v="1260.51"/>
    <n v="4815.74"/>
    <n v="160.82"/>
    <n v="1135.8599999999999"/>
    <n v="632.44000000000005"/>
    <n v="6862.3"/>
    <n v="45.13"/>
    <n v="1900.65"/>
    <n v="14544.2"/>
    <x v="151"/>
    <n v="5713.19"/>
    <n v="4670.3900000000003"/>
    <n v="1133.67"/>
    <n v="3456.94"/>
    <n v="3617.87"/>
    <n v="9384.51"/>
    <n v="1353.78"/>
    <n v="2813.28"/>
    <n v="4538.6499999999996"/>
    <n v="4477.16"/>
    <m/>
    <n v="5461.59"/>
    <n v="944.66"/>
    <n v="8264.6200000000008"/>
    <n v="900.51"/>
    <n v="1341.28"/>
    <n v="292.45999999999998"/>
    <n v="275.10000000000002"/>
    <n v="2085.58"/>
    <m/>
    <n v="762.09"/>
    <n v="3913.49"/>
    <m/>
    <n v="172.82"/>
    <n v="1371.04"/>
    <m/>
    <m/>
    <n v="5865.96"/>
    <n v="934.23"/>
    <n v="1344.35"/>
    <n v="189.98"/>
    <m/>
    <n v="5054.04"/>
    <n v="1373.84"/>
    <n v="2091.84"/>
    <m/>
    <n v="6163.73"/>
    <n v="2068.6"/>
    <n v="982.5"/>
    <n v="0"/>
  </r>
  <r>
    <x v="58"/>
    <x v="8"/>
    <d v="2008-07-01T00:00:00"/>
    <x v="1"/>
    <n v="0"/>
    <n v="6008.62"/>
    <n v="7772.92"/>
    <n v="0"/>
    <n v="6174.38"/>
    <n v="5361.2"/>
    <n v="788.01"/>
    <n v="4902.1400000000003"/>
    <n v="0"/>
    <n v="1170.07"/>
    <n v="55.84"/>
    <n v="0"/>
    <n v="0"/>
    <n v="0"/>
    <n v="2540.8000000000002"/>
    <x v="152"/>
    <n v="7178.17"/>
    <n v="3814.71"/>
    <n v="1735.11"/>
    <n v="4327.9799999999996"/>
    <n v="5462.08"/>
    <n v="10417.34"/>
    <n v="1578.23"/>
    <n v="2860.13"/>
    <n v="5255.88"/>
    <n v="6268.85"/>
    <m/>
    <n v="7429.83"/>
    <n v="2622.83"/>
    <n v="10182.379999999999"/>
    <n v="1174.23"/>
    <n v="1553.4"/>
    <n v="550.99"/>
    <n v="876.31"/>
    <n v="0"/>
    <m/>
    <n v="2002.63"/>
    <n v="3864.85"/>
    <m/>
    <n v="145.53"/>
    <n v="1545.34"/>
    <m/>
    <m/>
    <n v="1710.22"/>
    <n v="840"/>
    <n v="2018.52"/>
    <n v="0"/>
    <m/>
    <n v="7000.07"/>
    <n v="1587.75"/>
    <n v="2702.19"/>
    <m/>
    <n v="7834.63"/>
    <n v="2311.2399999999998"/>
    <n v="6867.4"/>
    <n v="0"/>
  </r>
  <r>
    <x v="58"/>
    <x v="9"/>
    <d v="2008-08-01T00:00:00"/>
    <x v="1"/>
    <n v="3070.11"/>
    <n v="10210.299999999999"/>
    <n v="4358.74"/>
    <n v="3600.45"/>
    <n v="332.12"/>
    <n v="5854.13"/>
    <n v="1204.3499999999999"/>
    <n v="4463.1000000000004"/>
    <n v="141.55000000000001"/>
    <n v="770.68"/>
    <n v="0"/>
    <n v="7723.9"/>
    <n v="0"/>
    <n v="5709.52"/>
    <n v="9624"/>
    <x v="153"/>
    <n v="3842.43"/>
    <n v="2563.5100000000002"/>
    <n v="1065.1600000000001"/>
    <n v="2384.92"/>
    <n v="3907.11"/>
    <n v="7660.08"/>
    <n v="1394.44"/>
    <n v="2526.8200000000002"/>
    <n v="3930.9"/>
    <n v="4060.96"/>
    <m/>
    <n v="5623.09"/>
    <n v="1260.74"/>
    <n v="5780"/>
    <n v="1285.31"/>
    <n v="1421.77"/>
    <n v="717.03"/>
    <n v="894.77"/>
    <n v="2433.69"/>
    <m/>
    <n v="2178.81"/>
    <n v="6522.27"/>
    <m/>
    <n v="71.959999999999994"/>
    <n v="1766.7"/>
    <m/>
    <m/>
    <n v="6661.38"/>
    <n v="873.29"/>
    <n v="1542.34"/>
    <n v="0"/>
    <m/>
    <n v="4832.38"/>
    <n v="1937.47"/>
    <n v="1885.3"/>
    <m/>
    <n v="6325.68"/>
    <n v="2027.7"/>
    <n v="3477.3"/>
    <n v="0"/>
  </r>
  <r>
    <x v="58"/>
    <x v="10"/>
    <d v="2008-09-01T00:00:00"/>
    <x v="1"/>
    <n v="8935.67"/>
    <n v="0"/>
    <n v="2999.65"/>
    <n v="0"/>
    <n v="11169.03"/>
    <n v="4685.5"/>
    <n v="1171.42"/>
    <n v="5289.57"/>
    <n v="5.75"/>
    <n v="922.53"/>
    <n v="0"/>
    <n v="16283.01"/>
    <n v="934.56"/>
    <n v="1966.84"/>
    <n v="7822.2"/>
    <x v="0"/>
    <n v="2563.6"/>
    <n v="3548.2"/>
    <n v="1034.26"/>
    <n v="2311.21"/>
    <n v="2042.37"/>
    <n v="3906.7"/>
    <n v="1164.77"/>
    <n v="1748.52"/>
    <n v="2524.6"/>
    <n v="2772.07"/>
    <m/>
    <n v="3399.74"/>
    <n v="639.79999999999995"/>
    <n v="3106.58"/>
    <n v="1182.17"/>
    <n v="1160.45"/>
    <n v="32.89"/>
    <n v="302.42"/>
    <n v="2294.8000000000002"/>
    <m/>
    <n v="1784.41"/>
    <n v="5377.09"/>
    <m/>
    <n v="155.32"/>
    <n v="1669.78"/>
    <m/>
    <m/>
    <n v="5771.32"/>
    <n v="897.66"/>
    <n v="851.23"/>
    <n v="0"/>
    <m/>
    <n v="3773.4"/>
    <n v="1018.65"/>
    <n v="1766.11"/>
    <m/>
    <n v="5184.18"/>
    <n v="0"/>
    <n v="1983.7"/>
    <n v="0"/>
  </r>
  <r>
    <x v="58"/>
    <x v="11"/>
    <d v="2008-10-01T00:00:00"/>
    <x v="1"/>
    <n v="8846.81"/>
    <n v="5354.26"/>
    <n v="1843.51"/>
    <n v="3405.87"/>
    <n v="5439.91"/>
    <n v="6302.57"/>
    <n v="649.17999999999995"/>
    <n v="3549.93"/>
    <n v="668.35"/>
    <n v="453.38"/>
    <n v="0"/>
    <n v="6008.6"/>
    <n v="1921.06"/>
    <n v="16096.21"/>
    <n v="9326.4"/>
    <x v="0"/>
    <n v="2005.32"/>
    <n v="2539.34"/>
    <n v="1018.65"/>
    <n v="863.83"/>
    <n v="1792.53"/>
    <n v="1537.61"/>
    <n v="604.36"/>
    <n v="911.44"/>
    <n v="2815.38"/>
    <n v="2089.1799999999998"/>
    <m/>
    <n v="1638.02"/>
    <n v="0"/>
    <n v="2282.96"/>
    <n v="797.37"/>
    <n v="707.08"/>
    <n v="69.58"/>
    <n v="79.239999999999995"/>
    <n v="3536.1"/>
    <m/>
    <n v="1841.28"/>
    <n v="3435.21"/>
    <m/>
    <n v="27.54"/>
    <n v="1128.26"/>
    <m/>
    <m/>
    <n v="2448.41"/>
    <n v="1323.96"/>
    <n v="675.5"/>
    <n v="0"/>
    <m/>
    <n v="1635.44"/>
    <n v="1207.49"/>
    <n v="1572.43"/>
    <m/>
    <n v="2585.02"/>
    <n v="1983.17"/>
    <n v="2062.1999999999998"/>
    <n v="0"/>
  </r>
  <r>
    <x v="59"/>
    <x v="0"/>
    <d v="2008-11-01T00:00:00"/>
    <x v="198"/>
    <n v="17714.64"/>
    <n v="0"/>
    <n v="0"/>
    <n v="16070.32"/>
    <n v="0"/>
    <n v="235.44"/>
    <n v="0"/>
    <n v="0"/>
    <n v="0"/>
    <n v="0"/>
    <n v="0"/>
    <n v="23335.88"/>
    <n v="0"/>
    <n v="0"/>
    <n v="1804.8"/>
    <x v="0"/>
    <n v="308.75"/>
    <n v="0"/>
    <n v="0"/>
    <n v="0"/>
    <n v="0"/>
    <n v="10071.620000000001"/>
    <n v="0"/>
    <n v="0"/>
    <n v="47.43"/>
    <n v="0"/>
    <n v="0"/>
    <n v="0"/>
    <n v="0"/>
    <n v="0"/>
    <n v="0"/>
    <n v="0"/>
    <n v="40.5"/>
    <n v="0"/>
    <n v="2937.56"/>
    <m/>
    <n v="0"/>
    <n v="13743.67"/>
    <m/>
    <n v="0"/>
    <n v="0"/>
    <m/>
    <m/>
    <n v="0"/>
    <n v="0"/>
    <n v="0"/>
    <n v="188.32"/>
    <m/>
    <n v="0"/>
    <n v="0"/>
    <n v="0"/>
    <m/>
    <n v="0"/>
    <n v="643.33000000000004"/>
    <n v="0"/>
    <n v="10595.86"/>
  </r>
  <r>
    <x v="59"/>
    <x v="1"/>
    <d v="2008-12-01T00:00:00"/>
    <x v="199"/>
    <n v="7467.88"/>
    <n v="56.55"/>
    <n v="238.02"/>
    <n v="17230.47"/>
    <n v="0"/>
    <n v="901.7"/>
    <n v="162.16999999999999"/>
    <n v="0"/>
    <n v="0"/>
    <n v="0"/>
    <n v="0"/>
    <n v="22514.71"/>
    <n v="0"/>
    <n v="1386.07"/>
    <n v="7554.6"/>
    <x v="0"/>
    <n v="0"/>
    <n v="0"/>
    <n v="0"/>
    <n v="0"/>
    <n v="0"/>
    <n v="376.86"/>
    <n v="0"/>
    <n v="0"/>
    <n v="0"/>
    <n v="0"/>
    <n v="0"/>
    <n v="0"/>
    <n v="0"/>
    <n v="0"/>
    <n v="0"/>
    <n v="0"/>
    <n v="0"/>
    <n v="0"/>
    <n v="0"/>
    <m/>
    <n v="0"/>
    <n v="0"/>
    <m/>
    <n v="0"/>
    <n v="0"/>
    <m/>
    <m/>
    <n v="0"/>
    <n v="0"/>
    <n v="0"/>
    <n v="0"/>
    <m/>
    <n v="461.26"/>
    <n v="426.91"/>
    <n v="0"/>
    <m/>
    <n v="0"/>
    <n v="721.6"/>
    <n v="0"/>
    <n v="0"/>
  </r>
  <r>
    <x v="59"/>
    <x v="2"/>
    <d v="2009-01-01T00:00:00"/>
    <x v="200"/>
    <n v="13104.99"/>
    <n v="0"/>
    <n v="0"/>
    <n v="0"/>
    <n v="0"/>
    <n v="203.29"/>
    <n v="25.39"/>
    <n v="0"/>
    <n v="0"/>
    <n v="0"/>
    <n v="0"/>
    <n v="20305.09"/>
    <n v="0"/>
    <n v="4276.8900000000003"/>
    <n v="7166.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14.31"/>
    <m/>
    <n v="0"/>
    <n v="0"/>
    <m/>
    <m/>
    <n v="0"/>
    <n v="1372.46"/>
    <n v="0"/>
    <n v="0"/>
    <m/>
    <n v="296.27"/>
    <n v="423.66"/>
    <n v="0"/>
    <m/>
    <n v="1824.4"/>
    <n v="223.66"/>
    <n v="0"/>
    <n v="0"/>
  </r>
  <r>
    <x v="59"/>
    <x v="3"/>
    <d v="2009-02-01T00:00:00"/>
    <x v="201"/>
    <n v="14360.54"/>
    <n v="148.76"/>
    <n v="0"/>
    <n v="1304.6500000000001"/>
    <n v="0"/>
    <n v="45.18"/>
    <n v="23.14"/>
    <n v="0"/>
    <n v="0"/>
    <n v="0"/>
    <n v="0"/>
    <n v="21969.25"/>
    <n v="0"/>
    <n v="3016.11"/>
    <n v="4204.6000000000004"/>
    <x v="0"/>
    <n v="0"/>
    <n v="0"/>
    <n v="0"/>
    <n v="0"/>
    <n v="0"/>
    <n v="5001.2"/>
    <n v="0"/>
    <n v="0"/>
    <n v="0"/>
    <n v="0"/>
    <n v="0"/>
    <n v="0"/>
    <n v="0"/>
    <n v="0"/>
    <n v="0"/>
    <n v="0"/>
    <n v="49.73"/>
    <n v="0"/>
    <n v="465.49"/>
    <m/>
    <n v="52.84"/>
    <n v="1132.06"/>
    <m/>
    <n v="0"/>
    <n v="0"/>
    <m/>
    <m/>
    <n v="0"/>
    <n v="2148.92"/>
    <n v="573.07000000000005"/>
    <n v="0"/>
    <m/>
    <n v="368.89"/>
    <n v="645.07000000000005"/>
    <n v="0"/>
    <m/>
    <n v="2187.6"/>
    <n v="1584.62"/>
    <n v="0"/>
    <n v="731.67"/>
  </r>
  <r>
    <x v="59"/>
    <x v="4"/>
    <d v="2009-03-01T00:00:00"/>
    <x v="202"/>
    <n v="8429.48"/>
    <n v="148.76"/>
    <n v="0"/>
    <n v="2366.12"/>
    <n v="7134.95"/>
    <n v="6184.55"/>
    <n v="0"/>
    <n v="2155.4699999999998"/>
    <n v="0"/>
    <n v="0"/>
    <n v="131.69999999999999"/>
    <n v="2443.67"/>
    <n v="0"/>
    <n v="6106.6"/>
    <n v="876.8"/>
    <x v="0"/>
    <n v="370.82"/>
    <n v="766.39"/>
    <n v="381.52"/>
    <n v="93.07"/>
    <n v="1229.97"/>
    <n v="3683.76"/>
    <n v="0"/>
    <n v="650.66999999999996"/>
    <n v="972.4"/>
    <n v="368.41"/>
    <n v="0"/>
    <n v="0"/>
    <n v="0"/>
    <n v="372.22"/>
    <n v="0"/>
    <n v="0"/>
    <n v="321.66000000000003"/>
    <n v="0"/>
    <n v="2429.39"/>
    <m/>
    <n v="323.52999999999997"/>
    <n v="6319.03"/>
    <m/>
    <n v="0"/>
    <n v="0"/>
    <m/>
    <m/>
    <n v="224.08"/>
    <n v="1063.55"/>
    <n v="258.20999999999998"/>
    <n v="324.24"/>
    <m/>
    <n v="496.01"/>
    <n v="595.45000000000005"/>
    <n v="0"/>
    <m/>
    <n v="1278.96"/>
    <n v="1241.47"/>
    <n v="0"/>
    <n v="4283.03"/>
  </r>
  <r>
    <x v="59"/>
    <x v="5"/>
    <d v="2009-04-01T00:00:00"/>
    <x v="203"/>
    <n v="12410.76"/>
    <n v="12909.61"/>
    <n v="4502.54"/>
    <n v="649.99"/>
    <n v="9032.5400000000009"/>
    <n v="5402.14"/>
    <n v="850.66"/>
    <n v="2799.69"/>
    <n v="0"/>
    <n v="272.55"/>
    <n v="274.10000000000002"/>
    <n v="9178.75"/>
    <n v="1660.13"/>
    <n v="2803.68"/>
    <n v="6180.1"/>
    <x v="154"/>
    <n v="2466.66"/>
    <n v="2175.64"/>
    <n v="485.63"/>
    <n v="716.75"/>
    <n v="1662.13"/>
    <n v="2328.0300000000002"/>
    <n v="841.12"/>
    <n v="644.17999999999995"/>
    <n v="1821.64"/>
    <n v="818.87"/>
    <n v="4.28"/>
    <n v="1983.26"/>
    <n v="58.45"/>
    <n v="2667.32"/>
    <n v="19.829999999999998"/>
    <n v="325.2"/>
    <n v="219.41"/>
    <n v="0"/>
    <n v="1549.41"/>
    <m/>
    <n v="464.1"/>
    <n v="1305.8399999999999"/>
    <m/>
    <n v="0"/>
    <n v="0"/>
    <m/>
    <m/>
    <n v="408.82"/>
    <n v="488.56"/>
    <n v="466.06"/>
    <n v="103.31"/>
    <m/>
    <n v="709.74"/>
    <n v="852.75"/>
    <n v="420.58"/>
    <m/>
    <n v="757.18"/>
    <n v="983.02"/>
    <n v="0"/>
    <n v="1033.58"/>
  </r>
  <r>
    <x v="59"/>
    <x v="6"/>
    <d v="2009-05-01T00:00:00"/>
    <x v="204"/>
    <n v="13469.95"/>
    <n v="12027.13"/>
    <n v="5833.47"/>
    <n v="316.77"/>
    <n v="10842.9"/>
    <n v="8976.84"/>
    <n v="1989.77"/>
    <n v="7778.85"/>
    <n v="735.56"/>
    <n v="1394.4"/>
    <n v="342.61"/>
    <n v="4280.6000000000004"/>
    <n v="890.22"/>
    <n v="1010.3"/>
    <n v="19446.599999999999"/>
    <x v="155"/>
    <n v="3434.68"/>
    <n v="3752.19"/>
    <n v="716.66"/>
    <n v="2399.63"/>
    <n v="2664.89"/>
    <n v="8305.31"/>
    <n v="1288.3599999999999"/>
    <n v="750.99"/>
    <n v="3868.41"/>
    <n v="3148.76"/>
    <n v="8.3699999999999992"/>
    <n v="3448.61"/>
    <n v="1750.19"/>
    <n v="4356.0600000000004"/>
    <n v="555.38"/>
    <n v="435.03"/>
    <n v="172.7"/>
    <n v="314.14999999999998"/>
    <n v="3628.61"/>
    <m/>
    <n v="2240.0700000000002"/>
    <n v="0"/>
    <m/>
    <n v="76.150000000000006"/>
    <n v="779"/>
    <m/>
    <m/>
    <n v="4551.8500000000004"/>
    <n v="1182.25"/>
    <n v="691.01"/>
    <n v="407.11"/>
    <m/>
    <n v="3480.71"/>
    <n v="1674.75"/>
    <n v="2016.03"/>
    <m/>
    <n v="3686.25"/>
    <n v="1878.99"/>
    <n v="314.10000000000002"/>
    <n v="187.56"/>
  </r>
  <r>
    <x v="59"/>
    <x v="7"/>
    <d v="2009-06-01T00:00:00"/>
    <x v="205"/>
    <n v="18078.27"/>
    <n v="20301.12"/>
    <n v="4640.5"/>
    <n v="326.08999999999997"/>
    <n v="8946.56"/>
    <n v="4292.7299999999996"/>
    <n v="1107.8800000000001"/>
    <n v="3411.88"/>
    <n v="3398.17"/>
    <n v="884.78"/>
    <n v="387.71"/>
    <n v="5997.51"/>
    <n v="0"/>
    <n v="2124.13"/>
    <n v="9964.6"/>
    <x v="156"/>
    <n v="3139.85"/>
    <n v="2225.7800000000002"/>
    <n v="652.88"/>
    <n v="1439.39"/>
    <n v="3709.19"/>
    <n v="4857.59"/>
    <n v="1052.03"/>
    <n v="1008.43"/>
    <n v="2738.4"/>
    <n v="2382.7600000000002"/>
    <n v="107.84"/>
    <n v="2795.96"/>
    <n v="1302.6199999999999"/>
    <n v="3087.88"/>
    <n v="1205.97"/>
    <n v="612.08000000000004"/>
    <n v="219.4"/>
    <n v="196.72"/>
    <n v="2376.33"/>
    <m/>
    <n v="656.08"/>
    <n v="1732.35"/>
    <m/>
    <n v="0"/>
    <n v="81.56"/>
    <m/>
    <m/>
    <n v="652.07000000000005"/>
    <n v="203.01"/>
    <n v="594.53"/>
    <n v="444.53"/>
    <m/>
    <n v="761.07"/>
    <n v="834.06"/>
    <n v="776.74"/>
    <m/>
    <n v="2571.15"/>
    <n v="1795.29"/>
    <n v="196.7"/>
    <n v="1978.2"/>
  </r>
  <r>
    <x v="59"/>
    <x v="8"/>
    <d v="2009-07-01T00:00:00"/>
    <x v="1"/>
    <n v="8935.67"/>
    <n v="10530.6"/>
    <n v="7038.95"/>
    <n v="0"/>
    <n v="16166.52"/>
    <n v="3435.4"/>
    <n v="1177.79"/>
    <n v="6366.4"/>
    <n v="677.11"/>
    <n v="1031.7"/>
    <n v="824.98"/>
    <n v="10457.33"/>
    <n v="0"/>
    <n v="2026.96"/>
    <n v="15206"/>
    <x v="157"/>
    <n v="5719.95"/>
    <n v="4933.32"/>
    <n v="1684.61"/>
    <n v="4830.0600000000004"/>
    <n v="4345.41"/>
    <n v="7844.94"/>
    <n v="1572.46"/>
    <n v="1481.89"/>
    <n v="4548.07"/>
    <n v="4160.01"/>
    <n v="2.76"/>
    <n v="4472.43"/>
    <n v="2427.6"/>
    <n v="9409.66"/>
    <n v="1285.31"/>
    <n v="631.75"/>
    <n v="64.319999999999993"/>
    <n v="650.85"/>
    <n v="2750.44"/>
    <m/>
    <n v="0"/>
    <n v="6265.09"/>
    <m/>
    <n v="109.23"/>
    <n v="726.78"/>
    <m/>
    <m/>
    <n v="6170.01"/>
    <n v="1275.29"/>
    <n v="1671.12"/>
    <n v="227.94"/>
    <m/>
    <n v="5859.22"/>
    <n v="1922.92"/>
    <n v="2099.71"/>
    <m/>
    <n v="7392.29"/>
    <n v="2862.23"/>
    <n v="0"/>
    <n v="626.75"/>
  </r>
  <r>
    <x v="59"/>
    <x v="9"/>
    <d v="2009-08-01T00:00:00"/>
    <x v="1"/>
    <n v="0"/>
    <n v="6523.73"/>
    <n v="7416.31"/>
    <n v="0"/>
    <n v="18213.04"/>
    <n v="7773.18"/>
    <n v="1634.4"/>
    <n v="48"/>
    <n v="750.67"/>
    <n v="1109.3699999999999"/>
    <n v="879.7"/>
    <n v="0"/>
    <n v="0"/>
    <n v="4857.3900000000003"/>
    <n v="5298.3"/>
    <x v="158"/>
    <n v="5093.42"/>
    <n v="3125.22"/>
    <n v="1319.46"/>
    <n v="3563.91"/>
    <n v="3896.69"/>
    <n v="6571.53"/>
    <n v="1362.47"/>
    <n v="1528.62"/>
    <n v="3693.84"/>
    <n v="3633.38"/>
    <n v="6.33"/>
    <n v="6219.32"/>
    <n v="2226.02"/>
    <n v="9497.48"/>
    <n v="1122.6600000000001"/>
    <n v="526.66"/>
    <n v="80.23"/>
    <n v="524.64"/>
    <n v="2522.6999999999998"/>
    <m/>
    <n v="3491.85"/>
    <n v="669.52"/>
    <m/>
    <n v="229.61"/>
    <n v="1142.5"/>
    <m/>
    <m/>
    <n v="2131.23"/>
    <n v="1582.5"/>
    <n v="1817.16"/>
    <n v="0"/>
    <m/>
    <n v="5096.5"/>
    <n v="2853.72"/>
    <n v="2837.36"/>
    <m/>
    <n v="7771.81"/>
    <n v="2686.2"/>
    <n v="13.8"/>
    <n v="343.15"/>
  </r>
  <r>
    <x v="59"/>
    <x v="10"/>
    <d v="2009-09-01T00:00:00"/>
    <x v="1"/>
    <n v="11534.85"/>
    <n v="13216.26"/>
    <n v="5537.93"/>
    <n v="0"/>
    <n v="9983.6299999999992"/>
    <n v="4037.43"/>
    <n v="1353.34"/>
    <n v="3855.53"/>
    <n v="927.19"/>
    <n v="1520.17"/>
    <n v="94.93"/>
    <n v="0"/>
    <n v="1264.3"/>
    <n v="0"/>
    <n v="3873"/>
    <x v="159"/>
    <n v="3397.93"/>
    <n v="2549.4499999999998"/>
    <n v="797.2"/>
    <n v="2943.21"/>
    <n v="2432.19"/>
    <n v="3763.49"/>
    <n v="1313.62"/>
    <n v="1400.47"/>
    <n v="2665.44"/>
    <n v="2199.9699999999998"/>
    <n v="9.92"/>
    <n v="4985.45"/>
    <n v="1393.45"/>
    <n v="4224.9799999999996"/>
    <n v="1241.67"/>
    <n v="401.87"/>
    <n v="42.37"/>
    <n v="421.26"/>
    <n v="2142.62"/>
    <m/>
    <n v="1894.28"/>
    <n v="0"/>
    <m/>
    <n v="158.1"/>
    <n v="676.51"/>
    <m/>
    <m/>
    <n v="6668.53"/>
    <n v="855.15"/>
    <n v="1012.73"/>
    <n v="0"/>
    <m/>
    <n v="2316.21"/>
    <n v="978.78"/>
    <n v="1167.5899999999999"/>
    <m/>
    <n v="4946.13"/>
    <n v="2053.58"/>
    <n v="0"/>
    <n v="803.12"/>
  </r>
  <r>
    <x v="59"/>
    <x v="11"/>
    <d v="2009-10-01T00:00:00"/>
    <x v="1"/>
    <n v="21526.93"/>
    <n v="14560.44"/>
    <n v="4470.8100000000004"/>
    <n v="1807.96"/>
    <n v="7195.9"/>
    <n v="2202.1799999999998"/>
    <n v="1245.6400000000001"/>
    <n v="2535.61"/>
    <n v="2654.82"/>
    <n v="1459.3"/>
    <n v="0"/>
    <n v="0"/>
    <n v="2165.98"/>
    <n v="0"/>
    <n v="15137.3"/>
    <x v="0"/>
    <n v="1454.89"/>
    <n v="1987.37"/>
    <n v="547.82000000000005"/>
    <n v="1493.73"/>
    <n v="2394.08"/>
    <n v="514.32000000000005"/>
    <n v="267.89"/>
    <n v="572"/>
    <n v="1403.77"/>
    <n v="654.49"/>
    <n v="0"/>
    <n v="1440.94"/>
    <n v="995.94"/>
    <n v="2349.86"/>
    <n v="860.84"/>
    <n v="511.54"/>
    <n v="17.829999999999998"/>
    <n v="11.09"/>
    <n v="1648.43"/>
    <m/>
    <n v="451.36"/>
    <n v="2627.3"/>
    <m/>
    <n v="0"/>
    <n v="83.41"/>
    <m/>
    <m/>
    <n v="3533.74"/>
    <n v="732.76"/>
    <n v="272.39"/>
    <n v="60.38"/>
    <m/>
    <n v="955.71"/>
    <n v="653.67999999999995"/>
    <n v="967.91"/>
    <m/>
    <n v="973.37"/>
    <n v="1753.57"/>
    <n v="0"/>
    <n v="2310.34"/>
  </r>
  <r>
    <x v="60"/>
    <x v="0"/>
    <d v="2009-11-01T00:00:00"/>
    <x v="206"/>
    <n v="10455.030000000001"/>
    <n v="3862.91"/>
    <n v="2459.02"/>
    <n v="10076.969999999999"/>
    <n v="4086.86"/>
    <n v="0"/>
    <n v="0"/>
    <n v="1630.04"/>
    <n v="2520.41"/>
    <n v="0"/>
    <n v="0"/>
    <n v="27078.74"/>
    <n v="1737.94"/>
    <n v="7475.02"/>
    <n v="0"/>
    <x v="25"/>
    <n v="0"/>
    <n v="0"/>
    <n v="0"/>
    <n v="0"/>
    <n v="0"/>
    <n v="0"/>
    <n v="0"/>
    <n v="0"/>
    <n v="0"/>
    <n v="0"/>
    <n v="0"/>
    <n v="223.34"/>
    <n v="0"/>
    <n v="0"/>
    <n v="0"/>
    <n v="0"/>
    <n v="74.459999999999994"/>
    <n v="12.64"/>
    <n v="2850.41"/>
    <m/>
    <n v="0"/>
    <n v="4154.22"/>
    <m/>
    <n v="0"/>
    <n v="3.85"/>
    <m/>
    <m/>
    <n v="51.67"/>
    <n v="162.57"/>
    <n v="236.61"/>
    <n v="0"/>
    <m/>
    <n v="216.81"/>
    <n v="72.83"/>
    <n v="0"/>
    <m/>
    <n v="0"/>
    <n v="712.37"/>
    <n v="0"/>
    <n v="4175.58"/>
  </r>
  <r>
    <x v="60"/>
    <x v="1"/>
    <d v="2009-12-01T00:00:00"/>
    <x v="207"/>
    <n v="920.34"/>
    <n v="0"/>
    <n v="0"/>
    <n v="0"/>
    <n v="3261.07"/>
    <n v="0"/>
    <n v="0"/>
    <n v="113.91"/>
    <n v="196.49"/>
    <n v="0"/>
    <n v="0"/>
    <n v="17734.47"/>
    <n v="84.54"/>
    <n v="149.56"/>
    <n v="11946.5"/>
    <x v="25"/>
    <n v="0"/>
    <n v="0"/>
    <n v="0"/>
    <n v="0"/>
    <n v="0"/>
    <n v="0"/>
    <n v="0"/>
    <n v="0"/>
    <n v="0"/>
    <n v="0"/>
    <n v="0"/>
    <n v="0"/>
    <n v="0"/>
    <n v="0"/>
    <n v="0"/>
    <n v="0"/>
    <n v="2.38"/>
    <n v="0"/>
    <n v="1259.05"/>
    <m/>
    <n v="0"/>
    <n v="796.87"/>
    <m/>
    <n v="0"/>
    <n v="0"/>
    <m/>
    <m/>
    <n v="0"/>
    <n v="654.08000000000004"/>
    <n v="4.4800000000000004"/>
    <n v="0"/>
    <m/>
    <n v="117.44"/>
    <n v="0"/>
    <n v="0"/>
    <m/>
    <n v="0"/>
    <n v="67.34"/>
    <n v="0"/>
    <n v="2281.08"/>
  </r>
  <r>
    <x v="60"/>
    <x v="2"/>
    <d v="2010-01-01T00:00:00"/>
    <x v="208"/>
    <n v="3794.44"/>
    <n v="0"/>
    <n v="0"/>
    <n v="0"/>
    <n v="3161.1"/>
    <n v="50.5"/>
    <n v="0"/>
    <n v="0"/>
    <n v="0"/>
    <n v="0"/>
    <n v="0"/>
    <n v="22266.77"/>
    <n v="120.44"/>
    <n v="3998.74"/>
    <n v="18768.599999999999"/>
    <x v="25"/>
    <n v="0"/>
    <n v="0"/>
    <n v="0"/>
    <n v="0"/>
    <n v="0"/>
    <n v="7979.42"/>
    <n v="0"/>
    <n v="0"/>
    <n v="0"/>
    <n v="0"/>
    <n v="0"/>
    <n v="0"/>
    <n v="0"/>
    <n v="0"/>
    <n v="0"/>
    <n v="0"/>
    <n v="0"/>
    <n v="0"/>
    <n v="988.18"/>
    <m/>
    <n v="16.96"/>
    <n v="0"/>
    <m/>
    <n v="0"/>
    <n v="0"/>
    <m/>
    <m/>
    <n v="0"/>
    <n v="667.85"/>
    <n v="0"/>
    <n v="295.5"/>
    <m/>
    <n v="0"/>
    <n v="0"/>
    <n v="0"/>
    <m/>
    <n v="847.25"/>
    <n v="0"/>
    <n v="0"/>
    <n v="2899.88"/>
  </r>
  <r>
    <x v="60"/>
    <x v="3"/>
    <d v="2010-02-01T00:00:00"/>
    <x v="209"/>
    <n v="14755.26"/>
    <n v="0"/>
    <n v="0"/>
    <n v="2232.63"/>
    <n v="2819.6"/>
    <n v="2952.04"/>
    <n v="0"/>
    <n v="0"/>
    <n v="0"/>
    <n v="0"/>
    <n v="0"/>
    <n v="15376.09"/>
    <n v="793.14"/>
    <n v="2000.36"/>
    <n v="10508.9"/>
    <x v="25"/>
    <n v="0"/>
    <n v="0"/>
    <n v="0"/>
    <n v="0"/>
    <n v="0"/>
    <n v="10952.89"/>
    <n v="0"/>
    <n v="0"/>
    <n v="0"/>
    <n v="0"/>
    <n v="0"/>
    <n v="0"/>
    <n v="0"/>
    <n v="0"/>
    <n v="0"/>
    <n v="0"/>
    <n v="0"/>
    <n v="0"/>
    <n v="240.68"/>
    <m/>
    <n v="0"/>
    <n v="4.34"/>
    <m/>
    <n v="0"/>
    <n v="0"/>
    <m/>
    <m/>
    <n v="273.25"/>
    <n v="2032.49"/>
    <n v="0"/>
    <n v="327.75"/>
    <m/>
    <n v="0"/>
    <n v="790.13"/>
    <n v="0"/>
    <m/>
    <n v="1764.32"/>
    <n v="0"/>
    <n v="0"/>
    <n v="1100.45"/>
  </r>
  <r>
    <x v="60"/>
    <x v="4"/>
    <d v="2010-03-01T00:00:00"/>
    <x v="210"/>
    <n v="14374.03"/>
    <n v="12900.49"/>
    <n v="3581.37"/>
    <n v="3454.26"/>
    <n v="4596.3999999999996"/>
    <n v="3288.19"/>
    <n v="1007.26"/>
    <n v="2043.3"/>
    <n v="2385.1799999999998"/>
    <n v="0"/>
    <n v="213.86"/>
    <n v="4245.09"/>
    <n v="1247.32"/>
    <n v="4405.0200000000004"/>
    <n v="6195.1"/>
    <x v="25"/>
    <n v="803.19"/>
    <n v="0"/>
    <n v="0"/>
    <n v="0"/>
    <n v="0"/>
    <n v="3784.52"/>
    <n v="0"/>
    <n v="0"/>
    <n v="0"/>
    <n v="0"/>
    <n v="0"/>
    <n v="0"/>
    <n v="0"/>
    <n v="0"/>
    <n v="0"/>
    <n v="0"/>
    <n v="5.69"/>
    <n v="0"/>
    <n v="2781.46"/>
    <m/>
    <n v="126.96"/>
    <n v="3969.8"/>
    <m/>
    <n v="0"/>
    <n v="0"/>
    <m/>
    <m/>
    <n v="478.38"/>
    <n v="2934.79"/>
    <n v="456.72"/>
    <n v="322.82"/>
    <m/>
    <n v="142.80000000000001"/>
    <n v="1645.31"/>
    <n v="0"/>
    <m/>
    <n v="2278.84"/>
    <n v="551.80999999999995"/>
    <n v="0"/>
    <n v="3935.48"/>
  </r>
  <r>
    <x v="60"/>
    <x v="5"/>
    <d v="2010-04-01T00:00:00"/>
    <x v="211"/>
    <n v="13252.97"/>
    <n v="10762.67"/>
    <n v="4261.95"/>
    <n v="1232.55"/>
    <n v="7035.06"/>
    <n v="5498.26"/>
    <n v="955.81"/>
    <n v="2791.34"/>
    <n v="3085.55"/>
    <n v="348.24"/>
    <n v="473.34"/>
    <n v="2630.52"/>
    <n v="1550.58"/>
    <n v="2250.9"/>
    <n v="10991.7"/>
    <x v="25"/>
    <n v="2140.7399999999998"/>
    <n v="431.45"/>
    <n v="283.64"/>
    <n v="817.06"/>
    <n v="917.29"/>
    <n v="1746.75"/>
    <n v="474"/>
    <n v="1487.31"/>
    <n v="2464.52"/>
    <n v="1256.25"/>
    <n v="0"/>
    <n v="854.01"/>
    <n v="215.25"/>
    <n v="2011.02"/>
    <n v="47.6"/>
    <n v="138.02000000000001"/>
    <n v="249.88"/>
    <n v="0"/>
    <n v="2939.76"/>
    <m/>
    <n v="1373.06"/>
    <n v="2629.7"/>
    <m/>
    <n v="0"/>
    <n v="0"/>
    <m/>
    <m/>
    <n v="312.64999999999998"/>
    <n v="1309.8399999999999"/>
    <n v="293.45999999999998"/>
    <n v="141.82"/>
    <m/>
    <n v="178.5"/>
    <n v="625.26"/>
    <n v="0"/>
    <m/>
    <n v="1930.12"/>
    <n v="1617.54"/>
    <n v="0"/>
    <n v="1200.8499999999999"/>
  </r>
  <r>
    <x v="60"/>
    <x v="6"/>
    <d v="2010-05-01T00:00:00"/>
    <x v="212"/>
    <n v="11422.98"/>
    <n v="14472.61"/>
    <n v="4357.95"/>
    <n v="1182.96"/>
    <n v="7244.54"/>
    <n v="4326.37"/>
    <n v="1561.65"/>
    <n v="4864.3500000000004"/>
    <n v="1608.86"/>
    <n v="800.48"/>
    <n v="0"/>
    <n v="15481.1"/>
    <n v="280.77999999999997"/>
    <n v="2027.42"/>
    <n v="14088"/>
    <x v="25"/>
    <n v="2779.13"/>
    <n v="2151.15"/>
    <n v="662.25"/>
    <n v="1013.42"/>
    <n v="2078.67"/>
    <n v="2654.36"/>
    <n v="711.42"/>
    <n v="1484.57"/>
    <n v="2828.7"/>
    <n v="1585.84"/>
    <n v="5.24"/>
    <n v="1423.69"/>
    <n v="223.13"/>
    <n v="4384.26"/>
    <n v="983.82"/>
    <n v="114.18"/>
    <n v="119.17"/>
    <n v="0"/>
    <n v="2006.27"/>
    <m/>
    <n v="1545.15"/>
    <n v="3888.4"/>
    <m/>
    <n v="0"/>
    <n v="214.2"/>
    <m/>
    <m/>
    <n v="2252.36"/>
    <n v="182.6"/>
    <n v="842.45"/>
    <n v="123.32"/>
    <m/>
    <n v="1774.36"/>
    <n v="568.07000000000005"/>
    <n v="1561.09"/>
    <m/>
    <n v="3003.83"/>
    <n v="2143.5700000000002"/>
    <n v="720.7"/>
    <n v="875.99"/>
  </r>
  <r>
    <x v="60"/>
    <x v="7"/>
    <d v="2010-06-01T00:00:00"/>
    <x v="213"/>
    <n v="13865.84"/>
    <n v="13084.95"/>
    <n v="5055.2700000000004"/>
    <n v="0"/>
    <n v="5620.5"/>
    <n v="4303.3"/>
    <n v="1207.79"/>
    <n v="3924.27"/>
    <n v="860.64"/>
    <n v="848.52"/>
    <n v="64.91"/>
    <n v="14813.65"/>
    <n v="0"/>
    <n v="3883.18"/>
    <n v="16088.8"/>
    <x v="25"/>
    <n v="3992.84"/>
    <n v="3040.88"/>
    <n v="987.71"/>
    <n v="3100.61"/>
    <n v="3681.65"/>
    <n v="7666.4"/>
    <n v="1257.74"/>
    <n v="2742.63"/>
    <n v="4447.8599999999997"/>
    <n v="3119.27"/>
    <n v="17.43"/>
    <n v="3162.97"/>
    <n v="843.07"/>
    <n v="6743.67"/>
    <n v="898.53"/>
    <n v="97.79"/>
    <n v="653.73"/>
    <n v="277.69"/>
    <n v="1415.64"/>
    <m/>
    <n v="1383.68"/>
    <n v="8094.66"/>
    <m/>
    <n v="0"/>
    <n v="757.05"/>
    <m/>
    <m/>
    <n v="3814.39"/>
    <n v="53.97"/>
    <n v="1183.75"/>
    <n v="270.99"/>
    <m/>
    <n v="2733.29"/>
    <n v="813.93"/>
    <n v="1028.3599999999999"/>
    <m/>
    <n v="4141.53"/>
    <n v="1535.71"/>
    <n v="1951.3"/>
    <n v="1063.26"/>
  </r>
  <r>
    <x v="60"/>
    <x v="8"/>
    <d v="2010-07-01T00:00:00"/>
    <x v="1"/>
    <n v="2132.66"/>
    <n v="9198.2800000000007"/>
    <n v="7910.2"/>
    <n v="0"/>
    <n v="17680.900000000001"/>
    <n v="10058.33"/>
    <n v="1669.11"/>
    <n v="7771.19"/>
    <n v="256.37"/>
    <n v="905.49"/>
    <n v="1094.8"/>
    <n v="6723.13"/>
    <n v="0"/>
    <n v="608.4"/>
    <n v="4956.2"/>
    <x v="25"/>
    <n v="6065.19"/>
    <n v="3495.74"/>
    <n v="1321.39"/>
    <n v="4203.28"/>
    <n v="4495.3599999999997"/>
    <n v="8008.58"/>
    <n v="1415.66"/>
    <n v="2952.42"/>
    <n v="4639.63"/>
    <n v="5697.6"/>
    <n v="83.72"/>
    <n v="7036.45"/>
    <n v="2676.4"/>
    <n v="12957.08"/>
    <n v="1106.79"/>
    <n v="649.55999999999995"/>
    <n v="224.85"/>
    <n v="723.94"/>
    <n v="2709.25"/>
    <m/>
    <n v="3279.33"/>
    <n v="10063.39"/>
    <m/>
    <n v="37.380000000000003"/>
    <n v="575.05999999999995"/>
    <m/>
    <m/>
    <n v="4327.62"/>
    <n v="941.84"/>
    <n v="1732.59"/>
    <n v="136.63"/>
    <m/>
    <n v="6527.28"/>
    <n v="2661.39"/>
    <n v="3025.04"/>
    <m/>
    <n v="8636.16"/>
    <n v="2419.9299999999998"/>
    <n v="3011.9"/>
    <n v="1367.15"/>
  </r>
  <r>
    <x v="60"/>
    <x v="9"/>
    <d v="2010-08-01T00:00:00"/>
    <x v="1"/>
    <n v="4282.18"/>
    <n v="8908.2900000000009"/>
    <n v="7481.76"/>
    <n v="0"/>
    <n v="14964.83"/>
    <n v="7793.96"/>
    <n v="1592.55"/>
    <n v="6858.65"/>
    <n v="492.7"/>
    <n v="971.38"/>
    <n v="364.31"/>
    <n v="0"/>
    <n v="0"/>
    <n v="3568.24"/>
    <n v="7278.6"/>
    <x v="25"/>
    <n v="5969.9"/>
    <n v="3517.08"/>
    <n v="1083.55"/>
    <n v="3891.21"/>
    <n v="3522.45"/>
    <n v="8490.57"/>
    <n v="1584.97"/>
    <n v="3025.63"/>
    <n v="4408.59"/>
    <n v="5113.13"/>
    <n v="225.74"/>
    <n v="6823.6"/>
    <n v="2587.5500000000002"/>
    <n v="12896.84"/>
    <n v="1090.93"/>
    <n v="497.26"/>
    <n v="76.349999999999994"/>
    <n v="653.74"/>
    <n v="2948.39"/>
    <m/>
    <n v="2833.97"/>
    <n v="5042.08"/>
    <m/>
    <n v="197.95"/>
    <n v="1100.6400000000001"/>
    <m/>
    <m/>
    <n v="5789.02"/>
    <n v="827.03"/>
    <n v="1804.29"/>
    <n v="375.61"/>
    <m/>
    <n v="4891.68"/>
    <n v="2036.66"/>
    <n v="2848.9"/>
    <m/>
    <n v="7325.86"/>
    <n v="2585.1"/>
    <n v="5942.9"/>
    <n v="558.47"/>
  </r>
  <r>
    <x v="60"/>
    <x v="10"/>
    <d v="2010-09-01T00:00:00"/>
    <x v="1"/>
    <n v="6688.36"/>
    <n v="7865.77"/>
    <n v="4965.3"/>
    <n v="0"/>
    <n v="8526.75"/>
    <n v="5706.01"/>
    <n v="1227.79"/>
    <n v="4901.63"/>
    <n v="2.68"/>
    <n v="1312.48"/>
    <n v="445.52"/>
    <n v="7334.98"/>
    <n v="1556.65"/>
    <n v="1575.93"/>
    <n v="2222.6"/>
    <x v="25"/>
    <n v="4455.22"/>
    <n v="2208.98"/>
    <n v="767.53"/>
    <n v="3404.6"/>
    <n v="2519.7399999999998"/>
    <n v="4073.12"/>
    <n v="1104.6500000000001"/>
    <n v="2097.17"/>
    <n v="3446.3"/>
    <n v="3260.67"/>
    <n v="30.98"/>
    <n v="4666.07"/>
    <n v="1916.5"/>
    <n v="7319.76"/>
    <n v="894.56"/>
    <n v="590.91999999999996"/>
    <n v="0"/>
    <n v="376.13"/>
    <n v="3046.66"/>
    <m/>
    <n v="2373.91"/>
    <n v="5016.67"/>
    <m/>
    <n v="103.34"/>
    <n v="734.85"/>
    <m/>
    <m/>
    <n v="4997.59"/>
    <n v="678.12"/>
    <n v="1252.58"/>
    <n v="300.72000000000003"/>
    <m/>
    <n v="3459.85"/>
    <n v="1186.06"/>
    <n v="2040.75"/>
    <m/>
    <n v="4229.0200000000004"/>
    <n v="1956.89"/>
    <n v="2852.6"/>
    <n v="73.39"/>
  </r>
  <r>
    <x v="60"/>
    <x v="11"/>
    <d v="2010-10-01T00:00:00"/>
    <x v="1"/>
    <n v="9728.75"/>
    <n v="10131.719999999999"/>
    <n v="4765.5600000000004"/>
    <n v="503"/>
    <n v="6503.68"/>
    <n v="2910.55"/>
    <n v="894.54"/>
    <n v="4085.57"/>
    <n v="1985.74"/>
    <n v="610.13"/>
    <n v="204.49"/>
    <n v="17304.05"/>
    <n v="2093.98"/>
    <n v="0"/>
    <n v="7559.1"/>
    <x v="25"/>
    <n v="2899.03"/>
    <n v="915.09"/>
    <n v="598.26"/>
    <n v="1800.92"/>
    <n v="2019.45"/>
    <n v="3298.82"/>
    <n v="736.73"/>
    <n v="918.34"/>
    <n v="2332.3200000000002"/>
    <n v="1708.98"/>
    <n v="22.85"/>
    <n v="1553.29"/>
    <n v="1079.94"/>
    <n v="4397.68"/>
    <n v="829.1"/>
    <n v="509.93"/>
    <n v="0"/>
    <n v="24.61"/>
    <n v="3048.11"/>
    <m/>
    <n v="1257.43"/>
    <n v="8402.0300000000007"/>
    <m/>
    <n v="0"/>
    <n v="238.95"/>
    <m/>
    <m/>
    <n v="3345.37"/>
    <n v="1242.3900000000001"/>
    <n v="765.41"/>
    <n v="150.01"/>
    <m/>
    <n v="1400.88"/>
    <n v="1595.13"/>
    <n v="1886.26"/>
    <m/>
    <n v="3335.53"/>
    <n v="892.65"/>
    <n v="0"/>
    <n v="4879.9799999999996"/>
  </r>
  <r>
    <x v="61"/>
    <x v="0"/>
    <d v="2010-11-01T00:00:00"/>
    <x v="214"/>
    <n v="18577.46"/>
    <n v="200.33"/>
    <n v="0"/>
    <n v="14689.8"/>
    <n v="177.32"/>
    <n v="0"/>
    <n v="13.61"/>
    <n v="0"/>
    <n v="0"/>
    <n v="0"/>
    <n v="0"/>
    <n v="24936.560000000001"/>
    <n v="0"/>
    <n v="0"/>
    <m/>
    <x v="25"/>
    <m/>
    <m/>
    <m/>
    <m/>
    <m/>
    <m/>
    <n v="0"/>
    <m/>
    <m/>
    <m/>
    <m/>
    <n v="384.8"/>
    <m/>
    <m/>
    <n v="174.55"/>
    <m/>
    <n v="0"/>
    <n v="0"/>
    <n v="2000.6"/>
    <m/>
    <n v="27.99"/>
    <n v="0"/>
    <m/>
    <n v="0"/>
    <n v="0"/>
    <m/>
    <m/>
    <n v="0"/>
    <n v="73.23"/>
    <n v="309.11"/>
    <n v="199.22"/>
    <m/>
    <n v="173.98"/>
    <n v="0"/>
    <n v="0"/>
    <m/>
    <n v="1218.1500000000001"/>
    <n v="553.04"/>
    <m/>
    <n v="7675.07"/>
  </r>
  <r>
    <x v="61"/>
    <x v="1"/>
    <d v="2010-12-01T00:00:00"/>
    <x v="215"/>
    <n v="12696.38"/>
    <n v="0"/>
    <n v="0"/>
    <n v="7665.83"/>
    <n v="260.81"/>
    <n v="0"/>
    <n v="0"/>
    <n v="0"/>
    <n v="0"/>
    <n v="0"/>
    <n v="0"/>
    <n v="23855.55"/>
    <n v="0"/>
    <n v="2883.22"/>
    <m/>
    <x v="25"/>
    <m/>
    <m/>
    <m/>
    <m/>
    <m/>
    <m/>
    <n v="0"/>
    <m/>
    <m/>
    <m/>
    <m/>
    <n v="408.6"/>
    <m/>
    <m/>
    <n v="0"/>
    <m/>
    <n v="0"/>
    <n v="0"/>
    <n v="960.65"/>
    <m/>
    <n v="105.88"/>
    <n v="961.2"/>
    <m/>
    <n v="0"/>
    <n v="0"/>
    <m/>
    <m/>
    <n v="0"/>
    <n v="2274.77"/>
    <n v="512.34"/>
    <n v="227.31"/>
    <m/>
    <n v="210.29"/>
    <n v="1397.3"/>
    <n v="0"/>
    <m/>
    <n v="0"/>
    <n v="1186.93"/>
    <m/>
    <n v="1906.16"/>
  </r>
  <r>
    <x v="61"/>
    <x v="2"/>
    <d v="2011-01-01T00:00:00"/>
    <x v="216"/>
    <n v="4285.75"/>
    <n v="0"/>
    <n v="0"/>
    <n v="509.56"/>
    <n v="131.82"/>
    <n v="0"/>
    <n v="0"/>
    <n v="0"/>
    <n v="0"/>
    <n v="0"/>
    <n v="0"/>
    <n v="16599.91"/>
    <n v="0"/>
    <n v="10891.99"/>
    <m/>
    <x v="25"/>
    <m/>
    <m/>
    <m/>
    <m/>
    <m/>
    <m/>
    <n v="0"/>
    <m/>
    <m/>
    <m/>
    <m/>
    <n v="491.91"/>
    <m/>
    <m/>
    <n v="0"/>
    <m/>
    <n v="0"/>
    <n v="0"/>
    <n v="0"/>
    <m/>
    <n v="6.94"/>
    <n v="394.29"/>
    <m/>
    <n v="0"/>
    <n v="0"/>
    <m/>
    <m/>
    <n v="0"/>
    <n v="1234.1300000000001"/>
    <n v="0"/>
    <n v="20.83"/>
    <m/>
    <n v="200.69"/>
    <n v="0"/>
    <n v="0"/>
    <m/>
    <n v="503.83"/>
    <n v="0"/>
    <m/>
    <n v="0"/>
  </r>
  <r>
    <x v="61"/>
    <x v="3"/>
    <d v="2011-02-01T00:00:00"/>
    <x v="217"/>
    <n v="12894.73"/>
    <n v="3640.91"/>
    <n v="0"/>
    <n v="0"/>
    <n v="2332.42"/>
    <n v="834.14"/>
    <n v="0"/>
    <n v="0"/>
    <n v="1222.43"/>
    <n v="0"/>
    <n v="0"/>
    <n v="8745.25"/>
    <n v="192.46"/>
    <n v="2483.34"/>
    <m/>
    <x v="25"/>
    <m/>
    <m/>
    <m/>
    <m/>
    <m/>
    <m/>
    <n v="0"/>
    <m/>
    <m/>
    <m/>
    <m/>
    <n v="424.47"/>
    <m/>
    <m/>
    <n v="0"/>
    <m/>
    <n v="0"/>
    <n v="0"/>
    <n v="0"/>
    <m/>
    <n v="0"/>
    <n v="482.39"/>
    <m/>
    <n v="0"/>
    <n v="0"/>
    <m/>
    <m/>
    <n v="112.11"/>
    <n v="857.31"/>
    <n v="125.24"/>
    <n v="0"/>
    <m/>
    <n v="316.93"/>
    <n v="97.15"/>
    <n v="0"/>
    <m/>
    <n v="926.1"/>
    <n v="277.29000000000002"/>
    <m/>
    <n v="0"/>
  </r>
  <r>
    <x v="61"/>
    <x v="4"/>
    <d v="2011-03-01T00:00:00"/>
    <x v="218"/>
    <n v="15415.76"/>
    <n v="7422.65"/>
    <n v="0"/>
    <n v="0"/>
    <n v="6018.71"/>
    <n v="4899.62"/>
    <n v="371.78"/>
    <n v="2244.63"/>
    <n v="2310.96"/>
    <n v="0"/>
    <n v="0"/>
    <n v="7650.16"/>
    <n v="769.66"/>
    <n v="4446.0200000000004"/>
    <m/>
    <x v="25"/>
    <m/>
    <m/>
    <m/>
    <m/>
    <m/>
    <m/>
    <n v="0"/>
    <m/>
    <m/>
    <m/>
    <m/>
    <n v="420.5"/>
    <m/>
    <m/>
    <n v="0"/>
    <m/>
    <n v="0"/>
    <n v="0"/>
    <n v="2837.81"/>
    <m/>
    <n v="165.3"/>
    <n v="6422.31"/>
    <m/>
    <n v="0"/>
    <n v="0"/>
    <m/>
    <m/>
    <n v="131.84"/>
    <n v="1151.24"/>
    <n v="341.1"/>
    <n v="184.66"/>
    <m/>
    <n v="263.43"/>
    <n v="630.08000000000004"/>
    <n v="0"/>
    <m/>
    <n v="1847.83"/>
    <n v="1104.02"/>
    <m/>
    <n v="5947.6"/>
  </r>
  <r>
    <x v="61"/>
    <x v="5"/>
    <d v="2011-04-01T00:00:00"/>
    <x v="219"/>
    <n v="4223.42"/>
    <n v="8311.4599999999991"/>
    <n v="4868.8999999999996"/>
    <n v="1650.67"/>
    <n v="6732.91"/>
    <n v="7168.3"/>
    <n v="1254.54"/>
    <n v="4530.08"/>
    <n v="1134.0999999999999"/>
    <n v="389.75"/>
    <n v="430.23"/>
    <n v="3916.42"/>
    <n v="477.75"/>
    <n v="2697.72"/>
    <m/>
    <x v="25"/>
    <m/>
    <m/>
    <m/>
    <m/>
    <m/>
    <m/>
    <n v="69.23"/>
    <m/>
    <m/>
    <m/>
    <m/>
    <n v="428.44"/>
    <m/>
    <m/>
    <n v="940.18"/>
    <m/>
    <n v="0"/>
    <n v="0"/>
    <n v="3730.76"/>
    <m/>
    <n v="175.98"/>
    <n v="2461.52"/>
    <m/>
    <n v="0"/>
    <n v="0"/>
    <m/>
    <m/>
    <n v="220.57"/>
    <n v="1397.97"/>
    <n v="676.51"/>
    <n v="261.45999999999998"/>
    <m/>
    <n v="1190.04"/>
    <n v="1410.33"/>
    <n v="578.39"/>
    <m/>
    <n v="2471.44"/>
    <n v="1162.73"/>
    <m/>
    <n v="2080.56"/>
  </r>
  <r>
    <x v="61"/>
    <x v="6"/>
    <d v="2011-05-01T00:00:00"/>
    <x v="220"/>
    <n v="14834.65"/>
    <n v="12002.36"/>
    <n v="4206.8100000000004"/>
    <n v="1375.95"/>
    <n v="4703.16"/>
    <n v="5773.46"/>
    <n v="1417.6"/>
    <n v="3171.23"/>
    <n v="2004.36"/>
    <n v="854.93"/>
    <n v="159.02000000000001"/>
    <n v="7956.12"/>
    <n v="0"/>
    <n v="1600.41"/>
    <m/>
    <x v="25"/>
    <m/>
    <m/>
    <m/>
    <m/>
    <m/>
    <m/>
    <n v="65.2"/>
    <m/>
    <m/>
    <m/>
    <m/>
    <n v="448.27"/>
    <m/>
    <m/>
    <n v="884.64"/>
    <m/>
    <n v="151.35"/>
    <n v="0"/>
    <n v="2912.37"/>
    <m/>
    <n v="1410.89"/>
    <n v="3115.23"/>
    <m/>
    <n v="0"/>
    <n v="385.63"/>
    <m/>
    <m/>
    <n v="3101.9"/>
    <n v="727.83"/>
    <n v="1030.97"/>
    <n v="191.94"/>
    <m/>
    <n v="2311.52"/>
    <n v="1033.4100000000001"/>
    <n v="1968.82"/>
    <m/>
    <n v="2135.44"/>
    <n v="1217.08"/>
    <m/>
    <n v="98.56"/>
  </r>
  <r>
    <x v="61"/>
    <x v="7"/>
    <d v="2011-06-01T00:00:00"/>
    <x v="221"/>
    <n v="18445.54"/>
    <n v="22586.12"/>
    <n v="6725.06"/>
    <n v="940.77"/>
    <n v="10885.9"/>
    <n v="7657.95"/>
    <n v="1909.09"/>
    <n v="6216.69"/>
    <n v="3440.58"/>
    <n v="776.9"/>
    <n v="900.2"/>
    <n v="14380.95"/>
    <n v="0"/>
    <n v="3924.55"/>
    <m/>
    <x v="25"/>
    <m/>
    <m/>
    <m/>
    <m/>
    <m/>
    <m/>
    <n v="50.56"/>
    <m/>
    <m/>
    <m/>
    <m/>
    <n v="388.77"/>
    <m/>
    <m/>
    <n v="983.82"/>
    <m/>
    <n v="0"/>
    <n v="36.5"/>
    <n v="1935.03"/>
    <m/>
    <n v="1580.97"/>
    <n v="8167.25"/>
    <m/>
    <n v="1084.55"/>
    <n v="755.26"/>
    <m/>
    <m/>
    <n v="2742.78"/>
    <n v="757.05"/>
    <n v="996.77"/>
    <n v="272.81"/>
    <m/>
    <n v="3383.17"/>
    <n v="1080.54"/>
    <n v="1663.36"/>
    <m/>
    <n v="3775.79"/>
    <n v="2404.6"/>
    <m/>
    <n v="2496.35"/>
  </r>
  <r>
    <x v="61"/>
    <x v="8"/>
    <d v="2011-07-01T00:00:00"/>
    <x v="222"/>
    <n v="10064.280000000001"/>
    <n v="20558.580000000002"/>
    <n v="7509.33"/>
    <n v="393.61"/>
    <n v="15713.57"/>
    <n v="7192.91"/>
    <n v="1859.32"/>
    <n v="6613.79"/>
    <n v="2255.35"/>
    <n v="699.2"/>
    <n v="833.15"/>
    <n v="22757.81"/>
    <n v="50.44"/>
    <n v="1500.95"/>
    <m/>
    <x v="25"/>
    <m/>
    <m/>
    <m/>
    <m/>
    <m/>
    <m/>
    <n v="60.89"/>
    <m/>
    <m/>
    <m/>
    <m/>
    <n v="533.55999999999995"/>
    <m/>
    <m/>
    <n v="1007.62"/>
    <m/>
    <n v="251.27"/>
    <n v="736.97"/>
    <n v="2487.48"/>
    <m/>
    <n v="2571.1"/>
    <n v="6174.64"/>
    <m/>
    <n v="115.75"/>
    <n v="607.39"/>
    <m/>
    <m/>
    <n v="2737.44"/>
    <n v="717.79"/>
    <n v="1517.18"/>
    <n v="294.45"/>
    <m/>
    <n v="5952.78"/>
    <n v="1445.94"/>
    <n v="2043.88"/>
    <m/>
    <n v="7436.58"/>
    <n v="2440.3000000000002"/>
    <m/>
    <n v="293.56"/>
  </r>
  <r>
    <x v="61"/>
    <x v="9"/>
    <d v="2011-08-01T00:00:00"/>
    <x v="1"/>
    <n v="0"/>
    <n v="8065.9"/>
    <n v="8965.42"/>
    <n v="0"/>
    <n v="17532.43"/>
    <n v="9588.17"/>
    <n v="1760.55"/>
    <n v="9219.31"/>
    <n v="1371.43"/>
    <n v="1171.1400000000001"/>
    <n v="1009.91"/>
    <n v="0"/>
    <n v="56.55"/>
    <n v="0"/>
    <m/>
    <x v="25"/>
    <m/>
    <m/>
    <m/>
    <m/>
    <m/>
    <m/>
    <n v="47.58"/>
    <m/>
    <m/>
    <m/>
    <m/>
    <n v="414.55"/>
    <m/>
    <m/>
    <n v="1088.94"/>
    <m/>
    <n v="601"/>
    <n v="946.41"/>
    <n v="3523.39"/>
    <m/>
    <n v="3665.51"/>
    <n v="1534.07"/>
    <m/>
    <n v="299.89"/>
    <n v="953.83"/>
    <m/>
    <m/>
    <n v="1875.37"/>
    <n v="1375.24"/>
    <n v="1939.27"/>
    <n v="0"/>
    <m/>
    <n v="4473.62"/>
    <n v="2599.5"/>
    <n v="2726.52"/>
    <m/>
    <n v="8053.01"/>
    <n v="2709.84"/>
    <m/>
    <n v="862.88"/>
  </r>
  <r>
    <x v="61"/>
    <x v="10"/>
    <d v="2011-09-01T00:00:00"/>
    <x v="1"/>
    <n v="8080.86"/>
    <n v="15395.93"/>
    <n v="6358.99"/>
    <n v="0"/>
    <n v="10769.63"/>
    <n v="4882.59"/>
    <n v="1267.1099999999999"/>
    <n v="5466.53"/>
    <n v="1276.3"/>
    <n v="980.56"/>
    <n v="416.97"/>
    <n v="6221.96"/>
    <n v="2091.6"/>
    <n v="0"/>
    <m/>
    <x v="25"/>
    <m/>
    <m/>
    <m/>
    <m/>
    <m/>
    <m/>
    <n v="47.09"/>
    <m/>
    <m/>
    <m/>
    <m/>
    <n v="392.73"/>
    <m/>
    <m/>
    <n v="1013.57"/>
    <m/>
    <n v="0"/>
    <n v="635.77"/>
    <n v="2703.51"/>
    <m/>
    <n v="1303.24"/>
    <n v="420.5"/>
    <m/>
    <n v="0"/>
    <n v="393.29"/>
    <m/>
    <m/>
    <n v="1670.48"/>
    <n v="738.26"/>
    <n v="1153.5999999999999"/>
    <n v="0"/>
    <m/>
    <n v="2671.1"/>
    <n v="1034.51"/>
    <n v="1850.76"/>
    <m/>
    <n v="4422.6899999999996"/>
    <n v="1855.76"/>
    <m/>
    <n v="3865.84"/>
  </r>
  <r>
    <x v="61"/>
    <x v="11"/>
    <d v="2011-10-01T00:00:00"/>
    <x v="1"/>
    <n v="14933.77"/>
    <n v="12501.41"/>
    <n v="3540.08"/>
    <n v="2001.35"/>
    <n v="7406.27"/>
    <n v="2334.84"/>
    <n v="1838.88"/>
    <n v="3012.94"/>
    <n v="3575.06"/>
    <n v="829.7"/>
    <n v="217.11"/>
    <n v="23516.57"/>
    <n v="2211.4"/>
    <n v="0"/>
    <m/>
    <x v="25"/>
    <m/>
    <m/>
    <m/>
    <m/>
    <m/>
    <m/>
    <n v="43.44"/>
    <m/>
    <m/>
    <m/>
    <m/>
    <n v="470.09"/>
    <m/>
    <m/>
    <n v="753.73"/>
    <m/>
    <n v="0"/>
    <n v="70.61"/>
    <n v="2582.75"/>
    <m/>
    <n v="1638.17"/>
    <n v="8441.58"/>
    <m/>
    <n v="18.84"/>
    <n v="98.54"/>
    <m/>
    <m/>
    <n v="38.479999999999997"/>
    <n v="0"/>
    <n v="652.63"/>
    <n v="0"/>
    <m/>
    <n v="1012.26"/>
    <n v="1577.89"/>
    <n v="1121.8699999999999"/>
    <m/>
    <n v="2259.0100000000002"/>
    <n v="1742.9"/>
    <m/>
    <n v="5910.68"/>
  </r>
  <r>
    <x v="62"/>
    <x v="0"/>
    <d v="2011-11-01T00:00:00"/>
    <x v="223"/>
    <n v="25618.89"/>
    <n v="0"/>
    <n v="0"/>
    <n v="3914.24"/>
    <n v="3582.8"/>
    <n v="0"/>
    <n v="564.04999999999995"/>
    <n v="11.4"/>
    <n v="23.1"/>
    <n v="0"/>
    <n v="0"/>
    <n v="30024.240000000002"/>
    <n v="975.63"/>
    <n v="2766.59"/>
    <n v="0"/>
    <x v="160"/>
    <n v="0"/>
    <m/>
    <m/>
    <n v="0"/>
    <m/>
    <n v="186.85"/>
    <n v="86.5"/>
    <n v="0"/>
    <n v="447.76"/>
    <n v="95.23"/>
    <n v="144.88"/>
    <n v="0"/>
    <m/>
    <n v="20.37"/>
    <n v="0"/>
    <m/>
    <n v="0"/>
    <n v="0"/>
    <n v="2269.48"/>
    <m/>
    <n v="20.83"/>
    <n v="1267.8499999999999"/>
    <m/>
    <n v="0"/>
    <n v="6.67"/>
    <m/>
    <m/>
    <n v="17.04"/>
    <n v="0"/>
    <n v="588.62"/>
    <n v="0"/>
    <m/>
    <n v="297.94"/>
    <n v="1450.73"/>
    <n v="393.9"/>
    <m/>
    <n v="1549.71"/>
    <n v="1474.73"/>
    <n v="0"/>
    <n v="1471.59"/>
  </r>
  <r>
    <x v="62"/>
    <x v="1"/>
    <d v="2011-12-01T00:00:00"/>
    <x v="224"/>
    <n v="0"/>
    <n v="153.76"/>
    <n v="0"/>
    <n v="0"/>
    <n v="4172.99"/>
    <n v="0"/>
    <n v="0"/>
    <n v="0"/>
    <n v="0"/>
    <n v="0"/>
    <n v="0"/>
    <n v="10362.32"/>
    <n v="44.75"/>
    <n v="10011.719999999999"/>
    <n v="3105.19"/>
    <x v="161"/>
    <n v="0"/>
    <m/>
    <m/>
    <n v="0"/>
    <m/>
    <n v="16.940000000000001"/>
    <n v="0"/>
    <n v="0"/>
    <n v="0"/>
    <n v="0"/>
    <n v="81.239999999999995"/>
    <n v="0"/>
    <m/>
    <n v="0"/>
    <n v="0"/>
    <m/>
    <n v="0"/>
    <n v="0"/>
    <n v="28.44"/>
    <m/>
    <n v="25.73"/>
    <n v="785.8"/>
    <m/>
    <n v="0"/>
    <n v="0"/>
    <m/>
    <m/>
    <n v="506.44"/>
    <n v="940.04"/>
    <n v="0"/>
    <n v="0"/>
    <m/>
    <n v="108.5"/>
    <n v="22.69"/>
    <n v="0"/>
    <m/>
    <n v="167.8"/>
    <n v="0"/>
    <n v="0"/>
    <n v="1228.76"/>
  </r>
  <r>
    <x v="62"/>
    <x v="2"/>
    <d v="2012-01-01T00:00:00"/>
    <x v="225"/>
    <n v="11781.99"/>
    <n v="153.76"/>
    <n v="0"/>
    <n v="0"/>
    <n v="3952.94"/>
    <n v="0"/>
    <n v="0"/>
    <n v="0"/>
    <n v="0"/>
    <n v="0"/>
    <n v="0"/>
    <n v="0"/>
    <n v="0"/>
    <n v="0"/>
    <n v="5114.0600000000004"/>
    <x v="162"/>
    <n v="0"/>
    <m/>
    <m/>
    <n v="0"/>
    <m/>
    <n v="0"/>
    <n v="0"/>
    <n v="0"/>
    <n v="543.58000000000004"/>
    <n v="0"/>
    <n v="52.76"/>
    <n v="0"/>
    <m/>
    <n v="0"/>
    <n v="0"/>
    <m/>
    <n v="0"/>
    <n v="0"/>
    <n v="0"/>
    <m/>
    <n v="257.88"/>
    <n v="0"/>
    <m/>
    <n v="0"/>
    <n v="0"/>
    <m/>
    <m/>
    <n v="0"/>
    <n v="2080.69"/>
    <n v="0"/>
    <n v="0"/>
    <m/>
    <n v="88.86"/>
    <n v="0"/>
    <n v="0"/>
    <m/>
    <n v="75.19"/>
    <n v="0"/>
    <n v="0"/>
    <n v="670.94"/>
  </r>
  <r>
    <x v="62"/>
    <x v="3"/>
    <d v="2012-02-01T00:00:00"/>
    <x v="226"/>
    <n v="5577.6"/>
    <n v="143.84"/>
    <n v="0"/>
    <n v="5625.21"/>
    <n v="4500.7"/>
    <n v="2103"/>
    <n v="0"/>
    <n v="0"/>
    <n v="75.040000000000006"/>
    <n v="0"/>
    <n v="0"/>
    <n v="0"/>
    <n v="1310.0999999999999"/>
    <n v="3330.1"/>
    <n v="1605.6"/>
    <x v="163"/>
    <n v="43.43"/>
    <m/>
    <m/>
    <n v="0"/>
    <m/>
    <n v="0"/>
    <n v="0"/>
    <n v="0"/>
    <n v="143.51"/>
    <n v="78.67"/>
    <n v="50.14"/>
    <n v="0"/>
    <m/>
    <n v="0"/>
    <n v="0"/>
    <m/>
    <n v="0"/>
    <n v="0"/>
    <n v="0"/>
    <m/>
    <n v="68.37"/>
    <n v="245.08"/>
    <m/>
    <n v="0"/>
    <n v="0"/>
    <m/>
    <m/>
    <n v="354.25"/>
    <n v="1683.06"/>
    <n v="0"/>
    <n v="0"/>
    <m/>
    <n v="97.71"/>
    <n v="135.03"/>
    <n v="0"/>
    <m/>
    <n v="415.74"/>
    <n v="0"/>
    <n v="0"/>
    <n v="496.17"/>
  </r>
  <r>
    <x v="62"/>
    <x v="4"/>
    <d v="2012-03-01T00:00:00"/>
    <x v="227"/>
    <n v="15016.48"/>
    <n v="3071.25"/>
    <n v="0"/>
    <n v="1561.02"/>
    <n v="2794.95"/>
    <n v="4251.96"/>
    <n v="869.16"/>
    <n v="2616.2399999999998"/>
    <n v="2527.48"/>
    <n v="0"/>
    <n v="0"/>
    <n v="7799.9"/>
    <n v="228.54"/>
    <n v="4776.47"/>
    <n v="572.91"/>
    <x v="164"/>
    <n v="0"/>
    <m/>
    <m/>
    <n v="418.2"/>
    <m/>
    <n v="3898.63"/>
    <n v="19.399999999999999"/>
    <n v="561.21"/>
    <n v="693.27"/>
    <n v="486.55"/>
    <n v="26.02"/>
    <n v="138.79"/>
    <m/>
    <n v="5"/>
    <n v="0"/>
    <m/>
    <n v="0"/>
    <n v="0"/>
    <n v="2900.79"/>
    <m/>
    <n v="141.44"/>
    <n v="0"/>
    <m/>
    <n v="0"/>
    <n v="0"/>
    <m/>
    <m/>
    <n v="74.78"/>
    <n v="1357.39"/>
    <n v="589.70000000000005"/>
    <n v="0"/>
    <m/>
    <n v="241.38"/>
    <n v="1332.32"/>
    <n v="0"/>
    <m/>
    <n v="1827.66"/>
    <n v="310.32"/>
    <n v="0"/>
    <n v="2998.09"/>
  </r>
  <r>
    <x v="62"/>
    <x v="5"/>
    <d v="2012-04-01T00:00:00"/>
    <x v="228"/>
    <n v="3553.17"/>
    <n v="7900.48"/>
    <n v="2359.4"/>
    <n v="303.87"/>
    <n v="8464.11"/>
    <n v="6752.87"/>
    <n v="861.28"/>
    <n v="4737"/>
    <n v="1617.64"/>
    <n v="361.96"/>
    <n v="348.78"/>
    <n v="2551.89"/>
    <n v="1250.96"/>
    <n v="2265.2600000000002"/>
    <n v="5347.77"/>
    <x v="165"/>
    <n v="156.22"/>
    <m/>
    <m/>
    <n v="2160.3000000000002"/>
    <m/>
    <n v="6312.92"/>
    <n v="481.73"/>
    <n v="1231.0999999999999"/>
    <n v="3891.71"/>
    <n v="2760.24"/>
    <n v="11.78"/>
    <n v="3682.86"/>
    <m/>
    <n v="5466.33"/>
    <n v="868.77"/>
    <m/>
    <n v="0"/>
    <n v="0"/>
    <n v="2969.9"/>
    <m/>
    <n v="3.71"/>
    <n v="4423.88"/>
    <m/>
    <n v="0"/>
    <n v="0"/>
    <m/>
    <m/>
    <n v="1270.23"/>
    <n v="1530.47"/>
    <n v="1127.21"/>
    <n v="262.7"/>
    <m/>
    <n v="1997.93"/>
    <n v="1035.2"/>
    <n v="621.08000000000004"/>
    <m/>
    <n v="1578.86"/>
    <n v="1590.77"/>
    <n v="871.45"/>
    <n v="665.55"/>
  </r>
  <r>
    <x v="62"/>
    <x v="6"/>
    <d v="2012-05-01T00:00:00"/>
    <x v="1"/>
    <n v="183.67"/>
    <n v="6860.63"/>
    <n v="3144.05"/>
    <n v="0"/>
    <n v="9104.01"/>
    <n v="7483.41"/>
    <n v="1629.3"/>
    <n v="6275.06"/>
    <n v="449.81"/>
    <n v="845.29"/>
    <n v="702.28"/>
    <n v="0"/>
    <n v="0"/>
    <n v="378.25"/>
    <n v="6363.74"/>
    <x v="166"/>
    <n v="251.83"/>
    <m/>
    <m/>
    <n v="2966.71"/>
    <m/>
    <n v="3918.03"/>
    <n v="1166.75"/>
    <n v="1342.35"/>
    <n v="3857.43"/>
    <n v="3391.39"/>
    <n v="31.42"/>
    <n v="4956.74"/>
    <m/>
    <n v="7179.3"/>
    <n v="1037.3699999999999"/>
    <m/>
    <n v="0"/>
    <n v="454.12"/>
    <n v="2382.7800000000002"/>
    <m/>
    <n v="1111.6600000000001"/>
    <n v="4317.88"/>
    <m/>
    <n v="256.02999999999997"/>
    <n v="921.93"/>
    <m/>
    <m/>
    <n v="4279.6000000000004"/>
    <n v="1083.18"/>
    <n v="1357.11"/>
    <n v="431.35"/>
    <m/>
    <n v="4097.5200000000004"/>
    <n v="1871.43"/>
    <n v="2637.85"/>
    <m/>
    <n v="1850.11"/>
    <n v="2028.72"/>
    <n v="749.76"/>
    <n v="397.1"/>
  </r>
  <r>
    <x v="62"/>
    <x v="7"/>
    <d v="2012-06-01T00:00:00"/>
    <x v="1"/>
    <n v="204.3"/>
    <n v="7499.32"/>
    <n v="4381"/>
    <n v="0"/>
    <n v="10587.78"/>
    <n v="5912.59"/>
    <n v="1414.89"/>
    <n v="6211.91"/>
    <n v="0"/>
    <n v="939.46"/>
    <n v="212.02"/>
    <n v="0"/>
    <n v="0"/>
    <n v="0"/>
    <n v="6678.92"/>
    <x v="167"/>
    <n v="225.58"/>
    <m/>
    <m/>
    <n v="3506.7"/>
    <m/>
    <n v="4035.4"/>
    <n v="1236.18"/>
    <n v="1310.42"/>
    <n v="3812.62"/>
    <n v="3344.38"/>
    <n v="10.47"/>
    <n v="5223.08"/>
    <m/>
    <n v="6566.12"/>
    <n v="952.08"/>
    <m/>
    <n v="92.19"/>
    <n v="874.59"/>
    <n v="1690.73"/>
    <m/>
    <n v="1465.51"/>
    <n v="2292.9299999999998"/>
    <m/>
    <n v="159.88"/>
    <n v="893.57"/>
    <m/>
    <m/>
    <n v="3802.77"/>
    <n v="65.040000000000006"/>
    <n v="1692.56"/>
    <n v="479.73"/>
    <m/>
    <n v="6079.42"/>
    <n v="1302.6300000000001"/>
    <n v="3032.97"/>
    <m/>
    <n v="6876.4"/>
    <n v="1992.03"/>
    <n v="4845.2700000000004"/>
    <n v="37.1"/>
  </r>
  <r>
    <x v="62"/>
    <x v="8"/>
    <d v="2012-07-01T00:00:00"/>
    <x v="1"/>
    <n v="1451.92"/>
    <n v="9461.81"/>
    <n v="9338.32"/>
    <n v="318.55"/>
    <n v="9205.42"/>
    <n v="6061.69"/>
    <n v="749.33"/>
    <n v="1588.96"/>
    <n v="71.33"/>
    <n v="886.23"/>
    <n v="98.42"/>
    <n v="2033.58"/>
    <n v="60.54"/>
    <n v="124.05"/>
    <n v="9672.34"/>
    <x v="168"/>
    <n v="358.12"/>
    <m/>
    <m/>
    <n v="3718.94"/>
    <m/>
    <n v="5229.1899999999996"/>
    <n v="1356.48"/>
    <n v="1410.37"/>
    <n v="3995.66"/>
    <n v="2719.78"/>
    <n v="0"/>
    <n v="6447.75"/>
    <m/>
    <n v="8284.35"/>
    <n v="1011.59"/>
    <m/>
    <n v="367.17"/>
    <n v="955.85"/>
    <n v="624.36"/>
    <m/>
    <n v="3109.73"/>
    <n v="4190.9399999999996"/>
    <m/>
    <n v="87.57"/>
    <n v="1020.91"/>
    <m/>
    <m/>
    <n v="4667.43"/>
    <n v="872.14"/>
    <n v="1980.91"/>
    <n v="395.26"/>
    <m/>
    <n v="5908.5"/>
    <n v="982.53"/>
    <n v="2798.92"/>
    <m/>
    <n v="5926.87"/>
    <n v="1786.04"/>
    <n v="6385.53"/>
    <n v="0"/>
  </r>
  <r>
    <x v="62"/>
    <x v="9"/>
    <d v="2012-08-01T00:00:00"/>
    <x v="1"/>
    <n v="0"/>
    <n v="8335.68"/>
    <n v="8854.34"/>
    <n v="0"/>
    <n v="3406.72"/>
    <n v="4723.8999999999996"/>
    <n v="97.92"/>
    <n v="111.73"/>
    <n v="0"/>
    <n v="997.7"/>
    <n v="0"/>
    <n v="0"/>
    <n v="0"/>
    <n v="0"/>
    <n v="6180.8"/>
    <x v="169"/>
    <n v="241.79"/>
    <m/>
    <m/>
    <n v="3397.19"/>
    <m/>
    <n v="3561.7"/>
    <n v="1262.56"/>
    <n v="1327.6"/>
    <n v="3883.32"/>
    <n v="2253.85"/>
    <n v="0"/>
    <n v="6406.92"/>
    <m/>
    <n v="7769.61"/>
    <n v="1019.52"/>
    <m/>
    <n v="150.93"/>
    <n v="956.84"/>
    <n v="184.43"/>
    <m/>
    <n v="1871.29"/>
    <n v="1349.73"/>
    <m/>
    <n v="210.11"/>
    <n v="892.38"/>
    <m/>
    <m/>
    <n v="5454.05"/>
    <n v="96.02"/>
    <n v="2069.19"/>
    <n v="363.24"/>
    <m/>
    <n v="5777.02"/>
    <n v="284.17"/>
    <n v="2712.64"/>
    <m/>
    <n v="6872.23"/>
    <n v="1860.97"/>
    <n v="4284.41"/>
    <n v="0"/>
  </r>
  <r>
    <x v="62"/>
    <x v="10"/>
    <d v="2012-09-01T00:00:00"/>
    <x v="1"/>
    <n v="0"/>
    <n v="7726.03"/>
    <n v="5878.86"/>
    <n v="0"/>
    <n v="3434.43"/>
    <n v="4334.96"/>
    <n v="1106.52"/>
    <n v="4869.29"/>
    <n v="0"/>
    <n v="795.86"/>
    <n v="0"/>
    <n v="797.37"/>
    <n v="151.13999999999999"/>
    <n v="0"/>
    <n v="8900.9"/>
    <x v="170"/>
    <n v="383.91"/>
    <m/>
    <m/>
    <n v="2974.57"/>
    <m/>
    <n v="5594.56"/>
    <n v="737.03"/>
    <n v="955.83"/>
    <n v="3333.91"/>
    <n v="2240.36"/>
    <n v="60.58"/>
    <n v="4298.54"/>
    <m/>
    <n v="4532.26"/>
    <n v="963.98"/>
    <m/>
    <n v="501.49"/>
    <n v="548.64"/>
    <n v="685.56"/>
    <m/>
    <n v="768.96"/>
    <n v="4296.58"/>
    <m/>
    <n v="206.87"/>
    <n v="1062.56"/>
    <m/>
    <m/>
    <n v="5223.09"/>
    <n v="1102.03"/>
    <n v="1031.9000000000001"/>
    <n v="364.64"/>
    <m/>
    <n v="2653.66"/>
    <n v="573.49"/>
    <n v="2635.93"/>
    <m/>
    <n v="3702"/>
    <n v="1702.24"/>
    <n v="1194.76"/>
    <n v="27.34"/>
  </r>
  <r>
    <x v="62"/>
    <x v="11"/>
    <d v="2012-10-01T00:00:00"/>
    <x v="1"/>
    <n v="12198.53"/>
    <n v="3267.03"/>
    <n v="4189.57"/>
    <n v="3184.67"/>
    <n v="0"/>
    <n v="2774.18"/>
    <n v="1633.1"/>
    <n v="3686.92"/>
    <n v="123.65"/>
    <n v="260.14999999999998"/>
    <n v="0"/>
    <n v="28156.77"/>
    <n v="2095.52"/>
    <n v="2097.35"/>
    <n v="11238.69"/>
    <x v="0"/>
    <n v="239.55"/>
    <m/>
    <m/>
    <n v="1224.3"/>
    <m/>
    <n v="8606.41"/>
    <n v="424.05"/>
    <n v="438.67"/>
    <n v="2167.4699999999998"/>
    <n v="1700.85"/>
    <n v="39.950000000000003"/>
    <n v="2089.58"/>
    <m/>
    <n v="3156.36"/>
    <n v="888.61"/>
    <m/>
    <n v="172.54"/>
    <n v="159.63"/>
    <n v="1845.84"/>
    <m/>
    <n v="728.08"/>
    <n v="6151.08"/>
    <m/>
    <n v="0"/>
    <n v="380.5"/>
    <m/>
    <m/>
    <n v="85.49"/>
    <n v="978.28"/>
    <n v="497.57"/>
    <n v="82.64"/>
    <m/>
    <n v="612.15"/>
    <n v="799.6"/>
    <n v="1097.27"/>
    <m/>
    <n v="2430.58"/>
    <n v="1073.5999999999999"/>
    <n v="1369.36"/>
    <n v="2021.5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rowGrandTotals="0" itemPrintTitles="1" createdVersion="4" indent="0" compact="0" compactData="0" multipleFieldFilters="0">
  <location ref="A3:N67" firstHeaderRow="1" firstDataRow="2" firstDataCol="1"/>
  <pivotFields count="60">
    <pivotField axis="axisRow" compact="0" outline="0" showAll="0" defaultSubtota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</items>
    </pivotField>
    <pivotField axis="axisCol" compact="0" outline="0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compact="0" numFmtId="164" outline="0" showAll="0" defaultSubtotal="0"/>
    <pivotField compact="0" outline="0" showAll="0" defaultSubtotal="0">
      <items count="229">
        <item x="1"/>
        <item x="66"/>
        <item x="3"/>
        <item x="92"/>
        <item x="219"/>
        <item x="72"/>
        <item x="19"/>
        <item x="161"/>
        <item x="141"/>
        <item x="164"/>
        <item x="191"/>
        <item x="59"/>
        <item x="140"/>
        <item x="228"/>
        <item x="37"/>
        <item x="2"/>
        <item x="162"/>
        <item x="9"/>
        <item x="50"/>
        <item x="38"/>
        <item x="120"/>
        <item x="110"/>
        <item x="47"/>
        <item x="16"/>
        <item x="105"/>
        <item x="58"/>
        <item x="25"/>
        <item x="88"/>
        <item x="77"/>
        <item x="20"/>
        <item x="135"/>
        <item x="14"/>
        <item x="6"/>
        <item x="82"/>
        <item x="98"/>
        <item x="35"/>
        <item x="26"/>
        <item x="139"/>
        <item x="182"/>
        <item x="151"/>
        <item x="104"/>
        <item x="168"/>
        <item x="80"/>
        <item x="81"/>
        <item x="175"/>
        <item x="69"/>
        <item x="197"/>
        <item x="196"/>
        <item x="198"/>
        <item x="185"/>
        <item x="134"/>
        <item x="49"/>
        <item x="12"/>
        <item x="157"/>
        <item x="119"/>
        <item x="15"/>
        <item x="195"/>
        <item x="205"/>
        <item x="122"/>
        <item x="34"/>
        <item x="13"/>
        <item x="90"/>
        <item x="138"/>
        <item x="222"/>
        <item x="131"/>
        <item x="114"/>
        <item x="150"/>
        <item x="130"/>
        <item x="121"/>
        <item x="67"/>
        <item x="43"/>
        <item x="101"/>
        <item x="169"/>
        <item x="96"/>
        <item x="190"/>
        <item x="24"/>
        <item x="56"/>
        <item x="99"/>
        <item x="91"/>
        <item x="7"/>
        <item x="211"/>
        <item x="125"/>
        <item x="149"/>
        <item x="186"/>
        <item x="148"/>
        <item x="107"/>
        <item x="4"/>
        <item x="5"/>
        <item x="51"/>
        <item x="116"/>
        <item x="160"/>
        <item x="89"/>
        <item x="203"/>
        <item x="64"/>
        <item x="117"/>
        <item x="11"/>
        <item x="213"/>
        <item x="108"/>
        <item x="128"/>
        <item x="145"/>
        <item x="45"/>
        <item x="202"/>
        <item x="118"/>
        <item x="32"/>
        <item x="212"/>
        <item x="204"/>
        <item x="146"/>
        <item x="206"/>
        <item x="189"/>
        <item x="142"/>
        <item x="18"/>
        <item x="129"/>
        <item x="210"/>
        <item x="48"/>
        <item x="74"/>
        <item x="22"/>
        <item x="217"/>
        <item x="30"/>
        <item x="137"/>
        <item x="27"/>
        <item x="194"/>
        <item x="31"/>
        <item x="221"/>
        <item x="227"/>
        <item x="218"/>
        <item x="46"/>
        <item x="226"/>
        <item x="176"/>
        <item x="170"/>
        <item x="42"/>
        <item x="63"/>
        <item x="83"/>
        <item x="93"/>
        <item x="113"/>
        <item x="155"/>
        <item x="23"/>
        <item x="53"/>
        <item x="44"/>
        <item x="55"/>
        <item x="65"/>
        <item x="174"/>
        <item x="183"/>
        <item x="172"/>
        <item x="109"/>
        <item x="85"/>
        <item x="62"/>
        <item x="54"/>
        <item x="156"/>
        <item x="78"/>
        <item x="178"/>
        <item x="171"/>
        <item x="100"/>
        <item x="33"/>
        <item x="177"/>
        <item x="95"/>
        <item x="73"/>
        <item x="36"/>
        <item x="29"/>
        <item x="127"/>
        <item x="181"/>
        <item x="124"/>
        <item x="126"/>
        <item x="188"/>
        <item x="220"/>
        <item x="39"/>
        <item x="225"/>
        <item x="136"/>
        <item x="115"/>
        <item x="40"/>
        <item x="133"/>
        <item x="97"/>
        <item x="94"/>
        <item x="201"/>
        <item x="57"/>
        <item x="163"/>
        <item x="209"/>
        <item x="152"/>
        <item x="216"/>
        <item x="224"/>
        <item x="86"/>
        <item x="41"/>
        <item x="21"/>
        <item x="76"/>
        <item x="166"/>
        <item x="165"/>
        <item x="111"/>
        <item x="79"/>
        <item x="159"/>
        <item x="158"/>
        <item x="71"/>
        <item x="147"/>
        <item x="28"/>
        <item x="87"/>
        <item x="143"/>
        <item x="106"/>
        <item x="184"/>
        <item x="112"/>
        <item x="10"/>
        <item x="167"/>
        <item x="179"/>
        <item x="84"/>
        <item x="180"/>
        <item x="68"/>
        <item x="192"/>
        <item x="17"/>
        <item x="173"/>
        <item x="123"/>
        <item x="153"/>
        <item x="132"/>
        <item x="103"/>
        <item x="52"/>
        <item x="154"/>
        <item x="144"/>
        <item x="60"/>
        <item x="207"/>
        <item x="75"/>
        <item x="70"/>
        <item x="215"/>
        <item x="102"/>
        <item x="199"/>
        <item x="61"/>
        <item x="223"/>
        <item x="214"/>
        <item x="187"/>
        <item x="208"/>
        <item x="8"/>
        <item x="193"/>
        <item x="200"/>
        <item x="0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>
      <items count="171">
        <item x="0"/>
        <item x="163"/>
        <item x="148"/>
        <item x="56"/>
        <item x="8"/>
        <item x="94"/>
        <item x="160"/>
        <item x="51"/>
        <item x="161"/>
        <item x="55"/>
        <item x="52"/>
        <item x="150"/>
        <item x="129"/>
        <item x="128"/>
        <item x="112"/>
        <item x="104"/>
        <item x="110"/>
        <item x="59"/>
        <item x="113"/>
        <item x="101"/>
        <item x="165"/>
        <item x="7"/>
        <item x="26"/>
        <item x="111"/>
        <item x="127"/>
        <item x="137"/>
        <item x="170"/>
        <item x="62"/>
        <item x="89"/>
        <item x="17"/>
        <item x="107"/>
        <item x="167"/>
        <item x="91"/>
        <item x="109"/>
        <item x="80"/>
        <item x="131"/>
        <item x="70"/>
        <item x="162"/>
        <item x="116"/>
        <item x="11"/>
        <item x="133"/>
        <item x="92"/>
        <item x="164"/>
        <item x="143"/>
        <item x="76"/>
        <item x="166"/>
        <item x="57"/>
        <item x="22"/>
        <item x="132"/>
        <item x="126"/>
        <item x="88"/>
        <item x="140"/>
        <item x="115"/>
        <item x="41"/>
        <item x="117"/>
        <item x="108"/>
        <item x="85"/>
        <item x="139"/>
        <item x="93"/>
        <item x="46"/>
        <item x="169"/>
        <item x="87"/>
        <item x="136"/>
        <item x="60"/>
        <item x="90"/>
        <item x="75"/>
        <item x="99"/>
        <item x="125"/>
        <item x="19"/>
        <item x="138"/>
        <item x="168"/>
        <item x="10"/>
        <item x="86"/>
        <item x="141"/>
        <item x="105"/>
        <item x="74"/>
        <item x="144"/>
        <item x="1"/>
        <item x="30"/>
        <item x="69"/>
        <item x="153"/>
        <item x="84"/>
        <item x="114"/>
        <item x="23"/>
        <item x="28"/>
        <item x="96"/>
        <item x="45"/>
        <item x="63"/>
        <item x="49"/>
        <item x="73"/>
        <item x="130"/>
        <item x="154"/>
        <item x="14"/>
        <item x="29"/>
        <item x="72"/>
        <item x="79"/>
        <item x="124"/>
        <item x="27"/>
        <item x="21"/>
        <item x="83"/>
        <item x="135"/>
        <item x="142"/>
        <item x="81"/>
        <item x="24"/>
        <item x="98"/>
        <item x="66"/>
        <item x="100"/>
        <item x="149"/>
        <item x="43"/>
        <item x="35"/>
        <item x="82"/>
        <item x="61"/>
        <item x="64"/>
        <item x="119"/>
        <item x="152"/>
        <item x="12"/>
        <item x="53"/>
        <item x="134"/>
        <item x="97"/>
        <item x="15"/>
        <item x="118"/>
        <item x="13"/>
        <item x="40"/>
        <item x="68"/>
        <item x="54"/>
        <item x="77"/>
        <item x="151"/>
        <item x="18"/>
        <item x="147"/>
        <item x="44"/>
        <item x="95"/>
        <item x="16"/>
        <item x="71"/>
        <item x="42"/>
        <item x="78"/>
        <item x="120"/>
        <item x="102"/>
        <item x="20"/>
        <item x="58"/>
        <item x="2"/>
        <item x="67"/>
        <item x="9"/>
        <item x="106"/>
        <item x="50"/>
        <item x="146"/>
        <item x="3"/>
        <item x="48"/>
        <item x="103"/>
        <item x="6"/>
        <item x="5"/>
        <item x="37"/>
        <item x="123"/>
        <item x="65"/>
        <item x="4"/>
        <item x="39"/>
        <item x="122"/>
        <item x="121"/>
        <item x="145"/>
        <item x="38"/>
        <item x="31"/>
        <item x="47"/>
        <item x="156"/>
        <item x="159"/>
        <item x="33"/>
        <item x="34"/>
        <item x="36"/>
        <item x="32"/>
        <item x="155"/>
        <item x="158"/>
        <item x="157"/>
        <item x="2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1">
    <field x="0"/>
  </rowFields>
  <rowItems count="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 of 0100511-WELDON VALLEY DITCH-ACFT" fld="6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4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5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tabSelected="1" zoomScale="90" zoomScaleNormal="90" workbookViewId="0">
      <selection activeCell="K16" sqref="K16"/>
    </sheetView>
  </sheetViews>
  <sheetFormatPr defaultRowHeight="15" x14ac:dyDescent="0.25"/>
  <cols>
    <col min="1" max="1" width="12.85546875" customWidth="1"/>
  </cols>
  <sheetData>
    <row r="1" spans="1:14" ht="21.75" thickBot="1" x14ac:dyDescent="0.4">
      <c r="A1" s="213" t="s">
        <v>187</v>
      </c>
    </row>
    <row r="2" spans="1:14" ht="15.75" thickBot="1" x14ac:dyDescent="0.3"/>
    <row r="3" spans="1:14" ht="15" customHeight="1" thickBot="1" x14ac:dyDescent="0.3">
      <c r="B3" s="224" t="s">
        <v>248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6"/>
    </row>
    <row r="4" spans="1:14" x14ac:dyDescent="0.25">
      <c r="B4" s="214"/>
      <c r="C4" s="214"/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</row>
    <row r="5" spans="1:14" ht="15.75" thickBot="1" x14ac:dyDescent="0.3"/>
    <row r="6" spans="1:14" ht="15" customHeight="1" x14ac:dyDescent="0.25">
      <c r="B6" s="215" t="s">
        <v>188</v>
      </c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7"/>
    </row>
    <row r="7" spans="1:14" x14ac:dyDescent="0.25">
      <c r="B7" s="218"/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20"/>
    </row>
    <row r="8" spans="1:14" ht="15.75" thickBot="1" x14ac:dyDescent="0.3">
      <c r="B8" s="221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3"/>
    </row>
    <row r="9" spans="1:14" x14ac:dyDescent="0.25">
      <c r="B9" s="214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</row>
  </sheetData>
  <mergeCells count="2">
    <mergeCell ref="B6:N8"/>
    <mergeCell ref="B3:N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2"/>
  <sheetViews>
    <sheetView zoomScale="90" zoomScaleNormal="90" workbookViewId="0">
      <selection activeCell="T1" sqref="T1"/>
    </sheetView>
  </sheetViews>
  <sheetFormatPr defaultRowHeight="15" x14ac:dyDescent="0.25"/>
  <cols>
    <col min="1" max="1" width="24" customWidth="1"/>
    <col min="2" max="13" width="7.7109375" customWidth="1"/>
    <col min="14" max="18" width="8.7109375" customWidth="1"/>
    <col min="19" max="19" width="11" customWidth="1"/>
    <col min="20" max="20" width="8.7109375" customWidth="1"/>
  </cols>
  <sheetData>
    <row r="1" spans="1:20" ht="19.5" thickBot="1" x14ac:dyDescent="0.3">
      <c r="A1" s="230" t="s">
        <v>34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</row>
    <row r="2" spans="1:20" ht="30" customHeight="1" thickBot="1" x14ac:dyDescent="0.3">
      <c r="A2" s="15" t="s">
        <v>17</v>
      </c>
      <c r="B2" s="6" t="s">
        <v>13</v>
      </c>
      <c r="C2" s="7" t="s">
        <v>14</v>
      </c>
      <c r="D2" s="7" t="s">
        <v>3</v>
      </c>
      <c r="E2" s="7" t="s">
        <v>4</v>
      </c>
      <c r="F2" s="7" t="s">
        <v>5</v>
      </c>
      <c r="G2" s="7" t="s">
        <v>6</v>
      </c>
      <c r="H2" s="7" t="s">
        <v>7</v>
      </c>
      <c r="I2" s="7" t="s">
        <v>8</v>
      </c>
      <c r="J2" s="7" t="s">
        <v>9</v>
      </c>
      <c r="K2" s="7" t="s">
        <v>10</v>
      </c>
      <c r="L2" s="7" t="s">
        <v>11</v>
      </c>
      <c r="M2" s="8" t="s">
        <v>12</v>
      </c>
      <c r="N2" s="12" t="s">
        <v>183</v>
      </c>
      <c r="O2" s="5" t="s">
        <v>184</v>
      </c>
      <c r="P2" s="9" t="s">
        <v>36</v>
      </c>
      <c r="Q2" s="5" t="s">
        <v>153</v>
      </c>
      <c r="R2" s="95" t="s">
        <v>154</v>
      </c>
      <c r="S2" s="101" t="s">
        <v>155</v>
      </c>
      <c r="T2" s="72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499.84</v>
      </c>
      <c r="H3" s="88">
        <v>1695.89</v>
      </c>
      <c r="I3" s="88">
        <v>3903.53</v>
      </c>
      <c r="J3" s="88">
        <v>3330.3</v>
      </c>
      <c r="K3" s="88">
        <v>3020.87</v>
      </c>
      <c r="L3" s="88">
        <v>2725.33</v>
      </c>
      <c r="M3" s="132">
        <v>2029.12</v>
      </c>
      <c r="N3" s="133">
        <f>SUM(B3:F3)</f>
        <v>0</v>
      </c>
      <c r="O3" s="134">
        <f>SUM(G3:M3)</f>
        <v>17204.88</v>
      </c>
      <c r="P3" s="119">
        <f>SUM(B3:M3)</f>
        <v>17204.88</v>
      </c>
      <c r="Q3" s="133">
        <f>AVERAGE(B3:F3)</f>
        <v>0</v>
      </c>
      <c r="R3" s="121">
        <f>AVERAGE(G3:M3)</f>
        <v>2457.84</v>
      </c>
      <c r="S3" s="121">
        <f>AVERAGE(B3:M3)</f>
        <v>1433.74</v>
      </c>
      <c r="T3" s="69"/>
    </row>
    <row r="4" spans="1:20" x14ac:dyDescent="0.25">
      <c r="A4" s="17">
        <v>1951</v>
      </c>
      <c r="B4" s="23">
        <v>0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2844.34</v>
      </c>
      <c r="I4" s="59">
        <v>3645.67</v>
      </c>
      <c r="J4" s="59">
        <v>5010.32</v>
      </c>
      <c r="K4" s="59">
        <v>2604.34</v>
      </c>
      <c r="L4" s="59">
        <v>2257.2199999999998</v>
      </c>
      <c r="M4" s="60">
        <v>848.94</v>
      </c>
      <c r="N4" s="126">
        <f t="shared" ref="N4:N63" si="0">SUM(B4:F4)</f>
        <v>0</v>
      </c>
      <c r="O4" s="122">
        <f t="shared" ref="O4:O63" si="1">SUM(G4:M4)</f>
        <v>17210.829999999998</v>
      </c>
      <c r="P4" s="120">
        <f t="shared" ref="P4:P63" si="2">SUM(B4:M4)</f>
        <v>17210.829999999998</v>
      </c>
      <c r="Q4" s="126">
        <f t="shared" ref="Q4:Q63" si="3">AVERAGE(B4:F4)</f>
        <v>0</v>
      </c>
      <c r="R4" s="122">
        <f t="shared" ref="R4:R63" si="4">AVERAGE(G4:M4)</f>
        <v>2458.6899999999996</v>
      </c>
      <c r="S4" s="63">
        <f t="shared" ref="S4:S63" si="5">AVERAGE(B4:M4)</f>
        <v>1434.2358333333332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1547.13</v>
      </c>
      <c r="I5" s="59">
        <v>4643.37</v>
      </c>
      <c r="J5" s="59">
        <v>4877.43</v>
      </c>
      <c r="K5" s="59">
        <v>3342.2</v>
      </c>
      <c r="L5" s="59">
        <v>2388.13</v>
      </c>
      <c r="M5" s="60">
        <v>1564.98</v>
      </c>
      <c r="N5" s="126">
        <f t="shared" si="0"/>
        <v>0</v>
      </c>
      <c r="O5" s="122">
        <f t="shared" si="1"/>
        <v>18363.240000000002</v>
      </c>
      <c r="P5" s="120">
        <f t="shared" si="2"/>
        <v>18363.240000000002</v>
      </c>
      <c r="Q5" s="126">
        <f t="shared" si="3"/>
        <v>0</v>
      </c>
      <c r="R5" s="122">
        <f t="shared" si="4"/>
        <v>2623.32</v>
      </c>
      <c r="S5" s="63">
        <f t="shared" si="5"/>
        <v>1530.2700000000002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2703.51</v>
      </c>
      <c r="I6" s="59">
        <v>4964.7</v>
      </c>
      <c r="J6" s="59">
        <v>4026.5</v>
      </c>
      <c r="K6" s="59">
        <v>3449.31</v>
      </c>
      <c r="L6" s="59">
        <v>2503.1799999999998</v>
      </c>
      <c r="M6" s="60">
        <v>1826.8</v>
      </c>
      <c r="N6" s="126">
        <f t="shared" si="0"/>
        <v>0</v>
      </c>
      <c r="O6" s="122">
        <f t="shared" si="1"/>
        <v>19473.999999999996</v>
      </c>
      <c r="P6" s="120">
        <f t="shared" si="2"/>
        <v>19473.999999999996</v>
      </c>
      <c r="Q6" s="126">
        <f t="shared" si="3"/>
        <v>0</v>
      </c>
      <c r="R6" s="122">
        <f t="shared" si="4"/>
        <v>2781.9999999999995</v>
      </c>
      <c r="S6" s="63">
        <f t="shared" si="5"/>
        <v>1622.833333333333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1130.5899999999999</v>
      </c>
      <c r="H7" s="59">
        <v>2687.64</v>
      </c>
      <c r="I7" s="59">
        <v>2812.6</v>
      </c>
      <c r="J7" s="59">
        <v>2989.14</v>
      </c>
      <c r="K7" s="59">
        <v>2866.16</v>
      </c>
      <c r="L7" s="59">
        <v>2705.49</v>
      </c>
      <c r="M7" s="60">
        <v>1317.04</v>
      </c>
      <c r="N7" s="126">
        <f t="shared" si="0"/>
        <v>0</v>
      </c>
      <c r="O7" s="122">
        <f t="shared" si="1"/>
        <v>16508.66</v>
      </c>
      <c r="P7" s="120">
        <f t="shared" si="2"/>
        <v>16508.66</v>
      </c>
      <c r="Q7" s="126">
        <f t="shared" si="3"/>
        <v>0</v>
      </c>
      <c r="R7" s="122">
        <f t="shared" si="4"/>
        <v>2358.38</v>
      </c>
      <c r="S7" s="63">
        <f t="shared" si="5"/>
        <v>1375.7216666666666</v>
      </c>
      <c r="T7" s="69"/>
    </row>
    <row r="8" spans="1:20" x14ac:dyDescent="0.25">
      <c r="A8" s="17">
        <v>1955</v>
      </c>
      <c r="B8" s="23">
        <v>0</v>
      </c>
      <c r="C8" s="59">
        <v>0</v>
      </c>
      <c r="D8" s="59">
        <v>0</v>
      </c>
      <c r="E8" s="59">
        <v>0</v>
      </c>
      <c r="F8" s="59">
        <v>0</v>
      </c>
      <c r="G8" s="59">
        <v>472.07</v>
      </c>
      <c r="H8" s="59">
        <v>2850.29</v>
      </c>
      <c r="I8" s="59">
        <v>2741.2</v>
      </c>
      <c r="J8" s="59">
        <v>2991.12</v>
      </c>
      <c r="K8" s="59">
        <v>2598.39</v>
      </c>
      <c r="L8" s="59">
        <v>1876.39</v>
      </c>
      <c r="M8" s="60">
        <v>589.1</v>
      </c>
      <c r="N8" s="126">
        <f t="shared" si="0"/>
        <v>0</v>
      </c>
      <c r="O8" s="122">
        <f t="shared" si="1"/>
        <v>14118.56</v>
      </c>
      <c r="P8" s="120">
        <f t="shared" si="2"/>
        <v>14118.56</v>
      </c>
      <c r="Q8" s="126">
        <f t="shared" si="3"/>
        <v>0</v>
      </c>
      <c r="R8" s="122">
        <f t="shared" si="4"/>
        <v>2016.9371428571428</v>
      </c>
      <c r="S8" s="63">
        <f t="shared" si="5"/>
        <v>1176.5466666666666</v>
      </c>
      <c r="T8" s="69"/>
    </row>
    <row r="9" spans="1:20" x14ac:dyDescent="0.25">
      <c r="A9" s="17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827.12</v>
      </c>
      <c r="H9" s="59">
        <v>3354.1</v>
      </c>
      <c r="I9" s="59">
        <v>3992.78</v>
      </c>
      <c r="J9" s="59">
        <v>3064.51</v>
      </c>
      <c r="K9" s="59">
        <v>2667.81</v>
      </c>
      <c r="L9" s="59">
        <v>2610.29</v>
      </c>
      <c r="M9" s="60">
        <v>1927.96</v>
      </c>
      <c r="N9" s="126">
        <f t="shared" si="0"/>
        <v>0</v>
      </c>
      <c r="O9" s="122">
        <f t="shared" si="1"/>
        <v>18444.57</v>
      </c>
      <c r="P9" s="120">
        <f t="shared" si="2"/>
        <v>18444.57</v>
      </c>
      <c r="Q9" s="126">
        <f t="shared" si="3"/>
        <v>0</v>
      </c>
      <c r="R9" s="122">
        <f t="shared" si="4"/>
        <v>2634.9385714285713</v>
      </c>
      <c r="S9" s="63">
        <f t="shared" si="5"/>
        <v>1537.0474999999999</v>
      </c>
      <c r="T9" s="69"/>
    </row>
    <row r="10" spans="1:20" x14ac:dyDescent="0.25">
      <c r="A10" s="17">
        <v>1957</v>
      </c>
      <c r="B10" s="23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374.88</v>
      </c>
      <c r="I10" s="59">
        <v>2530.9499999999998</v>
      </c>
      <c r="J10" s="59">
        <v>4573.95</v>
      </c>
      <c r="K10" s="59">
        <v>3413.6</v>
      </c>
      <c r="L10" s="59">
        <v>1989.45</v>
      </c>
      <c r="M10" s="60">
        <v>979.85</v>
      </c>
      <c r="N10" s="126">
        <f t="shared" si="0"/>
        <v>0</v>
      </c>
      <c r="O10" s="122">
        <f t="shared" si="1"/>
        <v>13862.68</v>
      </c>
      <c r="P10" s="120">
        <f t="shared" si="2"/>
        <v>13862.68</v>
      </c>
      <c r="Q10" s="126">
        <f t="shared" si="3"/>
        <v>0</v>
      </c>
      <c r="R10" s="122">
        <f t="shared" si="4"/>
        <v>1980.3828571428571</v>
      </c>
      <c r="S10" s="63">
        <f t="shared" si="5"/>
        <v>1155.2233333333334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186.45</v>
      </c>
      <c r="H11" s="59">
        <v>755.71</v>
      </c>
      <c r="I11" s="59">
        <v>3586.17</v>
      </c>
      <c r="J11" s="59">
        <v>2644.01</v>
      </c>
      <c r="K11" s="59">
        <v>2780.87</v>
      </c>
      <c r="L11" s="59">
        <v>2283.0100000000002</v>
      </c>
      <c r="M11" s="60">
        <v>880.67</v>
      </c>
      <c r="N11" s="126">
        <f t="shared" si="0"/>
        <v>0</v>
      </c>
      <c r="O11" s="122">
        <f t="shared" si="1"/>
        <v>13116.89</v>
      </c>
      <c r="P11" s="120">
        <f t="shared" si="2"/>
        <v>13116.89</v>
      </c>
      <c r="Q11" s="126">
        <f t="shared" si="3"/>
        <v>0</v>
      </c>
      <c r="R11" s="122">
        <f t="shared" si="4"/>
        <v>1873.8414285714284</v>
      </c>
      <c r="S11" s="63">
        <f t="shared" si="5"/>
        <v>1093.0741666666665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1886.31</v>
      </c>
      <c r="I12" s="59">
        <v>3820.22</v>
      </c>
      <c r="J12" s="59">
        <v>3498.89</v>
      </c>
      <c r="K12" s="59">
        <v>3149.8</v>
      </c>
      <c r="L12" s="59">
        <v>1836.72</v>
      </c>
      <c r="M12" s="60">
        <v>0</v>
      </c>
      <c r="N12" s="126">
        <f t="shared" si="0"/>
        <v>0</v>
      </c>
      <c r="O12" s="122">
        <f t="shared" si="1"/>
        <v>14191.94</v>
      </c>
      <c r="P12" s="120">
        <f t="shared" si="2"/>
        <v>14191.94</v>
      </c>
      <c r="Q12" s="126">
        <f t="shared" si="3"/>
        <v>0</v>
      </c>
      <c r="R12" s="122">
        <f t="shared" si="4"/>
        <v>2027.42</v>
      </c>
      <c r="S12" s="63">
        <f t="shared" si="5"/>
        <v>1182.6616666666666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666.46</v>
      </c>
      <c r="H13" s="59">
        <v>1473.74</v>
      </c>
      <c r="I13" s="59">
        <v>3655.59</v>
      </c>
      <c r="J13" s="59">
        <v>4121.71</v>
      </c>
      <c r="K13" s="59">
        <v>3020.87</v>
      </c>
      <c r="L13" s="59">
        <v>2528.96</v>
      </c>
      <c r="M13" s="60">
        <v>952.08</v>
      </c>
      <c r="N13" s="126">
        <f t="shared" si="0"/>
        <v>0</v>
      </c>
      <c r="O13" s="122">
        <f t="shared" si="1"/>
        <v>16419.41</v>
      </c>
      <c r="P13" s="120">
        <f t="shared" si="2"/>
        <v>16419.41</v>
      </c>
      <c r="Q13" s="126">
        <f t="shared" si="3"/>
        <v>0</v>
      </c>
      <c r="R13" s="122">
        <f t="shared" si="4"/>
        <v>2345.63</v>
      </c>
      <c r="S13" s="63">
        <f t="shared" si="5"/>
        <v>1368.2841666666666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1561.01</v>
      </c>
      <c r="I14" s="59">
        <v>1842.67</v>
      </c>
      <c r="J14" s="59">
        <v>3344.18</v>
      </c>
      <c r="K14" s="59">
        <v>3425.5</v>
      </c>
      <c r="L14" s="59">
        <v>948.11</v>
      </c>
      <c r="M14" s="60">
        <v>0</v>
      </c>
      <c r="N14" s="126">
        <f t="shared" si="0"/>
        <v>0</v>
      </c>
      <c r="O14" s="122">
        <f t="shared" si="1"/>
        <v>11121.470000000001</v>
      </c>
      <c r="P14" s="120">
        <f t="shared" si="2"/>
        <v>11121.470000000001</v>
      </c>
      <c r="Q14" s="126">
        <f t="shared" si="3"/>
        <v>0</v>
      </c>
      <c r="R14" s="122">
        <f t="shared" si="4"/>
        <v>1588.7814285714287</v>
      </c>
      <c r="S14" s="63">
        <f t="shared" si="5"/>
        <v>926.7891666666668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493.89</v>
      </c>
      <c r="H15" s="59">
        <v>3300.54</v>
      </c>
      <c r="I15" s="59">
        <v>3034.75</v>
      </c>
      <c r="J15" s="59">
        <v>4060.23</v>
      </c>
      <c r="K15" s="59">
        <v>3066.49</v>
      </c>
      <c r="L15" s="59">
        <v>2616.2399999999998</v>
      </c>
      <c r="M15" s="60">
        <v>1217.8699999999999</v>
      </c>
      <c r="N15" s="126">
        <f t="shared" si="0"/>
        <v>0</v>
      </c>
      <c r="O15" s="122">
        <f t="shared" si="1"/>
        <v>17790.009999999998</v>
      </c>
      <c r="P15" s="120">
        <f t="shared" si="2"/>
        <v>17790.009999999998</v>
      </c>
      <c r="Q15" s="126">
        <f t="shared" si="3"/>
        <v>0</v>
      </c>
      <c r="R15" s="122">
        <f t="shared" si="4"/>
        <v>2541.4299999999998</v>
      </c>
      <c r="S15" s="63">
        <f t="shared" si="5"/>
        <v>1482.5008333333333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1110.76</v>
      </c>
      <c r="H16" s="59">
        <v>2887.98</v>
      </c>
      <c r="I16" s="59">
        <v>2035.07</v>
      </c>
      <c r="J16" s="59">
        <v>2971.28</v>
      </c>
      <c r="K16" s="59">
        <v>2046.97</v>
      </c>
      <c r="L16" s="59">
        <v>2273.09</v>
      </c>
      <c r="M16" s="60">
        <v>1630.44</v>
      </c>
      <c r="N16" s="126">
        <f t="shared" si="0"/>
        <v>0</v>
      </c>
      <c r="O16" s="122">
        <f t="shared" si="1"/>
        <v>14955.59</v>
      </c>
      <c r="P16" s="120">
        <f t="shared" si="2"/>
        <v>14955.59</v>
      </c>
      <c r="Q16" s="126">
        <f t="shared" si="3"/>
        <v>0</v>
      </c>
      <c r="R16" s="122">
        <f t="shared" si="4"/>
        <v>2136.5128571428572</v>
      </c>
      <c r="S16" s="63">
        <f t="shared" si="5"/>
        <v>1246.2991666666667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190.42</v>
      </c>
      <c r="H17" s="59">
        <v>2794.75</v>
      </c>
      <c r="I17" s="59">
        <v>1711.76</v>
      </c>
      <c r="J17" s="59">
        <v>3175.58</v>
      </c>
      <c r="K17" s="59">
        <v>3292.61</v>
      </c>
      <c r="L17" s="59">
        <v>2332.6</v>
      </c>
      <c r="M17" s="60">
        <v>1588.78</v>
      </c>
      <c r="N17" s="126">
        <f t="shared" si="0"/>
        <v>0</v>
      </c>
      <c r="O17" s="122">
        <f t="shared" si="1"/>
        <v>15086.500000000002</v>
      </c>
      <c r="P17" s="120">
        <f t="shared" si="2"/>
        <v>15086.500000000002</v>
      </c>
      <c r="Q17" s="126">
        <f t="shared" si="3"/>
        <v>0</v>
      </c>
      <c r="R17" s="122">
        <f t="shared" si="4"/>
        <v>2155.2142857142858</v>
      </c>
      <c r="S17" s="63">
        <f t="shared" si="5"/>
        <v>1257.2083333333335</v>
      </c>
      <c r="T17" s="69"/>
    </row>
    <row r="18" spans="1:20" x14ac:dyDescent="0.25">
      <c r="A18" s="17">
        <v>1965</v>
      </c>
      <c r="B18" s="23">
        <v>452.24</v>
      </c>
      <c r="C18" s="59">
        <v>0</v>
      </c>
      <c r="D18" s="59">
        <v>0</v>
      </c>
      <c r="E18" s="59">
        <v>0</v>
      </c>
      <c r="F18" s="59">
        <v>0</v>
      </c>
      <c r="G18" s="59">
        <v>489.92</v>
      </c>
      <c r="H18" s="59">
        <v>2463.5100000000002</v>
      </c>
      <c r="I18" s="59">
        <v>1340.85</v>
      </c>
      <c r="J18" s="59">
        <v>4470.8100000000004</v>
      </c>
      <c r="K18" s="59">
        <v>4183.2</v>
      </c>
      <c r="L18" s="59">
        <v>1697.88</v>
      </c>
      <c r="M18" s="60">
        <v>307.44</v>
      </c>
      <c r="N18" s="126">
        <f t="shared" si="0"/>
        <v>452.24</v>
      </c>
      <c r="O18" s="122">
        <f t="shared" si="1"/>
        <v>14953.610000000002</v>
      </c>
      <c r="P18" s="120">
        <f t="shared" si="2"/>
        <v>15405.850000000004</v>
      </c>
      <c r="Q18" s="126">
        <f t="shared" si="3"/>
        <v>90.448000000000008</v>
      </c>
      <c r="R18" s="122">
        <f t="shared" si="4"/>
        <v>2136.2300000000005</v>
      </c>
      <c r="S18" s="63">
        <f t="shared" si="5"/>
        <v>1283.8208333333337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886.63</v>
      </c>
      <c r="H19" s="59">
        <v>2796.74</v>
      </c>
      <c r="I19" s="59">
        <v>2269.12</v>
      </c>
      <c r="J19" s="59">
        <v>3022.85</v>
      </c>
      <c r="K19" s="59">
        <v>3058.56</v>
      </c>
      <c r="L19" s="59">
        <v>1739.53</v>
      </c>
      <c r="M19" s="60">
        <v>672.41</v>
      </c>
      <c r="N19" s="126">
        <f t="shared" si="0"/>
        <v>0</v>
      </c>
      <c r="O19" s="122">
        <f t="shared" si="1"/>
        <v>14445.84</v>
      </c>
      <c r="P19" s="120">
        <f t="shared" si="2"/>
        <v>14445.84</v>
      </c>
      <c r="Q19" s="126">
        <f t="shared" si="3"/>
        <v>0</v>
      </c>
      <c r="R19" s="122">
        <f t="shared" si="4"/>
        <v>2063.6914285714288</v>
      </c>
      <c r="S19" s="63">
        <f t="shared" si="5"/>
        <v>1203.82</v>
      </c>
      <c r="T19" s="69"/>
    </row>
    <row r="20" spans="1:20" x14ac:dyDescent="0.25">
      <c r="A20" s="17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0</v>
      </c>
      <c r="G20" s="59">
        <v>833.07</v>
      </c>
      <c r="H20" s="59">
        <v>1144.48</v>
      </c>
      <c r="I20" s="59">
        <v>434.39</v>
      </c>
      <c r="J20" s="59">
        <v>1967.63</v>
      </c>
      <c r="K20" s="59">
        <v>3223.19</v>
      </c>
      <c r="L20" s="59">
        <v>1713.74</v>
      </c>
      <c r="M20" s="60">
        <v>759.68</v>
      </c>
      <c r="N20" s="126">
        <f t="shared" si="0"/>
        <v>0</v>
      </c>
      <c r="O20" s="122">
        <f t="shared" si="1"/>
        <v>10076.18</v>
      </c>
      <c r="P20" s="120">
        <f t="shared" si="2"/>
        <v>10076.18</v>
      </c>
      <c r="Q20" s="126">
        <f t="shared" si="3"/>
        <v>0</v>
      </c>
      <c r="R20" s="122">
        <f t="shared" si="4"/>
        <v>1439.4542857142858</v>
      </c>
      <c r="S20" s="63">
        <f t="shared" si="5"/>
        <v>839.68166666666673</v>
      </c>
      <c r="T20" s="69"/>
    </row>
    <row r="21" spans="1:20" x14ac:dyDescent="0.25">
      <c r="A21" s="17">
        <v>1968</v>
      </c>
      <c r="B21" s="23">
        <v>21.82</v>
      </c>
      <c r="C21" s="59">
        <v>0</v>
      </c>
      <c r="D21" s="59">
        <v>0</v>
      </c>
      <c r="E21" s="59">
        <v>0</v>
      </c>
      <c r="F21" s="59">
        <v>0</v>
      </c>
      <c r="G21" s="59">
        <v>313.39</v>
      </c>
      <c r="H21" s="59">
        <v>2277.06</v>
      </c>
      <c r="I21" s="59">
        <v>3913.45</v>
      </c>
      <c r="J21" s="59">
        <v>3756.75</v>
      </c>
      <c r="K21" s="59">
        <v>4778.25</v>
      </c>
      <c r="L21" s="59">
        <v>2078.71</v>
      </c>
      <c r="M21" s="60">
        <v>767.61</v>
      </c>
      <c r="N21" s="126">
        <f t="shared" si="0"/>
        <v>21.82</v>
      </c>
      <c r="O21" s="122">
        <f t="shared" si="1"/>
        <v>17885.22</v>
      </c>
      <c r="P21" s="120">
        <f t="shared" si="2"/>
        <v>17907.04</v>
      </c>
      <c r="Q21" s="126">
        <f t="shared" si="3"/>
        <v>4.3639999999999999</v>
      </c>
      <c r="R21" s="122">
        <f t="shared" si="4"/>
        <v>2555.0314285714289</v>
      </c>
      <c r="S21" s="63">
        <f t="shared" si="5"/>
        <v>1492.2533333333333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1186.1300000000001</v>
      </c>
      <c r="H22" s="59">
        <v>2235.41</v>
      </c>
      <c r="I22" s="59">
        <v>2386.15</v>
      </c>
      <c r="J22" s="59">
        <v>7083.08</v>
      </c>
      <c r="K22" s="59">
        <v>4968.67</v>
      </c>
      <c r="L22" s="59">
        <v>2975.25</v>
      </c>
      <c r="M22" s="60">
        <v>331.24</v>
      </c>
      <c r="N22" s="126">
        <f t="shared" si="0"/>
        <v>0</v>
      </c>
      <c r="O22" s="122">
        <f t="shared" si="1"/>
        <v>21165.930000000004</v>
      </c>
      <c r="P22" s="120">
        <f t="shared" si="2"/>
        <v>21165.930000000004</v>
      </c>
      <c r="Q22" s="126">
        <f t="shared" si="3"/>
        <v>0</v>
      </c>
      <c r="R22" s="122">
        <f t="shared" si="4"/>
        <v>3023.7042857142865</v>
      </c>
      <c r="S22" s="63">
        <f t="shared" si="5"/>
        <v>1763.8275000000003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3098.23</v>
      </c>
      <c r="I23" s="59">
        <v>2201.69</v>
      </c>
      <c r="J23" s="59">
        <v>6587.2</v>
      </c>
      <c r="K23" s="59">
        <v>7049.36</v>
      </c>
      <c r="L23" s="59">
        <v>3014.92</v>
      </c>
      <c r="M23" s="60">
        <v>0</v>
      </c>
      <c r="N23" s="126">
        <f t="shared" si="0"/>
        <v>0</v>
      </c>
      <c r="O23" s="122">
        <f t="shared" si="1"/>
        <v>21951.4</v>
      </c>
      <c r="P23" s="120">
        <f t="shared" si="2"/>
        <v>21951.4</v>
      </c>
      <c r="Q23" s="126">
        <f t="shared" si="3"/>
        <v>0</v>
      </c>
      <c r="R23" s="122">
        <f t="shared" si="4"/>
        <v>3135.9142857142861</v>
      </c>
      <c r="S23" s="63">
        <f t="shared" si="5"/>
        <v>1829.2833333333335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1771.27</v>
      </c>
      <c r="I24" s="59">
        <v>4538.25</v>
      </c>
      <c r="J24" s="59">
        <v>6884.73</v>
      </c>
      <c r="K24" s="59">
        <v>3723.03</v>
      </c>
      <c r="L24" s="59">
        <v>1370.6</v>
      </c>
      <c r="M24" s="60">
        <v>0</v>
      </c>
      <c r="N24" s="126">
        <f t="shared" si="0"/>
        <v>0</v>
      </c>
      <c r="O24" s="122">
        <f t="shared" si="1"/>
        <v>18287.879999999997</v>
      </c>
      <c r="P24" s="120">
        <f t="shared" si="2"/>
        <v>18287.879999999997</v>
      </c>
      <c r="Q24" s="126">
        <f t="shared" si="3"/>
        <v>0</v>
      </c>
      <c r="R24" s="122">
        <f t="shared" si="4"/>
        <v>2612.5542857142855</v>
      </c>
      <c r="S24" s="63">
        <f t="shared" si="5"/>
        <v>1523.9899999999998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1380.52</v>
      </c>
      <c r="H25" s="59">
        <v>2826.49</v>
      </c>
      <c r="I25" s="59">
        <v>2745.16</v>
      </c>
      <c r="J25" s="59">
        <v>4381.55</v>
      </c>
      <c r="K25" s="59">
        <v>3054.59</v>
      </c>
      <c r="L25" s="59">
        <v>999.68</v>
      </c>
      <c r="M25" s="60">
        <v>948.11</v>
      </c>
      <c r="N25" s="126">
        <f t="shared" si="0"/>
        <v>0</v>
      </c>
      <c r="O25" s="122">
        <f t="shared" si="1"/>
        <v>16336.100000000002</v>
      </c>
      <c r="P25" s="120">
        <f t="shared" si="2"/>
        <v>16336.100000000002</v>
      </c>
      <c r="Q25" s="126">
        <f t="shared" si="3"/>
        <v>0</v>
      </c>
      <c r="R25" s="122">
        <f t="shared" si="4"/>
        <v>2333.7285714285717</v>
      </c>
      <c r="S25" s="63">
        <f t="shared" si="5"/>
        <v>1361.3416666666669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293.56</v>
      </c>
      <c r="I26" s="59">
        <v>3582.2</v>
      </c>
      <c r="J26" s="59">
        <v>5823.56</v>
      </c>
      <c r="K26" s="59">
        <v>5381.23</v>
      </c>
      <c r="L26" s="59">
        <v>2078.71</v>
      </c>
      <c r="M26" s="60">
        <v>21.82</v>
      </c>
      <c r="N26" s="126">
        <f t="shared" si="0"/>
        <v>0</v>
      </c>
      <c r="O26" s="122">
        <f t="shared" si="1"/>
        <v>17181.079999999998</v>
      </c>
      <c r="P26" s="120">
        <f t="shared" si="2"/>
        <v>17181.079999999998</v>
      </c>
      <c r="Q26" s="126">
        <f t="shared" si="3"/>
        <v>0</v>
      </c>
      <c r="R26" s="122">
        <f t="shared" si="4"/>
        <v>2454.4399999999996</v>
      </c>
      <c r="S26" s="63">
        <f t="shared" si="5"/>
        <v>1431.7566666666664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3274.76</v>
      </c>
      <c r="I27" s="59">
        <v>3725.01</v>
      </c>
      <c r="J27" s="59">
        <v>4345.8500000000004</v>
      </c>
      <c r="K27" s="59">
        <v>3780.55</v>
      </c>
      <c r="L27" s="59">
        <v>1856.56</v>
      </c>
      <c r="M27" s="60">
        <v>333.23</v>
      </c>
      <c r="N27" s="126">
        <f t="shared" si="0"/>
        <v>0</v>
      </c>
      <c r="O27" s="122">
        <f t="shared" si="1"/>
        <v>17315.960000000003</v>
      </c>
      <c r="P27" s="120">
        <f t="shared" si="2"/>
        <v>17315.960000000003</v>
      </c>
      <c r="Q27" s="126">
        <f t="shared" si="3"/>
        <v>0</v>
      </c>
      <c r="R27" s="122">
        <f t="shared" si="4"/>
        <v>2473.7085714285718</v>
      </c>
      <c r="S27" s="63">
        <f t="shared" si="5"/>
        <v>1442.9966666666669</v>
      </c>
      <c r="T27" s="69"/>
    </row>
    <row r="28" spans="1:20" x14ac:dyDescent="0.25">
      <c r="A28" s="17">
        <v>1975</v>
      </c>
      <c r="B28" s="23">
        <v>0</v>
      </c>
      <c r="C28" s="59">
        <v>0</v>
      </c>
      <c r="D28" s="59">
        <v>0</v>
      </c>
      <c r="E28" s="59">
        <v>0</v>
      </c>
      <c r="F28" s="59">
        <v>0</v>
      </c>
      <c r="G28" s="59">
        <v>654.54999999999995</v>
      </c>
      <c r="H28" s="59">
        <v>2997.07</v>
      </c>
      <c r="I28" s="59">
        <v>2735.25</v>
      </c>
      <c r="J28" s="59">
        <v>5264.21</v>
      </c>
      <c r="K28" s="59">
        <v>4117.75</v>
      </c>
      <c r="L28" s="59">
        <v>3358.07</v>
      </c>
      <c r="M28" s="60">
        <v>1703.83</v>
      </c>
      <c r="N28" s="126">
        <f t="shared" si="0"/>
        <v>0</v>
      </c>
      <c r="O28" s="122">
        <f t="shared" si="1"/>
        <v>20830.730000000003</v>
      </c>
      <c r="P28" s="120">
        <f t="shared" si="2"/>
        <v>20830.730000000003</v>
      </c>
      <c r="Q28" s="126">
        <f t="shared" si="3"/>
        <v>0</v>
      </c>
      <c r="R28" s="122">
        <f t="shared" si="4"/>
        <v>2975.8185714285719</v>
      </c>
      <c r="S28" s="63">
        <f t="shared" si="5"/>
        <v>1735.8941666666669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1485.64</v>
      </c>
      <c r="H29" s="59">
        <v>2314.75</v>
      </c>
      <c r="I29" s="59">
        <v>3679.39</v>
      </c>
      <c r="J29" s="59">
        <v>3895.59</v>
      </c>
      <c r="K29" s="59">
        <v>4794.12</v>
      </c>
      <c r="L29" s="59">
        <v>3137.9</v>
      </c>
      <c r="M29" s="60">
        <v>1096.8800000000001</v>
      </c>
      <c r="N29" s="126">
        <f t="shared" si="0"/>
        <v>0</v>
      </c>
      <c r="O29" s="122">
        <f t="shared" si="1"/>
        <v>20404.270000000004</v>
      </c>
      <c r="P29" s="120">
        <f t="shared" si="2"/>
        <v>20404.270000000004</v>
      </c>
      <c r="Q29" s="126">
        <f t="shared" si="3"/>
        <v>0</v>
      </c>
      <c r="R29" s="122">
        <f t="shared" si="4"/>
        <v>2914.8957142857148</v>
      </c>
      <c r="S29" s="63">
        <f t="shared" si="5"/>
        <v>1700.3558333333337</v>
      </c>
      <c r="T29" s="69"/>
    </row>
    <row r="30" spans="1:20" x14ac:dyDescent="0.25">
      <c r="A30" s="17">
        <v>1977</v>
      </c>
      <c r="B30" s="23">
        <v>0</v>
      </c>
      <c r="C30" s="59">
        <v>0</v>
      </c>
      <c r="D30" s="59">
        <v>0</v>
      </c>
      <c r="E30" s="59">
        <v>0</v>
      </c>
      <c r="F30" s="59">
        <v>0</v>
      </c>
      <c r="G30" s="59">
        <v>666.46</v>
      </c>
      <c r="H30" s="59">
        <v>3364.02</v>
      </c>
      <c r="I30" s="59">
        <v>3500.88</v>
      </c>
      <c r="J30" s="59">
        <v>2598.39</v>
      </c>
      <c r="K30" s="59">
        <v>3034.75</v>
      </c>
      <c r="L30" s="59">
        <v>2834.42</v>
      </c>
      <c r="M30" s="60">
        <v>2431.77</v>
      </c>
      <c r="N30" s="126">
        <f t="shared" si="0"/>
        <v>0</v>
      </c>
      <c r="O30" s="122">
        <f t="shared" si="1"/>
        <v>18430.689999999999</v>
      </c>
      <c r="P30" s="120">
        <f t="shared" si="2"/>
        <v>18430.689999999999</v>
      </c>
      <c r="Q30" s="126">
        <f t="shared" si="3"/>
        <v>0</v>
      </c>
      <c r="R30" s="122">
        <f t="shared" si="4"/>
        <v>2632.9557142857143</v>
      </c>
      <c r="S30" s="63">
        <f t="shared" si="5"/>
        <v>1535.8908333333331</v>
      </c>
      <c r="T30" s="69"/>
    </row>
    <row r="31" spans="1:20" x14ac:dyDescent="0.25">
      <c r="A31" s="17">
        <v>1978</v>
      </c>
      <c r="B31" s="23">
        <v>0</v>
      </c>
      <c r="C31" s="59">
        <v>0</v>
      </c>
      <c r="D31" s="59">
        <v>0</v>
      </c>
      <c r="E31" s="59">
        <v>0</v>
      </c>
      <c r="F31" s="59">
        <v>0</v>
      </c>
      <c r="G31" s="59">
        <v>842.99</v>
      </c>
      <c r="H31" s="59">
        <v>1289.28</v>
      </c>
      <c r="I31" s="59">
        <v>3703.2</v>
      </c>
      <c r="J31" s="59">
        <v>4421.22</v>
      </c>
      <c r="K31" s="59">
        <v>3098.23</v>
      </c>
      <c r="L31" s="59">
        <v>2991.12</v>
      </c>
      <c r="M31" s="60">
        <v>2108.46</v>
      </c>
      <c r="N31" s="126">
        <f t="shared" si="0"/>
        <v>0</v>
      </c>
      <c r="O31" s="122">
        <f t="shared" si="1"/>
        <v>18454.499999999996</v>
      </c>
      <c r="P31" s="120">
        <f t="shared" si="2"/>
        <v>18454.499999999996</v>
      </c>
      <c r="Q31" s="126">
        <f t="shared" si="3"/>
        <v>0</v>
      </c>
      <c r="R31" s="122">
        <f t="shared" si="4"/>
        <v>2636.3571428571422</v>
      </c>
      <c r="S31" s="63">
        <f t="shared" si="5"/>
        <v>1537.8749999999998</v>
      </c>
      <c r="T31" s="69"/>
    </row>
    <row r="32" spans="1:20" x14ac:dyDescent="0.25">
      <c r="A32" s="17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1011.59</v>
      </c>
      <c r="I32" s="59">
        <v>2372.27</v>
      </c>
      <c r="J32" s="59">
        <v>5182.8900000000003</v>
      </c>
      <c r="K32" s="59">
        <v>3266.82</v>
      </c>
      <c r="L32" s="59">
        <v>2860.21</v>
      </c>
      <c r="M32" s="60">
        <v>1701.84</v>
      </c>
      <c r="N32" s="126">
        <f t="shared" si="0"/>
        <v>0</v>
      </c>
      <c r="O32" s="122">
        <f t="shared" si="1"/>
        <v>16395.62</v>
      </c>
      <c r="P32" s="120">
        <f t="shared" si="2"/>
        <v>16395.62</v>
      </c>
      <c r="Q32" s="126">
        <f t="shared" si="3"/>
        <v>0</v>
      </c>
      <c r="R32" s="122">
        <f t="shared" si="4"/>
        <v>2342.2314285714283</v>
      </c>
      <c r="S32" s="63">
        <f t="shared" si="5"/>
        <v>1366.3016666666665</v>
      </c>
      <c r="T32" s="69"/>
    </row>
    <row r="33" spans="1:20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458.19</v>
      </c>
      <c r="I33" s="59">
        <v>5333.63</v>
      </c>
      <c r="J33" s="59">
        <v>6021.91</v>
      </c>
      <c r="K33" s="59">
        <v>4105.8500000000004</v>
      </c>
      <c r="L33" s="59">
        <v>2433.75</v>
      </c>
      <c r="M33" s="60">
        <v>1636.39</v>
      </c>
      <c r="N33" s="126">
        <f t="shared" si="0"/>
        <v>0</v>
      </c>
      <c r="O33" s="122">
        <f t="shared" si="1"/>
        <v>19989.72</v>
      </c>
      <c r="P33" s="120">
        <f t="shared" si="2"/>
        <v>19989.72</v>
      </c>
      <c r="Q33" s="126">
        <f t="shared" si="3"/>
        <v>0</v>
      </c>
      <c r="R33" s="122">
        <f t="shared" si="4"/>
        <v>2855.6742857142858</v>
      </c>
      <c r="S33" s="63">
        <f t="shared" si="5"/>
        <v>1665.8100000000002</v>
      </c>
      <c r="T33" s="69"/>
    </row>
    <row r="34" spans="1:20" x14ac:dyDescent="0.25">
      <c r="A34" s="17">
        <v>1981</v>
      </c>
      <c r="B34" s="23">
        <v>648.6</v>
      </c>
      <c r="C34" s="59">
        <v>0</v>
      </c>
      <c r="D34" s="59">
        <v>0</v>
      </c>
      <c r="E34" s="59">
        <v>0</v>
      </c>
      <c r="F34" s="59">
        <v>0</v>
      </c>
      <c r="G34" s="59">
        <v>1071.0899999999999</v>
      </c>
      <c r="H34" s="59">
        <v>1999.37</v>
      </c>
      <c r="I34" s="59">
        <v>2685.66</v>
      </c>
      <c r="J34" s="59">
        <v>3058.56</v>
      </c>
      <c r="K34" s="59">
        <v>3187.49</v>
      </c>
      <c r="L34" s="59">
        <v>3576.25</v>
      </c>
      <c r="M34" s="60">
        <v>3647.66</v>
      </c>
      <c r="N34" s="126">
        <f t="shared" si="0"/>
        <v>648.6</v>
      </c>
      <c r="O34" s="122">
        <f t="shared" si="1"/>
        <v>19226.080000000002</v>
      </c>
      <c r="P34" s="120">
        <f t="shared" si="2"/>
        <v>19874.68</v>
      </c>
      <c r="Q34" s="126">
        <f t="shared" si="3"/>
        <v>129.72</v>
      </c>
      <c r="R34" s="122">
        <f t="shared" si="4"/>
        <v>2746.5828571428574</v>
      </c>
      <c r="S34" s="63">
        <f t="shared" si="5"/>
        <v>1656.2233333333334</v>
      </c>
      <c r="T34" s="69"/>
    </row>
    <row r="35" spans="1:20" x14ac:dyDescent="0.25">
      <c r="A35" s="17">
        <v>1982</v>
      </c>
      <c r="B35" s="23">
        <v>0</v>
      </c>
      <c r="C35" s="59">
        <v>0</v>
      </c>
      <c r="D35" s="59">
        <v>0</v>
      </c>
      <c r="E35" s="59">
        <v>0</v>
      </c>
      <c r="F35" s="59">
        <v>335.21</v>
      </c>
      <c r="G35" s="59">
        <v>2421.85</v>
      </c>
      <c r="H35" s="59">
        <v>3179.55</v>
      </c>
      <c r="I35" s="59">
        <v>3122.03</v>
      </c>
      <c r="J35" s="59">
        <v>4958.75</v>
      </c>
      <c r="K35" s="59">
        <v>5809.67</v>
      </c>
      <c r="L35" s="59">
        <v>2102.5100000000002</v>
      </c>
      <c r="M35" s="60">
        <v>305.45999999999998</v>
      </c>
      <c r="N35" s="126">
        <f t="shared" si="0"/>
        <v>335.21</v>
      </c>
      <c r="O35" s="122">
        <f t="shared" si="1"/>
        <v>21899.82</v>
      </c>
      <c r="P35" s="120">
        <f t="shared" si="2"/>
        <v>22235.03</v>
      </c>
      <c r="Q35" s="126">
        <f t="shared" si="3"/>
        <v>67.042000000000002</v>
      </c>
      <c r="R35" s="122">
        <f t="shared" si="4"/>
        <v>3128.5457142857144</v>
      </c>
      <c r="S35" s="63">
        <f t="shared" si="5"/>
        <v>1852.9191666666666</v>
      </c>
      <c r="T35" s="69"/>
    </row>
    <row r="36" spans="1:20" x14ac:dyDescent="0.25">
      <c r="A36" s="17">
        <v>1983</v>
      </c>
      <c r="B36" s="23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1162.33</v>
      </c>
      <c r="I36" s="59">
        <v>2977.23</v>
      </c>
      <c r="J36" s="59">
        <v>4865.5200000000004</v>
      </c>
      <c r="K36" s="59">
        <v>4821.8900000000003</v>
      </c>
      <c r="L36" s="59">
        <v>2703.51</v>
      </c>
      <c r="M36" s="60">
        <v>1186.1300000000001</v>
      </c>
      <c r="N36" s="126">
        <f t="shared" si="0"/>
        <v>0</v>
      </c>
      <c r="O36" s="122">
        <f t="shared" si="1"/>
        <v>17716.610000000004</v>
      </c>
      <c r="P36" s="120">
        <f t="shared" si="2"/>
        <v>17716.610000000004</v>
      </c>
      <c r="Q36" s="126">
        <f t="shared" si="3"/>
        <v>0</v>
      </c>
      <c r="R36" s="122">
        <f t="shared" si="4"/>
        <v>2530.9442857142863</v>
      </c>
      <c r="S36" s="63">
        <f t="shared" si="5"/>
        <v>1476.3841666666669</v>
      </c>
      <c r="T36" s="69"/>
    </row>
    <row r="37" spans="1:20" x14ac:dyDescent="0.25">
      <c r="A37" s="17">
        <v>1984</v>
      </c>
      <c r="B37" s="23">
        <v>176.53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1866.47</v>
      </c>
      <c r="I37" s="59">
        <v>3635.76</v>
      </c>
      <c r="J37" s="59">
        <v>6051.66</v>
      </c>
      <c r="K37" s="59">
        <v>3891.63</v>
      </c>
      <c r="L37" s="59">
        <v>2588.4699999999998</v>
      </c>
      <c r="M37" s="60">
        <v>333.23</v>
      </c>
      <c r="N37" s="126">
        <f t="shared" si="0"/>
        <v>176.53</v>
      </c>
      <c r="O37" s="122">
        <f t="shared" si="1"/>
        <v>18367.22</v>
      </c>
      <c r="P37" s="120">
        <f t="shared" si="2"/>
        <v>18543.75</v>
      </c>
      <c r="Q37" s="126">
        <f t="shared" si="3"/>
        <v>35.305999999999997</v>
      </c>
      <c r="R37" s="122">
        <f t="shared" si="4"/>
        <v>2623.8885714285716</v>
      </c>
      <c r="S37" s="63">
        <f t="shared" si="5"/>
        <v>1545.3125</v>
      </c>
      <c r="T37" s="69"/>
    </row>
    <row r="38" spans="1:20" x14ac:dyDescent="0.25">
      <c r="A38" s="17">
        <v>1985</v>
      </c>
      <c r="B38" s="23">
        <v>0</v>
      </c>
      <c r="C38" s="59">
        <v>0</v>
      </c>
      <c r="D38" s="59">
        <v>0</v>
      </c>
      <c r="E38" s="59">
        <v>0</v>
      </c>
      <c r="F38" s="59">
        <v>0</v>
      </c>
      <c r="G38" s="59">
        <v>1783.17</v>
      </c>
      <c r="H38" s="59">
        <v>2747.15</v>
      </c>
      <c r="I38" s="59">
        <v>5775.95</v>
      </c>
      <c r="J38" s="59">
        <v>5470.49</v>
      </c>
      <c r="K38" s="59">
        <v>6180.59</v>
      </c>
      <c r="L38" s="59">
        <v>2991.12</v>
      </c>
      <c r="M38" s="60">
        <v>0</v>
      </c>
      <c r="N38" s="126">
        <f t="shared" si="0"/>
        <v>0</v>
      </c>
      <c r="O38" s="122">
        <f t="shared" si="1"/>
        <v>24948.469999999998</v>
      </c>
      <c r="P38" s="120">
        <f t="shared" si="2"/>
        <v>24948.469999999998</v>
      </c>
      <c r="Q38" s="126">
        <f t="shared" si="3"/>
        <v>0</v>
      </c>
      <c r="R38" s="122">
        <f t="shared" si="4"/>
        <v>3564.0671428571427</v>
      </c>
      <c r="S38" s="63">
        <f t="shared" si="5"/>
        <v>2079.0391666666665</v>
      </c>
      <c r="T38" s="69"/>
    </row>
    <row r="39" spans="1:20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505.79</v>
      </c>
      <c r="G39" s="59">
        <v>1180.18</v>
      </c>
      <c r="H39" s="59">
        <v>3619.89</v>
      </c>
      <c r="I39" s="59">
        <v>5914.8</v>
      </c>
      <c r="J39" s="59">
        <v>7380.6</v>
      </c>
      <c r="K39" s="59">
        <v>5702.56</v>
      </c>
      <c r="L39" s="59">
        <v>2630.12</v>
      </c>
      <c r="M39" s="60">
        <v>755.71</v>
      </c>
      <c r="N39" s="126">
        <f t="shared" si="0"/>
        <v>505.79</v>
      </c>
      <c r="O39" s="122">
        <f t="shared" si="1"/>
        <v>27183.86</v>
      </c>
      <c r="P39" s="120">
        <f t="shared" si="2"/>
        <v>27689.65</v>
      </c>
      <c r="Q39" s="126">
        <f t="shared" si="3"/>
        <v>101.158</v>
      </c>
      <c r="R39" s="122">
        <f t="shared" si="4"/>
        <v>3883.4085714285716</v>
      </c>
      <c r="S39" s="63">
        <f t="shared" si="5"/>
        <v>2307.4708333333333</v>
      </c>
      <c r="T39" s="69"/>
    </row>
    <row r="40" spans="1:20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1358.7</v>
      </c>
      <c r="H40" s="59">
        <v>3849.97</v>
      </c>
      <c r="I40" s="59">
        <v>5750.17</v>
      </c>
      <c r="J40" s="59">
        <v>6630.84</v>
      </c>
      <c r="K40" s="59">
        <v>4238.74</v>
      </c>
      <c r="L40" s="59">
        <v>3112.11</v>
      </c>
      <c r="M40" s="60">
        <v>1969.62</v>
      </c>
      <c r="N40" s="126">
        <f t="shared" si="0"/>
        <v>0</v>
      </c>
      <c r="O40" s="122">
        <f t="shared" si="1"/>
        <v>26910.149999999998</v>
      </c>
      <c r="P40" s="120">
        <f t="shared" si="2"/>
        <v>26910.149999999998</v>
      </c>
      <c r="Q40" s="126">
        <f t="shared" si="3"/>
        <v>0</v>
      </c>
      <c r="R40" s="122">
        <f t="shared" si="4"/>
        <v>3844.3071428571425</v>
      </c>
      <c r="S40" s="63">
        <f t="shared" si="5"/>
        <v>2242.5124999999998</v>
      </c>
      <c r="T40" s="69"/>
    </row>
    <row r="41" spans="1:20" x14ac:dyDescent="0.25">
      <c r="A41" s="17">
        <v>1988</v>
      </c>
      <c r="B41" s="23">
        <v>0</v>
      </c>
      <c r="C41" s="59">
        <v>0</v>
      </c>
      <c r="D41" s="59">
        <v>0</v>
      </c>
      <c r="E41" s="59">
        <v>0</v>
      </c>
      <c r="F41" s="59">
        <v>0</v>
      </c>
      <c r="G41" s="59">
        <v>831.09</v>
      </c>
      <c r="H41" s="59">
        <v>2721.36</v>
      </c>
      <c r="I41" s="59">
        <v>3903.53</v>
      </c>
      <c r="J41" s="59">
        <v>5042.0600000000004</v>
      </c>
      <c r="K41" s="59">
        <v>4821.8900000000003</v>
      </c>
      <c r="L41" s="59">
        <v>2612.27</v>
      </c>
      <c r="M41" s="60">
        <v>2538.88</v>
      </c>
      <c r="N41" s="126">
        <f t="shared" si="0"/>
        <v>0</v>
      </c>
      <c r="O41" s="122">
        <f t="shared" si="1"/>
        <v>22471.08</v>
      </c>
      <c r="P41" s="120">
        <f t="shared" si="2"/>
        <v>22471.08</v>
      </c>
      <c r="Q41" s="126">
        <f t="shared" si="3"/>
        <v>0</v>
      </c>
      <c r="R41" s="122">
        <f t="shared" si="4"/>
        <v>3210.1542857142858</v>
      </c>
      <c r="S41" s="63">
        <f t="shared" si="5"/>
        <v>1872.5900000000001</v>
      </c>
      <c r="T41" s="69"/>
    </row>
    <row r="42" spans="1:20" x14ac:dyDescent="0.25">
      <c r="A42" s="17">
        <v>1989</v>
      </c>
      <c r="B42" s="23">
        <v>293.56</v>
      </c>
      <c r="C42" s="59">
        <v>0</v>
      </c>
      <c r="D42" s="59">
        <v>0</v>
      </c>
      <c r="E42" s="59">
        <v>0</v>
      </c>
      <c r="F42" s="59">
        <v>0</v>
      </c>
      <c r="G42" s="59">
        <v>2568.63</v>
      </c>
      <c r="H42" s="59">
        <v>4030.47</v>
      </c>
      <c r="I42" s="59">
        <v>4357.75</v>
      </c>
      <c r="J42" s="59">
        <v>4345.8500000000004</v>
      </c>
      <c r="K42" s="59">
        <v>3996.75</v>
      </c>
      <c r="L42" s="59">
        <v>1146.46</v>
      </c>
      <c r="M42" s="60">
        <v>1291.26</v>
      </c>
      <c r="N42" s="126">
        <f t="shared" si="0"/>
        <v>293.56</v>
      </c>
      <c r="O42" s="122">
        <f t="shared" si="1"/>
        <v>21737.17</v>
      </c>
      <c r="P42" s="120">
        <f t="shared" si="2"/>
        <v>22030.73</v>
      </c>
      <c r="Q42" s="126">
        <f t="shared" si="3"/>
        <v>58.712000000000003</v>
      </c>
      <c r="R42" s="122">
        <f t="shared" si="4"/>
        <v>3105.31</v>
      </c>
      <c r="S42" s="63">
        <f t="shared" si="5"/>
        <v>1835.8941666666667</v>
      </c>
      <c r="T42" s="69"/>
    </row>
    <row r="43" spans="1:20" x14ac:dyDescent="0.25">
      <c r="A43" s="17">
        <v>1990</v>
      </c>
      <c r="B43" s="23">
        <v>0</v>
      </c>
      <c r="C43" s="59">
        <v>0</v>
      </c>
      <c r="D43" s="59">
        <v>0</v>
      </c>
      <c r="E43" s="59">
        <v>0</v>
      </c>
      <c r="F43" s="59">
        <v>0</v>
      </c>
      <c r="G43" s="59">
        <v>1084.97</v>
      </c>
      <c r="H43" s="59">
        <v>3187.49</v>
      </c>
      <c r="I43" s="59">
        <v>3018.89</v>
      </c>
      <c r="J43" s="59">
        <v>4117.75</v>
      </c>
      <c r="K43" s="59">
        <v>3669.48</v>
      </c>
      <c r="L43" s="59">
        <v>2039.04</v>
      </c>
      <c r="M43" s="60">
        <v>0</v>
      </c>
      <c r="N43" s="126">
        <f t="shared" si="0"/>
        <v>0</v>
      </c>
      <c r="O43" s="122">
        <f t="shared" si="1"/>
        <v>17117.62</v>
      </c>
      <c r="P43" s="120">
        <f t="shared" si="2"/>
        <v>17117.62</v>
      </c>
      <c r="Q43" s="126">
        <f t="shared" si="3"/>
        <v>0</v>
      </c>
      <c r="R43" s="122">
        <f t="shared" si="4"/>
        <v>2445.3742857142856</v>
      </c>
      <c r="S43" s="63">
        <f t="shared" si="5"/>
        <v>1426.4683333333332</v>
      </c>
      <c r="T43" s="69"/>
    </row>
    <row r="44" spans="1:20" x14ac:dyDescent="0.25">
      <c r="A44" s="17">
        <v>1991</v>
      </c>
      <c r="B44" s="23">
        <v>0</v>
      </c>
      <c r="C44" s="59">
        <v>0</v>
      </c>
      <c r="D44" s="59">
        <v>0</v>
      </c>
      <c r="E44" s="59">
        <v>0</v>
      </c>
      <c r="F44" s="59">
        <v>2070.77</v>
      </c>
      <c r="G44" s="59">
        <v>1499.53</v>
      </c>
      <c r="H44" s="59">
        <v>3032.77</v>
      </c>
      <c r="I44" s="59">
        <v>3405.67</v>
      </c>
      <c r="J44" s="59">
        <v>5752.15</v>
      </c>
      <c r="K44" s="59">
        <v>4833.79</v>
      </c>
      <c r="L44" s="59">
        <v>3397.74</v>
      </c>
      <c r="M44" s="60">
        <v>599.02</v>
      </c>
      <c r="N44" s="126">
        <f t="shared" si="0"/>
        <v>2070.77</v>
      </c>
      <c r="O44" s="122">
        <f t="shared" si="1"/>
        <v>22520.670000000002</v>
      </c>
      <c r="P44" s="120">
        <f t="shared" si="2"/>
        <v>24591.439999999999</v>
      </c>
      <c r="Q44" s="126">
        <f t="shared" si="3"/>
        <v>414.154</v>
      </c>
      <c r="R44" s="122">
        <f t="shared" si="4"/>
        <v>3217.2385714285715</v>
      </c>
      <c r="S44" s="63">
        <f t="shared" si="5"/>
        <v>2049.2866666666664</v>
      </c>
      <c r="T44" s="69"/>
    </row>
    <row r="45" spans="1:20" x14ac:dyDescent="0.25">
      <c r="A45" s="17">
        <v>1992</v>
      </c>
      <c r="B45" s="23">
        <v>0</v>
      </c>
      <c r="C45" s="59">
        <v>0</v>
      </c>
      <c r="D45" s="59">
        <v>0</v>
      </c>
      <c r="E45" s="59">
        <v>0</v>
      </c>
      <c r="F45" s="59">
        <v>0</v>
      </c>
      <c r="G45" s="59">
        <v>1138.93</v>
      </c>
      <c r="H45" s="59">
        <v>3626.63</v>
      </c>
      <c r="I45" s="59">
        <v>3786.5</v>
      </c>
      <c r="J45" s="59">
        <v>5130.92</v>
      </c>
      <c r="K45" s="59">
        <v>3574.47</v>
      </c>
      <c r="L45" s="59">
        <v>3517.34</v>
      </c>
      <c r="M45" s="60">
        <v>3032.38</v>
      </c>
      <c r="N45" s="126">
        <f t="shared" si="0"/>
        <v>0</v>
      </c>
      <c r="O45" s="122">
        <f t="shared" si="1"/>
        <v>23807.170000000002</v>
      </c>
      <c r="P45" s="120">
        <f t="shared" si="2"/>
        <v>23807.170000000002</v>
      </c>
      <c r="Q45" s="126">
        <f t="shared" si="3"/>
        <v>0</v>
      </c>
      <c r="R45" s="122">
        <f t="shared" si="4"/>
        <v>3401.0242857142862</v>
      </c>
      <c r="S45" s="63">
        <f t="shared" si="5"/>
        <v>1983.9308333333336</v>
      </c>
      <c r="T45" s="69"/>
    </row>
    <row r="46" spans="1:20" x14ac:dyDescent="0.25">
      <c r="A46" s="17">
        <v>1993</v>
      </c>
      <c r="B46" s="23">
        <v>395.51</v>
      </c>
      <c r="C46" s="59">
        <v>0</v>
      </c>
      <c r="D46" s="59">
        <v>0</v>
      </c>
      <c r="E46" s="59">
        <v>0</v>
      </c>
      <c r="F46" s="59">
        <v>0</v>
      </c>
      <c r="G46" s="59">
        <v>287.61</v>
      </c>
      <c r="H46" s="59">
        <v>3044.87</v>
      </c>
      <c r="I46" s="59">
        <v>3499.29</v>
      </c>
      <c r="J46" s="59">
        <v>5352.87</v>
      </c>
      <c r="K46" s="59">
        <v>3649.44</v>
      </c>
      <c r="L46" s="59">
        <v>1742.31</v>
      </c>
      <c r="M46" s="60">
        <v>996.11</v>
      </c>
      <c r="N46" s="126">
        <f t="shared" si="0"/>
        <v>395.51</v>
      </c>
      <c r="O46" s="122">
        <f t="shared" si="1"/>
        <v>18572.5</v>
      </c>
      <c r="P46" s="120">
        <f t="shared" si="2"/>
        <v>18968.010000000002</v>
      </c>
      <c r="Q46" s="126">
        <f t="shared" si="3"/>
        <v>79.102000000000004</v>
      </c>
      <c r="R46" s="122">
        <f t="shared" si="4"/>
        <v>2653.2142857142858</v>
      </c>
      <c r="S46" s="63">
        <f t="shared" si="5"/>
        <v>1580.6675000000002</v>
      </c>
      <c r="T46" s="69"/>
    </row>
    <row r="47" spans="1:20" x14ac:dyDescent="0.25">
      <c r="A47" s="17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148.76</v>
      </c>
      <c r="G47" s="59">
        <v>2068.9899999999998</v>
      </c>
      <c r="H47" s="59">
        <v>3521.31</v>
      </c>
      <c r="I47" s="59">
        <v>4312.33</v>
      </c>
      <c r="J47" s="59">
        <v>3518.33</v>
      </c>
      <c r="K47" s="59">
        <v>3188.48</v>
      </c>
      <c r="L47" s="59">
        <v>2088.23</v>
      </c>
      <c r="M47" s="60">
        <v>612.54</v>
      </c>
      <c r="N47" s="126">
        <f t="shared" si="0"/>
        <v>148.76</v>
      </c>
      <c r="O47" s="122">
        <f t="shared" si="1"/>
        <v>19310.21</v>
      </c>
      <c r="P47" s="120">
        <f t="shared" si="2"/>
        <v>19458.97</v>
      </c>
      <c r="Q47" s="126">
        <f t="shared" si="3"/>
        <v>29.751999999999999</v>
      </c>
      <c r="R47" s="122">
        <f t="shared" si="4"/>
        <v>2758.6014285714286</v>
      </c>
      <c r="S47" s="63">
        <f t="shared" si="5"/>
        <v>1621.5808333333334</v>
      </c>
      <c r="T47" s="69"/>
    </row>
    <row r="48" spans="1:20" x14ac:dyDescent="0.25">
      <c r="A48" s="17">
        <v>1995</v>
      </c>
      <c r="B48" s="23">
        <v>0</v>
      </c>
      <c r="C48" s="59">
        <v>0</v>
      </c>
      <c r="D48" s="59">
        <v>0</v>
      </c>
      <c r="E48" s="59">
        <v>0</v>
      </c>
      <c r="F48" s="59">
        <v>29.75</v>
      </c>
      <c r="G48" s="59">
        <v>2886.59</v>
      </c>
      <c r="H48" s="59">
        <v>1137.3399999999999</v>
      </c>
      <c r="I48" s="59">
        <v>1263.0899999999999</v>
      </c>
      <c r="J48" s="59">
        <v>4832</v>
      </c>
      <c r="K48" s="59">
        <v>5462.96</v>
      </c>
      <c r="L48" s="59">
        <v>2640.63</v>
      </c>
      <c r="M48" s="60">
        <v>485.24</v>
      </c>
      <c r="N48" s="126">
        <f t="shared" si="0"/>
        <v>29.75</v>
      </c>
      <c r="O48" s="122">
        <f t="shared" si="1"/>
        <v>18707.850000000002</v>
      </c>
      <c r="P48" s="120">
        <f t="shared" si="2"/>
        <v>18737.600000000002</v>
      </c>
      <c r="Q48" s="126">
        <f t="shared" si="3"/>
        <v>5.95</v>
      </c>
      <c r="R48" s="122">
        <f t="shared" si="4"/>
        <v>2672.55</v>
      </c>
      <c r="S48" s="63">
        <f t="shared" si="5"/>
        <v>1561.4666666666669</v>
      </c>
      <c r="T48" s="69"/>
    </row>
    <row r="49" spans="1:20" x14ac:dyDescent="0.25">
      <c r="A49" s="17">
        <v>1996</v>
      </c>
      <c r="B49" s="23">
        <v>0</v>
      </c>
      <c r="C49" s="59">
        <v>0</v>
      </c>
      <c r="D49" s="59">
        <v>0</v>
      </c>
      <c r="E49" s="59">
        <v>0</v>
      </c>
      <c r="F49" s="59">
        <v>706.72</v>
      </c>
      <c r="G49" s="59">
        <v>2564.0700000000002</v>
      </c>
      <c r="H49" s="59">
        <v>3621.47</v>
      </c>
      <c r="I49" s="59">
        <v>4599.1400000000003</v>
      </c>
      <c r="J49" s="59">
        <v>5822.37</v>
      </c>
      <c r="K49" s="59">
        <v>3740.29</v>
      </c>
      <c r="L49" s="59">
        <v>1715.13</v>
      </c>
      <c r="M49" s="60">
        <v>0</v>
      </c>
      <c r="N49" s="126">
        <f t="shared" si="0"/>
        <v>706.72</v>
      </c>
      <c r="O49" s="122">
        <f t="shared" si="1"/>
        <v>22062.47</v>
      </c>
      <c r="P49" s="120">
        <f t="shared" si="2"/>
        <v>22769.190000000002</v>
      </c>
      <c r="Q49" s="126">
        <f t="shared" si="3"/>
        <v>141.34399999999999</v>
      </c>
      <c r="R49" s="122">
        <f t="shared" si="4"/>
        <v>3151.7814285714289</v>
      </c>
      <c r="S49" s="63">
        <f t="shared" si="5"/>
        <v>1897.4325000000001</v>
      </c>
      <c r="T49" s="69"/>
    </row>
    <row r="50" spans="1:20" x14ac:dyDescent="0.25">
      <c r="A50" s="17">
        <v>1997</v>
      </c>
      <c r="B50" s="23">
        <v>0</v>
      </c>
      <c r="C50" s="59">
        <v>0</v>
      </c>
      <c r="D50" s="59">
        <v>0</v>
      </c>
      <c r="E50" s="59">
        <v>0</v>
      </c>
      <c r="F50" s="59">
        <v>922.53</v>
      </c>
      <c r="G50" s="59">
        <v>2768.77</v>
      </c>
      <c r="H50" s="59">
        <v>3639.33</v>
      </c>
      <c r="I50" s="59">
        <v>3881.71</v>
      </c>
      <c r="J50" s="59">
        <v>5959.23</v>
      </c>
      <c r="K50" s="59">
        <v>3474.5</v>
      </c>
      <c r="L50" s="59">
        <v>3357.67</v>
      </c>
      <c r="M50" s="60">
        <v>1537.81</v>
      </c>
      <c r="N50" s="126">
        <f t="shared" si="0"/>
        <v>922.53</v>
      </c>
      <c r="O50" s="122">
        <f t="shared" si="1"/>
        <v>24619.02</v>
      </c>
      <c r="P50" s="120">
        <f t="shared" si="2"/>
        <v>25541.55</v>
      </c>
      <c r="Q50" s="126">
        <f t="shared" si="3"/>
        <v>184.506</v>
      </c>
      <c r="R50" s="122">
        <f t="shared" si="4"/>
        <v>3517.002857142857</v>
      </c>
      <c r="S50" s="63">
        <f t="shared" si="5"/>
        <v>2128.4625000000001</v>
      </c>
      <c r="T50" s="69"/>
    </row>
    <row r="51" spans="1:20" x14ac:dyDescent="0.25">
      <c r="A51" s="17">
        <v>1998</v>
      </c>
      <c r="B51" s="23">
        <v>0</v>
      </c>
      <c r="C51" s="59">
        <v>0</v>
      </c>
      <c r="D51" s="59">
        <v>0</v>
      </c>
      <c r="E51" s="59">
        <v>0</v>
      </c>
      <c r="F51" s="59">
        <v>388.77</v>
      </c>
      <c r="G51" s="59">
        <v>2859.61</v>
      </c>
      <c r="H51" s="59">
        <v>3498.7</v>
      </c>
      <c r="I51" s="59">
        <v>6097.28</v>
      </c>
      <c r="J51" s="59">
        <v>6775.64</v>
      </c>
      <c r="K51" s="59">
        <v>6376.95</v>
      </c>
      <c r="L51" s="59">
        <v>4360.92</v>
      </c>
      <c r="M51" s="60">
        <v>2122.7399999999998</v>
      </c>
      <c r="N51" s="126">
        <f t="shared" si="0"/>
        <v>388.77</v>
      </c>
      <c r="O51" s="122">
        <f t="shared" si="1"/>
        <v>32091.839999999997</v>
      </c>
      <c r="P51" s="120">
        <f t="shared" si="2"/>
        <v>32480.61</v>
      </c>
      <c r="Q51" s="126">
        <f t="shared" si="3"/>
        <v>77.753999999999991</v>
      </c>
      <c r="R51" s="122">
        <f t="shared" si="4"/>
        <v>4584.5485714285705</v>
      </c>
      <c r="S51" s="63">
        <f t="shared" si="5"/>
        <v>2706.7175000000002</v>
      </c>
      <c r="T51" s="69"/>
    </row>
    <row r="52" spans="1:20" x14ac:dyDescent="0.25">
      <c r="A52" s="17">
        <v>1999</v>
      </c>
      <c r="B52" s="23">
        <v>0</v>
      </c>
      <c r="C52" s="59">
        <v>0</v>
      </c>
      <c r="D52" s="59">
        <v>0</v>
      </c>
      <c r="E52" s="59">
        <v>0</v>
      </c>
      <c r="F52" s="59">
        <v>1932.13</v>
      </c>
      <c r="G52" s="59">
        <v>1806.77</v>
      </c>
      <c r="H52" s="59">
        <v>1987.67</v>
      </c>
      <c r="I52" s="59">
        <v>4601.72</v>
      </c>
      <c r="J52" s="59">
        <v>5715.26</v>
      </c>
      <c r="K52" s="59">
        <v>4613.42</v>
      </c>
      <c r="L52" s="59">
        <v>2719.38</v>
      </c>
      <c r="M52" s="60">
        <v>549.23</v>
      </c>
      <c r="N52" s="126">
        <f t="shared" si="0"/>
        <v>1932.13</v>
      </c>
      <c r="O52" s="122">
        <f t="shared" si="1"/>
        <v>21993.45</v>
      </c>
      <c r="P52" s="120">
        <f t="shared" si="2"/>
        <v>23925.58</v>
      </c>
      <c r="Q52" s="126">
        <f t="shared" si="3"/>
        <v>386.42600000000004</v>
      </c>
      <c r="R52" s="122">
        <f t="shared" si="4"/>
        <v>3141.9214285714288</v>
      </c>
      <c r="S52" s="63">
        <f t="shared" si="5"/>
        <v>1993.7983333333334</v>
      </c>
      <c r="T52" s="69"/>
    </row>
    <row r="53" spans="1:20" x14ac:dyDescent="0.25">
      <c r="A53" s="17">
        <v>2000</v>
      </c>
      <c r="B53" s="23">
        <v>0</v>
      </c>
      <c r="C53" s="59">
        <v>0</v>
      </c>
      <c r="D53" s="59">
        <v>0</v>
      </c>
      <c r="E53" s="59">
        <v>0</v>
      </c>
      <c r="F53" s="59">
        <v>0</v>
      </c>
      <c r="G53" s="59">
        <v>2859.81</v>
      </c>
      <c r="H53" s="59">
        <v>3788.49</v>
      </c>
      <c r="I53" s="59">
        <v>4299.63</v>
      </c>
      <c r="J53" s="59">
        <v>4061.22</v>
      </c>
      <c r="K53" s="59">
        <v>3815.26</v>
      </c>
      <c r="L53" s="59">
        <v>3371.16</v>
      </c>
      <c r="M53" s="60">
        <v>3277.14</v>
      </c>
      <c r="N53" s="126">
        <f t="shared" si="0"/>
        <v>0</v>
      </c>
      <c r="O53" s="122">
        <f t="shared" si="1"/>
        <v>25472.71</v>
      </c>
      <c r="P53" s="120">
        <f t="shared" si="2"/>
        <v>25472.71</v>
      </c>
      <c r="Q53" s="126">
        <f t="shared" si="3"/>
        <v>0</v>
      </c>
      <c r="R53" s="122">
        <f t="shared" si="4"/>
        <v>3638.9585714285713</v>
      </c>
      <c r="S53" s="63">
        <f t="shared" si="5"/>
        <v>2122.7258333333334</v>
      </c>
      <c r="T53" s="69"/>
    </row>
    <row r="54" spans="1:20" x14ac:dyDescent="0.25">
      <c r="A54" s="17">
        <v>2001</v>
      </c>
      <c r="B54" s="23">
        <v>0</v>
      </c>
      <c r="C54" s="59">
        <v>0</v>
      </c>
      <c r="D54" s="59">
        <v>0</v>
      </c>
      <c r="E54" s="59">
        <v>0</v>
      </c>
      <c r="F54" s="59">
        <v>416.73</v>
      </c>
      <c r="G54" s="59">
        <v>916.18</v>
      </c>
      <c r="H54" s="59">
        <v>1827.2</v>
      </c>
      <c r="I54" s="59">
        <v>4250.24</v>
      </c>
      <c r="J54" s="59">
        <v>5021.63</v>
      </c>
      <c r="K54" s="59">
        <v>4997.83</v>
      </c>
      <c r="L54" s="59">
        <v>3050.43</v>
      </c>
      <c r="M54" s="60">
        <v>3613.54</v>
      </c>
      <c r="N54" s="126">
        <f t="shared" si="0"/>
        <v>416.73</v>
      </c>
      <c r="O54" s="122">
        <f t="shared" si="1"/>
        <v>23677.050000000003</v>
      </c>
      <c r="P54" s="120">
        <f t="shared" si="2"/>
        <v>24093.78</v>
      </c>
      <c r="Q54" s="126">
        <f t="shared" si="3"/>
        <v>83.346000000000004</v>
      </c>
      <c r="R54" s="122">
        <f t="shared" si="4"/>
        <v>3382.4357142857148</v>
      </c>
      <c r="S54" s="63">
        <f t="shared" si="5"/>
        <v>2007.8149999999998</v>
      </c>
      <c r="T54" s="69"/>
    </row>
    <row r="55" spans="1:20" x14ac:dyDescent="0.25">
      <c r="A55" s="17">
        <v>2002</v>
      </c>
      <c r="B55" s="23">
        <v>517.29999999999995</v>
      </c>
      <c r="C55" s="59">
        <v>0</v>
      </c>
      <c r="D55" s="59">
        <v>0</v>
      </c>
      <c r="E55" s="59">
        <v>0</v>
      </c>
      <c r="F55" s="59">
        <v>566.29</v>
      </c>
      <c r="G55" s="59">
        <v>2787.81</v>
      </c>
      <c r="H55" s="59">
        <v>2935.78</v>
      </c>
      <c r="I55" s="59">
        <v>3474.89</v>
      </c>
      <c r="J55" s="59">
        <v>3218.23</v>
      </c>
      <c r="K55" s="59">
        <v>2964.94</v>
      </c>
      <c r="L55" s="59">
        <v>2933</v>
      </c>
      <c r="M55" s="60">
        <v>3135.32</v>
      </c>
      <c r="N55" s="126">
        <f t="shared" si="0"/>
        <v>1083.5899999999999</v>
      </c>
      <c r="O55" s="122">
        <f t="shared" si="1"/>
        <v>21449.97</v>
      </c>
      <c r="P55" s="120">
        <f t="shared" si="2"/>
        <v>22533.559999999998</v>
      </c>
      <c r="Q55" s="126">
        <f t="shared" si="3"/>
        <v>216.71799999999999</v>
      </c>
      <c r="R55" s="122">
        <f t="shared" si="4"/>
        <v>3064.2814285714289</v>
      </c>
      <c r="S55" s="63">
        <f t="shared" si="5"/>
        <v>1877.7966666666664</v>
      </c>
      <c r="T55" s="69"/>
    </row>
    <row r="56" spans="1:20" x14ac:dyDescent="0.25">
      <c r="A56" s="17">
        <v>2003</v>
      </c>
      <c r="B56" s="23">
        <v>379.24</v>
      </c>
      <c r="C56" s="59">
        <v>0</v>
      </c>
      <c r="D56" s="59">
        <v>0</v>
      </c>
      <c r="E56" s="59">
        <v>0</v>
      </c>
      <c r="F56" s="59">
        <v>0</v>
      </c>
      <c r="G56" s="59">
        <v>1676.26</v>
      </c>
      <c r="H56" s="59">
        <v>2956.21</v>
      </c>
      <c r="I56" s="59">
        <v>6773.45</v>
      </c>
      <c r="J56" s="59">
        <v>5409.6</v>
      </c>
      <c r="K56" s="59">
        <v>3575.06</v>
      </c>
      <c r="L56" s="59">
        <v>3244.61</v>
      </c>
      <c r="M56" s="60">
        <v>2575.83</v>
      </c>
      <c r="N56" s="126">
        <f t="shared" si="0"/>
        <v>379.24</v>
      </c>
      <c r="O56" s="122">
        <f t="shared" si="1"/>
        <v>26211.020000000004</v>
      </c>
      <c r="P56" s="120">
        <f t="shared" si="2"/>
        <v>26590.260000000002</v>
      </c>
      <c r="Q56" s="126">
        <f t="shared" si="3"/>
        <v>75.847999999999999</v>
      </c>
      <c r="R56" s="122">
        <f t="shared" si="4"/>
        <v>3744.431428571429</v>
      </c>
      <c r="S56" s="63">
        <f t="shared" si="5"/>
        <v>2215.855</v>
      </c>
      <c r="T56" s="69"/>
    </row>
    <row r="57" spans="1:20" x14ac:dyDescent="0.25">
      <c r="A57" s="17">
        <v>2004</v>
      </c>
      <c r="B57" s="23">
        <v>202.12</v>
      </c>
      <c r="C57" s="59">
        <v>0</v>
      </c>
      <c r="D57" s="59">
        <v>0</v>
      </c>
      <c r="E57" s="59">
        <v>0</v>
      </c>
      <c r="F57" s="59">
        <v>827.52</v>
      </c>
      <c r="G57" s="59">
        <v>3873.58</v>
      </c>
      <c r="H57" s="59">
        <v>3670.86</v>
      </c>
      <c r="I57" s="59">
        <v>4146.3100000000004</v>
      </c>
      <c r="J57" s="59">
        <v>4015.2</v>
      </c>
      <c r="K57" s="59">
        <v>3612.15</v>
      </c>
      <c r="L57" s="59">
        <v>3393.57</v>
      </c>
      <c r="M57" s="60">
        <v>2914.16</v>
      </c>
      <c r="N57" s="126">
        <f t="shared" si="0"/>
        <v>1029.6399999999999</v>
      </c>
      <c r="O57" s="122">
        <f t="shared" si="1"/>
        <v>25625.83</v>
      </c>
      <c r="P57" s="120">
        <f t="shared" si="2"/>
        <v>26655.47</v>
      </c>
      <c r="Q57" s="126">
        <f t="shared" si="3"/>
        <v>205.92799999999997</v>
      </c>
      <c r="R57" s="122">
        <f t="shared" si="4"/>
        <v>3660.8328571428574</v>
      </c>
      <c r="S57" s="63">
        <f t="shared" si="5"/>
        <v>2221.2891666666669</v>
      </c>
      <c r="T57" s="69"/>
    </row>
    <row r="58" spans="1:20" x14ac:dyDescent="0.25">
      <c r="A58" s="17">
        <v>2005</v>
      </c>
      <c r="B58" s="23">
        <v>0</v>
      </c>
      <c r="C58" s="59">
        <v>0</v>
      </c>
      <c r="D58" s="59">
        <v>0</v>
      </c>
      <c r="E58" s="59">
        <v>0</v>
      </c>
      <c r="F58" s="59">
        <v>0</v>
      </c>
      <c r="G58" s="59">
        <v>1208.3499999999999</v>
      </c>
      <c r="H58" s="59">
        <v>2907.22</v>
      </c>
      <c r="I58" s="59">
        <v>2898.69</v>
      </c>
      <c r="J58" s="59">
        <v>3507.42</v>
      </c>
      <c r="K58" s="59">
        <v>3356.08</v>
      </c>
      <c r="L58" s="59">
        <v>2396.4699999999998</v>
      </c>
      <c r="M58" s="60">
        <v>724.77</v>
      </c>
      <c r="N58" s="126">
        <f t="shared" si="0"/>
        <v>0</v>
      </c>
      <c r="O58" s="122">
        <f t="shared" si="1"/>
        <v>16999</v>
      </c>
      <c r="P58" s="120">
        <f t="shared" si="2"/>
        <v>16999</v>
      </c>
      <c r="Q58" s="126">
        <f t="shared" si="3"/>
        <v>0</v>
      </c>
      <c r="R58" s="122">
        <f t="shared" si="4"/>
        <v>2428.4285714285716</v>
      </c>
      <c r="S58" s="63">
        <f t="shared" si="5"/>
        <v>1416.5833333333333</v>
      </c>
      <c r="T58" s="69"/>
    </row>
    <row r="59" spans="1:20" x14ac:dyDescent="0.25">
      <c r="A59" s="17">
        <v>2006</v>
      </c>
      <c r="B59" s="23">
        <v>0</v>
      </c>
      <c r="C59" s="59">
        <v>0</v>
      </c>
      <c r="D59" s="59">
        <v>0</v>
      </c>
      <c r="E59" s="59">
        <v>0</v>
      </c>
      <c r="F59" s="59">
        <v>474.45</v>
      </c>
      <c r="G59" s="59">
        <v>2194.7399999999998</v>
      </c>
      <c r="H59" s="59">
        <v>3663.91</v>
      </c>
      <c r="I59" s="59">
        <v>4799.2700000000004</v>
      </c>
      <c r="J59" s="59">
        <v>4471.01</v>
      </c>
      <c r="K59" s="59">
        <v>3973.34</v>
      </c>
      <c r="L59" s="59">
        <v>3323.35</v>
      </c>
      <c r="M59" s="60">
        <v>3740.46</v>
      </c>
      <c r="N59" s="126">
        <f t="shared" si="0"/>
        <v>474.45</v>
      </c>
      <c r="O59" s="122">
        <f t="shared" si="1"/>
        <v>26166.079999999998</v>
      </c>
      <c r="P59" s="120">
        <f t="shared" si="2"/>
        <v>26640.53</v>
      </c>
      <c r="Q59" s="126">
        <f t="shared" si="3"/>
        <v>94.89</v>
      </c>
      <c r="R59" s="122">
        <f t="shared" si="4"/>
        <v>3738.0114285714285</v>
      </c>
      <c r="S59" s="63">
        <f t="shared" si="5"/>
        <v>2220.0441666666666</v>
      </c>
      <c r="T59" s="69"/>
    </row>
    <row r="60" spans="1:20" x14ac:dyDescent="0.25">
      <c r="A60" s="17">
        <v>2007</v>
      </c>
      <c r="B60" s="23">
        <v>96.45</v>
      </c>
      <c r="C60" s="59">
        <v>0</v>
      </c>
      <c r="D60" s="59">
        <v>0</v>
      </c>
      <c r="E60" s="59">
        <v>0</v>
      </c>
      <c r="F60" s="59">
        <v>0</v>
      </c>
      <c r="G60" s="59">
        <v>2692.6</v>
      </c>
      <c r="H60" s="59">
        <v>3257.1</v>
      </c>
      <c r="I60" s="59">
        <v>3703.4</v>
      </c>
      <c r="J60" s="59">
        <v>5401.66</v>
      </c>
      <c r="K60" s="59">
        <v>3876.75</v>
      </c>
      <c r="L60" s="59">
        <v>3534.21</v>
      </c>
      <c r="M60" s="60">
        <v>2637.87</v>
      </c>
      <c r="N60" s="126">
        <f t="shared" si="0"/>
        <v>96.45</v>
      </c>
      <c r="O60" s="122">
        <f t="shared" si="1"/>
        <v>25103.59</v>
      </c>
      <c r="P60" s="120">
        <f t="shared" si="2"/>
        <v>25200.039999999997</v>
      </c>
      <c r="Q60" s="126">
        <f t="shared" si="3"/>
        <v>19.29</v>
      </c>
      <c r="R60" s="122">
        <f t="shared" si="4"/>
        <v>3586.227142857143</v>
      </c>
      <c r="S60" s="63">
        <f t="shared" si="5"/>
        <v>2100.0033333333331</v>
      </c>
      <c r="T60" s="69"/>
    </row>
    <row r="61" spans="1:20" x14ac:dyDescent="0.25">
      <c r="A61" s="17">
        <v>2008</v>
      </c>
      <c r="B61" s="23">
        <v>0</v>
      </c>
      <c r="C61" s="59">
        <v>0</v>
      </c>
      <c r="D61" s="59">
        <v>0</v>
      </c>
      <c r="E61" s="59">
        <v>0</v>
      </c>
      <c r="F61" s="59">
        <v>0</v>
      </c>
      <c r="G61" s="59">
        <v>1609.69</v>
      </c>
      <c r="H61" s="59">
        <v>3985.94</v>
      </c>
      <c r="I61" s="59">
        <v>3617.87</v>
      </c>
      <c r="J61" s="59">
        <v>5462.08</v>
      </c>
      <c r="K61" s="59">
        <v>3907.11</v>
      </c>
      <c r="L61" s="59">
        <v>2042.37</v>
      </c>
      <c r="M61" s="60">
        <v>1792.53</v>
      </c>
      <c r="N61" s="126">
        <f t="shared" si="0"/>
        <v>0</v>
      </c>
      <c r="O61" s="122">
        <f t="shared" si="1"/>
        <v>22417.589999999997</v>
      </c>
      <c r="P61" s="120">
        <f t="shared" si="2"/>
        <v>22417.589999999997</v>
      </c>
      <c r="Q61" s="126">
        <f t="shared" si="3"/>
        <v>0</v>
      </c>
      <c r="R61" s="122">
        <f t="shared" si="4"/>
        <v>3202.5128571428568</v>
      </c>
      <c r="S61" s="63">
        <f t="shared" si="5"/>
        <v>1868.1324999999997</v>
      </c>
      <c r="T61" s="69"/>
    </row>
    <row r="62" spans="1:20" x14ac:dyDescent="0.25">
      <c r="A62" s="17">
        <v>2009</v>
      </c>
      <c r="B62" s="23">
        <v>0</v>
      </c>
      <c r="C62" s="59">
        <v>0</v>
      </c>
      <c r="D62" s="59">
        <v>0</v>
      </c>
      <c r="E62" s="59">
        <v>0</v>
      </c>
      <c r="F62" s="59">
        <v>1229.97</v>
      </c>
      <c r="G62" s="59">
        <v>1662.13</v>
      </c>
      <c r="H62" s="59">
        <v>2664.89</v>
      </c>
      <c r="I62" s="59">
        <v>3709.19</v>
      </c>
      <c r="J62" s="59">
        <v>4345.41</v>
      </c>
      <c r="K62" s="59">
        <v>3896.69</v>
      </c>
      <c r="L62" s="59">
        <v>2432.19</v>
      </c>
      <c r="M62" s="60">
        <v>2394.08</v>
      </c>
      <c r="N62" s="126">
        <f t="shared" si="0"/>
        <v>1229.97</v>
      </c>
      <c r="O62" s="122">
        <f t="shared" si="1"/>
        <v>21104.58</v>
      </c>
      <c r="P62" s="120">
        <f t="shared" si="2"/>
        <v>22334.549999999996</v>
      </c>
      <c r="Q62" s="126">
        <f t="shared" si="3"/>
        <v>245.994</v>
      </c>
      <c r="R62" s="122">
        <f t="shared" si="4"/>
        <v>3014.94</v>
      </c>
      <c r="S62" s="63">
        <f t="shared" si="5"/>
        <v>1861.2124999999996</v>
      </c>
      <c r="T62" s="69"/>
    </row>
    <row r="63" spans="1:20" ht="15.75" thickBot="1" x14ac:dyDescent="0.3">
      <c r="A63" s="18">
        <v>2010</v>
      </c>
      <c r="B63" s="135">
        <v>0</v>
      </c>
      <c r="C63" s="91">
        <v>0</v>
      </c>
      <c r="D63" s="91">
        <v>0</v>
      </c>
      <c r="E63" s="91">
        <v>0</v>
      </c>
      <c r="F63" s="91">
        <v>0</v>
      </c>
      <c r="G63" s="91">
        <v>917.29</v>
      </c>
      <c r="H63" s="91">
        <v>2078.67</v>
      </c>
      <c r="I63" s="91">
        <v>3681.65</v>
      </c>
      <c r="J63" s="91">
        <v>4495.3599999999997</v>
      </c>
      <c r="K63" s="91">
        <v>3522.45</v>
      </c>
      <c r="L63" s="91">
        <v>2519.7399999999998</v>
      </c>
      <c r="M63" s="136">
        <v>2019.45</v>
      </c>
      <c r="N63" s="137">
        <f t="shared" si="0"/>
        <v>0</v>
      </c>
      <c r="O63" s="143">
        <f t="shared" si="1"/>
        <v>19234.610000000004</v>
      </c>
      <c r="P63" s="139">
        <f t="shared" si="2"/>
        <v>19234.610000000004</v>
      </c>
      <c r="Q63" s="146">
        <f t="shared" si="3"/>
        <v>0</v>
      </c>
      <c r="R63" s="143">
        <f t="shared" si="4"/>
        <v>2747.8014285714294</v>
      </c>
      <c r="S63" s="147">
        <f t="shared" si="5"/>
        <v>1602.8841666666669</v>
      </c>
      <c r="T63" s="69"/>
    </row>
    <row r="64" spans="1:20" x14ac:dyDescent="0.25">
      <c r="A64" s="148" t="s">
        <v>62</v>
      </c>
      <c r="B64" s="56">
        <f>SMALL(B$3:B$63,COUNTIF(B$3:B$63,0)+1)</f>
        <v>21.82</v>
      </c>
      <c r="C64" s="54">
        <v>0</v>
      </c>
      <c r="D64" s="54">
        <v>0</v>
      </c>
      <c r="E64" s="54">
        <v>0</v>
      </c>
      <c r="F64" s="54">
        <f t="shared" ref="F64:P64" si="6">SMALL(F$3:F$63,COUNTIF(F$3:F$63,0)+1)</f>
        <v>29.75</v>
      </c>
      <c r="G64" s="54">
        <f t="shared" si="6"/>
        <v>186.45</v>
      </c>
      <c r="H64" s="54">
        <f t="shared" si="6"/>
        <v>293.56</v>
      </c>
      <c r="I64" s="54">
        <f t="shared" si="6"/>
        <v>434.39</v>
      </c>
      <c r="J64" s="54">
        <f t="shared" si="6"/>
        <v>1967.63</v>
      </c>
      <c r="K64" s="54">
        <f t="shared" si="6"/>
        <v>2046.97</v>
      </c>
      <c r="L64" s="54">
        <f t="shared" si="6"/>
        <v>948.11</v>
      </c>
      <c r="M64" s="55">
        <f t="shared" si="6"/>
        <v>21.82</v>
      </c>
      <c r="N64" s="125">
        <f t="shared" si="6"/>
        <v>21.82</v>
      </c>
      <c r="O64" s="121">
        <f t="shared" si="6"/>
        <v>10076.18</v>
      </c>
      <c r="P64" s="58">
        <f t="shared" si="6"/>
        <v>10076.18</v>
      </c>
      <c r="Q64" s="51"/>
      <c r="R64" s="51"/>
      <c r="S64" s="51"/>
      <c r="T64" s="51"/>
    </row>
    <row r="65" spans="1:20" x14ac:dyDescent="0.25">
      <c r="A65" s="128" t="s">
        <v>63</v>
      </c>
      <c r="B65" s="61">
        <f>MAX(B3:B63)</f>
        <v>648.6</v>
      </c>
      <c r="C65" s="59">
        <f t="shared" ref="C65:P65" si="7">MAX(C3:C63)</f>
        <v>0</v>
      </c>
      <c r="D65" s="59">
        <f t="shared" si="7"/>
        <v>0</v>
      </c>
      <c r="E65" s="59">
        <f t="shared" si="7"/>
        <v>0</v>
      </c>
      <c r="F65" s="59">
        <f t="shared" si="7"/>
        <v>2070.77</v>
      </c>
      <c r="G65" s="59">
        <f t="shared" si="7"/>
        <v>3873.58</v>
      </c>
      <c r="H65" s="59">
        <f t="shared" si="7"/>
        <v>4030.47</v>
      </c>
      <c r="I65" s="59">
        <f t="shared" si="7"/>
        <v>6773.45</v>
      </c>
      <c r="J65" s="59">
        <f t="shared" si="7"/>
        <v>7380.6</v>
      </c>
      <c r="K65" s="59">
        <f t="shared" si="7"/>
        <v>7049.36</v>
      </c>
      <c r="L65" s="59">
        <f t="shared" si="7"/>
        <v>4360.92</v>
      </c>
      <c r="M65" s="60">
        <f t="shared" si="7"/>
        <v>3740.46</v>
      </c>
      <c r="N65" s="126">
        <f t="shared" si="7"/>
        <v>2070.77</v>
      </c>
      <c r="O65" s="122">
        <f t="shared" si="7"/>
        <v>32091.839999999997</v>
      </c>
      <c r="P65" s="63">
        <f t="shared" si="7"/>
        <v>32480.61</v>
      </c>
      <c r="Q65" s="51"/>
      <c r="R65" s="51"/>
      <c r="S65" s="51"/>
      <c r="T65" s="51"/>
    </row>
    <row r="66" spans="1:20" x14ac:dyDescent="0.25">
      <c r="A66" s="128" t="s">
        <v>83</v>
      </c>
      <c r="B66" s="23">
        <f>SUM(B$3:B$63)/COUNTIF(B$3:B$63,"&gt;0")</f>
        <v>318.33699999999999</v>
      </c>
      <c r="C66" s="23">
        <v>0</v>
      </c>
      <c r="D66" s="23">
        <v>0</v>
      </c>
      <c r="E66" s="23">
        <v>0</v>
      </c>
      <c r="F66" s="23">
        <f t="shared" ref="F66:P66" si="8">SUM(F$3:F$63)/COUNTIF(F$3:F$63,"&gt;0")</f>
        <v>753.95642857142855</v>
      </c>
      <c r="G66" s="23">
        <f t="shared" si="8"/>
        <v>1423.3168085106383</v>
      </c>
      <c r="H66" s="23">
        <f t="shared" si="8"/>
        <v>2549.912131147541</v>
      </c>
      <c r="I66" s="23">
        <f t="shared" si="8"/>
        <v>3595.491967213115</v>
      </c>
      <c r="J66" s="23">
        <f t="shared" si="8"/>
        <v>4599.6236065573776</v>
      </c>
      <c r="K66" s="23">
        <f t="shared" si="8"/>
        <v>3886.8293442622953</v>
      </c>
      <c r="L66" s="23">
        <f t="shared" si="8"/>
        <v>2529.4683606557373</v>
      </c>
      <c r="M66" s="120">
        <f t="shared" si="8"/>
        <v>1536.3427777777777</v>
      </c>
      <c r="N66" s="126">
        <f t="shared" si="8"/>
        <v>624.48909090909103</v>
      </c>
      <c r="O66" s="122">
        <f t="shared" si="8"/>
        <v>19618.020491803283</v>
      </c>
      <c r="P66" s="63">
        <f t="shared" si="8"/>
        <v>19843.246065573774</v>
      </c>
      <c r="Q66" s="51"/>
      <c r="R66" s="51"/>
      <c r="S66" s="51"/>
      <c r="T66" s="69"/>
    </row>
    <row r="67" spans="1:20" x14ac:dyDescent="0.25">
      <c r="A67" s="128" t="s">
        <v>73</v>
      </c>
      <c r="B67" s="23">
        <f t="array" ref="B67">SUM(B$3:B$21)/COUNTIF(B$3:B$21,"&gt;0")</f>
        <v>237.03</v>
      </c>
      <c r="C67" s="23">
        <v>0</v>
      </c>
      <c r="D67" s="23">
        <v>0</v>
      </c>
      <c r="E67" s="23">
        <v>0</v>
      </c>
      <c r="F67" s="23">
        <v>0</v>
      </c>
      <c r="G67" s="23">
        <f t="array" ref="G67">SUM(G$3:G$21)/COUNTIF(G$3:G$21,"&gt;0")</f>
        <v>623.12384615384622</v>
      </c>
      <c r="H67" s="23">
        <f t="array" ref="H67">SUM(H$3:H$21)/COUNTIF(H$3:H$21,"&gt;0")</f>
        <v>2178.9268421052634</v>
      </c>
      <c r="I67" s="23">
        <f t="array" ref="I67">SUM(I$3:I$21)/COUNTIF(I$3:I$21,"&gt;0")</f>
        <v>2993.6231578947368</v>
      </c>
      <c r="J67" s="23">
        <f t="array" ref="J67">SUM(J$3:J$21)/COUNTIF(J$3:J$21,"&gt;0")</f>
        <v>3573.536315789474</v>
      </c>
      <c r="K67" s="23">
        <f t="array" ref="K67">SUM(K$3:K$21)/COUNTIF(K$3:K$21,"&gt;0")</f>
        <v>3157.3152631578946</v>
      </c>
      <c r="L67" s="23">
        <f t="array" ref="L67">SUM(L$3:L$21)/COUNTIF(L$3:L$21,"&gt;0")</f>
        <v>2163.3721052631577</v>
      </c>
      <c r="M67" s="120">
        <f t="array" ref="M67">SUM(M$3:M$21)/COUNTIF(M$3:M$21,"&gt;0")</f>
        <v>1168.2805882352941</v>
      </c>
      <c r="N67" s="126">
        <f t="array" ref="N67">SUM(N$3:N$21)/COUNTIF(N$3:N$21,"&gt;0")</f>
        <v>237.03</v>
      </c>
      <c r="O67" s="122">
        <f t="array" ref="O67">SUM(O$3:O$21)/COUNTIF(O$3:O$21,"&gt;0")</f>
        <v>15538.425263157898</v>
      </c>
      <c r="P67" s="63">
        <f t="array" ref="P67">SUM(P$3:P$21)/COUNTIF(P$3:P$21,"&gt;0")</f>
        <v>15563.375789473685</v>
      </c>
      <c r="Q67" s="51"/>
      <c r="R67" s="51"/>
      <c r="S67" s="51"/>
      <c r="T67" s="69"/>
    </row>
    <row r="68" spans="1:20" x14ac:dyDescent="0.25">
      <c r="A68" s="128" t="s">
        <v>70</v>
      </c>
      <c r="B68" s="23">
        <f t="array" ref="B68">SUM(B$22:B$52)/COUNTIF(B$22:B$52,"&gt;0")</f>
        <v>378.55</v>
      </c>
      <c r="C68" s="23">
        <v>0</v>
      </c>
      <c r="D68" s="23">
        <v>0</v>
      </c>
      <c r="E68" s="23">
        <v>0</v>
      </c>
      <c r="F68" s="23">
        <f t="array" ref="F68">SUM(F$22:F$52)/COUNTIF(F$22:F$52,"&gt;0")</f>
        <v>782.27</v>
      </c>
      <c r="G68" s="23">
        <f t="array" ref="G68">SUM(G$22:G$52)/COUNTIF(G$22:G$52,"&gt;0")</f>
        <v>1582.4713043478259</v>
      </c>
      <c r="H68" s="23">
        <f t="array" ref="H68">SUM(H$22:H$52)/COUNTIF(H$22:H$52,"&gt;0")</f>
        <v>2593.8309677419352</v>
      </c>
      <c r="I68" s="23">
        <f t="array" ref="I68">SUM(I$22:I$52)/COUNTIF(I$22:I$52,"&gt;0")</f>
        <v>3777.1477419354833</v>
      </c>
      <c r="J68" s="23">
        <f t="array" ref="J68">SUM(J$22:J$52)/COUNTIF(J$22:J$52,"&gt;0")</f>
        <v>5266.80741935484</v>
      </c>
      <c r="K68" s="23">
        <f t="array" ref="K68">SUM(K$22:K$52)/COUNTIF(K$22:K$52,"&gt;0")</f>
        <v>4374.5141935483871</v>
      </c>
      <c r="L68" s="23">
        <f t="array" ref="L68">SUM(L$22:L$52)/COUNTIF(L$22:L$52,"&gt;0")</f>
        <v>2611.367741935484</v>
      </c>
      <c r="M68" s="120">
        <f t="array" ref="M68">SUM(M$22:M$52)/COUNTIF(M$22:M$52,"&gt;0")</f>
        <v>1318.3303846153847</v>
      </c>
      <c r="N68" s="126">
        <f t="array" ref="N68">SUM(N$22:N$52)/COUNTIF(N$22:N$52,"&gt;0")</f>
        <v>658.04846153846165</v>
      </c>
      <c r="O68" s="122">
        <f t="array" ref="O68">SUM(O$22:O$52)/COUNTIF(O$22:O$52,"&gt;0")</f>
        <v>20903.456129032253</v>
      </c>
      <c r="P68" s="63">
        <f t="array" ref="P68">SUM(P$22:P$52)/COUNTIF(P$22:P$52,"&gt;0")</f>
        <v>21179.411935483873</v>
      </c>
      <c r="Q68" s="51"/>
      <c r="R68" s="51"/>
      <c r="S68" s="51"/>
      <c r="T68" s="69"/>
    </row>
    <row r="69" spans="1:20" x14ac:dyDescent="0.25">
      <c r="A69" s="128" t="s">
        <v>84</v>
      </c>
      <c r="B69" s="23">
        <f>SUM(B$22:B$63)/COUNTIF(B$22:B$63,"&gt;0")</f>
        <v>338.66374999999994</v>
      </c>
      <c r="C69" s="23">
        <v>0</v>
      </c>
      <c r="D69" s="23">
        <v>0</v>
      </c>
      <c r="E69" s="23">
        <v>0</v>
      </c>
      <c r="F69" s="23">
        <f t="shared" ref="F69:P69" si="9">SUM(F$22:F$63)/COUNTIF(F$22:F$63,"&gt;0")</f>
        <v>753.95642857142855</v>
      </c>
      <c r="G69" s="23">
        <f t="shared" si="9"/>
        <v>1729.2729411764703</v>
      </c>
      <c r="H69" s="23">
        <f t="shared" si="9"/>
        <v>2717.7388095238098</v>
      </c>
      <c r="I69" s="23">
        <f t="shared" si="9"/>
        <v>3867.7659523809521</v>
      </c>
      <c r="J69" s="23">
        <f t="shared" si="9"/>
        <v>5063.8059523809543</v>
      </c>
      <c r="K69" s="23">
        <f t="shared" si="9"/>
        <v>4216.8476190476185</v>
      </c>
      <c r="L69" s="23">
        <f t="shared" si="9"/>
        <v>2695.0833333333339</v>
      </c>
      <c r="M69" s="120">
        <f t="shared" si="9"/>
        <v>1705.4524324324325</v>
      </c>
      <c r="N69" s="126">
        <f t="shared" si="9"/>
        <v>663.23500000000001</v>
      </c>
      <c r="O69" s="122">
        <f t="shared" si="9"/>
        <v>21463.551666666655</v>
      </c>
      <c r="P69" s="63">
        <f t="shared" si="9"/>
        <v>21779.377857142859</v>
      </c>
      <c r="Q69" s="51"/>
      <c r="R69" s="51"/>
      <c r="S69" s="51"/>
      <c r="T69" s="69"/>
    </row>
    <row r="70" spans="1:20" x14ac:dyDescent="0.25">
      <c r="A70" s="129" t="s">
        <v>85</v>
      </c>
      <c r="B70" s="23">
        <f>SUM(B$53:B$63)/COUNTIF(B$53:B$63,"&gt;0")</f>
        <v>298.77749999999997</v>
      </c>
      <c r="C70" s="23">
        <v>0</v>
      </c>
      <c r="D70" s="23">
        <v>0</v>
      </c>
      <c r="E70" s="23">
        <v>0</v>
      </c>
      <c r="F70" s="23">
        <f t="shared" ref="F70:P70" si="10">SUM(F$53:F$63)/COUNTIF(F$53:F$63,"&gt;0")</f>
        <v>702.99199999999996</v>
      </c>
      <c r="G70" s="23">
        <f t="shared" si="10"/>
        <v>2036.221818181818</v>
      </c>
      <c r="H70" s="23">
        <f t="shared" si="10"/>
        <v>3066.9336363636362</v>
      </c>
      <c r="I70" s="23">
        <f t="shared" si="10"/>
        <v>4123.1445454545456</v>
      </c>
      <c r="J70" s="23">
        <f t="shared" si="10"/>
        <v>4491.7109090909098</v>
      </c>
      <c r="K70" s="23">
        <f t="shared" si="10"/>
        <v>3772.514545454545</v>
      </c>
      <c r="L70" s="23">
        <f t="shared" si="10"/>
        <v>2931.0090909090909</v>
      </c>
      <c r="M70" s="120">
        <f t="shared" si="10"/>
        <v>2620.4681818181816</v>
      </c>
      <c r="N70" s="126">
        <f t="shared" si="10"/>
        <v>672.86714285714277</v>
      </c>
      <c r="O70" s="122">
        <f t="shared" si="10"/>
        <v>23042.002727272727</v>
      </c>
      <c r="P70" s="63">
        <f t="shared" si="10"/>
        <v>23470.19090909091</v>
      </c>
      <c r="Q70" s="51"/>
      <c r="R70" s="51"/>
      <c r="S70" s="51"/>
      <c r="T70" s="69"/>
    </row>
    <row r="71" spans="1:20" x14ac:dyDescent="0.25">
      <c r="A71" s="130" t="s">
        <v>65</v>
      </c>
      <c r="B71" s="23">
        <f t="array" ref="B71">MEDIAN(IF(B$3:B$63&lt;&gt;0,B$3:B$63))</f>
        <v>336.4</v>
      </c>
      <c r="C71" s="23">
        <v>0</v>
      </c>
      <c r="D71" s="23">
        <v>0</v>
      </c>
      <c r="E71" s="23">
        <v>0</v>
      </c>
      <c r="F71" s="23">
        <f t="array" ref="F71">MEDIAN(IF(F$3:F$63&lt;&gt;0,F$3:F$63))</f>
        <v>536.04</v>
      </c>
      <c r="G71" s="23">
        <f t="array" ref="G71">MEDIAN(IF(G$3:G$63&lt;&gt;0,G$3:G$63))</f>
        <v>1180.18</v>
      </c>
      <c r="H71" s="23">
        <f t="array" ref="H71">MEDIAN(IF(H$3:H$63&lt;&gt;0,H$3:H$63))</f>
        <v>2796.74</v>
      </c>
      <c r="I71" s="23">
        <f t="array" ref="I71">MEDIAN(IF(I$3:I$63&lt;&gt;0,I$3:I$63))</f>
        <v>3655.59</v>
      </c>
      <c r="J71" s="23">
        <f t="array" ref="J71">MEDIAN(IF(J$3:J$63&lt;&gt;0,J$3:J$63))</f>
        <v>4471.01</v>
      </c>
      <c r="K71" s="23">
        <f t="array" ref="K71">MEDIAN(IF(K$3:K$63&lt;&gt;0,K$3:K$63))</f>
        <v>3649.44</v>
      </c>
      <c r="L71" s="23">
        <f t="array" ref="L71">MEDIAN(IF(L$3:L$63&lt;&gt;0,L$3:L$63))</f>
        <v>2588.4699999999998</v>
      </c>
      <c r="M71" s="120">
        <f t="array" ref="M71">MEDIAN(IF(M$3:M$63&lt;&gt;0,M$3:M$63))</f>
        <v>1427.425</v>
      </c>
      <c r="N71" s="126">
        <f t="array" ref="N71">MEDIAN(IF(N$3:N$63&lt;&gt;0,N$3:N$63))</f>
        <v>434.48500000000001</v>
      </c>
      <c r="O71" s="122">
        <f t="array" ref="O71">MEDIAN(IF(O$3:O$63&lt;&gt;0,O$3:O$63))</f>
        <v>18707.850000000002</v>
      </c>
      <c r="P71" s="63">
        <f t="array" ref="P71">MEDIAN(IF(P$3:P$63&lt;&gt;0,P$3:P$63))</f>
        <v>18968.010000000002</v>
      </c>
      <c r="Q71" s="51"/>
      <c r="R71" s="51"/>
      <c r="S71" s="51"/>
      <c r="T71" s="69"/>
    </row>
    <row r="72" spans="1:20" ht="15.75" thickBot="1" x14ac:dyDescent="0.3">
      <c r="A72" s="131" t="s">
        <v>68</v>
      </c>
      <c r="B72" s="24">
        <f t="array" ref="B72">MEDIAN(IF(B$53:B$63&lt;&gt;0,B$53:B$63))</f>
        <v>290.68</v>
      </c>
      <c r="C72" s="24">
        <v>0</v>
      </c>
      <c r="D72" s="24">
        <v>0</v>
      </c>
      <c r="E72" s="24">
        <v>0</v>
      </c>
      <c r="F72" s="24">
        <f t="array" ref="F72">MEDIAN(IF(F$53:F$63&lt;&gt;0,F$53:F$63))</f>
        <v>566.29</v>
      </c>
      <c r="G72" s="24">
        <f t="array" ref="G72">MEDIAN(IF(G$53:G$63&lt;&gt;0,G$53:G$63))</f>
        <v>1676.26</v>
      </c>
      <c r="H72" s="24">
        <f t="array" ref="H72">MEDIAN(IF(H$53:H$63&lt;&gt;0,H$53:H$63))</f>
        <v>2956.21</v>
      </c>
      <c r="I72" s="24">
        <f t="array" ref="I72">MEDIAN(IF(I$53:I$63&lt;&gt;0,I$53:I$63))</f>
        <v>3709.19</v>
      </c>
      <c r="J72" s="24">
        <f t="array" ref="J72">MEDIAN(IF(J$53:J$63&lt;&gt;0,J$53:J$63))</f>
        <v>4471.01</v>
      </c>
      <c r="K72" s="24">
        <f t="array" ref="K72">MEDIAN(IF(K$53:K$63&lt;&gt;0,K$53:K$63))</f>
        <v>3815.26</v>
      </c>
      <c r="L72" s="24">
        <f t="array" ref="L72">MEDIAN(IF(L$53:L$63&lt;&gt;0,L$53:L$63))</f>
        <v>3050.43</v>
      </c>
      <c r="M72" s="144">
        <f t="array" ref="M72">MEDIAN(IF(M$53:M$63&lt;&gt;0,M$53:M$63))</f>
        <v>2637.87</v>
      </c>
      <c r="N72" s="146">
        <f t="array" ref="N72">MEDIAN(IF(N$53:N$63&lt;&gt;0,N$53:N$63))</f>
        <v>474.45</v>
      </c>
      <c r="O72" s="143">
        <f t="array" ref="O72">MEDIAN(IF(O$53:O$63&lt;&gt;0,O$53:O$63))</f>
        <v>23677.050000000003</v>
      </c>
      <c r="P72" s="147">
        <f t="array" ref="P72">MEDIAN(IF(P$53:P$63&lt;&gt;0,P$53:P$63))</f>
        <v>24093.78</v>
      </c>
      <c r="Q72" s="51"/>
      <c r="R72" s="51"/>
      <c r="S72" s="51"/>
      <c r="T72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3 C65:E65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4"/>
  <sheetViews>
    <sheetView zoomScale="90" zoomScaleNormal="90" workbookViewId="0">
      <selection activeCell="T1" sqref="T1"/>
    </sheetView>
  </sheetViews>
  <sheetFormatPr defaultRowHeight="15" x14ac:dyDescent="0.25"/>
  <cols>
    <col min="1" max="1" width="24.5703125" customWidth="1"/>
    <col min="2" max="13" width="7.7109375" customWidth="1"/>
    <col min="14" max="18" width="8.7109375" customWidth="1"/>
    <col min="19" max="19" width="11.7109375" customWidth="1"/>
    <col min="20" max="20" width="8.7109375" customWidth="1"/>
  </cols>
  <sheetData>
    <row r="1" spans="1:28" ht="19.5" thickBot="1" x14ac:dyDescent="0.3">
      <c r="A1" s="230" t="s">
        <v>175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  <c r="AB1" s="26">
        <v>1142.5</v>
      </c>
    </row>
    <row r="2" spans="1:28" ht="30" customHeight="1" thickBot="1" x14ac:dyDescent="0.3">
      <c r="A2" s="15" t="s">
        <v>17</v>
      </c>
      <c r="B2" s="9" t="s">
        <v>13</v>
      </c>
      <c r="C2" s="5" t="s">
        <v>14</v>
      </c>
      <c r="D2" s="5" t="s">
        <v>3</v>
      </c>
      <c r="E2" s="5" t="s">
        <v>4</v>
      </c>
      <c r="F2" s="5" t="s">
        <v>5</v>
      </c>
      <c r="G2" s="11" t="s">
        <v>6</v>
      </c>
      <c r="H2" s="9" t="s">
        <v>7</v>
      </c>
      <c r="I2" s="5" t="s">
        <v>8</v>
      </c>
      <c r="J2" s="5" t="s">
        <v>9</v>
      </c>
      <c r="K2" s="5" t="s">
        <v>10</v>
      </c>
      <c r="L2" s="5" t="s">
        <v>11</v>
      </c>
      <c r="M2" s="9" t="s">
        <v>12</v>
      </c>
      <c r="N2" s="5" t="s">
        <v>183</v>
      </c>
      <c r="O2" s="11" t="s">
        <v>184</v>
      </c>
      <c r="P2" s="9" t="s">
        <v>36</v>
      </c>
      <c r="Q2" s="100" t="s">
        <v>153</v>
      </c>
      <c r="R2" s="95" t="s">
        <v>154</v>
      </c>
      <c r="S2" s="101" t="s">
        <v>155</v>
      </c>
      <c r="T2" s="72"/>
    </row>
    <row r="3" spans="1:28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366.95</v>
      </c>
      <c r="H3" s="88">
        <v>527.61</v>
      </c>
      <c r="I3" s="88">
        <v>1245.6400000000001</v>
      </c>
      <c r="J3" s="88">
        <v>1352.75</v>
      </c>
      <c r="K3" s="88">
        <v>436.37</v>
      </c>
      <c r="L3" s="88">
        <v>126.94</v>
      </c>
      <c r="M3" s="132">
        <v>938.2</v>
      </c>
      <c r="N3" s="133">
        <f>SUM(B3:F3)</f>
        <v>0</v>
      </c>
      <c r="O3" s="121">
        <f>SUM(G3:M3)</f>
        <v>4994.46</v>
      </c>
      <c r="P3" s="119">
        <f>SUM(B3:M3)</f>
        <v>4994.46</v>
      </c>
      <c r="Q3" s="125">
        <f>AVERAGE(B3:F3)</f>
        <v>0</v>
      </c>
      <c r="R3" s="121">
        <f>AVERAGE(G3:M3)</f>
        <v>713.49428571428575</v>
      </c>
      <c r="S3" s="58">
        <f>AVERAGE(B3:M3)</f>
        <v>416.20499999999998</v>
      </c>
      <c r="T3" s="69"/>
    </row>
    <row r="4" spans="1:28" x14ac:dyDescent="0.25">
      <c r="A4" s="17">
        <v>1951</v>
      </c>
      <c r="B4" s="23">
        <v>0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765.63</v>
      </c>
      <c r="I4" s="59">
        <v>1071.0899999999999</v>
      </c>
      <c r="J4" s="59">
        <v>1505.48</v>
      </c>
      <c r="K4" s="59">
        <v>1148.45</v>
      </c>
      <c r="L4" s="59">
        <v>1146.46</v>
      </c>
      <c r="M4" s="60">
        <v>119.01</v>
      </c>
      <c r="N4" s="126">
        <f t="shared" ref="N4:N65" si="0">SUM(B4:F4)</f>
        <v>0</v>
      </c>
      <c r="O4" s="122">
        <f t="shared" ref="O4:O65" si="1">SUM(G4:M4)</f>
        <v>5756.12</v>
      </c>
      <c r="P4" s="120">
        <f t="shared" ref="P4:P65" si="2">SUM(B4:M4)</f>
        <v>5756.12</v>
      </c>
      <c r="Q4" s="126">
        <f t="shared" ref="Q4:Q65" si="3">AVERAGE(B4:F4)</f>
        <v>0</v>
      </c>
      <c r="R4" s="122">
        <f t="shared" ref="R4:R65" si="4">AVERAGE(G4:M4)</f>
        <v>822.30285714285708</v>
      </c>
      <c r="S4" s="63">
        <f t="shared" ref="S4:S65" si="5">AVERAGE(B4:M4)</f>
        <v>479.67666666666668</v>
      </c>
      <c r="T4" s="69"/>
    </row>
    <row r="5" spans="1:28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384.8</v>
      </c>
      <c r="I5" s="59">
        <v>1523.33</v>
      </c>
      <c r="J5" s="59">
        <v>1430.1</v>
      </c>
      <c r="K5" s="59">
        <v>1352.75</v>
      </c>
      <c r="L5" s="59">
        <v>1281.3399999999999</v>
      </c>
      <c r="M5" s="60">
        <v>315.38</v>
      </c>
      <c r="N5" s="126">
        <f t="shared" si="0"/>
        <v>0</v>
      </c>
      <c r="O5" s="122">
        <f t="shared" si="1"/>
        <v>6287.7</v>
      </c>
      <c r="P5" s="120">
        <f t="shared" si="2"/>
        <v>6287.7</v>
      </c>
      <c r="Q5" s="126">
        <f t="shared" si="3"/>
        <v>0</v>
      </c>
      <c r="R5" s="122">
        <f t="shared" si="4"/>
        <v>898.24285714285713</v>
      </c>
      <c r="S5" s="63">
        <f t="shared" si="5"/>
        <v>523.97500000000002</v>
      </c>
      <c r="T5" s="69"/>
    </row>
    <row r="6" spans="1:28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575.22</v>
      </c>
      <c r="I6" s="59">
        <v>1370.6</v>
      </c>
      <c r="J6" s="59">
        <v>1253.57</v>
      </c>
      <c r="K6" s="59">
        <v>1340.85</v>
      </c>
      <c r="L6" s="59">
        <v>372.9</v>
      </c>
      <c r="M6" s="60">
        <v>238.02</v>
      </c>
      <c r="N6" s="126">
        <f t="shared" si="0"/>
        <v>0</v>
      </c>
      <c r="O6" s="122">
        <f t="shared" si="1"/>
        <v>5151.16</v>
      </c>
      <c r="P6" s="120">
        <f t="shared" si="2"/>
        <v>5151.16</v>
      </c>
      <c r="Q6" s="126">
        <f t="shared" si="3"/>
        <v>0</v>
      </c>
      <c r="R6" s="122">
        <f t="shared" si="4"/>
        <v>735.88</v>
      </c>
      <c r="S6" s="63">
        <f t="shared" si="5"/>
        <v>429.26333333333332</v>
      </c>
      <c r="T6" s="69"/>
    </row>
    <row r="7" spans="1:28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0</v>
      </c>
      <c r="H7" s="59">
        <v>1162.33</v>
      </c>
      <c r="I7" s="59">
        <v>130.91</v>
      </c>
      <c r="J7" s="59">
        <v>495.88</v>
      </c>
      <c r="K7" s="59">
        <v>305.45999999999998</v>
      </c>
      <c r="L7" s="59">
        <v>0</v>
      </c>
      <c r="M7" s="60">
        <v>460.17</v>
      </c>
      <c r="N7" s="126">
        <f t="shared" si="0"/>
        <v>0</v>
      </c>
      <c r="O7" s="122">
        <f t="shared" si="1"/>
        <v>2554.75</v>
      </c>
      <c r="P7" s="120">
        <f t="shared" si="2"/>
        <v>2554.75</v>
      </c>
      <c r="Q7" s="126">
        <f t="shared" si="3"/>
        <v>0</v>
      </c>
      <c r="R7" s="122">
        <f t="shared" si="4"/>
        <v>364.96428571428572</v>
      </c>
      <c r="S7" s="63">
        <f t="shared" si="5"/>
        <v>212.89583333333334</v>
      </c>
      <c r="T7" s="69"/>
    </row>
    <row r="8" spans="1:28" x14ac:dyDescent="0.25">
      <c r="A8" s="17">
        <v>1955</v>
      </c>
      <c r="B8" s="23">
        <v>0</v>
      </c>
      <c r="C8" s="59">
        <v>0</v>
      </c>
      <c r="D8" s="59">
        <v>0</v>
      </c>
      <c r="E8" s="59">
        <v>0</v>
      </c>
      <c r="F8" s="59">
        <v>0</v>
      </c>
      <c r="G8" s="59">
        <v>0</v>
      </c>
      <c r="H8" s="59">
        <v>620.84</v>
      </c>
      <c r="I8" s="59">
        <v>852.91</v>
      </c>
      <c r="J8" s="59">
        <v>309.43</v>
      </c>
      <c r="K8" s="59">
        <v>1122.6600000000001</v>
      </c>
      <c r="L8" s="59">
        <v>1130.5899999999999</v>
      </c>
      <c r="M8" s="60">
        <v>341.16</v>
      </c>
      <c r="N8" s="126">
        <f t="shared" si="0"/>
        <v>0</v>
      </c>
      <c r="O8" s="122">
        <f t="shared" si="1"/>
        <v>4377.59</v>
      </c>
      <c r="P8" s="120">
        <f t="shared" si="2"/>
        <v>4377.59</v>
      </c>
      <c r="Q8" s="126">
        <f t="shared" si="3"/>
        <v>0</v>
      </c>
      <c r="R8" s="122">
        <f t="shared" si="4"/>
        <v>625.37</v>
      </c>
      <c r="S8" s="63">
        <f t="shared" si="5"/>
        <v>364.79916666666668</v>
      </c>
      <c r="T8" s="69"/>
    </row>
    <row r="9" spans="1:28" x14ac:dyDescent="0.25">
      <c r="A9" s="17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0</v>
      </c>
      <c r="H9" s="59">
        <v>1162.33</v>
      </c>
      <c r="I9" s="59">
        <v>1297.21</v>
      </c>
      <c r="J9" s="59">
        <v>835.05</v>
      </c>
      <c r="K9" s="59">
        <v>650.59</v>
      </c>
      <c r="L9" s="59">
        <v>0</v>
      </c>
      <c r="M9" s="60">
        <v>0</v>
      </c>
      <c r="N9" s="126">
        <f t="shared" si="0"/>
        <v>0</v>
      </c>
      <c r="O9" s="122">
        <f t="shared" si="1"/>
        <v>3945.1800000000003</v>
      </c>
      <c r="P9" s="120">
        <f t="shared" si="2"/>
        <v>3945.1800000000003</v>
      </c>
      <c r="Q9" s="126">
        <f t="shared" si="3"/>
        <v>0</v>
      </c>
      <c r="R9" s="122">
        <f t="shared" si="4"/>
        <v>563.5971428571429</v>
      </c>
      <c r="S9" s="63">
        <f t="shared" si="5"/>
        <v>328.76500000000004</v>
      </c>
      <c r="T9" s="69"/>
    </row>
    <row r="10" spans="1:28" x14ac:dyDescent="0.25">
      <c r="A10" s="17">
        <v>1957</v>
      </c>
      <c r="B10" s="23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63.47</v>
      </c>
      <c r="I10" s="59">
        <v>1471.76</v>
      </c>
      <c r="J10" s="59">
        <v>2140.1999999999998</v>
      </c>
      <c r="K10" s="59">
        <v>1600.69</v>
      </c>
      <c r="L10" s="59">
        <v>920.34</v>
      </c>
      <c r="M10" s="60">
        <v>329.26</v>
      </c>
      <c r="N10" s="126">
        <f t="shared" si="0"/>
        <v>0</v>
      </c>
      <c r="O10" s="122">
        <f t="shared" si="1"/>
        <v>6525.72</v>
      </c>
      <c r="P10" s="120">
        <f t="shared" si="2"/>
        <v>6525.72</v>
      </c>
      <c r="Q10" s="126">
        <f t="shared" si="3"/>
        <v>0</v>
      </c>
      <c r="R10" s="122">
        <f t="shared" si="4"/>
        <v>932.24571428571437</v>
      </c>
      <c r="S10" s="63">
        <f t="shared" si="5"/>
        <v>543.81000000000006</v>
      </c>
      <c r="T10" s="69"/>
    </row>
    <row r="11" spans="1:28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218.18</v>
      </c>
      <c r="I11" s="59">
        <v>1213.9000000000001</v>
      </c>
      <c r="J11" s="59">
        <v>1277.3699999999999</v>
      </c>
      <c r="K11" s="59">
        <v>567.28</v>
      </c>
      <c r="L11" s="59">
        <v>626.79</v>
      </c>
      <c r="M11" s="60">
        <v>884.64</v>
      </c>
      <c r="N11" s="126">
        <f t="shared" si="0"/>
        <v>0</v>
      </c>
      <c r="O11" s="122">
        <f t="shared" si="1"/>
        <v>4788.16</v>
      </c>
      <c r="P11" s="120">
        <f t="shared" si="2"/>
        <v>4788.16</v>
      </c>
      <c r="Q11" s="126">
        <f t="shared" si="3"/>
        <v>0</v>
      </c>
      <c r="R11" s="122">
        <f t="shared" si="4"/>
        <v>684.02285714285711</v>
      </c>
      <c r="S11" s="63">
        <f t="shared" si="5"/>
        <v>399.01333333333332</v>
      </c>
      <c r="T11" s="69"/>
    </row>
    <row r="12" spans="1:28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589.1</v>
      </c>
      <c r="I12" s="59">
        <v>1408.29</v>
      </c>
      <c r="J12" s="59">
        <v>1384.48</v>
      </c>
      <c r="K12" s="59">
        <v>1352.75</v>
      </c>
      <c r="L12" s="59">
        <v>329.26</v>
      </c>
      <c r="M12" s="60">
        <v>0</v>
      </c>
      <c r="N12" s="126">
        <f t="shared" si="0"/>
        <v>0</v>
      </c>
      <c r="O12" s="122">
        <f t="shared" si="1"/>
        <v>5063.88</v>
      </c>
      <c r="P12" s="120">
        <f t="shared" si="2"/>
        <v>5063.88</v>
      </c>
      <c r="Q12" s="126">
        <f t="shared" si="3"/>
        <v>0</v>
      </c>
      <c r="R12" s="122">
        <f t="shared" si="4"/>
        <v>723.41142857142859</v>
      </c>
      <c r="S12" s="63">
        <f t="shared" si="5"/>
        <v>421.99</v>
      </c>
      <c r="T12" s="69"/>
    </row>
    <row r="13" spans="1:28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0</v>
      </c>
      <c r="H13" s="59">
        <v>642.65</v>
      </c>
      <c r="I13" s="59">
        <v>971.91</v>
      </c>
      <c r="J13" s="59">
        <v>1352.75</v>
      </c>
      <c r="K13" s="59">
        <v>841</v>
      </c>
      <c r="L13" s="59">
        <v>374.88</v>
      </c>
      <c r="M13" s="60">
        <v>604.97</v>
      </c>
      <c r="N13" s="126">
        <f t="shared" si="0"/>
        <v>0</v>
      </c>
      <c r="O13" s="122">
        <f t="shared" si="1"/>
        <v>4788.16</v>
      </c>
      <c r="P13" s="120">
        <f t="shared" si="2"/>
        <v>4788.16</v>
      </c>
      <c r="Q13" s="126">
        <f t="shared" si="3"/>
        <v>0</v>
      </c>
      <c r="R13" s="122">
        <f t="shared" si="4"/>
        <v>684.02285714285711</v>
      </c>
      <c r="S13" s="63">
        <f t="shared" si="5"/>
        <v>399.01333333333332</v>
      </c>
      <c r="T13" s="69"/>
    </row>
    <row r="14" spans="1:28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271.74</v>
      </c>
      <c r="I14" s="59">
        <v>882.66</v>
      </c>
      <c r="J14" s="59">
        <v>1352.75</v>
      </c>
      <c r="K14" s="59">
        <v>1457.87</v>
      </c>
      <c r="L14" s="59">
        <v>640.66999999999996</v>
      </c>
      <c r="M14" s="60">
        <v>0</v>
      </c>
      <c r="N14" s="126">
        <f t="shared" si="0"/>
        <v>0</v>
      </c>
      <c r="O14" s="122">
        <f t="shared" si="1"/>
        <v>4605.6899999999996</v>
      </c>
      <c r="P14" s="120">
        <f t="shared" si="2"/>
        <v>4605.6899999999996</v>
      </c>
      <c r="Q14" s="126">
        <f t="shared" si="3"/>
        <v>0</v>
      </c>
      <c r="R14" s="122">
        <f t="shared" si="4"/>
        <v>657.95571428571418</v>
      </c>
      <c r="S14" s="63">
        <f t="shared" si="5"/>
        <v>383.80749999999995</v>
      </c>
      <c r="T14" s="69"/>
    </row>
    <row r="15" spans="1:28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67.44</v>
      </c>
      <c r="H15" s="59">
        <v>940.18</v>
      </c>
      <c r="I15" s="59">
        <v>783.48</v>
      </c>
      <c r="J15" s="59">
        <v>1162.33</v>
      </c>
      <c r="K15" s="59">
        <v>827.12</v>
      </c>
      <c r="L15" s="59">
        <v>743.81</v>
      </c>
      <c r="M15" s="60">
        <v>571.25</v>
      </c>
      <c r="N15" s="126">
        <f t="shared" si="0"/>
        <v>0</v>
      </c>
      <c r="O15" s="122">
        <f t="shared" si="1"/>
        <v>5095.6099999999997</v>
      </c>
      <c r="P15" s="120">
        <f t="shared" si="2"/>
        <v>5095.6099999999997</v>
      </c>
      <c r="Q15" s="126">
        <f t="shared" si="3"/>
        <v>0</v>
      </c>
      <c r="R15" s="122">
        <f t="shared" si="4"/>
        <v>727.94428571428568</v>
      </c>
      <c r="S15" s="63">
        <f t="shared" si="5"/>
        <v>424.63416666666666</v>
      </c>
      <c r="T15" s="69"/>
    </row>
    <row r="16" spans="1:28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0</v>
      </c>
      <c r="H16" s="59">
        <v>0</v>
      </c>
      <c r="I16" s="59">
        <v>858.86</v>
      </c>
      <c r="J16" s="59">
        <v>0</v>
      </c>
      <c r="K16" s="59">
        <v>1090.93</v>
      </c>
      <c r="L16" s="59">
        <v>932.24</v>
      </c>
      <c r="M16" s="60">
        <v>412.57</v>
      </c>
      <c r="N16" s="126">
        <f t="shared" si="0"/>
        <v>0</v>
      </c>
      <c r="O16" s="122">
        <f t="shared" si="1"/>
        <v>3294.6</v>
      </c>
      <c r="P16" s="120">
        <f t="shared" si="2"/>
        <v>3294.6</v>
      </c>
      <c r="Q16" s="126">
        <f t="shared" si="3"/>
        <v>0</v>
      </c>
      <c r="R16" s="122">
        <f t="shared" si="4"/>
        <v>470.65714285714284</v>
      </c>
      <c r="S16" s="63">
        <f t="shared" si="5"/>
        <v>274.55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0</v>
      </c>
      <c r="H17" s="59">
        <v>878.69</v>
      </c>
      <c r="I17" s="59">
        <v>682.32</v>
      </c>
      <c r="J17" s="59">
        <v>1338.86</v>
      </c>
      <c r="K17" s="59">
        <v>1313.08</v>
      </c>
      <c r="L17" s="59">
        <v>577.20000000000005</v>
      </c>
      <c r="M17" s="60">
        <v>872.74</v>
      </c>
      <c r="N17" s="126">
        <f t="shared" si="0"/>
        <v>0</v>
      </c>
      <c r="O17" s="122">
        <f t="shared" si="1"/>
        <v>5662.8899999999994</v>
      </c>
      <c r="P17" s="120">
        <f t="shared" si="2"/>
        <v>5662.8899999999994</v>
      </c>
      <c r="Q17" s="126">
        <f t="shared" si="3"/>
        <v>0</v>
      </c>
      <c r="R17" s="122">
        <f t="shared" si="4"/>
        <v>808.98428571428565</v>
      </c>
      <c r="S17" s="63">
        <f t="shared" si="5"/>
        <v>471.90749999999997</v>
      </c>
      <c r="T17" s="69"/>
    </row>
    <row r="18" spans="1:20" x14ac:dyDescent="0.25">
      <c r="A18" s="17">
        <v>1965</v>
      </c>
      <c r="B18" s="23">
        <v>230.09</v>
      </c>
      <c r="C18" s="59">
        <v>0</v>
      </c>
      <c r="D18" s="59">
        <v>0</v>
      </c>
      <c r="E18" s="59">
        <v>0</v>
      </c>
      <c r="F18" s="59">
        <v>0</v>
      </c>
      <c r="G18" s="59">
        <v>319.33999999999997</v>
      </c>
      <c r="H18" s="59">
        <v>944.15</v>
      </c>
      <c r="I18" s="59">
        <v>301.49</v>
      </c>
      <c r="J18" s="59">
        <v>1035.3900000000001</v>
      </c>
      <c r="K18" s="59">
        <v>1213.9000000000001</v>
      </c>
      <c r="L18" s="59">
        <v>601</v>
      </c>
      <c r="M18" s="60">
        <v>194.38</v>
      </c>
      <c r="N18" s="126">
        <f t="shared" si="0"/>
        <v>230.09</v>
      </c>
      <c r="O18" s="122">
        <f t="shared" si="1"/>
        <v>4609.6500000000005</v>
      </c>
      <c r="P18" s="120">
        <f t="shared" si="2"/>
        <v>4839.7400000000007</v>
      </c>
      <c r="Q18" s="126">
        <f t="shared" si="3"/>
        <v>46.018000000000001</v>
      </c>
      <c r="R18" s="122">
        <f t="shared" si="4"/>
        <v>658.5214285714286</v>
      </c>
      <c r="S18" s="63">
        <f t="shared" si="5"/>
        <v>403.31166666666672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59.51</v>
      </c>
      <c r="H19" s="59">
        <v>1092.9100000000001</v>
      </c>
      <c r="I19" s="59">
        <v>1100.8399999999999</v>
      </c>
      <c r="J19" s="59">
        <v>771.58</v>
      </c>
      <c r="K19" s="59">
        <v>1148.45</v>
      </c>
      <c r="L19" s="59">
        <v>815.22</v>
      </c>
      <c r="M19" s="60">
        <v>325.29000000000002</v>
      </c>
      <c r="N19" s="126">
        <f t="shared" si="0"/>
        <v>0</v>
      </c>
      <c r="O19" s="122">
        <f t="shared" si="1"/>
        <v>5313.8</v>
      </c>
      <c r="P19" s="120">
        <f t="shared" si="2"/>
        <v>5313.8</v>
      </c>
      <c r="Q19" s="126">
        <f t="shared" si="3"/>
        <v>0</v>
      </c>
      <c r="R19" s="122">
        <f t="shared" si="4"/>
        <v>759.11428571428576</v>
      </c>
      <c r="S19" s="63">
        <f t="shared" si="5"/>
        <v>442.81666666666666</v>
      </c>
      <c r="T19" s="69"/>
    </row>
    <row r="20" spans="1:20" x14ac:dyDescent="0.25">
      <c r="A20" s="17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0</v>
      </c>
      <c r="G20" s="59">
        <v>487.94</v>
      </c>
      <c r="H20" s="59">
        <v>753.73</v>
      </c>
      <c r="I20" s="59">
        <v>142.81</v>
      </c>
      <c r="J20" s="59">
        <v>779.52</v>
      </c>
      <c r="K20" s="59">
        <v>1309.1099999999999</v>
      </c>
      <c r="L20" s="59">
        <v>995.72</v>
      </c>
      <c r="M20" s="60">
        <v>537.53</v>
      </c>
      <c r="N20" s="126">
        <f t="shared" si="0"/>
        <v>0</v>
      </c>
      <c r="O20" s="122">
        <f t="shared" si="1"/>
        <v>5006.3599999999997</v>
      </c>
      <c r="P20" s="120">
        <f t="shared" si="2"/>
        <v>5006.3599999999997</v>
      </c>
      <c r="Q20" s="126">
        <f t="shared" si="3"/>
        <v>0</v>
      </c>
      <c r="R20" s="122">
        <f t="shared" si="4"/>
        <v>715.19428571428568</v>
      </c>
      <c r="S20" s="63">
        <f t="shared" si="5"/>
        <v>417.19666666666666</v>
      </c>
      <c r="T20" s="69"/>
    </row>
    <row r="21" spans="1:20" x14ac:dyDescent="0.25">
      <c r="A21" s="17">
        <v>1968</v>
      </c>
      <c r="B21" s="23">
        <v>5.95</v>
      </c>
      <c r="C21" s="59">
        <v>0</v>
      </c>
      <c r="D21" s="59">
        <v>0</v>
      </c>
      <c r="E21" s="59">
        <v>0</v>
      </c>
      <c r="F21" s="59">
        <v>0</v>
      </c>
      <c r="G21" s="59">
        <v>144.80000000000001</v>
      </c>
      <c r="H21" s="59">
        <v>803.32</v>
      </c>
      <c r="I21" s="145"/>
      <c r="J21" s="59">
        <v>1342.83</v>
      </c>
      <c r="K21" s="59">
        <v>1344.81</v>
      </c>
      <c r="L21" s="59">
        <v>1071.0899999999999</v>
      </c>
      <c r="M21" s="60">
        <v>450.26</v>
      </c>
      <c r="N21" s="126">
        <f t="shared" si="0"/>
        <v>5.95</v>
      </c>
      <c r="O21" s="122">
        <f t="shared" si="1"/>
        <v>5157.1099999999997</v>
      </c>
      <c r="P21" s="120">
        <f t="shared" si="2"/>
        <v>5163.0600000000004</v>
      </c>
      <c r="Q21" s="126">
        <f t="shared" si="3"/>
        <v>1.19</v>
      </c>
      <c r="R21" s="122">
        <f t="shared" si="4"/>
        <v>859.51833333333332</v>
      </c>
      <c r="S21" s="63">
        <f t="shared" si="5"/>
        <v>469.36909090909097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333.23</v>
      </c>
      <c r="H22" s="59">
        <v>610.91999999999996</v>
      </c>
      <c r="I22" s="59">
        <v>710.09</v>
      </c>
      <c r="J22" s="59">
        <v>1392.42</v>
      </c>
      <c r="K22" s="59">
        <v>1370.6</v>
      </c>
      <c r="L22" s="59">
        <v>1015.55</v>
      </c>
      <c r="M22" s="60">
        <v>105.13</v>
      </c>
      <c r="N22" s="126">
        <f t="shared" si="0"/>
        <v>0</v>
      </c>
      <c r="O22" s="122">
        <f t="shared" si="1"/>
        <v>5537.9400000000005</v>
      </c>
      <c r="P22" s="120">
        <f t="shared" si="2"/>
        <v>5537.9400000000005</v>
      </c>
      <c r="Q22" s="126">
        <f t="shared" si="3"/>
        <v>0</v>
      </c>
      <c r="R22" s="122">
        <f t="shared" si="4"/>
        <v>791.13428571428574</v>
      </c>
      <c r="S22" s="63">
        <f t="shared" si="5"/>
        <v>461.49500000000006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773.57</v>
      </c>
      <c r="I23" s="59">
        <v>684.31</v>
      </c>
      <c r="J23" s="59">
        <v>1769.28</v>
      </c>
      <c r="K23" s="59">
        <v>1346.8</v>
      </c>
      <c r="L23" s="59">
        <v>787.45</v>
      </c>
      <c r="M23" s="60">
        <v>109.09</v>
      </c>
      <c r="N23" s="126">
        <f t="shared" si="0"/>
        <v>0</v>
      </c>
      <c r="O23" s="122">
        <f t="shared" si="1"/>
        <v>5470.5</v>
      </c>
      <c r="P23" s="120">
        <f t="shared" si="2"/>
        <v>5470.5</v>
      </c>
      <c r="Q23" s="126">
        <f t="shared" si="3"/>
        <v>0</v>
      </c>
      <c r="R23" s="122">
        <f t="shared" si="4"/>
        <v>781.5</v>
      </c>
      <c r="S23" s="63">
        <f t="shared" si="5"/>
        <v>455.875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386.78</v>
      </c>
      <c r="I24" s="59">
        <v>1348.78</v>
      </c>
      <c r="J24" s="59">
        <v>1642.34</v>
      </c>
      <c r="K24" s="59">
        <v>1350.76</v>
      </c>
      <c r="L24" s="59">
        <v>610.91999999999996</v>
      </c>
      <c r="M24" s="60">
        <v>0</v>
      </c>
      <c r="N24" s="126">
        <f t="shared" si="0"/>
        <v>0</v>
      </c>
      <c r="O24" s="122">
        <f t="shared" si="1"/>
        <v>5339.58</v>
      </c>
      <c r="P24" s="120">
        <f t="shared" si="2"/>
        <v>5339.58</v>
      </c>
      <c r="Q24" s="126">
        <f t="shared" si="3"/>
        <v>0</v>
      </c>
      <c r="R24" s="122">
        <f t="shared" si="4"/>
        <v>762.79714285714283</v>
      </c>
      <c r="S24" s="63">
        <f t="shared" si="5"/>
        <v>444.96499999999997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103.14</v>
      </c>
      <c r="H25" s="59">
        <v>938.2</v>
      </c>
      <c r="I25" s="59">
        <v>908.44</v>
      </c>
      <c r="J25" s="59">
        <v>1348.78</v>
      </c>
      <c r="K25" s="59">
        <v>1319.03</v>
      </c>
      <c r="L25" s="59">
        <v>551.41</v>
      </c>
      <c r="M25" s="60">
        <v>759.68</v>
      </c>
      <c r="N25" s="126">
        <f t="shared" si="0"/>
        <v>0</v>
      </c>
      <c r="O25" s="122">
        <f t="shared" si="1"/>
        <v>5928.68</v>
      </c>
      <c r="P25" s="120">
        <f t="shared" si="2"/>
        <v>5928.68</v>
      </c>
      <c r="Q25" s="126">
        <f t="shared" si="3"/>
        <v>0</v>
      </c>
      <c r="R25" s="122">
        <f t="shared" si="4"/>
        <v>846.95428571428579</v>
      </c>
      <c r="S25" s="63">
        <f t="shared" si="5"/>
        <v>494.05666666666667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35.700000000000003</v>
      </c>
      <c r="I26" s="59">
        <v>1041.3399999999999</v>
      </c>
      <c r="J26" s="59">
        <v>1646.31</v>
      </c>
      <c r="K26" s="59">
        <v>1467.79</v>
      </c>
      <c r="L26" s="59">
        <v>527.61</v>
      </c>
      <c r="M26" s="60">
        <v>0</v>
      </c>
      <c r="N26" s="126">
        <f t="shared" si="0"/>
        <v>0</v>
      </c>
      <c r="O26" s="122">
        <f t="shared" si="1"/>
        <v>4718.7499999999991</v>
      </c>
      <c r="P26" s="120">
        <f t="shared" si="2"/>
        <v>4718.7499999999991</v>
      </c>
      <c r="Q26" s="126">
        <f t="shared" si="3"/>
        <v>0</v>
      </c>
      <c r="R26" s="122">
        <f t="shared" si="4"/>
        <v>674.10714285714278</v>
      </c>
      <c r="S26" s="63">
        <f t="shared" si="5"/>
        <v>393.22916666666657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714.06</v>
      </c>
      <c r="I27" s="59">
        <v>1055.22</v>
      </c>
      <c r="J27" s="59">
        <v>1285.31</v>
      </c>
      <c r="K27" s="59">
        <v>1346.8</v>
      </c>
      <c r="L27" s="59">
        <v>1075.06</v>
      </c>
      <c r="M27" s="60">
        <v>319.33999999999997</v>
      </c>
      <c r="N27" s="126">
        <f t="shared" si="0"/>
        <v>0</v>
      </c>
      <c r="O27" s="122">
        <f t="shared" si="1"/>
        <v>5795.7900000000009</v>
      </c>
      <c r="P27" s="120">
        <f t="shared" si="2"/>
        <v>5795.7900000000009</v>
      </c>
      <c r="Q27" s="126">
        <f t="shared" si="3"/>
        <v>0</v>
      </c>
      <c r="R27" s="122">
        <f t="shared" si="4"/>
        <v>827.97000000000014</v>
      </c>
      <c r="S27" s="63">
        <f t="shared" si="5"/>
        <v>482.98250000000007</v>
      </c>
      <c r="T27" s="69"/>
    </row>
    <row r="28" spans="1:20" x14ac:dyDescent="0.25">
      <c r="A28" s="17">
        <v>1975</v>
      </c>
      <c r="B28" s="23">
        <v>0</v>
      </c>
      <c r="C28" s="59">
        <v>0</v>
      </c>
      <c r="D28" s="59">
        <v>0</v>
      </c>
      <c r="E28" s="59">
        <v>0</v>
      </c>
      <c r="F28" s="59">
        <v>0</v>
      </c>
      <c r="G28" s="59">
        <v>0</v>
      </c>
      <c r="H28" s="59">
        <v>622.82000000000005</v>
      </c>
      <c r="I28" s="59">
        <v>622.82000000000005</v>
      </c>
      <c r="J28" s="59">
        <v>1759.36</v>
      </c>
      <c r="K28" s="59">
        <v>1449.94</v>
      </c>
      <c r="L28" s="59">
        <v>1061.17</v>
      </c>
      <c r="M28" s="60">
        <v>398.68</v>
      </c>
      <c r="N28" s="126">
        <f t="shared" si="0"/>
        <v>0</v>
      </c>
      <c r="O28" s="122">
        <f t="shared" si="1"/>
        <v>5914.7900000000009</v>
      </c>
      <c r="P28" s="120">
        <f t="shared" si="2"/>
        <v>5914.7900000000009</v>
      </c>
      <c r="Q28" s="126">
        <f t="shared" si="3"/>
        <v>0</v>
      </c>
      <c r="R28" s="122">
        <f t="shared" si="4"/>
        <v>844.97000000000014</v>
      </c>
      <c r="S28" s="63">
        <f t="shared" si="5"/>
        <v>492.89916666666676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285.62</v>
      </c>
      <c r="H29" s="59">
        <v>630.75</v>
      </c>
      <c r="I29" s="59">
        <v>1017.54</v>
      </c>
      <c r="J29" s="59">
        <v>1332.91</v>
      </c>
      <c r="K29" s="59">
        <v>1398.37</v>
      </c>
      <c r="L29" s="59">
        <v>670.42</v>
      </c>
      <c r="M29" s="60">
        <v>61.49</v>
      </c>
      <c r="N29" s="126">
        <f t="shared" si="0"/>
        <v>0</v>
      </c>
      <c r="O29" s="122">
        <f t="shared" si="1"/>
        <v>5397.0999999999995</v>
      </c>
      <c r="P29" s="120">
        <f t="shared" si="2"/>
        <v>5397.0999999999995</v>
      </c>
      <c r="Q29" s="126">
        <f t="shared" si="3"/>
        <v>0</v>
      </c>
      <c r="R29" s="122">
        <f t="shared" si="4"/>
        <v>771.01428571428562</v>
      </c>
      <c r="S29" s="63">
        <f t="shared" si="5"/>
        <v>449.75833333333327</v>
      </c>
      <c r="T29" s="69"/>
    </row>
    <row r="30" spans="1:20" x14ac:dyDescent="0.25">
      <c r="A30" s="17">
        <v>1977</v>
      </c>
      <c r="B30" s="23">
        <v>0</v>
      </c>
      <c r="C30" s="59">
        <v>0</v>
      </c>
      <c r="D30" s="59">
        <v>0</v>
      </c>
      <c r="E30" s="59">
        <v>0</v>
      </c>
      <c r="F30" s="59">
        <v>0</v>
      </c>
      <c r="G30" s="59">
        <v>458.19</v>
      </c>
      <c r="H30" s="59">
        <v>936.21</v>
      </c>
      <c r="I30" s="59">
        <v>1326.96</v>
      </c>
      <c r="J30" s="59">
        <v>852.91</v>
      </c>
      <c r="K30" s="59">
        <v>1231.75</v>
      </c>
      <c r="L30" s="59">
        <v>1180.18</v>
      </c>
      <c r="M30" s="60">
        <v>442.32</v>
      </c>
      <c r="N30" s="126">
        <f t="shared" si="0"/>
        <v>0</v>
      </c>
      <c r="O30" s="122">
        <f t="shared" si="1"/>
        <v>6428.52</v>
      </c>
      <c r="P30" s="120">
        <f t="shared" si="2"/>
        <v>6428.52</v>
      </c>
      <c r="Q30" s="126">
        <f t="shared" si="3"/>
        <v>0</v>
      </c>
      <c r="R30" s="122">
        <f t="shared" si="4"/>
        <v>918.36</v>
      </c>
      <c r="S30" s="63">
        <f t="shared" si="5"/>
        <v>535.71</v>
      </c>
      <c r="T30" s="69"/>
    </row>
    <row r="31" spans="1:20" x14ac:dyDescent="0.25">
      <c r="A31" s="17">
        <v>1978</v>
      </c>
      <c r="B31" s="23">
        <v>3.97</v>
      </c>
      <c r="C31" s="59">
        <v>0</v>
      </c>
      <c r="D31" s="59">
        <v>0</v>
      </c>
      <c r="E31" s="59">
        <v>0</v>
      </c>
      <c r="F31" s="59">
        <v>0</v>
      </c>
      <c r="G31" s="59">
        <v>525.63</v>
      </c>
      <c r="H31" s="59">
        <v>357.03</v>
      </c>
      <c r="I31" s="59">
        <v>962</v>
      </c>
      <c r="J31" s="59">
        <v>1457.87</v>
      </c>
      <c r="K31" s="59">
        <v>1400.35</v>
      </c>
      <c r="L31" s="59">
        <v>1005.64</v>
      </c>
      <c r="M31" s="60">
        <v>341.16</v>
      </c>
      <c r="N31" s="126">
        <f t="shared" si="0"/>
        <v>3.97</v>
      </c>
      <c r="O31" s="122">
        <f t="shared" si="1"/>
        <v>6049.6799999999994</v>
      </c>
      <c r="P31" s="120">
        <f t="shared" si="2"/>
        <v>6053.6500000000005</v>
      </c>
      <c r="Q31" s="126">
        <f t="shared" si="3"/>
        <v>0.79400000000000004</v>
      </c>
      <c r="R31" s="122">
        <f t="shared" si="4"/>
        <v>864.2399999999999</v>
      </c>
      <c r="S31" s="63">
        <f t="shared" si="5"/>
        <v>504.47083333333336</v>
      </c>
      <c r="T31" s="69"/>
    </row>
    <row r="32" spans="1:20" x14ac:dyDescent="0.25">
      <c r="A32" s="17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539.51</v>
      </c>
      <c r="I32" s="59">
        <v>1011.59</v>
      </c>
      <c r="J32" s="59">
        <v>1834.74</v>
      </c>
      <c r="K32" s="59">
        <v>1079.02</v>
      </c>
      <c r="L32" s="59">
        <v>1154.4000000000001</v>
      </c>
      <c r="M32" s="60">
        <v>327.27999999999997</v>
      </c>
      <c r="N32" s="126">
        <f t="shared" si="0"/>
        <v>0</v>
      </c>
      <c r="O32" s="122">
        <f t="shared" si="1"/>
        <v>5946.54</v>
      </c>
      <c r="P32" s="120">
        <f t="shared" si="2"/>
        <v>5946.54</v>
      </c>
      <c r="Q32" s="126">
        <f t="shared" si="3"/>
        <v>0</v>
      </c>
      <c r="R32" s="122">
        <f t="shared" si="4"/>
        <v>849.50571428571425</v>
      </c>
      <c r="S32" s="63">
        <f t="shared" si="5"/>
        <v>495.54500000000002</v>
      </c>
      <c r="T32" s="69"/>
    </row>
    <row r="33" spans="1:23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362.98</v>
      </c>
      <c r="I33" s="59">
        <v>1428.12</v>
      </c>
      <c r="J33" s="59">
        <v>2013.25</v>
      </c>
      <c r="K33" s="59">
        <v>1378.53</v>
      </c>
      <c r="L33" s="59">
        <v>1055.22</v>
      </c>
      <c r="M33" s="60">
        <v>378.85</v>
      </c>
      <c r="N33" s="126">
        <f t="shared" si="0"/>
        <v>0</v>
      </c>
      <c r="O33" s="122">
        <f t="shared" si="1"/>
        <v>6616.9500000000007</v>
      </c>
      <c r="P33" s="120">
        <f t="shared" si="2"/>
        <v>6616.9500000000007</v>
      </c>
      <c r="Q33" s="126">
        <f t="shared" si="3"/>
        <v>0</v>
      </c>
      <c r="R33" s="122">
        <f t="shared" si="4"/>
        <v>945.27857142857158</v>
      </c>
      <c r="S33" s="63">
        <f t="shared" si="5"/>
        <v>551.41250000000002</v>
      </c>
      <c r="T33" s="69"/>
    </row>
    <row r="34" spans="1:23" x14ac:dyDescent="0.25">
      <c r="A34" s="17">
        <v>1981</v>
      </c>
      <c r="B34" s="23">
        <v>0</v>
      </c>
      <c r="C34" s="59">
        <v>0</v>
      </c>
      <c r="D34" s="59">
        <v>0</v>
      </c>
      <c r="E34" s="59">
        <v>0</v>
      </c>
      <c r="F34" s="59">
        <v>0</v>
      </c>
      <c r="G34" s="59">
        <v>386.78</v>
      </c>
      <c r="H34" s="59">
        <v>658.52</v>
      </c>
      <c r="I34" s="59">
        <v>962</v>
      </c>
      <c r="J34" s="59">
        <v>1350.76</v>
      </c>
      <c r="K34" s="59">
        <v>1311.09</v>
      </c>
      <c r="L34" s="59">
        <v>971.91</v>
      </c>
      <c r="M34" s="60">
        <v>339.18</v>
      </c>
      <c r="N34" s="126">
        <f t="shared" si="0"/>
        <v>0</v>
      </c>
      <c r="O34" s="122">
        <f t="shared" si="1"/>
        <v>5980.24</v>
      </c>
      <c r="P34" s="120">
        <f t="shared" si="2"/>
        <v>5980.24</v>
      </c>
      <c r="Q34" s="126">
        <f t="shared" si="3"/>
        <v>0</v>
      </c>
      <c r="R34" s="122">
        <f t="shared" si="4"/>
        <v>854.31999999999994</v>
      </c>
      <c r="S34" s="63">
        <f t="shared" si="5"/>
        <v>498.3533333333333</v>
      </c>
      <c r="T34" s="69"/>
    </row>
    <row r="35" spans="1:23" x14ac:dyDescent="0.25">
      <c r="A35" s="17">
        <v>1982</v>
      </c>
      <c r="B35" s="23">
        <v>0</v>
      </c>
      <c r="C35" s="59">
        <v>0</v>
      </c>
      <c r="D35" s="59">
        <v>0</v>
      </c>
      <c r="E35" s="59">
        <v>0</v>
      </c>
      <c r="F35" s="59">
        <v>0</v>
      </c>
      <c r="G35" s="59">
        <v>910.43</v>
      </c>
      <c r="H35" s="59">
        <v>904.48</v>
      </c>
      <c r="I35" s="59">
        <v>920.34</v>
      </c>
      <c r="J35" s="59">
        <v>1451.92</v>
      </c>
      <c r="K35" s="59">
        <v>1453.91</v>
      </c>
      <c r="L35" s="59">
        <v>743.81</v>
      </c>
      <c r="M35" s="60">
        <v>144.80000000000001</v>
      </c>
      <c r="N35" s="126">
        <f t="shared" si="0"/>
        <v>0</v>
      </c>
      <c r="O35" s="122">
        <f t="shared" si="1"/>
        <v>6529.69</v>
      </c>
      <c r="P35" s="120">
        <f t="shared" si="2"/>
        <v>6529.69</v>
      </c>
      <c r="Q35" s="126">
        <f t="shared" si="3"/>
        <v>0</v>
      </c>
      <c r="R35" s="122">
        <f t="shared" si="4"/>
        <v>932.81285714285707</v>
      </c>
      <c r="S35" s="63">
        <f t="shared" si="5"/>
        <v>544.14083333333326</v>
      </c>
      <c r="T35" s="69"/>
    </row>
    <row r="36" spans="1:23" x14ac:dyDescent="0.25">
      <c r="A36" s="17">
        <v>1983</v>
      </c>
      <c r="B36" s="23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454.22</v>
      </c>
      <c r="I36" s="59">
        <v>537.53</v>
      </c>
      <c r="J36" s="59">
        <v>1281.3399999999999</v>
      </c>
      <c r="K36" s="59">
        <v>1543.16</v>
      </c>
      <c r="L36" s="59">
        <v>751.75</v>
      </c>
      <c r="M36" s="60">
        <v>285.62</v>
      </c>
      <c r="N36" s="126">
        <f t="shared" si="0"/>
        <v>0</v>
      </c>
      <c r="O36" s="122">
        <f t="shared" si="1"/>
        <v>4853.62</v>
      </c>
      <c r="P36" s="120">
        <f t="shared" si="2"/>
        <v>4853.62</v>
      </c>
      <c r="Q36" s="126">
        <f t="shared" si="3"/>
        <v>0</v>
      </c>
      <c r="R36" s="122">
        <f t="shared" si="4"/>
        <v>693.37428571428575</v>
      </c>
      <c r="S36" s="63">
        <f t="shared" si="5"/>
        <v>404.46833333333331</v>
      </c>
      <c r="T36" s="69"/>
      <c r="V36" s="114"/>
      <c r="W36" s="115"/>
    </row>
    <row r="37" spans="1:23" x14ac:dyDescent="0.25">
      <c r="A37" s="17">
        <v>1984</v>
      </c>
      <c r="B37" s="23">
        <v>0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614.89</v>
      </c>
      <c r="I37" s="59">
        <v>973.9</v>
      </c>
      <c r="J37" s="59">
        <v>2604.34</v>
      </c>
      <c r="K37" s="59">
        <v>1682.01</v>
      </c>
      <c r="L37" s="59">
        <v>658.52</v>
      </c>
      <c r="M37" s="60">
        <v>77.36</v>
      </c>
      <c r="N37" s="126">
        <f t="shared" si="0"/>
        <v>0</v>
      </c>
      <c r="O37" s="122">
        <f t="shared" si="1"/>
        <v>6611.0199999999995</v>
      </c>
      <c r="P37" s="120">
        <f t="shared" si="2"/>
        <v>6611.0199999999995</v>
      </c>
      <c r="Q37" s="126">
        <f t="shared" si="3"/>
        <v>0</v>
      </c>
      <c r="R37" s="122">
        <f t="shared" si="4"/>
        <v>944.43142857142846</v>
      </c>
      <c r="S37" s="63">
        <f t="shared" si="5"/>
        <v>550.91833333333329</v>
      </c>
      <c r="T37" s="69"/>
      <c r="V37" s="114"/>
      <c r="W37" s="115"/>
    </row>
    <row r="38" spans="1:23" x14ac:dyDescent="0.25">
      <c r="A38" s="17">
        <v>1985</v>
      </c>
      <c r="B38" s="23">
        <v>0</v>
      </c>
      <c r="C38" s="59">
        <v>0</v>
      </c>
      <c r="D38" s="59">
        <v>0</v>
      </c>
      <c r="E38" s="59">
        <v>0</v>
      </c>
      <c r="F38" s="59">
        <v>0</v>
      </c>
      <c r="G38" s="59">
        <v>777.53</v>
      </c>
      <c r="H38" s="59">
        <v>573.23</v>
      </c>
      <c r="I38" s="59">
        <v>1592.75</v>
      </c>
      <c r="J38" s="59">
        <v>1326.96</v>
      </c>
      <c r="K38" s="59">
        <v>1471.76</v>
      </c>
      <c r="L38" s="59">
        <v>708.11</v>
      </c>
      <c r="M38" s="60">
        <v>83.31</v>
      </c>
      <c r="N38" s="126">
        <f t="shared" si="0"/>
        <v>0</v>
      </c>
      <c r="O38" s="122">
        <f t="shared" si="1"/>
        <v>6533.6500000000005</v>
      </c>
      <c r="P38" s="120">
        <f t="shared" si="2"/>
        <v>6533.6500000000005</v>
      </c>
      <c r="Q38" s="126">
        <f t="shared" si="3"/>
        <v>0</v>
      </c>
      <c r="R38" s="122">
        <f t="shared" si="4"/>
        <v>933.37857142857149</v>
      </c>
      <c r="S38" s="63">
        <f t="shared" si="5"/>
        <v>544.47083333333342</v>
      </c>
      <c r="T38" s="69"/>
      <c r="V38" s="114"/>
      <c r="W38" s="115"/>
    </row>
    <row r="39" spans="1:23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132.88999999999999</v>
      </c>
      <c r="G39" s="59">
        <v>101.16</v>
      </c>
      <c r="H39" s="59">
        <v>438.35</v>
      </c>
      <c r="I39" s="59">
        <v>1075.06</v>
      </c>
      <c r="J39" s="59">
        <v>1826.8</v>
      </c>
      <c r="K39" s="59">
        <v>1326.96</v>
      </c>
      <c r="L39" s="59">
        <v>380.83</v>
      </c>
      <c r="M39" s="60">
        <v>0</v>
      </c>
      <c r="N39" s="126">
        <f t="shared" si="0"/>
        <v>132.88999999999999</v>
      </c>
      <c r="O39" s="122">
        <f t="shared" si="1"/>
        <v>5149.16</v>
      </c>
      <c r="P39" s="120">
        <f t="shared" si="2"/>
        <v>5282.05</v>
      </c>
      <c r="Q39" s="126">
        <f t="shared" si="3"/>
        <v>26.577999999999996</v>
      </c>
      <c r="R39" s="122">
        <f t="shared" si="4"/>
        <v>735.59428571428566</v>
      </c>
      <c r="S39" s="63">
        <f t="shared" si="5"/>
        <v>440.17083333333335</v>
      </c>
      <c r="T39" s="69"/>
      <c r="V39" s="114"/>
      <c r="W39" s="115"/>
    </row>
    <row r="40" spans="1:23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432.4</v>
      </c>
      <c r="H40" s="59">
        <v>460.17</v>
      </c>
      <c r="I40" s="59">
        <v>1443.99</v>
      </c>
      <c r="J40" s="59">
        <v>1501.51</v>
      </c>
      <c r="K40" s="59">
        <v>1293.24</v>
      </c>
      <c r="L40" s="59">
        <v>811.25</v>
      </c>
      <c r="M40" s="60">
        <v>291.58</v>
      </c>
      <c r="N40" s="126">
        <f t="shared" si="0"/>
        <v>0</v>
      </c>
      <c r="O40" s="122">
        <f t="shared" si="1"/>
        <v>6234.1399999999994</v>
      </c>
      <c r="P40" s="120">
        <f t="shared" si="2"/>
        <v>6234.1399999999994</v>
      </c>
      <c r="Q40" s="126">
        <f t="shared" si="3"/>
        <v>0</v>
      </c>
      <c r="R40" s="122">
        <f t="shared" si="4"/>
        <v>890.59142857142854</v>
      </c>
      <c r="S40" s="63">
        <f t="shared" si="5"/>
        <v>519.51166666666666</v>
      </c>
      <c r="T40" s="69"/>
      <c r="V40" s="114"/>
      <c r="W40" s="115"/>
    </row>
    <row r="41" spans="1:23" x14ac:dyDescent="0.25">
      <c r="A41" s="17">
        <v>1988</v>
      </c>
      <c r="B41" s="23">
        <v>0</v>
      </c>
      <c r="C41" s="59">
        <v>0</v>
      </c>
      <c r="D41" s="59">
        <v>0</v>
      </c>
      <c r="E41" s="59">
        <v>0</v>
      </c>
      <c r="F41" s="59">
        <v>0</v>
      </c>
      <c r="G41" s="59">
        <v>206.28</v>
      </c>
      <c r="H41" s="59">
        <v>938.2</v>
      </c>
      <c r="I41" s="59">
        <v>1412.25</v>
      </c>
      <c r="J41" s="59">
        <v>1564.98</v>
      </c>
      <c r="K41" s="59">
        <v>1515.39</v>
      </c>
      <c r="L41" s="59">
        <v>912.41</v>
      </c>
      <c r="M41" s="60">
        <v>267.77</v>
      </c>
      <c r="N41" s="126">
        <f t="shared" si="0"/>
        <v>0</v>
      </c>
      <c r="O41" s="122">
        <f t="shared" si="1"/>
        <v>6817.2800000000007</v>
      </c>
      <c r="P41" s="120">
        <f t="shared" si="2"/>
        <v>6817.2800000000007</v>
      </c>
      <c r="Q41" s="126">
        <f t="shared" si="3"/>
        <v>0</v>
      </c>
      <c r="R41" s="122">
        <f t="shared" si="4"/>
        <v>973.89714285714297</v>
      </c>
      <c r="S41" s="63">
        <f t="shared" si="5"/>
        <v>568.10666666666668</v>
      </c>
      <c r="T41" s="69"/>
      <c r="V41" s="114"/>
      <c r="W41" s="115"/>
    </row>
    <row r="42" spans="1:23" x14ac:dyDescent="0.25">
      <c r="A42" s="17">
        <v>1989</v>
      </c>
      <c r="B42" s="23">
        <v>0</v>
      </c>
      <c r="C42" s="59">
        <v>0</v>
      </c>
      <c r="D42" s="59">
        <v>0</v>
      </c>
      <c r="E42" s="59">
        <v>0</v>
      </c>
      <c r="F42" s="59">
        <v>0</v>
      </c>
      <c r="G42" s="59">
        <v>345.13</v>
      </c>
      <c r="H42" s="59">
        <v>1071.0899999999999</v>
      </c>
      <c r="I42" s="59">
        <v>860.84</v>
      </c>
      <c r="J42" s="59">
        <v>1473.74</v>
      </c>
      <c r="K42" s="59">
        <v>1455.89</v>
      </c>
      <c r="L42" s="59">
        <v>686.29</v>
      </c>
      <c r="M42" s="60">
        <v>265.79000000000002</v>
      </c>
      <c r="N42" s="126">
        <f t="shared" si="0"/>
        <v>0</v>
      </c>
      <c r="O42" s="122">
        <f t="shared" si="1"/>
        <v>6158.77</v>
      </c>
      <c r="P42" s="120">
        <f t="shared" si="2"/>
        <v>6158.77</v>
      </c>
      <c r="Q42" s="126">
        <f t="shared" si="3"/>
        <v>0</v>
      </c>
      <c r="R42" s="122">
        <f t="shared" si="4"/>
        <v>879.82428571428579</v>
      </c>
      <c r="S42" s="63">
        <f t="shared" si="5"/>
        <v>513.23083333333341</v>
      </c>
      <c r="T42" s="69"/>
      <c r="V42" s="114"/>
      <c r="W42" s="115"/>
    </row>
    <row r="43" spans="1:23" x14ac:dyDescent="0.25">
      <c r="A43" s="17">
        <v>1990</v>
      </c>
      <c r="B43" s="23">
        <v>0</v>
      </c>
      <c r="C43" s="59">
        <v>0</v>
      </c>
      <c r="D43" s="59">
        <v>0</v>
      </c>
      <c r="E43" s="59">
        <v>0</v>
      </c>
      <c r="F43" s="59">
        <v>0</v>
      </c>
      <c r="G43" s="59">
        <v>21.82</v>
      </c>
      <c r="H43" s="59">
        <v>1069.1099999999999</v>
      </c>
      <c r="I43" s="59">
        <v>1203.98</v>
      </c>
      <c r="J43" s="59">
        <v>1434.07</v>
      </c>
      <c r="K43" s="59">
        <v>1420.19</v>
      </c>
      <c r="L43" s="59">
        <v>591.08000000000004</v>
      </c>
      <c r="M43" s="60">
        <v>0</v>
      </c>
      <c r="N43" s="126">
        <f t="shared" si="0"/>
        <v>0</v>
      </c>
      <c r="O43" s="122">
        <f t="shared" si="1"/>
        <v>5740.25</v>
      </c>
      <c r="P43" s="120">
        <f t="shared" si="2"/>
        <v>5740.25</v>
      </c>
      <c r="Q43" s="126">
        <f t="shared" si="3"/>
        <v>0</v>
      </c>
      <c r="R43" s="122">
        <f t="shared" si="4"/>
        <v>820.03571428571433</v>
      </c>
      <c r="S43" s="63">
        <f t="shared" si="5"/>
        <v>478.35416666666669</v>
      </c>
      <c r="T43" s="69"/>
      <c r="V43" s="114"/>
      <c r="W43" s="115"/>
    </row>
    <row r="44" spans="1:23" x14ac:dyDescent="0.25">
      <c r="A44" s="17">
        <v>1991</v>
      </c>
      <c r="B44" s="23">
        <v>0</v>
      </c>
      <c r="C44" s="59">
        <v>0</v>
      </c>
      <c r="D44" s="59">
        <v>0</v>
      </c>
      <c r="E44" s="59">
        <v>0</v>
      </c>
      <c r="F44" s="59">
        <v>0</v>
      </c>
      <c r="G44" s="59">
        <v>846.96</v>
      </c>
      <c r="H44" s="59">
        <v>896.54</v>
      </c>
      <c r="I44" s="59">
        <v>1158.3599999999999</v>
      </c>
      <c r="J44" s="59">
        <v>1602.67</v>
      </c>
      <c r="K44" s="59">
        <v>1614.57</v>
      </c>
      <c r="L44" s="59">
        <v>745.8</v>
      </c>
      <c r="M44" s="60">
        <v>0</v>
      </c>
      <c r="N44" s="126">
        <f t="shared" si="0"/>
        <v>0</v>
      </c>
      <c r="O44" s="122">
        <f t="shared" si="1"/>
        <v>6864.9</v>
      </c>
      <c r="P44" s="120">
        <f t="shared" si="2"/>
        <v>6864.9</v>
      </c>
      <c r="Q44" s="126">
        <f t="shared" si="3"/>
        <v>0</v>
      </c>
      <c r="R44" s="122">
        <f t="shared" si="4"/>
        <v>980.69999999999993</v>
      </c>
      <c r="S44" s="63">
        <f t="shared" si="5"/>
        <v>572.07499999999993</v>
      </c>
      <c r="T44" s="69"/>
      <c r="V44" s="114"/>
      <c r="W44" s="115"/>
    </row>
    <row r="45" spans="1:23" x14ac:dyDescent="0.25">
      <c r="A45" s="17">
        <v>1992</v>
      </c>
      <c r="B45" s="23">
        <v>0</v>
      </c>
      <c r="C45" s="59">
        <v>0</v>
      </c>
      <c r="D45" s="59">
        <v>0</v>
      </c>
      <c r="E45" s="59">
        <v>0</v>
      </c>
      <c r="F45" s="59">
        <v>0</v>
      </c>
      <c r="G45" s="59">
        <v>618.65</v>
      </c>
      <c r="H45" s="59">
        <v>1368.34</v>
      </c>
      <c r="I45" s="59">
        <v>1338.66</v>
      </c>
      <c r="J45" s="59">
        <v>1426.53</v>
      </c>
      <c r="K45" s="59">
        <v>1138.73</v>
      </c>
      <c r="L45" s="59">
        <v>872.22</v>
      </c>
      <c r="M45" s="60">
        <v>654.73</v>
      </c>
      <c r="N45" s="126">
        <f t="shared" si="0"/>
        <v>0</v>
      </c>
      <c r="O45" s="122">
        <f t="shared" si="1"/>
        <v>7417.8600000000006</v>
      </c>
      <c r="P45" s="120">
        <f t="shared" si="2"/>
        <v>7417.8600000000006</v>
      </c>
      <c r="Q45" s="126">
        <f t="shared" si="3"/>
        <v>0</v>
      </c>
      <c r="R45" s="122">
        <f t="shared" si="4"/>
        <v>1059.6942857142858</v>
      </c>
      <c r="S45" s="63">
        <f t="shared" si="5"/>
        <v>618.15500000000009</v>
      </c>
      <c r="T45" s="69"/>
      <c r="V45" s="114"/>
      <c r="W45" s="115"/>
    </row>
    <row r="46" spans="1:23" x14ac:dyDescent="0.25">
      <c r="A46" s="17">
        <v>1993</v>
      </c>
      <c r="B46" s="23">
        <v>217.73</v>
      </c>
      <c r="C46" s="59">
        <v>0</v>
      </c>
      <c r="D46" s="59">
        <v>0</v>
      </c>
      <c r="E46" s="59">
        <v>0</v>
      </c>
      <c r="F46" s="59">
        <v>0</v>
      </c>
      <c r="G46" s="59">
        <v>307.05</v>
      </c>
      <c r="H46" s="59">
        <v>975.09</v>
      </c>
      <c r="I46" s="59">
        <v>1270.04</v>
      </c>
      <c r="J46" s="59">
        <v>1550.7</v>
      </c>
      <c r="K46" s="59">
        <v>1485.44</v>
      </c>
      <c r="L46" s="59">
        <v>787.51</v>
      </c>
      <c r="M46" s="60">
        <v>184.29</v>
      </c>
      <c r="N46" s="126">
        <f t="shared" si="0"/>
        <v>217.73</v>
      </c>
      <c r="O46" s="122">
        <f t="shared" si="1"/>
        <v>6560.12</v>
      </c>
      <c r="P46" s="120">
        <f t="shared" si="2"/>
        <v>6777.8499999999995</v>
      </c>
      <c r="Q46" s="126">
        <f t="shared" si="3"/>
        <v>43.545999999999999</v>
      </c>
      <c r="R46" s="122">
        <f t="shared" si="4"/>
        <v>937.16</v>
      </c>
      <c r="S46" s="63">
        <f t="shared" si="5"/>
        <v>564.82083333333333</v>
      </c>
      <c r="T46" s="69"/>
      <c r="V46" s="114"/>
      <c r="W46" s="115"/>
    </row>
    <row r="47" spans="1:23" x14ac:dyDescent="0.25">
      <c r="A47" s="17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0</v>
      </c>
      <c r="G47" s="59">
        <v>329.7</v>
      </c>
      <c r="H47" s="59">
        <v>787.79</v>
      </c>
      <c r="I47" s="59">
        <v>1531.06</v>
      </c>
      <c r="J47" s="59">
        <v>1235.1300000000001</v>
      </c>
      <c r="K47" s="59">
        <v>1236.51</v>
      </c>
      <c r="L47" s="59">
        <v>608.67999999999995</v>
      </c>
      <c r="M47" s="60">
        <v>189.6</v>
      </c>
      <c r="N47" s="126">
        <f t="shared" si="0"/>
        <v>0</v>
      </c>
      <c r="O47" s="122">
        <f t="shared" si="1"/>
        <v>5918.4700000000012</v>
      </c>
      <c r="P47" s="120">
        <f t="shared" si="2"/>
        <v>5918.4700000000012</v>
      </c>
      <c r="Q47" s="126">
        <f t="shared" si="3"/>
        <v>0</v>
      </c>
      <c r="R47" s="122">
        <f t="shared" si="4"/>
        <v>845.49571428571448</v>
      </c>
      <c r="S47" s="63">
        <f t="shared" si="5"/>
        <v>493.20583333333343</v>
      </c>
      <c r="T47" s="69"/>
      <c r="V47" s="114"/>
      <c r="W47" s="115"/>
    </row>
    <row r="48" spans="1:23" x14ac:dyDescent="0.25">
      <c r="A48" s="17">
        <v>1995</v>
      </c>
      <c r="B48" s="23">
        <v>0</v>
      </c>
      <c r="C48" s="59">
        <v>0</v>
      </c>
      <c r="D48" s="59">
        <v>0</v>
      </c>
      <c r="E48" s="59">
        <v>0</v>
      </c>
      <c r="F48" s="59">
        <v>0</v>
      </c>
      <c r="G48" s="59">
        <v>193.19</v>
      </c>
      <c r="H48" s="59">
        <v>542.30999999999995</v>
      </c>
      <c r="I48" s="59">
        <v>630.04</v>
      </c>
      <c r="J48" s="59">
        <v>2055.1</v>
      </c>
      <c r="K48" s="59">
        <v>2105.88</v>
      </c>
      <c r="L48" s="59">
        <v>940.14</v>
      </c>
      <c r="M48" s="60">
        <v>158.69999999999999</v>
      </c>
      <c r="N48" s="126">
        <f t="shared" si="0"/>
        <v>0</v>
      </c>
      <c r="O48" s="122">
        <f t="shared" si="1"/>
        <v>6625.3600000000006</v>
      </c>
      <c r="P48" s="120">
        <f t="shared" si="2"/>
        <v>6625.3600000000006</v>
      </c>
      <c r="Q48" s="126">
        <f t="shared" si="3"/>
        <v>0</v>
      </c>
      <c r="R48" s="122">
        <f t="shared" si="4"/>
        <v>946.48000000000013</v>
      </c>
      <c r="S48" s="63">
        <f t="shared" si="5"/>
        <v>552.11333333333334</v>
      </c>
      <c r="T48" s="69"/>
      <c r="V48" s="114"/>
      <c r="W48" s="115"/>
    </row>
    <row r="49" spans="1:23" x14ac:dyDescent="0.25">
      <c r="A49" s="17">
        <v>1996</v>
      </c>
      <c r="B49" s="23">
        <v>0</v>
      </c>
      <c r="C49" s="59">
        <v>0</v>
      </c>
      <c r="D49" s="59">
        <v>0</v>
      </c>
      <c r="E49" s="59">
        <v>0</v>
      </c>
      <c r="F49" s="59">
        <v>0</v>
      </c>
      <c r="G49" s="59">
        <v>506.61</v>
      </c>
      <c r="H49" s="59">
        <v>1162.83</v>
      </c>
      <c r="I49" s="59">
        <v>1607.77</v>
      </c>
      <c r="J49" s="59">
        <v>1777.81</v>
      </c>
      <c r="K49" s="59">
        <v>1497.74</v>
      </c>
      <c r="L49" s="59">
        <v>813.85</v>
      </c>
      <c r="M49" s="60">
        <v>0</v>
      </c>
      <c r="N49" s="126">
        <f t="shared" si="0"/>
        <v>0</v>
      </c>
      <c r="O49" s="122">
        <f t="shared" si="1"/>
        <v>7366.6100000000006</v>
      </c>
      <c r="P49" s="120">
        <f t="shared" si="2"/>
        <v>7366.6100000000006</v>
      </c>
      <c r="Q49" s="126">
        <f t="shared" si="3"/>
        <v>0</v>
      </c>
      <c r="R49" s="122">
        <f t="shared" si="4"/>
        <v>1052.3728571428571</v>
      </c>
      <c r="S49" s="63">
        <f t="shared" si="5"/>
        <v>613.88416666666672</v>
      </c>
      <c r="T49" s="69"/>
      <c r="V49" s="114"/>
      <c r="W49" s="115"/>
    </row>
    <row r="50" spans="1:23" x14ac:dyDescent="0.25">
      <c r="A50" s="17">
        <v>1997</v>
      </c>
      <c r="B50" s="23">
        <v>0</v>
      </c>
      <c r="C50" s="59">
        <v>0</v>
      </c>
      <c r="D50" s="59">
        <v>0</v>
      </c>
      <c r="E50" s="59">
        <v>0</v>
      </c>
      <c r="F50" s="59">
        <v>0</v>
      </c>
      <c r="G50" s="59">
        <v>511.33</v>
      </c>
      <c r="H50" s="59">
        <v>995.24</v>
      </c>
      <c r="I50" s="59">
        <v>835.87</v>
      </c>
      <c r="J50" s="59">
        <v>1739.93</v>
      </c>
      <c r="K50" s="59">
        <v>1302.96</v>
      </c>
      <c r="L50" s="59">
        <v>819.28</v>
      </c>
      <c r="M50" s="60">
        <v>60.5</v>
      </c>
      <c r="N50" s="126">
        <f t="shared" si="0"/>
        <v>0</v>
      </c>
      <c r="O50" s="122">
        <f t="shared" si="1"/>
        <v>6265.11</v>
      </c>
      <c r="P50" s="120">
        <f t="shared" si="2"/>
        <v>6265.11</v>
      </c>
      <c r="Q50" s="126">
        <f t="shared" si="3"/>
        <v>0</v>
      </c>
      <c r="R50" s="122">
        <f t="shared" si="4"/>
        <v>895.01571428571424</v>
      </c>
      <c r="S50" s="63">
        <f t="shared" si="5"/>
        <v>522.09249999999997</v>
      </c>
      <c r="T50" s="69"/>
      <c r="V50" s="114"/>
      <c r="W50" s="115"/>
    </row>
    <row r="51" spans="1:23" x14ac:dyDescent="0.25">
      <c r="A51" s="17">
        <v>1998</v>
      </c>
      <c r="B51" s="23">
        <v>0</v>
      </c>
      <c r="C51" s="59">
        <v>0</v>
      </c>
      <c r="D51" s="59">
        <v>0</v>
      </c>
      <c r="E51" s="59">
        <v>0</v>
      </c>
      <c r="F51" s="59">
        <v>0</v>
      </c>
      <c r="G51" s="59">
        <v>354.13</v>
      </c>
      <c r="H51" s="59">
        <v>928.28</v>
      </c>
      <c r="I51" s="59">
        <v>1536.82</v>
      </c>
      <c r="J51" s="59">
        <v>1819.66</v>
      </c>
      <c r="K51" s="59">
        <v>1665.94</v>
      </c>
      <c r="L51" s="59">
        <v>835.95</v>
      </c>
      <c r="M51" s="60">
        <v>84.18</v>
      </c>
      <c r="N51" s="126">
        <f t="shared" si="0"/>
        <v>0</v>
      </c>
      <c r="O51" s="122">
        <f t="shared" si="1"/>
        <v>7224.96</v>
      </c>
      <c r="P51" s="120">
        <f t="shared" si="2"/>
        <v>7224.96</v>
      </c>
      <c r="Q51" s="126">
        <f t="shared" si="3"/>
        <v>0</v>
      </c>
      <c r="R51" s="122">
        <f t="shared" si="4"/>
        <v>1032.1371428571429</v>
      </c>
      <c r="S51" s="63">
        <f t="shared" si="5"/>
        <v>602.08000000000004</v>
      </c>
      <c r="T51" s="69"/>
      <c r="V51" s="114"/>
      <c r="W51" s="115"/>
    </row>
    <row r="52" spans="1:23" x14ac:dyDescent="0.25">
      <c r="A52" s="17">
        <v>1999</v>
      </c>
      <c r="B52" s="23">
        <v>0</v>
      </c>
      <c r="C52" s="59">
        <v>0</v>
      </c>
      <c r="D52" s="59">
        <v>0</v>
      </c>
      <c r="E52" s="59">
        <v>0</v>
      </c>
      <c r="F52" s="59">
        <v>0</v>
      </c>
      <c r="G52" s="59">
        <v>351.69</v>
      </c>
      <c r="H52" s="59">
        <v>466.58</v>
      </c>
      <c r="I52" s="59">
        <v>1134.3399999999999</v>
      </c>
      <c r="J52" s="59">
        <v>3187.29</v>
      </c>
      <c r="K52" s="59">
        <v>1437.84</v>
      </c>
      <c r="L52" s="59">
        <v>735.74</v>
      </c>
      <c r="M52" s="60">
        <v>202.28</v>
      </c>
      <c r="N52" s="126">
        <f t="shared" si="0"/>
        <v>0</v>
      </c>
      <c r="O52" s="122">
        <f t="shared" si="1"/>
        <v>7515.7599999999993</v>
      </c>
      <c r="P52" s="120">
        <f t="shared" si="2"/>
        <v>7515.7599999999993</v>
      </c>
      <c r="Q52" s="126">
        <f t="shared" si="3"/>
        <v>0</v>
      </c>
      <c r="R52" s="122">
        <f t="shared" si="4"/>
        <v>1073.6799999999998</v>
      </c>
      <c r="S52" s="63">
        <f t="shared" si="5"/>
        <v>626.31333333333328</v>
      </c>
      <c r="T52" s="69"/>
      <c r="V52" s="114"/>
      <c r="W52" s="115"/>
    </row>
    <row r="53" spans="1:23" x14ac:dyDescent="0.25">
      <c r="A53" s="17">
        <v>2000</v>
      </c>
      <c r="B53" s="23">
        <v>0</v>
      </c>
      <c r="C53" s="59">
        <v>0</v>
      </c>
      <c r="D53" s="59">
        <v>0</v>
      </c>
      <c r="E53" s="59">
        <v>0</v>
      </c>
      <c r="F53" s="59">
        <v>0</v>
      </c>
      <c r="G53" s="59">
        <v>364.96</v>
      </c>
      <c r="H53" s="59">
        <v>860.64</v>
      </c>
      <c r="I53" s="59">
        <v>1363.26</v>
      </c>
      <c r="J53" s="59">
        <v>1474.34</v>
      </c>
      <c r="K53" s="59">
        <v>1495.56</v>
      </c>
      <c r="L53" s="59">
        <v>723.98</v>
      </c>
      <c r="M53" s="60">
        <v>174.35</v>
      </c>
      <c r="N53" s="126">
        <f t="shared" si="0"/>
        <v>0</v>
      </c>
      <c r="O53" s="122">
        <f t="shared" si="1"/>
        <v>6457.09</v>
      </c>
      <c r="P53" s="120">
        <f t="shared" si="2"/>
        <v>6457.09</v>
      </c>
      <c r="Q53" s="126">
        <f t="shared" si="3"/>
        <v>0</v>
      </c>
      <c r="R53" s="122">
        <f t="shared" si="4"/>
        <v>922.44142857142856</v>
      </c>
      <c r="S53" s="63">
        <f t="shared" si="5"/>
        <v>538.09083333333331</v>
      </c>
      <c r="T53" s="69"/>
      <c r="V53" s="114"/>
      <c r="W53" s="115"/>
    </row>
    <row r="54" spans="1:23" x14ac:dyDescent="0.25">
      <c r="A54" s="17">
        <v>2001</v>
      </c>
      <c r="B54" s="23">
        <v>0</v>
      </c>
      <c r="C54" s="59">
        <v>0</v>
      </c>
      <c r="D54" s="59">
        <v>0</v>
      </c>
      <c r="E54" s="59">
        <v>0</v>
      </c>
      <c r="F54" s="59">
        <v>0</v>
      </c>
      <c r="G54" s="59">
        <v>0</v>
      </c>
      <c r="H54" s="59">
        <v>653.44000000000005</v>
      </c>
      <c r="I54" s="59">
        <v>1038.74</v>
      </c>
      <c r="J54" s="59">
        <v>1329.74</v>
      </c>
      <c r="K54" s="59">
        <v>1593.35</v>
      </c>
      <c r="L54" s="59">
        <v>814.42</v>
      </c>
      <c r="M54" s="60">
        <v>406.22</v>
      </c>
      <c r="N54" s="126">
        <f t="shared" si="0"/>
        <v>0</v>
      </c>
      <c r="O54" s="122">
        <f t="shared" si="1"/>
        <v>5835.9100000000008</v>
      </c>
      <c r="P54" s="120">
        <f t="shared" si="2"/>
        <v>5835.9100000000008</v>
      </c>
      <c r="Q54" s="126">
        <f t="shared" si="3"/>
        <v>0</v>
      </c>
      <c r="R54" s="122">
        <f t="shared" si="4"/>
        <v>833.70142857142866</v>
      </c>
      <c r="S54" s="63">
        <f t="shared" si="5"/>
        <v>486.32583333333338</v>
      </c>
      <c r="T54" s="69"/>
      <c r="V54" s="114"/>
      <c r="W54" s="115"/>
    </row>
    <row r="55" spans="1:23" x14ac:dyDescent="0.25">
      <c r="A55" s="17">
        <v>2002</v>
      </c>
      <c r="B55" s="23">
        <v>0</v>
      </c>
      <c r="C55" s="59">
        <v>0</v>
      </c>
      <c r="D55" s="59">
        <v>0</v>
      </c>
      <c r="E55" s="59">
        <v>0</v>
      </c>
      <c r="F55" s="59">
        <v>0</v>
      </c>
      <c r="G55" s="59">
        <v>849.14</v>
      </c>
      <c r="H55" s="59">
        <v>1111.1600000000001</v>
      </c>
      <c r="I55" s="59">
        <v>1243.26</v>
      </c>
      <c r="J55" s="59">
        <v>1186.93</v>
      </c>
      <c r="K55" s="59">
        <v>603.17999999999995</v>
      </c>
      <c r="L55" s="59">
        <v>850.53</v>
      </c>
      <c r="M55" s="60">
        <v>797.96</v>
      </c>
      <c r="N55" s="126">
        <f t="shared" si="0"/>
        <v>0</v>
      </c>
      <c r="O55" s="122">
        <f t="shared" si="1"/>
        <v>6642.1600000000008</v>
      </c>
      <c r="P55" s="120">
        <f t="shared" si="2"/>
        <v>6642.1600000000008</v>
      </c>
      <c r="Q55" s="126">
        <f t="shared" si="3"/>
        <v>0</v>
      </c>
      <c r="R55" s="122">
        <f t="shared" si="4"/>
        <v>948.88000000000011</v>
      </c>
      <c r="S55" s="63">
        <f t="shared" si="5"/>
        <v>553.51333333333343</v>
      </c>
      <c r="T55" s="69"/>
      <c r="V55" s="114"/>
      <c r="W55" s="115"/>
    </row>
    <row r="56" spans="1:23" x14ac:dyDescent="0.25">
      <c r="A56" s="17">
        <v>2003</v>
      </c>
      <c r="B56" s="23">
        <v>0</v>
      </c>
      <c r="C56" s="59">
        <v>0</v>
      </c>
      <c r="D56" s="59">
        <v>0</v>
      </c>
      <c r="E56" s="59">
        <v>0</v>
      </c>
      <c r="F56" s="59">
        <v>0</v>
      </c>
      <c r="G56" s="59">
        <v>439.74</v>
      </c>
      <c r="H56" s="59">
        <v>594.69000000000005</v>
      </c>
      <c r="I56" s="59">
        <v>773.07</v>
      </c>
      <c r="J56" s="59">
        <v>1300.46</v>
      </c>
      <c r="K56" s="59">
        <v>1040.8399999999999</v>
      </c>
      <c r="L56" s="59">
        <v>413.92</v>
      </c>
      <c r="M56" s="60">
        <v>522.89</v>
      </c>
      <c r="N56" s="126">
        <f t="shared" si="0"/>
        <v>0</v>
      </c>
      <c r="O56" s="122">
        <f t="shared" si="1"/>
        <v>5085.6100000000006</v>
      </c>
      <c r="P56" s="120">
        <f t="shared" si="2"/>
        <v>5085.6100000000006</v>
      </c>
      <c r="Q56" s="126">
        <f t="shared" si="3"/>
        <v>0</v>
      </c>
      <c r="R56" s="122">
        <f t="shared" si="4"/>
        <v>726.51571428571435</v>
      </c>
      <c r="S56" s="63">
        <f t="shared" si="5"/>
        <v>423.8008333333334</v>
      </c>
      <c r="T56" s="69"/>
      <c r="V56" s="114"/>
      <c r="W56" s="115"/>
    </row>
    <row r="57" spans="1:23" x14ac:dyDescent="0.25">
      <c r="A57" s="17">
        <v>2004</v>
      </c>
      <c r="B57" s="23">
        <v>0</v>
      </c>
      <c r="C57" s="59">
        <v>0</v>
      </c>
      <c r="D57" s="59">
        <v>0</v>
      </c>
      <c r="E57" s="59">
        <v>0</v>
      </c>
      <c r="F57" s="59">
        <v>0</v>
      </c>
      <c r="G57" s="59">
        <v>676.06</v>
      </c>
      <c r="H57" s="59">
        <v>885.91</v>
      </c>
      <c r="I57" s="59">
        <v>1390.85</v>
      </c>
      <c r="J57" s="59">
        <v>1484.25</v>
      </c>
      <c r="K57" s="59">
        <v>1749.84</v>
      </c>
      <c r="L57" s="59">
        <v>1434.86</v>
      </c>
      <c r="M57" s="60">
        <v>426.83</v>
      </c>
      <c r="N57" s="126">
        <f t="shared" si="0"/>
        <v>0</v>
      </c>
      <c r="O57" s="122">
        <f t="shared" si="1"/>
        <v>8048.5999999999995</v>
      </c>
      <c r="P57" s="120">
        <f t="shared" si="2"/>
        <v>8048.5999999999995</v>
      </c>
      <c r="Q57" s="126">
        <f t="shared" si="3"/>
        <v>0</v>
      </c>
      <c r="R57" s="122">
        <f t="shared" si="4"/>
        <v>1149.8</v>
      </c>
      <c r="S57" s="63">
        <f t="shared" si="5"/>
        <v>670.71666666666658</v>
      </c>
      <c r="T57" s="69"/>
      <c r="V57" s="114"/>
      <c r="W57" s="115"/>
    </row>
    <row r="58" spans="1:23" x14ac:dyDescent="0.25">
      <c r="A58" s="17">
        <v>2005</v>
      </c>
      <c r="B58" s="23">
        <v>0</v>
      </c>
      <c r="C58" s="59">
        <v>0</v>
      </c>
      <c r="D58" s="59">
        <v>0</v>
      </c>
      <c r="E58" s="59">
        <v>0</v>
      </c>
      <c r="F58" s="59">
        <v>178.51</v>
      </c>
      <c r="G58" s="59">
        <v>556.09</v>
      </c>
      <c r="H58" s="59">
        <v>928.97</v>
      </c>
      <c r="I58" s="59">
        <v>992.15</v>
      </c>
      <c r="J58" s="59">
        <v>1412.89</v>
      </c>
      <c r="K58" s="59">
        <v>1309.9000000000001</v>
      </c>
      <c r="L58" s="59">
        <v>1198.6300000000001</v>
      </c>
      <c r="M58" s="60">
        <v>698.19</v>
      </c>
      <c r="N58" s="126">
        <f t="shared" si="0"/>
        <v>178.51</v>
      </c>
      <c r="O58" s="122">
        <f t="shared" si="1"/>
        <v>7096.82</v>
      </c>
      <c r="P58" s="120">
        <f t="shared" si="2"/>
        <v>7275.33</v>
      </c>
      <c r="Q58" s="126">
        <f t="shared" si="3"/>
        <v>35.701999999999998</v>
      </c>
      <c r="R58" s="122">
        <f t="shared" si="4"/>
        <v>1013.8314285714285</v>
      </c>
      <c r="S58" s="63">
        <f t="shared" si="5"/>
        <v>606.27750000000003</v>
      </c>
      <c r="T58" s="69"/>
      <c r="V58" s="114"/>
      <c r="W58" s="115"/>
    </row>
    <row r="59" spans="1:23" x14ac:dyDescent="0.25">
      <c r="A59" s="17">
        <v>2006</v>
      </c>
      <c r="B59" s="23">
        <v>0</v>
      </c>
      <c r="C59" s="59">
        <v>0</v>
      </c>
      <c r="D59" s="59">
        <v>0</v>
      </c>
      <c r="E59" s="59">
        <v>0</v>
      </c>
      <c r="F59" s="59">
        <v>0</v>
      </c>
      <c r="G59" s="59">
        <v>382.02</v>
      </c>
      <c r="H59" s="59">
        <v>1256.45</v>
      </c>
      <c r="I59" s="59">
        <v>1117.7</v>
      </c>
      <c r="J59" s="59">
        <v>1306.1400000000001</v>
      </c>
      <c r="K59" s="59">
        <v>1511.43</v>
      </c>
      <c r="L59" s="59">
        <v>1560.22</v>
      </c>
      <c r="M59" s="60">
        <v>603.34</v>
      </c>
      <c r="N59" s="126">
        <f t="shared" si="0"/>
        <v>0</v>
      </c>
      <c r="O59" s="122">
        <f t="shared" si="1"/>
        <v>7737.3000000000011</v>
      </c>
      <c r="P59" s="120">
        <f t="shared" si="2"/>
        <v>7737.3000000000011</v>
      </c>
      <c r="Q59" s="126">
        <f t="shared" si="3"/>
        <v>0</v>
      </c>
      <c r="R59" s="122">
        <f t="shared" si="4"/>
        <v>1105.3285714285716</v>
      </c>
      <c r="S59" s="63">
        <f t="shared" si="5"/>
        <v>644.77500000000009</v>
      </c>
      <c r="T59" s="69"/>
      <c r="V59" s="114"/>
      <c r="W59" s="115"/>
    </row>
    <row r="60" spans="1:23" x14ac:dyDescent="0.25">
      <c r="A60" s="17">
        <v>2007</v>
      </c>
      <c r="B60" s="23">
        <v>0</v>
      </c>
      <c r="C60" s="59">
        <v>0</v>
      </c>
      <c r="D60" s="59">
        <v>0</v>
      </c>
      <c r="E60" s="59">
        <v>0</v>
      </c>
      <c r="F60" s="59">
        <v>0</v>
      </c>
      <c r="G60" s="59">
        <v>412.35</v>
      </c>
      <c r="H60" s="59">
        <v>502.1</v>
      </c>
      <c r="I60" s="59">
        <v>1182.3599999999999</v>
      </c>
      <c r="J60" s="59">
        <v>1724.26</v>
      </c>
      <c r="K60" s="59">
        <v>1544.35</v>
      </c>
      <c r="L60" s="59">
        <v>924.23</v>
      </c>
      <c r="M60" s="60">
        <v>237.64</v>
      </c>
      <c r="N60" s="126">
        <f t="shared" si="0"/>
        <v>0</v>
      </c>
      <c r="O60" s="122">
        <f t="shared" si="1"/>
        <v>6527.29</v>
      </c>
      <c r="P60" s="120">
        <f t="shared" si="2"/>
        <v>6527.29</v>
      </c>
      <c r="Q60" s="126">
        <f t="shared" si="3"/>
        <v>0</v>
      </c>
      <c r="R60" s="122">
        <f t="shared" si="4"/>
        <v>932.47</v>
      </c>
      <c r="S60" s="63">
        <f t="shared" si="5"/>
        <v>543.94083333333333</v>
      </c>
      <c r="T60" s="69"/>
    </row>
    <row r="61" spans="1:23" x14ac:dyDescent="0.25">
      <c r="A61" s="17">
        <v>2008</v>
      </c>
      <c r="B61" s="23">
        <v>0</v>
      </c>
      <c r="C61" s="59">
        <v>0</v>
      </c>
      <c r="D61" s="59">
        <v>0</v>
      </c>
      <c r="E61" s="59">
        <v>0</v>
      </c>
      <c r="F61" s="59">
        <v>0</v>
      </c>
      <c r="G61" s="59">
        <v>447.6</v>
      </c>
      <c r="H61" s="59">
        <v>970.59</v>
      </c>
      <c r="I61" s="59">
        <v>1353.78</v>
      </c>
      <c r="J61" s="59">
        <v>1578.23</v>
      </c>
      <c r="K61" s="59">
        <v>1394.44</v>
      </c>
      <c r="L61" s="59">
        <v>1164.77</v>
      </c>
      <c r="M61" s="60">
        <v>604.36</v>
      </c>
      <c r="N61" s="126">
        <f t="shared" si="0"/>
        <v>0</v>
      </c>
      <c r="O61" s="122">
        <f t="shared" si="1"/>
        <v>7513.7700000000013</v>
      </c>
      <c r="P61" s="120">
        <f t="shared" si="2"/>
        <v>7513.7700000000013</v>
      </c>
      <c r="Q61" s="126">
        <f t="shared" si="3"/>
        <v>0</v>
      </c>
      <c r="R61" s="122">
        <f t="shared" si="4"/>
        <v>1073.3957142857146</v>
      </c>
      <c r="S61" s="63">
        <f t="shared" si="5"/>
        <v>626.14750000000015</v>
      </c>
      <c r="T61" s="69"/>
    </row>
    <row r="62" spans="1:23" x14ac:dyDescent="0.25">
      <c r="A62" s="17">
        <v>2009</v>
      </c>
      <c r="B62" s="23">
        <v>0</v>
      </c>
      <c r="C62" s="59">
        <v>0</v>
      </c>
      <c r="D62" s="59">
        <v>0</v>
      </c>
      <c r="E62" s="59">
        <v>0</v>
      </c>
      <c r="F62" s="59">
        <v>0</v>
      </c>
      <c r="G62" s="59">
        <v>841.12</v>
      </c>
      <c r="H62" s="59">
        <v>1288.3599999999999</v>
      </c>
      <c r="I62" s="59">
        <v>1052.03</v>
      </c>
      <c r="J62" s="59">
        <v>1572.46</v>
      </c>
      <c r="K62" s="59">
        <v>1362.47</v>
      </c>
      <c r="L62" s="59">
        <v>1313.62</v>
      </c>
      <c r="M62" s="60">
        <v>267.89</v>
      </c>
      <c r="N62" s="126">
        <f t="shared" si="0"/>
        <v>0</v>
      </c>
      <c r="O62" s="122">
        <f t="shared" si="1"/>
        <v>7697.9500000000007</v>
      </c>
      <c r="P62" s="120">
        <f t="shared" si="2"/>
        <v>7697.9500000000007</v>
      </c>
      <c r="Q62" s="126">
        <f t="shared" si="3"/>
        <v>0</v>
      </c>
      <c r="R62" s="122">
        <f t="shared" si="4"/>
        <v>1099.707142857143</v>
      </c>
      <c r="S62" s="63">
        <f t="shared" si="5"/>
        <v>641.49583333333339</v>
      </c>
      <c r="T62" s="69"/>
    </row>
    <row r="63" spans="1:23" x14ac:dyDescent="0.25">
      <c r="A63" s="17">
        <v>2010</v>
      </c>
      <c r="B63" s="23">
        <v>0</v>
      </c>
      <c r="C63" s="59">
        <v>0</v>
      </c>
      <c r="D63" s="59">
        <v>0</v>
      </c>
      <c r="E63" s="59">
        <v>0</v>
      </c>
      <c r="F63" s="59">
        <v>0</v>
      </c>
      <c r="G63" s="59">
        <v>474</v>
      </c>
      <c r="H63" s="59">
        <v>711.42</v>
      </c>
      <c r="I63" s="59">
        <v>1257.74</v>
      </c>
      <c r="J63" s="59">
        <v>1415.66</v>
      </c>
      <c r="K63" s="59">
        <v>1584.97</v>
      </c>
      <c r="L63" s="59">
        <v>1104.6500000000001</v>
      </c>
      <c r="M63" s="60">
        <v>736.73</v>
      </c>
      <c r="N63" s="126">
        <f t="shared" si="0"/>
        <v>0</v>
      </c>
      <c r="O63" s="122">
        <f t="shared" si="1"/>
        <v>7285.17</v>
      </c>
      <c r="P63" s="120">
        <f t="shared" si="2"/>
        <v>7285.17</v>
      </c>
      <c r="Q63" s="126">
        <f t="shared" si="3"/>
        <v>0</v>
      </c>
      <c r="R63" s="122">
        <f t="shared" si="4"/>
        <v>1040.7385714285715</v>
      </c>
      <c r="S63" s="63">
        <f t="shared" si="5"/>
        <v>607.09749999999997</v>
      </c>
      <c r="T63" s="69"/>
    </row>
    <row r="64" spans="1:23" x14ac:dyDescent="0.25">
      <c r="A64" s="17">
        <v>2011</v>
      </c>
      <c r="B64" s="23">
        <v>0</v>
      </c>
      <c r="C64" s="59">
        <v>0</v>
      </c>
      <c r="D64" s="59">
        <v>0</v>
      </c>
      <c r="E64" s="59">
        <v>0</v>
      </c>
      <c r="F64" s="59">
        <v>0</v>
      </c>
      <c r="G64" s="59">
        <v>69.23</v>
      </c>
      <c r="H64" s="59">
        <v>65.2</v>
      </c>
      <c r="I64" s="59">
        <v>50.56</v>
      </c>
      <c r="J64" s="59">
        <v>60.89</v>
      </c>
      <c r="K64" s="59">
        <v>47.58</v>
      </c>
      <c r="L64" s="59">
        <v>47.09</v>
      </c>
      <c r="M64" s="60">
        <v>43.44</v>
      </c>
      <c r="N64" s="126">
        <f t="shared" si="0"/>
        <v>0</v>
      </c>
      <c r="O64" s="122">
        <f t="shared" si="1"/>
        <v>383.98999999999995</v>
      </c>
      <c r="P64" s="126">
        <f t="shared" si="2"/>
        <v>383.98999999999995</v>
      </c>
      <c r="Q64" s="126">
        <f t="shared" si="3"/>
        <v>0</v>
      </c>
      <c r="R64" s="122">
        <f t="shared" si="4"/>
        <v>54.855714285714278</v>
      </c>
      <c r="S64" s="63">
        <f t="shared" si="5"/>
        <v>31.999166666666664</v>
      </c>
      <c r="T64" s="69"/>
    </row>
    <row r="65" spans="1:20" ht="15.75" thickBot="1" x14ac:dyDescent="0.3">
      <c r="A65" s="17">
        <v>2012</v>
      </c>
      <c r="B65" s="140">
        <v>86.5</v>
      </c>
      <c r="C65" s="141">
        <v>0</v>
      </c>
      <c r="D65" s="141">
        <v>0</v>
      </c>
      <c r="E65" s="141">
        <v>0</v>
      </c>
      <c r="F65" s="141">
        <v>19.399999999999999</v>
      </c>
      <c r="G65" s="141">
        <v>481.73</v>
      </c>
      <c r="H65" s="141">
        <v>1166.75</v>
      </c>
      <c r="I65" s="141">
        <v>1236.18</v>
      </c>
      <c r="J65" s="141">
        <v>1356.48</v>
      </c>
      <c r="K65" s="141">
        <v>1262.56</v>
      </c>
      <c r="L65" s="141">
        <v>737.03</v>
      </c>
      <c r="M65" s="142">
        <v>424.05</v>
      </c>
      <c r="N65" s="52">
        <f t="shared" si="0"/>
        <v>105.9</v>
      </c>
      <c r="O65" s="109">
        <f t="shared" si="1"/>
        <v>6664.7799999999988</v>
      </c>
      <c r="P65" s="51">
        <f t="shared" si="2"/>
        <v>6770.68</v>
      </c>
      <c r="Q65" s="146">
        <f t="shared" si="3"/>
        <v>21.18</v>
      </c>
      <c r="R65" s="143">
        <f t="shared" si="4"/>
        <v>952.11142857142841</v>
      </c>
      <c r="S65" s="147">
        <f t="shared" si="5"/>
        <v>564.22333333333336</v>
      </c>
      <c r="T65" s="69"/>
    </row>
    <row r="66" spans="1:20" x14ac:dyDescent="0.25">
      <c r="A66" s="127" t="s">
        <v>62</v>
      </c>
      <c r="B66" s="22">
        <f>SMALL(B$3:B$65,COUNTIF(B$3:B$65,0)+1)</f>
        <v>3.97</v>
      </c>
      <c r="C66" s="54">
        <v>0</v>
      </c>
      <c r="D66" s="54">
        <v>0</v>
      </c>
      <c r="E66" s="54">
        <v>0</v>
      </c>
      <c r="F66" s="54">
        <f>SMALL(F$3:F$65,COUNTIF(F$3:F$65,0)+1)</f>
        <v>19.399999999999999</v>
      </c>
      <c r="G66" s="54">
        <f t="shared" ref="G66:P66" si="6">SMALL(G$3:G$65,COUNTIF(G$3:G$65,0)+1)</f>
        <v>21.82</v>
      </c>
      <c r="H66" s="54">
        <f t="shared" si="6"/>
        <v>35.700000000000003</v>
      </c>
      <c r="I66" s="54">
        <f t="shared" si="6"/>
        <v>50.56</v>
      </c>
      <c r="J66" s="54">
        <f t="shared" si="6"/>
        <v>60.89</v>
      </c>
      <c r="K66" s="54">
        <f t="shared" si="6"/>
        <v>47.58</v>
      </c>
      <c r="L66" s="54">
        <f t="shared" si="6"/>
        <v>47.09</v>
      </c>
      <c r="M66" s="55">
        <f t="shared" si="6"/>
        <v>43.44</v>
      </c>
      <c r="N66" s="121">
        <f t="shared" si="6"/>
        <v>3.97</v>
      </c>
      <c r="O66" s="124">
        <f t="shared" si="6"/>
        <v>383.98999999999995</v>
      </c>
      <c r="P66" s="121">
        <f t="shared" si="6"/>
        <v>383.98999999999995</v>
      </c>
      <c r="Q66" s="51"/>
      <c r="R66" s="51"/>
      <c r="S66" s="51"/>
      <c r="T66" s="51"/>
    </row>
    <row r="67" spans="1:20" x14ac:dyDescent="0.25">
      <c r="A67" s="128" t="s">
        <v>63</v>
      </c>
      <c r="B67" s="23">
        <f>MAX(B$3:B$65)</f>
        <v>230.09</v>
      </c>
      <c r="C67" s="59">
        <f t="shared" ref="C67:E67" si="7">MAX(C$3:C$64)</f>
        <v>0</v>
      </c>
      <c r="D67" s="59">
        <f t="shared" si="7"/>
        <v>0</v>
      </c>
      <c r="E67" s="59">
        <f t="shared" si="7"/>
        <v>0</v>
      </c>
      <c r="F67" s="59">
        <f>MAX(F$3:F$65)</f>
        <v>178.51</v>
      </c>
      <c r="G67" s="59">
        <f t="shared" ref="G67:P67" si="8">MAX(G$3:G$65)</f>
        <v>910.43</v>
      </c>
      <c r="H67" s="59">
        <f t="shared" si="8"/>
        <v>1368.34</v>
      </c>
      <c r="I67" s="59">
        <f t="shared" si="8"/>
        <v>1607.77</v>
      </c>
      <c r="J67" s="59">
        <f t="shared" si="8"/>
        <v>3187.29</v>
      </c>
      <c r="K67" s="59">
        <f t="shared" si="8"/>
        <v>2105.88</v>
      </c>
      <c r="L67" s="59">
        <f t="shared" si="8"/>
        <v>1560.22</v>
      </c>
      <c r="M67" s="60">
        <f t="shared" si="8"/>
        <v>938.2</v>
      </c>
      <c r="N67" s="122">
        <f t="shared" si="8"/>
        <v>230.09</v>
      </c>
      <c r="O67" s="120">
        <f t="shared" si="8"/>
        <v>8048.5999999999995</v>
      </c>
      <c r="P67" s="122">
        <f t="shared" si="8"/>
        <v>8048.5999999999995</v>
      </c>
      <c r="Q67" s="51"/>
      <c r="R67" s="51"/>
      <c r="S67" s="51"/>
      <c r="T67" s="51"/>
    </row>
    <row r="68" spans="1:20" x14ac:dyDescent="0.25">
      <c r="A68" s="128" t="s">
        <v>72</v>
      </c>
      <c r="B68" s="23">
        <f>SUM(B$3:B$65)/COUNTIF(B$3:B$65,"&gt;0")</f>
        <v>108.848</v>
      </c>
      <c r="C68" s="23">
        <v>0</v>
      </c>
      <c r="D68" s="23">
        <v>0</v>
      </c>
      <c r="E68" s="23">
        <v>0</v>
      </c>
      <c r="F68" s="23">
        <f t="shared" ref="F68:O68" si="9">SUM(F$3:F$65)/COUNTIF(F$3:F$65,"&gt;0")</f>
        <v>110.26666666666665</v>
      </c>
      <c r="G68" s="23">
        <f t="shared" si="9"/>
        <v>408.66674999999998</v>
      </c>
      <c r="H68" s="23">
        <f t="shared" si="9"/>
        <v>735.58629032258057</v>
      </c>
      <c r="I68" s="23">
        <f t="shared" si="9"/>
        <v>1056.5241935483868</v>
      </c>
      <c r="J68" s="23">
        <f t="shared" si="9"/>
        <v>1433.383387096774</v>
      </c>
      <c r="K68" s="23">
        <f t="shared" si="9"/>
        <v>1286.0879365079363</v>
      </c>
      <c r="L68" s="23">
        <f t="shared" si="9"/>
        <v>820.40262295081959</v>
      </c>
      <c r="M68" s="120">
        <f t="shared" si="9"/>
        <v>371.69314814814817</v>
      </c>
      <c r="N68" s="122">
        <f t="shared" si="9"/>
        <v>125.00571428571428</v>
      </c>
      <c r="O68" s="120">
        <f t="shared" si="9"/>
        <v>5832.8066666666655</v>
      </c>
      <c r="P68" s="122">
        <f>SUM(P$3:P$65)/COUNTIF(P$3:P$65,"&gt;0")</f>
        <v>5846.6961904761893</v>
      </c>
      <c r="Q68" s="51"/>
      <c r="R68" s="51"/>
      <c r="S68" s="51"/>
      <c r="T68" s="69"/>
    </row>
    <row r="69" spans="1:20" x14ac:dyDescent="0.25">
      <c r="A69" s="128" t="s">
        <v>73</v>
      </c>
      <c r="B69" s="23">
        <f t="array" ref="B69">SUM(B$3:B$21)/COUNTIF(B$3:B$21,"&gt;0")</f>
        <v>118.02</v>
      </c>
      <c r="C69" s="23">
        <v>0</v>
      </c>
      <c r="D69" s="23">
        <v>0</v>
      </c>
      <c r="E69" s="23">
        <v>0</v>
      </c>
      <c r="F69" s="23">
        <v>0</v>
      </c>
      <c r="G69" s="23">
        <f t="array" ref="G69">SUM(G$3:G$21)/COUNTIF(G$3:G$21,"&gt;0")</f>
        <v>240.99666666666667</v>
      </c>
      <c r="H69" s="23">
        <f t="array" ref="H69">SUM(H$3:H$21)/COUNTIF(H$3:H$21,"&gt;0")</f>
        <v>688.71555555555551</v>
      </c>
      <c r="I69" s="23">
        <f t="array" ref="I69">SUM(I$3:I$21)/COUNTIF(I$3:I$21,"&gt;0")</f>
        <v>961.66722222222211</v>
      </c>
      <c r="J69" s="23">
        <f t="array" ref="J69">SUM(J$3:J$21)/COUNTIF(J$3:J$21,"&gt;0")</f>
        <v>1173.3511111111111</v>
      </c>
      <c r="K69" s="23">
        <f t="array" ref="K69">SUM(K$3:K$21)/COUNTIF(K$3:K$21,"&gt;0")</f>
        <v>1074.9536842105267</v>
      </c>
      <c r="L69" s="23">
        <f t="array" ref="L69">SUM(L$3:L$21)/COUNTIF(L$3:L$21,"&gt;0")</f>
        <v>746.26176470588234</v>
      </c>
      <c r="M69" s="120">
        <f t="array" ref="M69">SUM(M$3:M$21)/COUNTIF(M$3:M$21,"&gt;0")</f>
        <v>474.67687499999994</v>
      </c>
      <c r="N69" s="122">
        <f t="array" ref="N69">SUM(N$3:N$21)/COUNTIF(N$3:N$21,"&gt;0")</f>
        <v>118.02</v>
      </c>
      <c r="O69" s="120">
        <f t="array" ref="O69">SUM(O$3:O$21)/COUNTIF(O$3:O$21,"&gt;0")</f>
        <v>4893.6099999999997</v>
      </c>
      <c r="P69" s="122">
        <f t="array" ref="P69">SUM(P$3:P$21)/COUNTIF(P$3:P$21,"&gt;0")</f>
        <v>4906.0331578947371</v>
      </c>
      <c r="Q69" s="51"/>
      <c r="R69" s="51"/>
      <c r="S69" s="51"/>
      <c r="T69" s="69"/>
    </row>
    <row r="70" spans="1:20" x14ac:dyDescent="0.25">
      <c r="A70" s="128" t="s">
        <v>70</v>
      </c>
      <c r="B70" s="23">
        <f t="array" ref="B70">SUM(B$22:B$52)/COUNTIF(B$22:B$52,"&gt;0")</f>
        <v>110.85</v>
      </c>
      <c r="C70" s="23">
        <v>0</v>
      </c>
      <c r="D70" s="23">
        <v>0</v>
      </c>
      <c r="E70" s="23">
        <v>0</v>
      </c>
      <c r="F70" s="23">
        <f t="array" ref="F70">SUM(F$22:F$52)/COUNTIF(F$22:F$52,"&gt;0")</f>
        <v>132.88999999999999</v>
      </c>
      <c r="G70" s="23">
        <f t="array" ref="G70">SUM(G$22:G$52)/COUNTIF(G$22:G$52,"&gt;0")</f>
        <v>404.84772727272718</v>
      </c>
      <c r="H70" s="23">
        <f t="array" ref="H70">SUM(H$22:H$52)/COUNTIF(H$22:H$52,"&gt;0")</f>
        <v>716.5738709677421</v>
      </c>
      <c r="I70" s="23">
        <f t="array" ref="I70">SUM(I$22:I$52)/COUNTIF(I$22:I$52,"&gt;0")</f>
        <v>1101.3809677419356</v>
      </c>
      <c r="J70" s="23">
        <f t="array" ref="J70">SUM(J$22:J$52)/COUNTIF(J$22:J$52,"&gt;0")</f>
        <v>1630.5393548387092</v>
      </c>
      <c r="K70" s="23">
        <f t="array" ref="K70">SUM(K$22:K$52)/COUNTIF(K$22:K$52,"&gt;0")</f>
        <v>1422.5467741935483</v>
      </c>
      <c r="L70" s="23">
        <f t="array" ref="L70">SUM(L$22:L$52)/COUNTIF(L$22:L$52,"&gt;0")</f>
        <v>808.71483870967745</v>
      </c>
      <c r="M70" s="120">
        <f t="array" ref="M70">SUM(M$22:M$52)/COUNTIF(M$22:M$52,"&gt;0")</f>
        <v>261.30840000000001</v>
      </c>
      <c r="N70" s="122">
        <f t="array" ref="N70">SUM(N$22:N$52)/COUNTIF(N$22:N$52,"&gt;0")</f>
        <v>118.19666666666666</v>
      </c>
      <c r="O70" s="120">
        <f t="array" ref="O70">SUM(O$22:O$52)/COUNTIF(O$22:O$52,"&gt;0")</f>
        <v>6177.7996774193552</v>
      </c>
      <c r="P70" s="122">
        <f t="array" ref="P70">SUM(P$22:P$52)/COUNTIF(P$22:P$52,"&gt;0")</f>
        <v>6189.2380645161284</v>
      </c>
      <c r="Q70" s="51"/>
      <c r="R70" s="51"/>
      <c r="S70" s="51"/>
      <c r="T70" s="69"/>
    </row>
    <row r="71" spans="1:20" x14ac:dyDescent="0.25">
      <c r="A71" s="128" t="s">
        <v>74</v>
      </c>
      <c r="B71" s="23">
        <f>SUM(B$22:B$65)/COUNTIF(B$22:B$65,"&gt;0")</f>
        <v>102.73333333333333</v>
      </c>
      <c r="C71" s="23">
        <v>0</v>
      </c>
      <c r="D71" s="23">
        <v>0</v>
      </c>
      <c r="E71" s="23">
        <v>0</v>
      </c>
      <c r="F71" s="23">
        <f t="shared" ref="F71:P71" si="10">SUM(F$22:F$65)/COUNTIF(F$22:F$65,"&gt;0")</f>
        <v>110.26666666666665</v>
      </c>
      <c r="G71" s="23">
        <f t="shared" si="10"/>
        <v>438.255588235294</v>
      </c>
      <c r="H71" s="23">
        <f t="shared" si="10"/>
        <v>754.76068181818187</v>
      </c>
      <c r="I71" s="23">
        <f t="shared" si="10"/>
        <v>1095.3293181818181</v>
      </c>
      <c r="J71" s="23">
        <f t="shared" si="10"/>
        <v>1539.760227272727</v>
      </c>
      <c r="K71" s="23">
        <f t="shared" si="10"/>
        <v>1377.2595454545453</v>
      </c>
      <c r="L71" s="23">
        <f t="shared" si="10"/>
        <v>849.04795454545444</v>
      </c>
      <c r="M71" s="120">
        <f t="shared" si="10"/>
        <v>328.33157894736843</v>
      </c>
      <c r="N71" s="122">
        <f t="shared" si="10"/>
        <v>127.79999999999998</v>
      </c>
      <c r="O71" s="120">
        <f t="shared" si="10"/>
        <v>6238.3688636363631</v>
      </c>
      <c r="P71" s="122">
        <f t="shared" si="10"/>
        <v>6252.8915909090892</v>
      </c>
      <c r="Q71" s="51"/>
      <c r="R71" s="51"/>
      <c r="S71" s="51"/>
      <c r="T71" s="69"/>
    </row>
    <row r="72" spans="1:20" x14ac:dyDescent="0.25">
      <c r="A72" s="129" t="s">
        <v>67</v>
      </c>
      <c r="B72" s="23">
        <f>SUM(B$53:B$65)/COUNTIF(B$53:B$65,"&gt;0")</f>
        <v>86.5</v>
      </c>
      <c r="C72" s="23">
        <v>0</v>
      </c>
      <c r="D72" s="23">
        <v>0</v>
      </c>
      <c r="E72" s="23">
        <v>0</v>
      </c>
      <c r="F72" s="23">
        <f t="shared" ref="F72:P72" si="11">SUM(F$53:F$65)/COUNTIF(F$53:F$65,"&gt;0")</f>
        <v>98.954999999999998</v>
      </c>
      <c r="G72" s="23">
        <f t="shared" si="11"/>
        <v>499.50333333333327</v>
      </c>
      <c r="H72" s="23">
        <f t="shared" si="11"/>
        <v>845.82153846153858</v>
      </c>
      <c r="I72" s="23">
        <f t="shared" si="11"/>
        <v>1080.8984615384616</v>
      </c>
      <c r="J72" s="23">
        <f t="shared" si="11"/>
        <v>1323.2869230769231</v>
      </c>
      <c r="K72" s="23">
        <f t="shared" si="11"/>
        <v>1269.2669230769231</v>
      </c>
      <c r="L72" s="23">
        <f t="shared" si="11"/>
        <v>945.22692307692319</v>
      </c>
      <c r="M72" s="120">
        <f t="shared" si="11"/>
        <v>457.22230769230765</v>
      </c>
      <c r="N72" s="122">
        <f t="shared" si="11"/>
        <v>142.20499999999998</v>
      </c>
      <c r="O72" s="120">
        <f t="shared" si="11"/>
        <v>6382.8030769230782</v>
      </c>
      <c r="P72" s="122">
        <f t="shared" si="11"/>
        <v>6404.6807692307693</v>
      </c>
      <c r="Q72" s="51"/>
      <c r="R72" s="51"/>
      <c r="S72" s="51"/>
      <c r="T72" s="69"/>
    </row>
    <row r="73" spans="1:20" x14ac:dyDescent="0.25">
      <c r="A73" s="130" t="s">
        <v>65</v>
      </c>
      <c r="B73" s="23">
        <f t="array" ref="B73">MEDIAN(IF(B$3:B$65&lt;&gt;0,B$3:B$65))</f>
        <v>86.5</v>
      </c>
      <c r="C73" s="23">
        <v>0</v>
      </c>
      <c r="D73" s="23">
        <v>0</v>
      </c>
      <c r="E73" s="23">
        <v>0</v>
      </c>
      <c r="F73" s="23">
        <f t="array" ref="F73">MEDIAN(IF(F$3:F$65&lt;&gt;0,F$3:F$65))</f>
        <v>132.88999999999999</v>
      </c>
      <c r="G73" s="23">
        <f t="array" ref="G73">MEDIAN(IF(G$3:G$65&lt;&gt;0,G$3:G$65))</f>
        <v>384.4</v>
      </c>
      <c r="H73" s="23">
        <f t="array" ref="H73">MEDIAN(IF(H$3:H$65&lt;&gt;0,H$3:H$65))</f>
        <v>733.89499999999998</v>
      </c>
      <c r="I73" s="23">
        <f t="array" ref="I73">MEDIAN(IF(I$3:I$65&lt;&gt;0,I$3:I$65))</f>
        <v>1073.0749999999998</v>
      </c>
      <c r="J73" s="23">
        <f t="array" ref="J73">MEDIAN(IF(J$3:J$65&lt;&gt;0,J$3:J$65))</f>
        <v>1414.2750000000001</v>
      </c>
      <c r="K73" s="23">
        <f t="array" ref="K73">MEDIAN(IF(K$3:K$65&lt;&gt;0,K$3:K$65))</f>
        <v>1350.76</v>
      </c>
      <c r="L73" s="23">
        <f t="array" ref="L73">MEDIAN(IF(L$3:L$65&lt;&gt;0,L$3:L$65))</f>
        <v>813.85</v>
      </c>
      <c r="M73" s="120">
        <f t="array" ref="M73">MEDIAN(IF(M$3:M$65&lt;&gt;0,M$3:M$65))</f>
        <v>328.27</v>
      </c>
      <c r="N73" s="122">
        <f t="array" ref="N73">MEDIAN(IF(N$3:N$65&lt;&gt;0,N$3:N$65))</f>
        <v>132.88999999999999</v>
      </c>
      <c r="O73" s="120">
        <f t="array" ref="O73">MEDIAN(IF(O$3:O$65&lt;&gt;0,O$3:O$65))</f>
        <v>5928.68</v>
      </c>
      <c r="P73" s="122">
        <f t="array" ref="P73">MEDIAN(IF(P$3:P$65&lt;&gt;0,P$3:P$65))</f>
        <v>5928.68</v>
      </c>
      <c r="Q73" s="51"/>
      <c r="R73" s="51"/>
      <c r="S73" s="51"/>
      <c r="T73" s="69"/>
    </row>
    <row r="74" spans="1:20" ht="15.75" thickBot="1" x14ac:dyDescent="0.3">
      <c r="A74" s="131" t="s">
        <v>71</v>
      </c>
      <c r="B74" s="24">
        <f t="array" ref="B74">MEDIAN(IF(B$53:B$65&lt;&gt;0,B$53:B$65))</f>
        <v>86.5</v>
      </c>
      <c r="C74" s="24">
        <v>0</v>
      </c>
      <c r="D74" s="24">
        <v>0</v>
      </c>
      <c r="E74" s="24">
        <v>0</v>
      </c>
      <c r="F74" s="24">
        <f t="array" ref="F74">MEDIAN(IF(F$53:F$65&lt;&gt;0,F$53:F$65))</f>
        <v>98.954999999999984</v>
      </c>
      <c r="G74" s="24">
        <f t="array" ref="G74">MEDIAN(IF(G$53:G$65&lt;&gt;0,G$53:G$65))</f>
        <v>460.8</v>
      </c>
      <c r="H74" s="24">
        <f t="array" ref="H74">MEDIAN(IF(H$53:H$65&lt;&gt;0,H$53:H$65))</f>
        <v>885.91</v>
      </c>
      <c r="I74" s="24">
        <f t="array" ref="I74">MEDIAN(IF(I$53:I$65&lt;&gt;0,I$53:I$65))</f>
        <v>1182.3599999999999</v>
      </c>
      <c r="J74" s="24">
        <f t="array" ref="J74">MEDIAN(IF(J$53:J$65&lt;&gt;0,J$53:J$65))</f>
        <v>1412.89</v>
      </c>
      <c r="K74" s="24">
        <f t="array" ref="K74">MEDIAN(IF(K$53:K$65&lt;&gt;0,K$53:K$65))</f>
        <v>1394.44</v>
      </c>
      <c r="L74" s="24">
        <f t="array" ref="L74">MEDIAN(IF(L$53:L$65&lt;&gt;0,L$53:L$65))</f>
        <v>924.23</v>
      </c>
      <c r="M74" s="144">
        <f t="array" ref="M74">MEDIAN(IF(M$53:M$65&lt;&gt;0,M$53:M$65))</f>
        <v>426.83</v>
      </c>
      <c r="N74" s="143">
        <f t="array" ref="N74">MEDIAN(IF(N$53:N$65&lt;&gt;0,N$53:N$65))</f>
        <v>142.20499999999998</v>
      </c>
      <c r="O74" s="144">
        <f t="array" ref="O74">MEDIAN(IF(O$53:O$65&lt;&gt;0,O$53:O$65))</f>
        <v>6664.7799999999988</v>
      </c>
      <c r="P74" s="143">
        <f t="array" ref="P74">MEDIAN(IF(P$53:P$65&lt;&gt;0,P$53:P$65))</f>
        <v>6770.68</v>
      </c>
      <c r="Q74" s="51"/>
      <c r="R74" s="51"/>
      <c r="S74" s="51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4"/>
  <sheetViews>
    <sheetView zoomScale="90" zoomScaleNormal="90" workbookViewId="0">
      <selection activeCell="T1" sqref="T1"/>
    </sheetView>
  </sheetViews>
  <sheetFormatPr defaultRowHeight="15" x14ac:dyDescent="0.25"/>
  <cols>
    <col min="1" max="1" width="25.28515625" customWidth="1"/>
    <col min="2" max="13" width="7.7109375" customWidth="1"/>
    <col min="14" max="18" width="8.7109375" customWidth="1"/>
    <col min="19" max="19" width="10.28515625" customWidth="1"/>
    <col min="20" max="20" width="8.7109375" customWidth="1"/>
  </cols>
  <sheetData>
    <row r="1" spans="1:20" ht="19.5" thickBot="1" x14ac:dyDescent="0.3">
      <c r="A1" s="232" t="s">
        <v>176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98" t="s">
        <v>16</v>
      </c>
      <c r="T1" s="123"/>
    </row>
    <row r="2" spans="1:20" ht="30" customHeight="1" thickBot="1" x14ac:dyDescent="0.3">
      <c r="A2" s="5" t="s">
        <v>17</v>
      </c>
      <c r="B2" s="9" t="s">
        <v>13</v>
      </c>
      <c r="C2" s="5" t="s">
        <v>14</v>
      </c>
      <c r="D2" s="5" t="s">
        <v>3</v>
      </c>
      <c r="E2" s="5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9" t="s">
        <v>9</v>
      </c>
      <c r="K2" s="5" t="s">
        <v>10</v>
      </c>
      <c r="L2" s="11" t="s">
        <v>11</v>
      </c>
      <c r="M2" s="9" t="s">
        <v>12</v>
      </c>
      <c r="N2" s="12" t="s">
        <v>183</v>
      </c>
      <c r="O2" s="5" t="s">
        <v>184</v>
      </c>
      <c r="P2" s="9" t="s">
        <v>36</v>
      </c>
      <c r="Q2" s="5" t="s">
        <v>153</v>
      </c>
      <c r="R2" s="5" t="s">
        <v>154</v>
      </c>
      <c r="S2" s="5" t="s">
        <v>155</v>
      </c>
      <c r="T2" s="72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476.04</v>
      </c>
      <c r="G3" s="88">
        <v>783.48</v>
      </c>
      <c r="H3" s="88">
        <v>1150.43</v>
      </c>
      <c r="I3" s="88">
        <v>8116.48</v>
      </c>
      <c r="J3" s="88">
        <v>5399.09</v>
      </c>
      <c r="K3" s="88">
        <v>0</v>
      </c>
      <c r="L3" s="88">
        <v>0</v>
      </c>
      <c r="M3" s="132">
        <v>833.07</v>
      </c>
      <c r="N3" s="133">
        <f>SUM(B3:F3)</f>
        <v>476.04</v>
      </c>
      <c r="O3" s="134">
        <f>SUM(G3:M3)</f>
        <v>16282.55</v>
      </c>
      <c r="P3" s="119">
        <f>SUM(B3:M3)</f>
        <v>16758.59</v>
      </c>
      <c r="Q3" s="134">
        <f>AVERAGE(B3:F3)</f>
        <v>95.207999999999998</v>
      </c>
      <c r="R3" s="134">
        <f>AVERAGE(G3:M3)</f>
        <v>2326.0785714285712</v>
      </c>
      <c r="S3" s="49">
        <f>AVERAGE(B3:M3)</f>
        <v>1396.5491666666667</v>
      </c>
      <c r="T3" s="69"/>
    </row>
    <row r="4" spans="1:20" x14ac:dyDescent="0.25">
      <c r="A4" s="17">
        <v>1951</v>
      </c>
      <c r="B4" s="23">
        <v>0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4363.7</v>
      </c>
      <c r="I4" s="59">
        <v>8029.21</v>
      </c>
      <c r="J4" s="59">
        <v>10092.049999999999</v>
      </c>
      <c r="K4" s="59">
        <v>2052.92</v>
      </c>
      <c r="L4" s="59">
        <v>1447.95</v>
      </c>
      <c r="M4" s="60">
        <v>238.02</v>
      </c>
      <c r="N4" s="126">
        <f t="shared" ref="N4:N65" si="0">SUM(B4:F4)</f>
        <v>0</v>
      </c>
      <c r="O4" s="122">
        <f t="shared" ref="O4:O65" si="1">SUM(G4:M4)</f>
        <v>26223.85</v>
      </c>
      <c r="P4" s="120">
        <f t="shared" ref="P4:P65" si="2">SUM(B4:M4)</f>
        <v>26223.85</v>
      </c>
      <c r="Q4" s="122">
        <f t="shared" ref="Q4:Q65" si="3">AVERAGE(B4:F4)</f>
        <v>0</v>
      </c>
      <c r="R4" s="122">
        <f t="shared" ref="R4:R65" si="4">AVERAGE(G4:M4)</f>
        <v>3746.2642857142855</v>
      </c>
      <c r="S4" s="44">
        <f t="shared" ref="S4:S65" si="5">AVERAGE(B4:M4)</f>
        <v>2185.3208333333332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3847.99</v>
      </c>
      <c r="I5" s="59">
        <v>10066.26</v>
      </c>
      <c r="J5" s="59">
        <v>8973.35</v>
      </c>
      <c r="K5" s="59">
        <v>6922.42</v>
      </c>
      <c r="L5" s="59">
        <v>555.38</v>
      </c>
      <c r="M5" s="60">
        <v>3967</v>
      </c>
      <c r="N5" s="126">
        <f t="shared" si="0"/>
        <v>0</v>
      </c>
      <c r="O5" s="122">
        <f t="shared" si="1"/>
        <v>34332.399999999994</v>
      </c>
      <c r="P5" s="120">
        <f t="shared" si="2"/>
        <v>34332.399999999994</v>
      </c>
      <c r="Q5" s="122">
        <f t="shared" si="3"/>
        <v>0</v>
      </c>
      <c r="R5" s="122">
        <f t="shared" si="4"/>
        <v>4904.6285714285705</v>
      </c>
      <c r="S5" s="44">
        <f t="shared" si="5"/>
        <v>2861.0333333333328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4230.8100000000004</v>
      </c>
      <c r="I6" s="59">
        <v>9344.27</v>
      </c>
      <c r="J6" s="59">
        <v>9112.2000000000007</v>
      </c>
      <c r="K6" s="59">
        <v>5379.25</v>
      </c>
      <c r="L6" s="59">
        <v>0</v>
      </c>
      <c r="M6" s="60">
        <v>793.4</v>
      </c>
      <c r="N6" s="126">
        <f t="shared" si="0"/>
        <v>0</v>
      </c>
      <c r="O6" s="122">
        <f t="shared" si="1"/>
        <v>28859.930000000004</v>
      </c>
      <c r="P6" s="120">
        <f t="shared" si="2"/>
        <v>28859.930000000004</v>
      </c>
      <c r="Q6" s="122">
        <f t="shared" si="3"/>
        <v>0</v>
      </c>
      <c r="R6" s="122">
        <f t="shared" si="4"/>
        <v>4122.8471428571438</v>
      </c>
      <c r="S6" s="44">
        <f t="shared" si="5"/>
        <v>2404.9941666666668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1586.8</v>
      </c>
      <c r="G7" s="59">
        <v>0</v>
      </c>
      <c r="H7" s="59">
        <v>436.37</v>
      </c>
      <c r="I7" s="59">
        <v>0</v>
      </c>
      <c r="J7" s="59">
        <v>900.51</v>
      </c>
      <c r="K7" s="59">
        <v>380.83</v>
      </c>
      <c r="L7" s="59">
        <v>0</v>
      </c>
      <c r="M7" s="60">
        <v>0</v>
      </c>
      <c r="N7" s="126">
        <f t="shared" si="0"/>
        <v>1586.8</v>
      </c>
      <c r="O7" s="122">
        <f t="shared" si="1"/>
        <v>1717.71</v>
      </c>
      <c r="P7" s="120">
        <f t="shared" si="2"/>
        <v>3304.51</v>
      </c>
      <c r="Q7" s="122">
        <f t="shared" si="3"/>
        <v>317.36</v>
      </c>
      <c r="R7" s="122">
        <f t="shared" si="4"/>
        <v>245.38714285714286</v>
      </c>
      <c r="S7" s="44">
        <f t="shared" si="5"/>
        <v>275.37583333333333</v>
      </c>
      <c r="T7" s="69"/>
    </row>
    <row r="8" spans="1:20" x14ac:dyDescent="0.25">
      <c r="A8" s="17">
        <v>1955</v>
      </c>
      <c r="B8" s="23">
        <v>0</v>
      </c>
      <c r="C8" s="59">
        <v>0</v>
      </c>
      <c r="D8" s="59">
        <v>0</v>
      </c>
      <c r="E8" s="59">
        <v>0</v>
      </c>
      <c r="F8" s="59">
        <v>0</v>
      </c>
      <c r="G8" s="59">
        <v>2645.99</v>
      </c>
      <c r="H8" s="59">
        <v>3923.36</v>
      </c>
      <c r="I8" s="59">
        <v>3909.48</v>
      </c>
      <c r="J8" s="59">
        <v>0</v>
      </c>
      <c r="K8" s="59">
        <v>6051.66</v>
      </c>
      <c r="L8" s="59">
        <v>2955.42</v>
      </c>
      <c r="M8" s="60">
        <v>2727.31</v>
      </c>
      <c r="N8" s="126">
        <f t="shared" si="0"/>
        <v>0</v>
      </c>
      <c r="O8" s="122">
        <f t="shared" si="1"/>
        <v>22213.219999999998</v>
      </c>
      <c r="P8" s="120">
        <f t="shared" si="2"/>
        <v>22213.219999999998</v>
      </c>
      <c r="Q8" s="122">
        <f t="shared" si="3"/>
        <v>0</v>
      </c>
      <c r="R8" s="122">
        <f t="shared" si="4"/>
        <v>3173.3171428571427</v>
      </c>
      <c r="S8" s="44">
        <f t="shared" si="5"/>
        <v>1851.1016666666665</v>
      </c>
      <c r="T8" s="69"/>
    </row>
    <row r="9" spans="1:20" x14ac:dyDescent="0.25">
      <c r="A9" s="17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0</v>
      </c>
      <c r="H9" s="59">
        <v>5293.96</v>
      </c>
      <c r="I9" s="59">
        <v>9532.7000000000007</v>
      </c>
      <c r="J9" s="59">
        <v>5135.28</v>
      </c>
      <c r="K9" s="59">
        <v>3756.75</v>
      </c>
      <c r="L9" s="59">
        <v>829.1</v>
      </c>
      <c r="M9" s="60">
        <v>0</v>
      </c>
      <c r="N9" s="126">
        <f t="shared" si="0"/>
        <v>0</v>
      </c>
      <c r="O9" s="122">
        <f t="shared" si="1"/>
        <v>24547.789999999997</v>
      </c>
      <c r="P9" s="120">
        <f t="shared" si="2"/>
        <v>24547.789999999997</v>
      </c>
      <c r="Q9" s="122">
        <f t="shared" si="3"/>
        <v>0</v>
      </c>
      <c r="R9" s="122">
        <f t="shared" si="4"/>
        <v>3506.8271428571425</v>
      </c>
      <c r="S9" s="44">
        <f t="shared" si="5"/>
        <v>2045.6491666666664</v>
      </c>
      <c r="T9" s="69"/>
    </row>
    <row r="10" spans="1:20" x14ac:dyDescent="0.25">
      <c r="A10" s="17">
        <v>1957</v>
      </c>
      <c r="B10" s="23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1348.78</v>
      </c>
      <c r="I10" s="59">
        <v>8318.7999999999993</v>
      </c>
      <c r="J10" s="59">
        <v>13495.73</v>
      </c>
      <c r="K10" s="59">
        <v>13124.82</v>
      </c>
      <c r="L10" s="59">
        <v>7059.28</v>
      </c>
      <c r="M10" s="60">
        <v>2489.29</v>
      </c>
      <c r="N10" s="126">
        <f t="shared" si="0"/>
        <v>0</v>
      </c>
      <c r="O10" s="122">
        <f t="shared" si="1"/>
        <v>45836.7</v>
      </c>
      <c r="P10" s="120">
        <f t="shared" si="2"/>
        <v>45836.7</v>
      </c>
      <c r="Q10" s="122">
        <f t="shared" si="3"/>
        <v>0</v>
      </c>
      <c r="R10" s="122">
        <f t="shared" si="4"/>
        <v>6548.0999999999995</v>
      </c>
      <c r="S10" s="44">
        <f t="shared" si="5"/>
        <v>3819.7249999999999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2350.4499999999998</v>
      </c>
      <c r="I11" s="59">
        <v>10998.51</v>
      </c>
      <c r="J11" s="59">
        <v>10601.81</v>
      </c>
      <c r="K11" s="59">
        <v>9332.3700000000008</v>
      </c>
      <c r="L11" s="59">
        <v>10871.56</v>
      </c>
      <c r="M11" s="60">
        <v>2618.2199999999998</v>
      </c>
      <c r="N11" s="126">
        <f t="shared" si="0"/>
        <v>0</v>
      </c>
      <c r="O11" s="122">
        <f t="shared" si="1"/>
        <v>46772.92</v>
      </c>
      <c r="P11" s="120">
        <f t="shared" si="2"/>
        <v>46772.92</v>
      </c>
      <c r="Q11" s="122">
        <f t="shared" si="3"/>
        <v>0</v>
      </c>
      <c r="R11" s="122">
        <f t="shared" si="4"/>
        <v>6681.8457142857142</v>
      </c>
      <c r="S11" s="44">
        <f t="shared" si="5"/>
        <v>3897.7433333333333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3431.46</v>
      </c>
      <c r="I12" s="59">
        <v>7878.46</v>
      </c>
      <c r="J12" s="59">
        <v>7295.31</v>
      </c>
      <c r="K12" s="59">
        <v>6107.2</v>
      </c>
      <c r="L12" s="59">
        <v>2350.4499999999998</v>
      </c>
      <c r="M12" s="60">
        <v>0</v>
      </c>
      <c r="N12" s="126">
        <f t="shared" si="0"/>
        <v>0</v>
      </c>
      <c r="O12" s="122">
        <f t="shared" si="1"/>
        <v>27062.880000000001</v>
      </c>
      <c r="P12" s="120">
        <f t="shared" si="2"/>
        <v>27062.880000000001</v>
      </c>
      <c r="Q12" s="122">
        <f t="shared" si="3"/>
        <v>0</v>
      </c>
      <c r="R12" s="122">
        <f t="shared" si="4"/>
        <v>3866.1257142857144</v>
      </c>
      <c r="S12" s="44">
        <f t="shared" si="5"/>
        <v>2255.2400000000002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2286.98</v>
      </c>
      <c r="H13" s="59">
        <v>3965.02</v>
      </c>
      <c r="I13" s="59">
        <v>9022.94</v>
      </c>
      <c r="J13" s="59">
        <v>8636.16</v>
      </c>
      <c r="K13" s="59">
        <v>5260.24</v>
      </c>
      <c r="L13" s="59">
        <v>912.41</v>
      </c>
      <c r="M13" s="60">
        <v>3369.97</v>
      </c>
      <c r="N13" s="126">
        <f t="shared" si="0"/>
        <v>0</v>
      </c>
      <c r="O13" s="122">
        <f t="shared" si="1"/>
        <v>33453.719999999994</v>
      </c>
      <c r="P13" s="120">
        <f t="shared" si="2"/>
        <v>33453.719999999994</v>
      </c>
      <c r="Q13" s="122">
        <f t="shared" si="3"/>
        <v>0</v>
      </c>
      <c r="R13" s="122">
        <f t="shared" si="4"/>
        <v>4779.102857142856</v>
      </c>
      <c r="S13" s="44">
        <f t="shared" si="5"/>
        <v>2787.8099999999995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79.34</v>
      </c>
      <c r="H14" s="59">
        <v>3994.77</v>
      </c>
      <c r="I14" s="59">
        <v>5030.16</v>
      </c>
      <c r="J14" s="59">
        <v>8731.3700000000008</v>
      </c>
      <c r="K14" s="59">
        <v>9598.16</v>
      </c>
      <c r="L14" s="59">
        <v>2614.25</v>
      </c>
      <c r="M14" s="60">
        <v>0</v>
      </c>
      <c r="N14" s="126">
        <f t="shared" si="0"/>
        <v>0</v>
      </c>
      <c r="O14" s="122">
        <f t="shared" si="1"/>
        <v>30048.05</v>
      </c>
      <c r="P14" s="120">
        <f t="shared" si="2"/>
        <v>30048.05</v>
      </c>
      <c r="Q14" s="122">
        <f t="shared" si="3"/>
        <v>0</v>
      </c>
      <c r="R14" s="122">
        <f t="shared" si="4"/>
        <v>4292.5785714285712</v>
      </c>
      <c r="S14" s="44">
        <f t="shared" si="5"/>
        <v>2504.0041666666666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2227.4699999999998</v>
      </c>
      <c r="H15" s="59">
        <v>8655.99</v>
      </c>
      <c r="I15" s="59">
        <v>7751.52</v>
      </c>
      <c r="J15" s="59">
        <v>9576.34</v>
      </c>
      <c r="K15" s="59">
        <v>4006.67</v>
      </c>
      <c r="L15" s="59">
        <v>3570.3</v>
      </c>
      <c r="M15" s="60">
        <v>0</v>
      </c>
      <c r="N15" s="126">
        <f t="shared" si="0"/>
        <v>0</v>
      </c>
      <c r="O15" s="122">
        <f t="shared" si="1"/>
        <v>35788.29</v>
      </c>
      <c r="P15" s="120">
        <f t="shared" si="2"/>
        <v>35788.29</v>
      </c>
      <c r="Q15" s="122">
        <f t="shared" si="3"/>
        <v>0</v>
      </c>
      <c r="R15" s="122">
        <f t="shared" si="4"/>
        <v>5112.6128571428571</v>
      </c>
      <c r="S15" s="44">
        <f t="shared" si="5"/>
        <v>2982.3575000000001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309.43</v>
      </c>
      <c r="H16" s="59">
        <v>3498.89</v>
      </c>
      <c r="I16" s="59">
        <v>2300.86</v>
      </c>
      <c r="J16" s="59">
        <v>3195.42</v>
      </c>
      <c r="K16" s="59">
        <v>4512.46</v>
      </c>
      <c r="L16" s="59">
        <v>5607.35</v>
      </c>
      <c r="M16" s="60">
        <v>1963.67</v>
      </c>
      <c r="N16" s="126">
        <f t="shared" si="0"/>
        <v>0</v>
      </c>
      <c r="O16" s="122">
        <f t="shared" si="1"/>
        <v>21388.080000000002</v>
      </c>
      <c r="P16" s="120">
        <f t="shared" si="2"/>
        <v>21388.080000000002</v>
      </c>
      <c r="Q16" s="122">
        <f t="shared" si="3"/>
        <v>0</v>
      </c>
      <c r="R16" s="122">
        <f t="shared" si="4"/>
        <v>3055.44</v>
      </c>
      <c r="S16" s="44">
        <f t="shared" si="5"/>
        <v>1782.3400000000001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0</v>
      </c>
      <c r="H17" s="59">
        <v>3844.02</v>
      </c>
      <c r="I17" s="59">
        <v>2993.1</v>
      </c>
      <c r="J17" s="59">
        <v>5278.09</v>
      </c>
      <c r="K17" s="59">
        <v>3556.42</v>
      </c>
      <c r="L17" s="59">
        <v>17.850000000000001</v>
      </c>
      <c r="M17" s="60">
        <v>668.44</v>
      </c>
      <c r="N17" s="126">
        <f t="shared" si="0"/>
        <v>0</v>
      </c>
      <c r="O17" s="122">
        <f t="shared" si="1"/>
        <v>16357.92</v>
      </c>
      <c r="P17" s="120">
        <f t="shared" si="2"/>
        <v>16357.92</v>
      </c>
      <c r="Q17" s="122">
        <f t="shared" si="3"/>
        <v>0</v>
      </c>
      <c r="R17" s="122">
        <f t="shared" si="4"/>
        <v>2336.8457142857142</v>
      </c>
      <c r="S17" s="44">
        <f t="shared" si="5"/>
        <v>1363.16</v>
      </c>
      <c r="T17" s="69"/>
    </row>
    <row r="18" spans="1:20" x14ac:dyDescent="0.25">
      <c r="A18" s="17">
        <v>1965</v>
      </c>
      <c r="B18" s="23">
        <v>2023.17</v>
      </c>
      <c r="C18" s="59">
        <v>0</v>
      </c>
      <c r="D18" s="59">
        <v>0</v>
      </c>
      <c r="E18" s="59">
        <v>0</v>
      </c>
      <c r="F18" s="59">
        <v>0</v>
      </c>
      <c r="G18" s="59">
        <v>3020.87</v>
      </c>
      <c r="H18" s="59">
        <v>6069.51</v>
      </c>
      <c r="I18" s="59">
        <v>1326.96</v>
      </c>
      <c r="J18" s="59">
        <v>6450.34</v>
      </c>
      <c r="K18" s="59">
        <v>8144.25</v>
      </c>
      <c r="L18" s="59">
        <v>2971.28</v>
      </c>
      <c r="M18" s="60">
        <v>928.28</v>
      </c>
      <c r="N18" s="126">
        <f t="shared" si="0"/>
        <v>2023.17</v>
      </c>
      <c r="O18" s="122">
        <f t="shared" si="1"/>
        <v>28911.489999999998</v>
      </c>
      <c r="P18" s="120">
        <f t="shared" si="2"/>
        <v>30934.659999999996</v>
      </c>
      <c r="Q18" s="122">
        <f t="shared" si="3"/>
        <v>404.63400000000001</v>
      </c>
      <c r="R18" s="122">
        <f t="shared" si="4"/>
        <v>4130.2128571428566</v>
      </c>
      <c r="S18" s="44">
        <f t="shared" si="5"/>
        <v>2577.8883333333329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1959.7</v>
      </c>
      <c r="H19" s="59">
        <v>2433.75</v>
      </c>
      <c r="I19" s="59">
        <v>4498.8999999999996</v>
      </c>
      <c r="J19" s="59">
        <v>5306.25</v>
      </c>
      <c r="K19" s="59">
        <v>4691.9399999999996</v>
      </c>
      <c r="L19" s="59">
        <v>587.12</v>
      </c>
      <c r="M19" s="60">
        <v>2243.34</v>
      </c>
      <c r="N19" s="126">
        <f t="shared" si="0"/>
        <v>0</v>
      </c>
      <c r="O19" s="122">
        <f t="shared" si="1"/>
        <v>21720.999999999996</v>
      </c>
      <c r="P19" s="120">
        <f t="shared" si="2"/>
        <v>21720.999999999996</v>
      </c>
      <c r="Q19" s="122">
        <f t="shared" si="3"/>
        <v>0</v>
      </c>
      <c r="R19" s="122">
        <f t="shared" si="4"/>
        <v>3102.9999999999995</v>
      </c>
      <c r="S19" s="44">
        <f t="shared" si="5"/>
        <v>1810.083333333333</v>
      </c>
      <c r="T19" s="69"/>
    </row>
    <row r="20" spans="1:20" x14ac:dyDescent="0.25">
      <c r="A20" s="17">
        <v>1967</v>
      </c>
      <c r="B20" s="23">
        <v>297.52</v>
      </c>
      <c r="C20" s="59">
        <v>0</v>
      </c>
      <c r="D20" s="59">
        <v>0</v>
      </c>
      <c r="E20" s="59">
        <v>0</v>
      </c>
      <c r="F20" s="59">
        <v>833.07</v>
      </c>
      <c r="G20" s="59">
        <v>4710.8100000000004</v>
      </c>
      <c r="H20" s="59">
        <v>2657.89</v>
      </c>
      <c r="I20" s="59">
        <v>753.73</v>
      </c>
      <c r="J20" s="59">
        <v>6374.97</v>
      </c>
      <c r="K20" s="59">
        <v>8295</v>
      </c>
      <c r="L20" s="59">
        <v>4228.82</v>
      </c>
      <c r="M20" s="60">
        <v>1868.46</v>
      </c>
      <c r="N20" s="126">
        <f t="shared" si="0"/>
        <v>1130.5900000000001</v>
      </c>
      <c r="O20" s="122">
        <f t="shared" si="1"/>
        <v>28889.68</v>
      </c>
      <c r="P20" s="120">
        <f t="shared" si="2"/>
        <v>30020.27</v>
      </c>
      <c r="Q20" s="122">
        <f t="shared" si="3"/>
        <v>226.11800000000002</v>
      </c>
      <c r="R20" s="122">
        <f t="shared" si="4"/>
        <v>4127.0971428571429</v>
      </c>
      <c r="S20" s="44">
        <f t="shared" si="5"/>
        <v>2501.6891666666666</v>
      </c>
      <c r="T20" s="69"/>
    </row>
    <row r="21" spans="1:20" x14ac:dyDescent="0.25">
      <c r="A21" s="17">
        <v>1968</v>
      </c>
      <c r="B21" s="23">
        <v>0</v>
      </c>
      <c r="C21" s="59">
        <v>0</v>
      </c>
      <c r="D21" s="59">
        <v>0</v>
      </c>
      <c r="E21" s="59">
        <v>0</v>
      </c>
      <c r="F21" s="59">
        <v>0</v>
      </c>
      <c r="G21" s="59">
        <v>559.35</v>
      </c>
      <c r="H21" s="59">
        <v>5738.27</v>
      </c>
      <c r="I21" s="59">
        <v>6876.79</v>
      </c>
      <c r="J21" s="59">
        <v>9316.5</v>
      </c>
      <c r="K21" s="59">
        <v>6970.02</v>
      </c>
      <c r="L21" s="59">
        <v>3713.11</v>
      </c>
      <c r="M21" s="60">
        <v>1555.06</v>
      </c>
      <c r="N21" s="126">
        <f t="shared" si="0"/>
        <v>0</v>
      </c>
      <c r="O21" s="122">
        <f t="shared" si="1"/>
        <v>34729.1</v>
      </c>
      <c r="P21" s="120">
        <f t="shared" si="2"/>
        <v>34729.1</v>
      </c>
      <c r="Q21" s="122">
        <f t="shared" si="3"/>
        <v>0</v>
      </c>
      <c r="R21" s="122">
        <f t="shared" si="4"/>
        <v>4961.3</v>
      </c>
      <c r="S21" s="44">
        <f t="shared" si="5"/>
        <v>2894.0916666666667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942.16</v>
      </c>
      <c r="H22" s="59">
        <v>3681.38</v>
      </c>
      <c r="I22" s="59">
        <v>3596.09</v>
      </c>
      <c r="J22" s="59">
        <v>10605.77</v>
      </c>
      <c r="K22" s="59">
        <v>10459</v>
      </c>
      <c r="L22" s="59">
        <v>3776.58</v>
      </c>
      <c r="M22" s="60">
        <v>218.18</v>
      </c>
      <c r="N22" s="126">
        <f t="shared" si="0"/>
        <v>0</v>
      </c>
      <c r="O22" s="122">
        <f t="shared" si="1"/>
        <v>33279.160000000003</v>
      </c>
      <c r="P22" s="120">
        <f t="shared" si="2"/>
        <v>33279.160000000003</v>
      </c>
      <c r="Q22" s="122">
        <f t="shared" si="3"/>
        <v>0</v>
      </c>
      <c r="R22" s="122">
        <f t="shared" si="4"/>
        <v>4754.1657142857148</v>
      </c>
      <c r="S22" s="44">
        <f t="shared" si="5"/>
        <v>2773.2633333333338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3748.81</v>
      </c>
      <c r="I23" s="59">
        <v>4964.7</v>
      </c>
      <c r="J23" s="59">
        <v>10591.89</v>
      </c>
      <c r="K23" s="59">
        <v>9100.2999999999993</v>
      </c>
      <c r="L23" s="59">
        <v>2935.58</v>
      </c>
      <c r="M23" s="60">
        <v>0</v>
      </c>
      <c r="N23" s="126">
        <f t="shared" si="0"/>
        <v>0</v>
      </c>
      <c r="O23" s="122">
        <f t="shared" si="1"/>
        <v>31341.279999999999</v>
      </c>
      <c r="P23" s="120">
        <f t="shared" si="2"/>
        <v>31341.279999999999</v>
      </c>
      <c r="Q23" s="122">
        <f t="shared" si="3"/>
        <v>0</v>
      </c>
      <c r="R23" s="122">
        <f t="shared" si="4"/>
        <v>4477.3257142857137</v>
      </c>
      <c r="S23" s="44">
        <f t="shared" si="5"/>
        <v>2611.7733333333331</v>
      </c>
      <c r="T23" s="69"/>
    </row>
    <row r="24" spans="1:20" x14ac:dyDescent="0.25">
      <c r="A24" s="17">
        <v>1971</v>
      </c>
      <c r="B24" s="23">
        <v>2600.37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3828.16</v>
      </c>
      <c r="I24" s="59">
        <v>9253.0300000000007</v>
      </c>
      <c r="J24" s="59">
        <v>11629.26</v>
      </c>
      <c r="K24" s="59">
        <v>9723.1200000000008</v>
      </c>
      <c r="L24" s="59">
        <v>1598.7</v>
      </c>
      <c r="M24" s="60">
        <v>9383.94</v>
      </c>
      <c r="N24" s="126">
        <f t="shared" si="0"/>
        <v>2600.37</v>
      </c>
      <c r="O24" s="122">
        <f t="shared" si="1"/>
        <v>45416.21</v>
      </c>
      <c r="P24" s="120">
        <f t="shared" si="2"/>
        <v>48016.58</v>
      </c>
      <c r="Q24" s="122">
        <f t="shared" si="3"/>
        <v>520.07399999999996</v>
      </c>
      <c r="R24" s="122">
        <f t="shared" si="4"/>
        <v>6488.03</v>
      </c>
      <c r="S24" s="44">
        <f t="shared" si="5"/>
        <v>4001.3816666666667</v>
      </c>
      <c r="T24" s="69"/>
    </row>
    <row r="25" spans="1:20" x14ac:dyDescent="0.25">
      <c r="A25" s="17">
        <v>1972</v>
      </c>
      <c r="B25" s="23">
        <v>7832.84</v>
      </c>
      <c r="C25" s="59">
        <v>0</v>
      </c>
      <c r="D25" s="59">
        <v>0</v>
      </c>
      <c r="E25" s="59">
        <v>0</v>
      </c>
      <c r="F25" s="59">
        <v>2663.84</v>
      </c>
      <c r="G25" s="59">
        <v>741.83</v>
      </c>
      <c r="H25" s="59">
        <v>6154.8</v>
      </c>
      <c r="I25" s="59">
        <v>7995.49</v>
      </c>
      <c r="J25" s="59">
        <v>9364.1</v>
      </c>
      <c r="K25" s="59">
        <v>6011.99</v>
      </c>
      <c r="L25" s="59">
        <v>6263.89</v>
      </c>
      <c r="M25" s="60">
        <v>5403.05</v>
      </c>
      <c r="N25" s="126">
        <f t="shared" si="0"/>
        <v>10496.68</v>
      </c>
      <c r="O25" s="122">
        <f t="shared" si="1"/>
        <v>41935.15</v>
      </c>
      <c r="P25" s="120">
        <f t="shared" si="2"/>
        <v>52431.83</v>
      </c>
      <c r="Q25" s="122">
        <f t="shared" si="3"/>
        <v>2099.3360000000002</v>
      </c>
      <c r="R25" s="122">
        <f t="shared" si="4"/>
        <v>5990.7357142857145</v>
      </c>
      <c r="S25" s="44">
        <f t="shared" si="5"/>
        <v>4369.3191666666671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3431.46</v>
      </c>
      <c r="G26" s="59">
        <v>0</v>
      </c>
      <c r="H26" s="59">
        <v>602.98</v>
      </c>
      <c r="I26" s="59">
        <v>6380.92</v>
      </c>
      <c r="J26" s="59">
        <v>9875.85</v>
      </c>
      <c r="K26" s="59">
        <v>9514.85</v>
      </c>
      <c r="L26" s="59">
        <v>2134.25</v>
      </c>
      <c r="M26" s="60">
        <v>4171.3</v>
      </c>
      <c r="N26" s="126">
        <f t="shared" si="0"/>
        <v>3431.46</v>
      </c>
      <c r="O26" s="122">
        <f t="shared" si="1"/>
        <v>32680.149999999998</v>
      </c>
      <c r="P26" s="120">
        <f t="shared" si="2"/>
        <v>36111.61</v>
      </c>
      <c r="Q26" s="122">
        <f t="shared" si="3"/>
        <v>686.29200000000003</v>
      </c>
      <c r="R26" s="122">
        <f t="shared" si="4"/>
        <v>4668.5928571428567</v>
      </c>
      <c r="S26" s="44">
        <f t="shared" si="5"/>
        <v>3009.3008333333332</v>
      </c>
      <c r="T26" s="69"/>
    </row>
    <row r="27" spans="1:20" x14ac:dyDescent="0.25">
      <c r="A27" s="17">
        <v>1974</v>
      </c>
      <c r="B27" s="23">
        <v>7434.16</v>
      </c>
      <c r="C27" s="59">
        <v>5825.54</v>
      </c>
      <c r="D27" s="59">
        <v>0</v>
      </c>
      <c r="E27" s="59">
        <v>0</v>
      </c>
      <c r="F27" s="59">
        <v>0</v>
      </c>
      <c r="G27" s="59">
        <v>0</v>
      </c>
      <c r="H27" s="59">
        <v>5595.45</v>
      </c>
      <c r="I27" s="59">
        <v>8023.26</v>
      </c>
      <c r="J27" s="59">
        <v>10700.98</v>
      </c>
      <c r="K27" s="59">
        <v>8088.71</v>
      </c>
      <c r="L27" s="59">
        <v>5559.75</v>
      </c>
      <c r="M27" s="60">
        <v>8283.1</v>
      </c>
      <c r="N27" s="126">
        <f t="shared" si="0"/>
        <v>13259.7</v>
      </c>
      <c r="O27" s="122">
        <f t="shared" si="1"/>
        <v>46251.249999999993</v>
      </c>
      <c r="P27" s="120">
        <f t="shared" si="2"/>
        <v>59510.95</v>
      </c>
      <c r="Q27" s="122">
        <f t="shared" si="3"/>
        <v>2651.94</v>
      </c>
      <c r="R27" s="122">
        <f t="shared" si="4"/>
        <v>6607.3214285714275</v>
      </c>
      <c r="S27" s="44">
        <f t="shared" si="5"/>
        <v>4959.2458333333334</v>
      </c>
      <c r="T27" s="69"/>
    </row>
    <row r="28" spans="1:20" x14ac:dyDescent="0.25">
      <c r="A28" s="17">
        <v>1975</v>
      </c>
      <c r="B28" s="23">
        <v>1693.91</v>
      </c>
      <c r="C28" s="59">
        <v>0</v>
      </c>
      <c r="D28" s="59">
        <v>0</v>
      </c>
      <c r="E28" s="59">
        <v>0</v>
      </c>
      <c r="F28" s="59">
        <v>0</v>
      </c>
      <c r="G28" s="59">
        <v>4349.8100000000004</v>
      </c>
      <c r="H28" s="59">
        <v>4635.4399999999996</v>
      </c>
      <c r="I28" s="59">
        <v>3290.63</v>
      </c>
      <c r="J28" s="59">
        <v>11399.17</v>
      </c>
      <c r="K28" s="59">
        <v>8870.2099999999991</v>
      </c>
      <c r="L28" s="59">
        <v>2852.27</v>
      </c>
      <c r="M28" s="60">
        <v>9457.33</v>
      </c>
      <c r="N28" s="126">
        <f t="shared" si="0"/>
        <v>1693.91</v>
      </c>
      <c r="O28" s="122">
        <f t="shared" si="1"/>
        <v>44854.86</v>
      </c>
      <c r="P28" s="120">
        <f t="shared" si="2"/>
        <v>46548.77</v>
      </c>
      <c r="Q28" s="122">
        <f t="shared" si="3"/>
        <v>338.78200000000004</v>
      </c>
      <c r="R28" s="122">
        <f t="shared" si="4"/>
        <v>6407.8371428571427</v>
      </c>
      <c r="S28" s="44">
        <f t="shared" si="5"/>
        <v>3879.0641666666666</v>
      </c>
      <c r="T28" s="69"/>
    </row>
    <row r="29" spans="1:20" x14ac:dyDescent="0.25">
      <c r="A29" s="17">
        <v>1976</v>
      </c>
      <c r="B29" s="23">
        <v>7164.4</v>
      </c>
      <c r="C29" s="59">
        <v>0</v>
      </c>
      <c r="D29" s="59">
        <v>0</v>
      </c>
      <c r="E29" s="59">
        <v>0</v>
      </c>
      <c r="F29" s="59">
        <v>501.83</v>
      </c>
      <c r="G29" s="59">
        <v>4153.45</v>
      </c>
      <c r="H29" s="59">
        <v>6382.9</v>
      </c>
      <c r="I29" s="59">
        <v>7329.03</v>
      </c>
      <c r="J29" s="59">
        <v>10532.38</v>
      </c>
      <c r="K29" s="59">
        <v>9669.56</v>
      </c>
      <c r="L29" s="59">
        <v>2897.89</v>
      </c>
      <c r="M29" s="60">
        <v>8592.52</v>
      </c>
      <c r="N29" s="126">
        <f t="shared" si="0"/>
        <v>7666.23</v>
      </c>
      <c r="O29" s="122">
        <f t="shared" si="1"/>
        <v>49557.729999999996</v>
      </c>
      <c r="P29" s="120">
        <f t="shared" si="2"/>
        <v>57223.959999999992</v>
      </c>
      <c r="Q29" s="122">
        <f t="shared" si="3"/>
        <v>1533.2459999999999</v>
      </c>
      <c r="R29" s="122">
        <f t="shared" si="4"/>
        <v>7079.6757142857141</v>
      </c>
      <c r="S29" s="44">
        <f t="shared" si="5"/>
        <v>4768.663333333333</v>
      </c>
      <c r="T29" s="69"/>
    </row>
    <row r="30" spans="1:20" x14ac:dyDescent="0.25">
      <c r="A30" s="17">
        <v>1977</v>
      </c>
      <c r="B30" s="23">
        <v>6186.54</v>
      </c>
      <c r="C30" s="59">
        <v>0</v>
      </c>
      <c r="D30" s="59">
        <v>0</v>
      </c>
      <c r="E30" s="59">
        <v>2759.05</v>
      </c>
      <c r="F30" s="59">
        <v>3500.88</v>
      </c>
      <c r="G30" s="59">
        <v>3086.33</v>
      </c>
      <c r="H30" s="59">
        <v>3245.01</v>
      </c>
      <c r="I30" s="59">
        <v>6914.48</v>
      </c>
      <c r="J30" s="59">
        <v>5131.3100000000004</v>
      </c>
      <c r="K30" s="59">
        <v>3968.98</v>
      </c>
      <c r="L30" s="59">
        <v>107.11</v>
      </c>
      <c r="M30" s="60">
        <v>3911.46</v>
      </c>
      <c r="N30" s="126">
        <f t="shared" si="0"/>
        <v>12446.470000000001</v>
      </c>
      <c r="O30" s="122">
        <f t="shared" si="1"/>
        <v>26364.68</v>
      </c>
      <c r="P30" s="120">
        <f t="shared" si="2"/>
        <v>38811.15</v>
      </c>
      <c r="Q30" s="122">
        <f t="shared" si="3"/>
        <v>2489.2940000000003</v>
      </c>
      <c r="R30" s="122">
        <f t="shared" si="4"/>
        <v>3766.3828571428571</v>
      </c>
      <c r="S30" s="44">
        <f t="shared" si="5"/>
        <v>3234.2625000000003</v>
      </c>
      <c r="T30" s="69"/>
    </row>
    <row r="31" spans="1:20" x14ac:dyDescent="0.25">
      <c r="A31" s="17">
        <v>1978</v>
      </c>
      <c r="B31" s="23">
        <v>5821.57</v>
      </c>
      <c r="C31" s="59">
        <v>2199.6999999999998</v>
      </c>
      <c r="D31" s="59">
        <v>5428.84</v>
      </c>
      <c r="E31" s="59">
        <v>3663.52</v>
      </c>
      <c r="F31" s="59">
        <v>0</v>
      </c>
      <c r="G31" s="59">
        <v>1404.32</v>
      </c>
      <c r="H31" s="59">
        <v>5383.22</v>
      </c>
      <c r="I31" s="59">
        <v>9007.07</v>
      </c>
      <c r="J31" s="59">
        <v>9808.41</v>
      </c>
      <c r="K31" s="59">
        <v>5286.03</v>
      </c>
      <c r="L31" s="59">
        <v>1424.15</v>
      </c>
      <c r="M31" s="60">
        <v>2628.14</v>
      </c>
      <c r="N31" s="126">
        <f t="shared" si="0"/>
        <v>17113.63</v>
      </c>
      <c r="O31" s="122">
        <f t="shared" si="1"/>
        <v>34941.340000000004</v>
      </c>
      <c r="P31" s="120">
        <f t="shared" si="2"/>
        <v>52054.970000000008</v>
      </c>
      <c r="Q31" s="122">
        <f t="shared" si="3"/>
        <v>3422.7260000000001</v>
      </c>
      <c r="R31" s="122">
        <f t="shared" si="4"/>
        <v>4991.6200000000008</v>
      </c>
      <c r="S31" s="44">
        <f t="shared" si="5"/>
        <v>4337.9141666666674</v>
      </c>
      <c r="T31" s="69"/>
    </row>
    <row r="32" spans="1:20" x14ac:dyDescent="0.25">
      <c r="A32" s="17">
        <v>1979</v>
      </c>
      <c r="B32" s="23">
        <v>0</v>
      </c>
      <c r="C32" s="59">
        <v>5323.71</v>
      </c>
      <c r="D32" s="59">
        <v>5813.64</v>
      </c>
      <c r="E32" s="59">
        <v>5480.41</v>
      </c>
      <c r="F32" s="59">
        <v>920.34</v>
      </c>
      <c r="G32" s="59">
        <v>5908.85</v>
      </c>
      <c r="H32" s="59">
        <v>218.18</v>
      </c>
      <c r="I32" s="59">
        <v>2846.32</v>
      </c>
      <c r="J32" s="59">
        <v>11889.1</v>
      </c>
      <c r="K32" s="59">
        <v>9451.3799999999992</v>
      </c>
      <c r="L32" s="59">
        <v>4183.2</v>
      </c>
      <c r="M32" s="60">
        <v>4218.8999999999996</v>
      </c>
      <c r="N32" s="126">
        <f t="shared" si="0"/>
        <v>17538.100000000002</v>
      </c>
      <c r="O32" s="122">
        <f t="shared" si="1"/>
        <v>38715.93</v>
      </c>
      <c r="P32" s="120">
        <f t="shared" si="2"/>
        <v>56254.03</v>
      </c>
      <c r="Q32" s="122">
        <f t="shared" si="3"/>
        <v>3507.6200000000003</v>
      </c>
      <c r="R32" s="122">
        <f t="shared" si="4"/>
        <v>5530.8471428571429</v>
      </c>
      <c r="S32" s="44">
        <f t="shared" si="5"/>
        <v>4687.8358333333335</v>
      </c>
      <c r="T32" s="69"/>
    </row>
    <row r="33" spans="1:24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716.04</v>
      </c>
      <c r="I33" s="59">
        <v>12377.04</v>
      </c>
      <c r="J33" s="59">
        <v>13253.75</v>
      </c>
      <c r="K33" s="59">
        <v>10873.55</v>
      </c>
      <c r="L33" s="59">
        <v>5641.07</v>
      </c>
      <c r="M33" s="60">
        <v>7370.69</v>
      </c>
      <c r="N33" s="126">
        <f t="shared" si="0"/>
        <v>0</v>
      </c>
      <c r="O33" s="122">
        <f t="shared" si="1"/>
        <v>50232.140000000007</v>
      </c>
      <c r="P33" s="120">
        <f t="shared" si="2"/>
        <v>50232.140000000007</v>
      </c>
      <c r="Q33" s="122">
        <f t="shared" si="3"/>
        <v>0</v>
      </c>
      <c r="R33" s="122">
        <f t="shared" si="4"/>
        <v>7176.0200000000013</v>
      </c>
      <c r="S33" s="44">
        <f t="shared" si="5"/>
        <v>4186.0116666666672</v>
      </c>
      <c r="T33" s="69"/>
    </row>
    <row r="34" spans="1:24" x14ac:dyDescent="0.25">
      <c r="A34" s="17">
        <v>1981</v>
      </c>
      <c r="B34" s="23">
        <v>3649.64</v>
      </c>
      <c r="C34" s="59">
        <v>0</v>
      </c>
      <c r="D34" s="59">
        <v>0</v>
      </c>
      <c r="E34" s="59">
        <v>0</v>
      </c>
      <c r="F34" s="59">
        <v>0</v>
      </c>
      <c r="G34" s="59">
        <v>2810.62</v>
      </c>
      <c r="H34" s="59">
        <v>2905.83</v>
      </c>
      <c r="I34" s="59">
        <v>3189.47</v>
      </c>
      <c r="J34" s="59">
        <v>5680.74</v>
      </c>
      <c r="K34" s="59">
        <v>4687.01</v>
      </c>
      <c r="L34" s="59">
        <v>3778.57</v>
      </c>
      <c r="M34" s="60">
        <v>7192.17</v>
      </c>
      <c r="N34" s="126">
        <f t="shared" si="0"/>
        <v>3649.64</v>
      </c>
      <c r="O34" s="122">
        <f t="shared" si="1"/>
        <v>30244.409999999996</v>
      </c>
      <c r="P34" s="120">
        <f t="shared" si="2"/>
        <v>33894.049999999996</v>
      </c>
      <c r="Q34" s="122">
        <f t="shared" si="3"/>
        <v>729.928</v>
      </c>
      <c r="R34" s="122">
        <f t="shared" si="4"/>
        <v>4320.6299999999992</v>
      </c>
      <c r="S34" s="44">
        <f t="shared" si="5"/>
        <v>2824.5041666666662</v>
      </c>
      <c r="T34" s="69"/>
    </row>
    <row r="35" spans="1:24" x14ac:dyDescent="0.25">
      <c r="A35" s="17">
        <v>1982</v>
      </c>
      <c r="B35" s="23">
        <v>7580.94</v>
      </c>
      <c r="C35" s="59">
        <v>4421.22</v>
      </c>
      <c r="D35" s="59">
        <v>1902.18</v>
      </c>
      <c r="E35" s="59">
        <v>0</v>
      </c>
      <c r="F35" s="59">
        <v>1231.75</v>
      </c>
      <c r="G35" s="59">
        <v>547.45000000000005</v>
      </c>
      <c r="H35" s="59">
        <v>5779.92</v>
      </c>
      <c r="I35" s="59">
        <v>9264.93</v>
      </c>
      <c r="J35" s="59">
        <v>12057.7</v>
      </c>
      <c r="K35" s="59">
        <v>10359.82</v>
      </c>
      <c r="L35" s="59">
        <v>9141.9500000000007</v>
      </c>
      <c r="M35" s="60">
        <v>2173.92</v>
      </c>
      <c r="N35" s="126">
        <f t="shared" si="0"/>
        <v>15136.09</v>
      </c>
      <c r="O35" s="122">
        <f t="shared" si="1"/>
        <v>49325.69</v>
      </c>
      <c r="P35" s="120">
        <f t="shared" si="2"/>
        <v>64461.78</v>
      </c>
      <c r="Q35" s="122">
        <f t="shared" si="3"/>
        <v>3027.2179999999998</v>
      </c>
      <c r="R35" s="122">
        <f t="shared" si="4"/>
        <v>7046.5271428571432</v>
      </c>
      <c r="S35" s="44">
        <f t="shared" si="5"/>
        <v>5371.8149999999996</v>
      </c>
      <c r="T35" s="69"/>
    </row>
    <row r="36" spans="1:24" x14ac:dyDescent="0.25">
      <c r="A36" s="17">
        <v>1983</v>
      </c>
      <c r="B36" s="23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827.12</v>
      </c>
      <c r="I36" s="59">
        <v>3602.04</v>
      </c>
      <c r="J36" s="59">
        <v>13196.23</v>
      </c>
      <c r="K36" s="59">
        <v>10179.32</v>
      </c>
      <c r="L36" s="59">
        <v>4070.14</v>
      </c>
      <c r="M36" s="60">
        <v>2062.84</v>
      </c>
      <c r="N36" s="126">
        <f t="shared" si="0"/>
        <v>0</v>
      </c>
      <c r="O36" s="122">
        <f t="shared" si="1"/>
        <v>33937.69</v>
      </c>
      <c r="P36" s="120">
        <f t="shared" si="2"/>
        <v>33937.69</v>
      </c>
      <c r="Q36" s="122">
        <f t="shared" si="3"/>
        <v>0</v>
      </c>
      <c r="R36" s="122">
        <f t="shared" si="4"/>
        <v>4848.2414285714285</v>
      </c>
      <c r="S36" s="44">
        <f t="shared" si="5"/>
        <v>2828.1408333333334</v>
      </c>
      <c r="T36" s="69"/>
    </row>
    <row r="37" spans="1:24" x14ac:dyDescent="0.25">
      <c r="A37" s="17">
        <v>1984</v>
      </c>
      <c r="B37" s="23">
        <v>0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1900.19</v>
      </c>
      <c r="I37" s="59">
        <v>6517.78</v>
      </c>
      <c r="J37" s="59">
        <v>14459.71</v>
      </c>
      <c r="K37" s="59">
        <v>8457.64</v>
      </c>
      <c r="L37" s="59">
        <v>5668.84</v>
      </c>
      <c r="M37" s="60">
        <v>4084.03</v>
      </c>
      <c r="N37" s="126">
        <f t="shared" si="0"/>
        <v>0</v>
      </c>
      <c r="O37" s="122">
        <f t="shared" si="1"/>
        <v>41088.19</v>
      </c>
      <c r="P37" s="120">
        <f t="shared" si="2"/>
        <v>41088.19</v>
      </c>
      <c r="Q37" s="122">
        <f t="shared" si="3"/>
        <v>0</v>
      </c>
      <c r="R37" s="122">
        <f t="shared" si="4"/>
        <v>5869.7414285714285</v>
      </c>
      <c r="S37" s="44">
        <f t="shared" si="5"/>
        <v>3424.0158333333334</v>
      </c>
      <c r="T37" s="69"/>
    </row>
    <row r="38" spans="1:24" x14ac:dyDescent="0.25">
      <c r="A38" s="17">
        <v>1985</v>
      </c>
      <c r="B38" s="23">
        <v>0</v>
      </c>
      <c r="C38" s="59">
        <v>0</v>
      </c>
      <c r="D38" s="59">
        <v>0</v>
      </c>
      <c r="E38" s="59">
        <v>0</v>
      </c>
      <c r="F38" s="59">
        <v>0</v>
      </c>
      <c r="G38" s="59">
        <v>3931.3</v>
      </c>
      <c r="H38" s="59">
        <v>1561.01</v>
      </c>
      <c r="I38" s="59">
        <v>9314.52</v>
      </c>
      <c r="J38" s="59">
        <v>11841.5</v>
      </c>
      <c r="K38" s="59">
        <v>11038.18</v>
      </c>
      <c r="L38" s="59">
        <v>8300.9500000000007</v>
      </c>
      <c r="M38" s="60">
        <v>4692.96</v>
      </c>
      <c r="N38" s="126">
        <f t="shared" si="0"/>
        <v>0</v>
      </c>
      <c r="O38" s="122">
        <f t="shared" si="1"/>
        <v>50680.420000000006</v>
      </c>
      <c r="P38" s="120">
        <f t="shared" si="2"/>
        <v>50680.420000000006</v>
      </c>
      <c r="Q38" s="122">
        <f t="shared" si="3"/>
        <v>0</v>
      </c>
      <c r="R38" s="122">
        <f t="shared" si="4"/>
        <v>7240.06</v>
      </c>
      <c r="S38" s="44">
        <f t="shared" si="5"/>
        <v>4223.3683333333338</v>
      </c>
      <c r="T38" s="69"/>
      <c r="W38" s="114"/>
      <c r="X38" s="115"/>
    </row>
    <row r="39" spans="1:24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3346.16</v>
      </c>
      <c r="G39" s="59">
        <v>1368.61</v>
      </c>
      <c r="H39" s="59">
        <v>6503.9</v>
      </c>
      <c r="I39" s="59">
        <v>5843.39</v>
      </c>
      <c r="J39" s="59">
        <v>12769.77</v>
      </c>
      <c r="K39" s="59">
        <v>10605.77</v>
      </c>
      <c r="L39" s="59">
        <v>5650.99</v>
      </c>
      <c r="M39" s="60">
        <v>6335.3</v>
      </c>
      <c r="N39" s="126">
        <f t="shared" si="0"/>
        <v>3346.16</v>
      </c>
      <c r="O39" s="122">
        <f t="shared" si="1"/>
        <v>49077.73</v>
      </c>
      <c r="P39" s="120">
        <f t="shared" si="2"/>
        <v>52423.89</v>
      </c>
      <c r="Q39" s="122">
        <f t="shared" si="3"/>
        <v>669.23199999999997</v>
      </c>
      <c r="R39" s="122">
        <f t="shared" si="4"/>
        <v>7011.1042857142866</v>
      </c>
      <c r="S39" s="44">
        <f t="shared" si="5"/>
        <v>4368.6575000000003</v>
      </c>
      <c r="T39" s="69"/>
      <c r="W39" s="114"/>
      <c r="X39" s="115"/>
    </row>
    <row r="40" spans="1:24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3320.38</v>
      </c>
      <c r="H40" s="59">
        <v>3358.07</v>
      </c>
      <c r="I40" s="59">
        <v>9058.64</v>
      </c>
      <c r="J40" s="59">
        <v>10447.09</v>
      </c>
      <c r="K40" s="59">
        <v>9155.84</v>
      </c>
      <c r="L40" s="59">
        <v>7436.14</v>
      </c>
      <c r="M40" s="60">
        <v>3970.97</v>
      </c>
      <c r="N40" s="126">
        <f t="shared" si="0"/>
        <v>0</v>
      </c>
      <c r="O40" s="122">
        <f t="shared" si="1"/>
        <v>46747.130000000005</v>
      </c>
      <c r="P40" s="120">
        <f t="shared" si="2"/>
        <v>46747.130000000005</v>
      </c>
      <c r="Q40" s="122">
        <f t="shared" si="3"/>
        <v>0</v>
      </c>
      <c r="R40" s="122">
        <f t="shared" si="4"/>
        <v>6678.1614285714295</v>
      </c>
      <c r="S40" s="44">
        <f t="shared" si="5"/>
        <v>3895.5941666666672</v>
      </c>
      <c r="T40" s="69"/>
      <c r="W40" s="114"/>
      <c r="X40" s="115"/>
    </row>
    <row r="41" spans="1:24" x14ac:dyDescent="0.25">
      <c r="A41" s="17">
        <v>1988</v>
      </c>
      <c r="B41" s="23">
        <v>0</v>
      </c>
      <c r="C41" s="59">
        <v>0</v>
      </c>
      <c r="D41" s="59">
        <v>0</v>
      </c>
      <c r="E41" s="59">
        <v>0</v>
      </c>
      <c r="F41" s="59">
        <v>0</v>
      </c>
      <c r="G41" s="59">
        <v>2957.4</v>
      </c>
      <c r="H41" s="59">
        <v>4189.1499999999996</v>
      </c>
      <c r="I41" s="59">
        <v>7951.85</v>
      </c>
      <c r="J41" s="59">
        <v>10946.94</v>
      </c>
      <c r="K41" s="59">
        <v>9980.9699999999993</v>
      </c>
      <c r="L41" s="59">
        <v>7001.75</v>
      </c>
      <c r="M41" s="60">
        <v>9735.02</v>
      </c>
      <c r="N41" s="126">
        <f t="shared" si="0"/>
        <v>0</v>
      </c>
      <c r="O41" s="122">
        <f t="shared" si="1"/>
        <v>52763.08</v>
      </c>
      <c r="P41" s="120">
        <f t="shared" si="2"/>
        <v>52763.08</v>
      </c>
      <c r="Q41" s="122">
        <f t="shared" si="3"/>
        <v>0</v>
      </c>
      <c r="R41" s="122">
        <f t="shared" si="4"/>
        <v>7537.5828571428574</v>
      </c>
      <c r="S41" s="44">
        <f t="shared" si="5"/>
        <v>4396.9233333333332</v>
      </c>
      <c r="T41" s="69"/>
      <c r="W41" s="114"/>
      <c r="X41" s="115"/>
    </row>
    <row r="42" spans="1:24" x14ac:dyDescent="0.25">
      <c r="A42" s="17">
        <v>1989</v>
      </c>
      <c r="B42" s="23">
        <v>0</v>
      </c>
      <c r="C42" s="59">
        <v>0</v>
      </c>
      <c r="D42" s="59">
        <v>0</v>
      </c>
      <c r="E42" s="59">
        <v>0</v>
      </c>
      <c r="F42" s="59">
        <v>1632.42</v>
      </c>
      <c r="G42" s="59">
        <v>7112.83</v>
      </c>
      <c r="H42" s="59">
        <v>5349.5</v>
      </c>
      <c r="I42" s="59">
        <v>8753.18</v>
      </c>
      <c r="J42" s="59">
        <v>11276.2</v>
      </c>
      <c r="K42" s="59">
        <v>9596.17</v>
      </c>
      <c r="L42" s="59">
        <v>8060.94</v>
      </c>
      <c r="M42" s="60">
        <v>4163.37</v>
      </c>
      <c r="N42" s="126">
        <f t="shared" si="0"/>
        <v>1632.42</v>
      </c>
      <c r="O42" s="122">
        <f t="shared" si="1"/>
        <v>54312.19000000001</v>
      </c>
      <c r="P42" s="120">
        <f t="shared" si="2"/>
        <v>55944.610000000008</v>
      </c>
      <c r="Q42" s="122">
        <f t="shared" si="3"/>
        <v>326.48400000000004</v>
      </c>
      <c r="R42" s="122">
        <f t="shared" si="4"/>
        <v>7758.8842857142872</v>
      </c>
      <c r="S42" s="44">
        <f t="shared" si="5"/>
        <v>4662.0508333333337</v>
      </c>
      <c r="T42" s="69"/>
      <c r="W42" s="114"/>
      <c r="X42" s="115"/>
    </row>
    <row r="43" spans="1:24" x14ac:dyDescent="0.25">
      <c r="A43" s="17">
        <v>1990</v>
      </c>
      <c r="B43" s="23">
        <v>0</v>
      </c>
      <c r="C43" s="59">
        <v>0</v>
      </c>
      <c r="D43" s="59">
        <v>0</v>
      </c>
      <c r="E43" s="59">
        <v>2185.8200000000002</v>
      </c>
      <c r="F43" s="59">
        <v>1253.57</v>
      </c>
      <c r="G43" s="59">
        <v>686.29</v>
      </c>
      <c r="H43" s="59">
        <v>4694.9399999999996</v>
      </c>
      <c r="I43" s="59">
        <v>9022.94</v>
      </c>
      <c r="J43" s="59">
        <v>10490.73</v>
      </c>
      <c r="K43" s="59">
        <v>9304.6</v>
      </c>
      <c r="L43" s="59">
        <v>7571.02</v>
      </c>
      <c r="M43" s="60">
        <v>9253.0300000000007</v>
      </c>
      <c r="N43" s="126">
        <f t="shared" si="0"/>
        <v>3439.3900000000003</v>
      </c>
      <c r="O43" s="122">
        <f t="shared" si="1"/>
        <v>51023.55</v>
      </c>
      <c r="P43" s="120">
        <f t="shared" si="2"/>
        <v>54462.94</v>
      </c>
      <c r="Q43" s="122">
        <f t="shared" si="3"/>
        <v>687.87800000000004</v>
      </c>
      <c r="R43" s="122">
        <f t="shared" si="4"/>
        <v>7289.0785714285721</v>
      </c>
      <c r="S43" s="44">
        <f t="shared" si="5"/>
        <v>4538.5783333333338</v>
      </c>
      <c r="T43" s="69"/>
      <c r="W43" s="114"/>
      <c r="X43" s="115"/>
    </row>
    <row r="44" spans="1:24" x14ac:dyDescent="0.25">
      <c r="A44" s="17">
        <v>1991</v>
      </c>
      <c r="B44" s="23">
        <v>952.08</v>
      </c>
      <c r="C44" s="59">
        <v>0</v>
      </c>
      <c r="D44" s="59">
        <v>0</v>
      </c>
      <c r="E44" s="59">
        <v>0</v>
      </c>
      <c r="F44" s="59">
        <v>3066.49</v>
      </c>
      <c r="G44" s="59">
        <v>2844.34</v>
      </c>
      <c r="H44" s="59">
        <v>4228.82</v>
      </c>
      <c r="I44" s="59">
        <v>10028.58</v>
      </c>
      <c r="J44" s="59">
        <v>10954.87</v>
      </c>
      <c r="K44" s="59">
        <v>9606.09</v>
      </c>
      <c r="L44" s="59">
        <v>8296.98</v>
      </c>
      <c r="M44" s="60">
        <v>4982.55</v>
      </c>
      <c r="N44" s="126">
        <f t="shared" si="0"/>
        <v>4018.5699999999997</v>
      </c>
      <c r="O44" s="122">
        <f t="shared" si="1"/>
        <v>50942.229999999996</v>
      </c>
      <c r="P44" s="120">
        <f t="shared" si="2"/>
        <v>54960.800000000003</v>
      </c>
      <c r="Q44" s="122">
        <f t="shared" si="3"/>
        <v>803.71399999999994</v>
      </c>
      <c r="R44" s="122">
        <f t="shared" si="4"/>
        <v>7277.4614285714279</v>
      </c>
      <c r="S44" s="44">
        <f t="shared" si="5"/>
        <v>4580.0666666666666</v>
      </c>
      <c r="T44" s="69"/>
      <c r="W44" s="114"/>
      <c r="X44" s="115"/>
    </row>
    <row r="45" spans="1:24" x14ac:dyDescent="0.25">
      <c r="A45" s="17">
        <v>1992</v>
      </c>
      <c r="B45" s="23">
        <v>0</v>
      </c>
      <c r="C45" s="59">
        <v>0</v>
      </c>
      <c r="D45" s="59">
        <v>0</v>
      </c>
      <c r="E45" s="59">
        <v>0</v>
      </c>
      <c r="F45" s="59">
        <v>0</v>
      </c>
      <c r="G45" s="59">
        <v>1662.17</v>
      </c>
      <c r="H45" s="59">
        <v>5095.6099999999997</v>
      </c>
      <c r="I45" s="59">
        <v>8362.44</v>
      </c>
      <c r="J45" s="59">
        <v>10278.5</v>
      </c>
      <c r="K45" s="59">
        <v>10054.36</v>
      </c>
      <c r="L45" s="59">
        <v>7838.79</v>
      </c>
      <c r="M45" s="60">
        <v>2138.21</v>
      </c>
      <c r="N45" s="126">
        <f t="shared" si="0"/>
        <v>0</v>
      </c>
      <c r="O45" s="122">
        <f t="shared" si="1"/>
        <v>45430.080000000002</v>
      </c>
      <c r="P45" s="120">
        <f t="shared" si="2"/>
        <v>45430.080000000002</v>
      </c>
      <c r="Q45" s="122">
        <f t="shared" si="3"/>
        <v>0</v>
      </c>
      <c r="R45" s="122">
        <f t="shared" si="4"/>
        <v>6490.011428571429</v>
      </c>
      <c r="S45" s="44">
        <f t="shared" si="5"/>
        <v>3785.84</v>
      </c>
      <c r="T45" s="69"/>
      <c r="W45" s="114"/>
      <c r="X45" s="115"/>
    </row>
    <row r="46" spans="1:24" x14ac:dyDescent="0.25">
      <c r="A46" s="17">
        <v>1993</v>
      </c>
      <c r="B46" s="23">
        <v>33.72</v>
      </c>
      <c r="C46" s="59">
        <v>0</v>
      </c>
      <c r="D46" s="59">
        <v>0</v>
      </c>
      <c r="E46" s="59">
        <v>0</v>
      </c>
      <c r="F46" s="59">
        <v>210.25</v>
      </c>
      <c r="G46" s="59">
        <v>2858.22</v>
      </c>
      <c r="H46" s="59">
        <v>4530.12</v>
      </c>
      <c r="I46" s="59">
        <v>8104.58</v>
      </c>
      <c r="J46" s="59">
        <v>10066.879999999999</v>
      </c>
      <c r="K46" s="59">
        <v>9836.57</v>
      </c>
      <c r="L46" s="59">
        <v>7761.97</v>
      </c>
      <c r="M46" s="60">
        <v>9293.89</v>
      </c>
      <c r="N46" s="126">
        <f t="shared" si="0"/>
        <v>243.97</v>
      </c>
      <c r="O46" s="122">
        <f t="shared" si="1"/>
        <v>52452.229999999996</v>
      </c>
      <c r="P46" s="120">
        <f t="shared" si="2"/>
        <v>52696.2</v>
      </c>
      <c r="Q46" s="122">
        <f t="shared" si="3"/>
        <v>48.793999999999997</v>
      </c>
      <c r="R46" s="122">
        <f t="shared" si="4"/>
        <v>7493.1757142857141</v>
      </c>
      <c r="S46" s="44">
        <f t="shared" si="5"/>
        <v>4391.3499999999995</v>
      </c>
      <c r="T46" s="69"/>
      <c r="W46" s="114"/>
      <c r="X46" s="115"/>
    </row>
    <row r="47" spans="1:24" x14ac:dyDescent="0.25">
      <c r="A47" s="17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5187.05</v>
      </c>
      <c r="G47" s="59">
        <v>3043.48</v>
      </c>
      <c r="H47" s="59">
        <v>5008.34</v>
      </c>
      <c r="I47" s="59">
        <v>9811.3799999999992</v>
      </c>
      <c r="J47" s="59">
        <v>5403.05</v>
      </c>
      <c r="K47" s="59">
        <v>4939.1099999999997</v>
      </c>
      <c r="L47" s="59">
        <v>4511.67</v>
      </c>
      <c r="M47" s="60">
        <v>10066.86</v>
      </c>
      <c r="N47" s="126">
        <f t="shared" si="0"/>
        <v>5187.05</v>
      </c>
      <c r="O47" s="122">
        <f t="shared" si="1"/>
        <v>42783.89</v>
      </c>
      <c r="P47" s="120">
        <f t="shared" si="2"/>
        <v>47970.939999999995</v>
      </c>
      <c r="Q47" s="122">
        <f t="shared" si="3"/>
        <v>1037.4100000000001</v>
      </c>
      <c r="R47" s="122">
        <f t="shared" si="4"/>
        <v>6111.9842857142858</v>
      </c>
      <c r="S47" s="44">
        <f t="shared" si="5"/>
        <v>3997.5783333333329</v>
      </c>
      <c r="T47" s="69"/>
      <c r="W47" s="114"/>
      <c r="X47" s="115"/>
    </row>
    <row r="48" spans="1:24" x14ac:dyDescent="0.25">
      <c r="A48" s="17">
        <v>1995</v>
      </c>
      <c r="B48" s="23">
        <v>7501</v>
      </c>
      <c r="C48" s="59">
        <v>0</v>
      </c>
      <c r="D48" s="59">
        <v>0</v>
      </c>
      <c r="E48" s="59">
        <v>0</v>
      </c>
      <c r="F48" s="59">
        <v>4643.37</v>
      </c>
      <c r="G48" s="59">
        <v>6099.26</v>
      </c>
      <c r="H48" s="59">
        <v>2004.76</v>
      </c>
      <c r="I48" s="59">
        <v>1807.36</v>
      </c>
      <c r="J48" s="59">
        <v>8497.1200000000008</v>
      </c>
      <c r="K48" s="59">
        <v>10357.84</v>
      </c>
      <c r="L48" s="59">
        <v>4867.71</v>
      </c>
      <c r="M48" s="60">
        <v>973.9</v>
      </c>
      <c r="N48" s="126">
        <f t="shared" si="0"/>
        <v>12144.369999999999</v>
      </c>
      <c r="O48" s="122">
        <f t="shared" si="1"/>
        <v>34607.950000000004</v>
      </c>
      <c r="P48" s="120">
        <f t="shared" si="2"/>
        <v>46752.319999999992</v>
      </c>
      <c r="Q48" s="122">
        <f t="shared" si="3"/>
        <v>2428.8739999999998</v>
      </c>
      <c r="R48" s="122">
        <f t="shared" si="4"/>
        <v>4943.9928571428582</v>
      </c>
      <c r="S48" s="44">
        <f t="shared" si="5"/>
        <v>3896.0266666666662</v>
      </c>
      <c r="T48" s="69"/>
      <c r="W48" s="114"/>
      <c r="X48" s="115"/>
    </row>
    <row r="49" spans="1:24" x14ac:dyDescent="0.25">
      <c r="A49" s="17">
        <v>1996</v>
      </c>
      <c r="B49" s="23">
        <v>11420</v>
      </c>
      <c r="C49" s="59">
        <v>1775.23</v>
      </c>
      <c r="D49" s="59">
        <v>0</v>
      </c>
      <c r="E49" s="59">
        <v>2773.53</v>
      </c>
      <c r="F49" s="59">
        <v>0</v>
      </c>
      <c r="G49" s="59">
        <v>2827.88</v>
      </c>
      <c r="H49" s="59">
        <v>7251.68</v>
      </c>
      <c r="I49" s="59">
        <v>11001.68</v>
      </c>
      <c r="J49" s="59">
        <v>9627.91</v>
      </c>
      <c r="K49" s="59">
        <v>8368.39</v>
      </c>
      <c r="L49" s="59">
        <v>2542.4299999999998</v>
      </c>
      <c r="M49" s="60">
        <v>1837.32</v>
      </c>
      <c r="N49" s="126">
        <f t="shared" si="0"/>
        <v>15968.76</v>
      </c>
      <c r="O49" s="122">
        <f t="shared" si="1"/>
        <v>43457.29</v>
      </c>
      <c r="P49" s="120">
        <f t="shared" si="2"/>
        <v>59426.05</v>
      </c>
      <c r="Q49" s="122">
        <f t="shared" si="3"/>
        <v>3193.752</v>
      </c>
      <c r="R49" s="122">
        <f t="shared" si="4"/>
        <v>6208.1842857142856</v>
      </c>
      <c r="S49" s="44">
        <f t="shared" si="5"/>
        <v>4952.1708333333336</v>
      </c>
      <c r="T49" s="69"/>
      <c r="W49" s="114"/>
      <c r="X49" s="115"/>
    </row>
    <row r="50" spans="1:24" x14ac:dyDescent="0.25">
      <c r="A50" s="17">
        <v>1997</v>
      </c>
      <c r="B50" s="23">
        <v>0</v>
      </c>
      <c r="C50" s="59">
        <v>5344.34</v>
      </c>
      <c r="D50" s="59">
        <v>11378.74</v>
      </c>
      <c r="E50" s="59">
        <v>3098.82</v>
      </c>
      <c r="F50" s="59">
        <v>1749.05</v>
      </c>
      <c r="G50" s="59">
        <v>1969.62</v>
      </c>
      <c r="H50" s="59">
        <v>8773.02</v>
      </c>
      <c r="I50" s="59">
        <v>6545.55</v>
      </c>
      <c r="J50" s="59">
        <v>13439.65</v>
      </c>
      <c r="K50" s="59">
        <v>8582.2099999999991</v>
      </c>
      <c r="L50" s="59">
        <v>5355.45</v>
      </c>
      <c r="M50" s="60">
        <v>5948.52</v>
      </c>
      <c r="N50" s="126">
        <f t="shared" si="0"/>
        <v>21570.95</v>
      </c>
      <c r="O50" s="122">
        <f t="shared" si="1"/>
        <v>50614.01999999999</v>
      </c>
      <c r="P50" s="120">
        <f t="shared" si="2"/>
        <v>72184.97</v>
      </c>
      <c r="Q50" s="122">
        <f t="shared" si="3"/>
        <v>4314.1900000000005</v>
      </c>
      <c r="R50" s="122">
        <f t="shared" si="4"/>
        <v>7230.5742857142841</v>
      </c>
      <c r="S50" s="44">
        <f t="shared" si="5"/>
        <v>6015.4141666666665</v>
      </c>
      <c r="T50" s="69"/>
      <c r="W50" s="114"/>
      <c r="X50" s="115"/>
    </row>
    <row r="51" spans="1:24" x14ac:dyDescent="0.25">
      <c r="A51" s="17">
        <v>1998</v>
      </c>
      <c r="B51" s="23">
        <v>0</v>
      </c>
      <c r="C51" s="59">
        <v>0</v>
      </c>
      <c r="D51" s="59">
        <v>0</v>
      </c>
      <c r="E51" s="59">
        <v>0</v>
      </c>
      <c r="F51" s="59">
        <v>1354.73</v>
      </c>
      <c r="G51" s="59">
        <v>1356.71</v>
      </c>
      <c r="H51" s="59">
        <v>9515.64</v>
      </c>
      <c r="I51" s="59">
        <v>10400.43</v>
      </c>
      <c r="J51" s="59">
        <v>14329.85</v>
      </c>
      <c r="K51" s="59">
        <v>12255.26</v>
      </c>
      <c r="L51" s="59">
        <v>11551.9</v>
      </c>
      <c r="M51" s="60">
        <v>2358.14</v>
      </c>
      <c r="N51" s="126">
        <f t="shared" si="0"/>
        <v>1354.73</v>
      </c>
      <c r="O51" s="122">
        <f t="shared" si="1"/>
        <v>61767.93</v>
      </c>
      <c r="P51" s="120">
        <f t="shared" si="2"/>
        <v>63122.66</v>
      </c>
      <c r="Q51" s="122">
        <f t="shared" si="3"/>
        <v>270.94600000000003</v>
      </c>
      <c r="R51" s="122">
        <f t="shared" si="4"/>
        <v>8823.99</v>
      </c>
      <c r="S51" s="44">
        <f t="shared" si="5"/>
        <v>5260.2216666666673</v>
      </c>
      <c r="T51" s="69"/>
      <c r="W51" s="114"/>
      <c r="X51" s="115"/>
    </row>
    <row r="52" spans="1:24" x14ac:dyDescent="0.25">
      <c r="A52" s="17">
        <v>1999</v>
      </c>
      <c r="B52" s="23">
        <v>0</v>
      </c>
      <c r="C52" s="59">
        <v>0</v>
      </c>
      <c r="D52" s="59">
        <v>0</v>
      </c>
      <c r="E52" s="59">
        <v>3078.99</v>
      </c>
      <c r="F52" s="59">
        <v>2947.88</v>
      </c>
      <c r="G52" s="59">
        <v>2325.65</v>
      </c>
      <c r="H52" s="59">
        <v>2018.41</v>
      </c>
      <c r="I52" s="59">
        <v>7563.48</v>
      </c>
      <c r="J52" s="59">
        <v>12472.45</v>
      </c>
      <c r="K52" s="59">
        <v>7653.93</v>
      </c>
      <c r="L52" s="59">
        <v>1667.33</v>
      </c>
      <c r="M52" s="60">
        <v>309.43</v>
      </c>
      <c r="N52" s="126">
        <f t="shared" si="0"/>
        <v>6026.87</v>
      </c>
      <c r="O52" s="122">
        <f t="shared" si="1"/>
        <v>34010.68</v>
      </c>
      <c r="P52" s="120">
        <f t="shared" si="2"/>
        <v>40037.550000000003</v>
      </c>
      <c r="Q52" s="122">
        <f t="shared" si="3"/>
        <v>1205.374</v>
      </c>
      <c r="R52" s="122">
        <f t="shared" si="4"/>
        <v>4858.6685714285713</v>
      </c>
      <c r="S52" s="44">
        <f t="shared" si="5"/>
        <v>3336.4625000000001</v>
      </c>
      <c r="T52" s="69"/>
      <c r="W52" s="114"/>
      <c r="X52" s="115"/>
    </row>
    <row r="53" spans="1:24" x14ac:dyDescent="0.25">
      <c r="A53" s="17">
        <v>2000</v>
      </c>
      <c r="B53" s="23">
        <v>2873.3</v>
      </c>
      <c r="C53" s="59">
        <v>0</v>
      </c>
      <c r="D53" s="59">
        <v>0</v>
      </c>
      <c r="E53" s="59">
        <v>1184.74</v>
      </c>
      <c r="F53" s="59">
        <v>1177.4100000000001</v>
      </c>
      <c r="G53" s="59">
        <v>3295.58</v>
      </c>
      <c r="H53" s="59">
        <v>8535.2000000000007</v>
      </c>
      <c r="I53" s="59">
        <v>9197.69</v>
      </c>
      <c r="J53" s="59">
        <v>10502.74</v>
      </c>
      <c r="K53" s="59">
        <v>9082.4500000000007</v>
      </c>
      <c r="L53" s="59">
        <v>5741.44</v>
      </c>
      <c r="M53" s="60">
        <v>0</v>
      </c>
      <c r="N53" s="126">
        <f t="shared" si="0"/>
        <v>5235.45</v>
      </c>
      <c r="O53" s="122">
        <f t="shared" si="1"/>
        <v>46355.100000000006</v>
      </c>
      <c r="P53" s="120">
        <f t="shared" si="2"/>
        <v>51590.55</v>
      </c>
      <c r="Q53" s="122">
        <f t="shared" si="3"/>
        <v>1047.0899999999999</v>
      </c>
      <c r="R53" s="122">
        <f t="shared" si="4"/>
        <v>6622.1571428571433</v>
      </c>
      <c r="S53" s="44">
        <f t="shared" si="5"/>
        <v>4299.2125000000005</v>
      </c>
      <c r="T53" s="69"/>
      <c r="W53" s="114"/>
      <c r="X53" s="115"/>
    </row>
    <row r="54" spans="1:24" x14ac:dyDescent="0.25">
      <c r="A54" s="17">
        <v>2001</v>
      </c>
      <c r="B54" s="23">
        <v>810.06</v>
      </c>
      <c r="C54" s="59">
        <v>8300.9500000000007</v>
      </c>
      <c r="D54" s="59">
        <v>2171.9299999999998</v>
      </c>
      <c r="E54" s="59">
        <v>0</v>
      </c>
      <c r="F54" s="59">
        <v>2415.5100000000002</v>
      </c>
      <c r="G54" s="59">
        <v>1163.52</v>
      </c>
      <c r="H54" s="59">
        <v>3171.62</v>
      </c>
      <c r="I54" s="59">
        <v>7646.39</v>
      </c>
      <c r="J54" s="59">
        <v>10578.01</v>
      </c>
      <c r="K54" s="59">
        <v>9217.33</v>
      </c>
      <c r="L54" s="59">
        <v>8488.39</v>
      </c>
      <c r="M54" s="60">
        <v>8205.74</v>
      </c>
      <c r="N54" s="126">
        <f t="shared" si="0"/>
        <v>13698.45</v>
      </c>
      <c r="O54" s="122">
        <f t="shared" si="1"/>
        <v>48471</v>
      </c>
      <c r="P54" s="120">
        <f t="shared" si="2"/>
        <v>62169.45</v>
      </c>
      <c r="Q54" s="122">
        <f t="shared" si="3"/>
        <v>2739.69</v>
      </c>
      <c r="R54" s="122">
        <f t="shared" si="4"/>
        <v>6924.4285714285716</v>
      </c>
      <c r="S54" s="44">
        <f t="shared" si="5"/>
        <v>5180.7874999999995</v>
      </c>
      <c r="T54" s="69"/>
      <c r="W54" s="114"/>
      <c r="X54" s="115"/>
    </row>
    <row r="55" spans="1:24" x14ac:dyDescent="0.25">
      <c r="A55" s="17">
        <v>2002</v>
      </c>
      <c r="B55" s="23">
        <v>0</v>
      </c>
      <c r="C55" s="59">
        <v>0</v>
      </c>
      <c r="D55" s="59">
        <v>0</v>
      </c>
      <c r="E55" s="59">
        <v>3078.79</v>
      </c>
      <c r="F55" s="59">
        <v>1949.78</v>
      </c>
      <c r="G55" s="59">
        <v>3064.59</v>
      </c>
      <c r="H55" s="59">
        <v>2312.1799999999998</v>
      </c>
      <c r="I55" s="59">
        <v>2054.91</v>
      </c>
      <c r="J55" s="59">
        <v>1774.04</v>
      </c>
      <c r="K55" s="59">
        <v>810.32</v>
      </c>
      <c r="L55" s="59">
        <v>0</v>
      </c>
      <c r="M55" s="60">
        <v>0</v>
      </c>
      <c r="N55" s="126">
        <f t="shared" si="0"/>
        <v>5028.57</v>
      </c>
      <c r="O55" s="122">
        <f t="shared" si="1"/>
        <v>10016.040000000001</v>
      </c>
      <c r="P55" s="120">
        <f t="shared" si="2"/>
        <v>15044.61</v>
      </c>
      <c r="Q55" s="122">
        <f t="shared" si="3"/>
        <v>1005.7139999999999</v>
      </c>
      <c r="R55" s="122">
        <f t="shared" si="4"/>
        <v>1430.8628571428574</v>
      </c>
      <c r="S55" s="44">
        <f t="shared" si="5"/>
        <v>1253.7175</v>
      </c>
      <c r="T55" s="69"/>
      <c r="W55" s="114"/>
      <c r="X55" s="115"/>
    </row>
    <row r="56" spans="1:24" x14ac:dyDescent="0.25">
      <c r="A56" s="17">
        <v>2003</v>
      </c>
      <c r="B56" s="23">
        <v>15.87</v>
      </c>
      <c r="C56" s="59">
        <v>0</v>
      </c>
      <c r="D56" s="59">
        <v>0</v>
      </c>
      <c r="E56" s="59">
        <v>0</v>
      </c>
      <c r="F56" s="59">
        <v>3830.14</v>
      </c>
      <c r="G56" s="59">
        <v>9031.27</v>
      </c>
      <c r="H56" s="59">
        <v>12899.3</v>
      </c>
      <c r="I56" s="59">
        <v>7760.64</v>
      </c>
      <c r="J56" s="59">
        <v>7970.5</v>
      </c>
      <c r="K56" s="59">
        <v>4023.03</v>
      </c>
      <c r="L56" s="59">
        <v>2810.62</v>
      </c>
      <c r="M56" s="60">
        <v>2376.63</v>
      </c>
      <c r="N56" s="126">
        <f t="shared" si="0"/>
        <v>3846.0099999999998</v>
      </c>
      <c r="O56" s="122">
        <f t="shared" si="1"/>
        <v>46871.99</v>
      </c>
      <c r="P56" s="120">
        <f t="shared" si="2"/>
        <v>50718</v>
      </c>
      <c r="Q56" s="122">
        <f t="shared" si="3"/>
        <v>769.202</v>
      </c>
      <c r="R56" s="122">
        <f t="shared" si="4"/>
        <v>6695.9985714285713</v>
      </c>
      <c r="S56" s="44">
        <f t="shared" si="5"/>
        <v>4226.5</v>
      </c>
      <c r="T56" s="69"/>
      <c r="W56" s="114"/>
      <c r="X56" s="115"/>
    </row>
    <row r="57" spans="1:24" x14ac:dyDescent="0.25">
      <c r="A57" s="17">
        <v>2004</v>
      </c>
      <c r="B57" s="23">
        <v>739.05</v>
      </c>
      <c r="C57" s="59">
        <v>0</v>
      </c>
      <c r="D57" s="59">
        <v>3809.11</v>
      </c>
      <c r="E57" s="59">
        <v>4837.5600000000004</v>
      </c>
      <c r="F57" s="59">
        <v>7928.05</v>
      </c>
      <c r="G57" s="59">
        <v>4521.59</v>
      </c>
      <c r="H57" s="59">
        <v>5131.12</v>
      </c>
      <c r="I57" s="59">
        <v>7846.75</v>
      </c>
      <c r="J57" s="59">
        <v>8754.3799999999992</v>
      </c>
      <c r="K57" s="59">
        <v>8119.66</v>
      </c>
      <c r="L57" s="59">
        <v>3621.67</v>
      </c>
      <c r="M57" s="60">
        <v>7661.86</v>
      </c>
      <c r="N57" s="126">
        <f t="shared" si="0"/>
        <v>17313.77</v>
      </c>
      <c r="O57" s="122">
        <f t="shared" si="1"/>
        <v>45657.03</v>
      </c>
      <c r="P57" s="120">
        <f t="shared" si="2"/>
        <v>62970.799999999988</v>
      </c>
      <c r="Q57" s="122">
        <f t="shared" si="3"/>
        <v>3462.7539999999999</v>
      </c>
      <c r="R57" s="122">
        <f t="shared" si="4"/>
        <v>6522.4328571428568</v>
      </c>
      <c r="S57" s="44">
        <f t="shared" si="5"/>
        <v>5247.5666666666657</v>
      </c>
      <c r="T57" s="69"/>
      <c r="W57" s="114"/>
      <c r="X57" s="115"/>
    </row>
    <row r="58" spans="1:24" x14ac:dyDescent="0.25">
      <c r="A58" s="17">
        <v>2005</v>
      </c>
      <c r="B58" s="23">
        <v>748.97</v>
      </c>
      <c r="C58" s="59">
        <v>2671.18</v>
      </c>
      <c r="D58" s="59">
        <v>6165.31</v>
      </c>
      <c r="E58" s="59">
        <v>659.91</v>
      </c>
      <c r="F58" s="59">
        <v>2730.88</v>
      </c>
      <c r="G58" s="59">
        <v>5516.91</v>
      </c>
      <c r="H58" s="59">
        <v>8604.42</v>
      </c>
      <c r="I58" s="59">
        <v>6800.63</v>
      </c>
      <c r="J58" s="59">
        <v>7394.29</v>
      </c>
      <c r="K58" s="59">
        <v>7589.47</v>
      </c>
      <c r="L58" s="59">
        <v>3959.46</v>
      </c>
      <c r="M58" s="60">
        <v>4345.6499999999996</v>
      </c>
      <c r="N58" s="126">
        <f t="shared" si="0"/>
        <v>12976.25</v>
      </c>
      <c r="O58" s="122">
        <f t="shared" si="1"/>
        <v>44210.83</v>
      </c>
      <c r="P58" s="120">
        <f t="shared" si="2"/>
        <v>57187.08</v>
      </c>
      <c r="Q58" s="122">
        <f t="shared" si="3"/>
        <v>2595.25</v>
      </c>
      <c r="R58" s="122">
        <f t="shared" si="4"/>
        <v>6315.8328571428574</v>
      </c>
      <c r="S58" s="44">
        <f t="shared" si="5"/>
        <v>4765.59</v>
      </c>
      <c r="T58" s="69"/>
      <c r="W58" s="114"/>
      <c r="X58" s="115"/>
    </row>
    <row r="59" spans="1:24" x14ac:dyDescent="0.25">
      <c r="A59" s="17">
        <v>2006</v>
      </c>
      <c r="B59" s="23">
        <v>1559.23</v>
      </c>
      <c r="C59" s="59">
        <v>10528.42</v>
      </c>
      <c r="D59" s="59">
        <v>1950.57</v>
      </c>
      <c r="E59" s="59">
        <v>337.79</v>
      </c>
      <c r="F59" s="59">
        <v>4305.78</v>
      </c>
      <c r="G59" s="59">
        <v>2832.04</v>
      </c>
      <c r="H59" s="59">
        <v>4805.09</v>
      </c>
      <c r="I59" s="59">
        <v>9171.11</v>
      </c>
      <c r="J59" s="59">
        <v>8574.67</v>
      </c>
      <c r="K59" s="59">
        <v>7816.8</v>
      </c>
      <c r="L59" s="59">
        <v>4002.11</v>
      </c>
      <c r="M59" s="60">
        <v>2402.2199999999998</v>
      </c>
      <c r="N59" s="126">
        <f t="shared" si="0"/>
        <v>18681.79</v>
      </c>
      <c r="O59" s="122">
        <f t="shared" si="1"/>
        <v>39604.040000000008</v>
      </c>
      <c r="P59" s="120">
        <f t="shared" si="2"/>
        <v>58285.83</v>
      </c>
      <c r="Q59" s="122">
        <f t="shared" si="3"/>
        <v>3736.3580000000002</v>
      </c>
      <c r="R59" s="122">
        <f t="shared" si="4"/>
        <v>5657.7200000000012</v>
      </c>
      <c r="S59" s="44">
        <f t="shared" si="5"/>
        <v>4857.1525000000001</v>
      </c>
      <c r="T59" s="69"/>
      <c r="W59" s="114"/>
      <c r="X59" s="115"/>
    </row>
    <row r="60" spans="1:24" x14ac:dyDescent="0.25">
      <c r="A60" s="17">
        <v>2007</v>
      </c>
      <c r="B60" s="23">
        <v>1063.1600000000001</v>
      </c>
      <c r="C60" s="59">
        <v>1354.14</v>
      </c>
      <c r="D60" s="59">
        <v>11914.88</v>
      </c>
      <c r="E60" s="59">
        <v>5611.12</v>
      </c>
      <c r="F60" s="59">
        <v>2673.96</v>
      </c>
      <c r="G60" s="59">
        <v>4467.83</v>
      </c>
      <c r="H60" s="59">
        <v>9720.93</v>
      </c>
      <c r="I60" s="59">
        <v>9937.73</v>
      </c>
      <c r="J60" s="59">
        <v>9990.89</v>
      </c>
      <c r="K60" s="59">
        <v>7348.27</v>
      </c>
      <c r="L60" s="59">
        <v>4629.09</v>
      </c>
      <c r="M60" s="60">
        <v>1800.03</v>
      </c>
      <c r="N60" s="126">
        <f t="shared" si="0"/>
        <v>22617.26</v>
      </c>
      <c r="O60" s="122">
        <f t="shared" si="1"/>
        <v>47894.76999999999</v>
      </c>
      <c r="P60" s="120">
        <f t="shared" si="2"/>
        <v>70512.03</v>
      </c>
      <c r="Q60" s="122">
        <f t="shared" si="3"/>
        <v>4523.4519999999993</v>
      </c>
      <c r="R60" s="122">
        <f t="shared" si="4"/>
        <v>6842.1099999999988</v>
      </c>
      <c r="S60" s="44">
        <f t="shared" si="5"/>
        <v>5876.0024999999996</v>
      </c>
      <c r="T60" s="69"/>
      <c r="W60" s="114"/>
      <c r="X60" s="115"/>
    </row>
    <row r="61" spans="1:24" x14ac:dyDescent="0.25">
      <c r="A61" s="17">
        <v>2008</v>
      </c>
      <c r="B61" s="23">
        <v>0</v>
      </c>
      <c r="C61" s="59">
        <v>6907.94</v>
      </c>
      <c r="D61" s="59">
        <v>4031.07</v>
      </c>
      <c r="E61" s="59">
        <v>62.28</v>
      </c>
      <c r="F61" s="59">
        <v>4829.62</v>
      </c>
      <c r="G61" s="59">
        <v>3757.32</v>
      </c>
      <c r="H61" s="59">
        <v>6796.19</v>
      </c>
      <c r="I61" s="59">
        <v>9384.51</v>
      </c>
      <c r="J61" s="59">
        <v>10417.34</v>
      </c>
      <c r="K61" s="59">
        <v>7660.08</v>
      </c>
      <c r="L61" s="59">
        <v>3906.7</v>
      </c>
      <c r="M61" s="60">
        <v>1537.61</v>
      </c>
      <c r="N61" s="126">
        <f t="shared" si="0"/>
        <v>15830.91</v>
      </c>
      <c r="O61" s="122">
        <f t="shared" si="1"/>
        <v>43459.75</v>
      </c>
      <c r="P61" s="120">
        <f t="shared" si="2"/>
        <v>59290.66</v>
      </c>
      <c r="Q61" s="122">
        <f t="shared" si="3"/>
        <v>3166.1819999999998</v>
      </c>
      <c r="R61" s="122">
        <f t="shared" si="4"/>
        <v>6208.5357142857147</v>
      </c>
      <c r="S61" s="44">
        <f t="shared" si="5"/>
        <v>4940.8883333333333</v>
      </c>
      <c r="T61" s="69"/>
      <c r="W61" s="114"/>
      <c r="X61" s="115"/>
    </row>
    <row r="62" spans="1:24" x14ac:dyDescent="0.25">
      <c r="A62" s="17">
        <v>2009</v>
      </c>
      <c r="B62" s="23">
        <v>10071.620000000001</v>
      </c>
      <c r="C62" s="59">
        <v>376.86</v>
      </c>
      <c r="D62" s="59">
        <v>0</v>
      </c>
      <c r="E62" s="59">
        <v>5001.2</v>
      </c>
      <c r="F62" s="59">
        <v>3683.76</v>
      </c>
      <c r="G62" s="59">
        <v>2328.0300000000002</v>
      </c>
      <c r="H62" s="59">
        <v>8305.31</v>
      </c>
      <c r="I62" s="59">
        <v>4857.59</v>
      </c>
      <c r="J62" s="59">
        <v>7844.94</v>
      </c>
      <c r="K62" s="59">
        <v>6571.53</v>
      </c>
      <c r="L62" s="59">
        <v>3763.49</v>
      </c>
      <c r="M62" s="60">
        <v>514.32000000000005</v>
      </c>
      <c r="N62" s="126">
        <f t="shared" si="0"/>
        <v>19133.440000000002</v>
      </c>
      <c r="O62" s="122">
        <f t="shared" si="1"/>
        <v>34185.21</v>
      </c>
      <c r="P62" s="120">
        <f t="shared" si="2"/>
        <v>53318.649999999994</v>
      </c>
      <c r="Q62" s="122">
        <f t="shared" si="3"/>
        <v>3826.6880000000006</v>
      </c>
      <c r="R62" s="122">
        <f t="shared" si="4"/>
        <v>4883.6014285714282</v>
      </c>
      <c r="S62" s="44">
        <f t="shared" si="5"/>
        <v>4443.2208333333328</v>
      </c>
      <c r="T62" s="69"/>
    </row>
    <row r="63" spans="1:24" x14ac:dyDescent="0.25">
      <c r="A63" s="18">
        <v>2010</v>
      </c>
      <c r="B63" s="135">
        <v>0</v>
      </c>
      <c r="C63" s="91">
        <v>0</v>
      </c>
      <c r="D63" s="91">
        <v>7979.42</v>
      </c>
      <c r="E63" s="91">
        <v>10952.89</v>
      </c>
      <c r="F63" s="91">
        <v>3784.52</v>
      </c>
      <c r="G63" s="91">
        <v>1746.75</v>
      </c>
      <c r="H63" s="91">
        <v>2654.36</v>
      </c>
      <c r="I63" s="91">
        <v>7666.4</v>
      </c>
      <c r="J63" s="91">
        <v>8008.58</v>
      </c>
      <c r="K63" s="91">
        <v>8490.57</v>
      </c>
      <c r="L63" s="91">
        <v>4073.12</v>
      </c>
      <c r="M63" s="136">
        <v>3298.82</v>
      </c>
      <c r="N63" s="137">
        <f t="shared" si="0"/>
        <v>22716.829999999998</v>
      </c>
      <c r="O63" s="138">
        <f t="shared" si="1"/>
        <v>35938.6</v>
      </c>
      <c r="P63" s="139">
        <f t="shared" si="2"/>
        <v>58655.43</v>
      </c>
      <c r="Q63" s="122">
        <f t="shared" si="3"/>
        <v>4543.366</v>
      </c>
      <c r="R63" s="122">
        <f t="shared" si="4"/>
        <v>5134.0857142857139</v>
      </c>
      <c r="S63" s="44">
        <f t="shared" si="5"/>
        <v>4887.9525000000003</v>
      </c>
      <c r="T63" s="69"/>
    </row>
    <row r="64" spans="1:24" x14ac:dyDescent="0.25">
      <c r="A64" s="17">
        <v>2011</v>
      </c>
      <c r="B64" s="23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60"/>
      <c r="N64" s="126">
        <f t="shared" si="0"/>
        <v>0</v>
      </c>
      <c r="O64" s="122">
        <f t="shared" si="1"/>
        <v>0</v>
      </c>
      <c r="P64" s="120">
        <f t="shared" si="2"/>
        <v>0</v>
      </c>
      <c r="Q64" s="122"/>
      <c r="R64" s="122"/>
      <c r="S64" s="44"/>
      <c r="T64" s="69"/>
    </row>
    <row r="65" spans="1:20" ht="15.75" thickBot="1" x14ac:dyDescent="0.3">
      <c r="A65" s="17">
        <v>2012</v>
      </c>
      <c r="B65" s="140">
        <v>186.85</v>
      </c>
      <c r="C65" s="141">
        <v>16.940000000000001</v>
      </c>
      <c r="D65" s="141">
        <v>0</v>
      </c>
      <c r="E65" s="141">
        <v>0</v>
      </c>
      <c r="F65" s="141">
        <v>3898.63</v>
      </c>
      <c r="G65" s="141">
        <v>6312.92</v>
      </c>
      <c r="H65" s="141">
        <v>3918.03</v>
      </c>
      <c r="I65" s="141">
        <v>4035.4</v>
      </c>
      <c r="J65" s="141">
        <v>5229.1899999999996</v>
      </c>
      <c r="K65" s="141">
        <v>3561.7</v>
      </c>
      <c r="L65" s="141">
        <v>5594.56</v>
      </c>
      <c r="M65" s="142">
        <v>8606.41</v>
      </c>
      <c r="N65" s="52">
        <f t="shared" si="0"/>
        <v>4102.42</v>
      </c>
      <c r="O65" s="109">
        <f t="shared" si="1"/>
        <v>37258.210000000006</v>
      </c>
      <c r="P65" s="51">
        <f t="shared" si="2"/>
        <v>41360.630000000005</v>
      </c>
      <c r="Q65" s="143">
        <f t="shared" si="3"/>
        <v>820.48400000000004</v>
      </c>
      <c r="R65" s="143">
        <f t="shared" si="4"/>
        <v>5322.6014285714291</v>
      </c>
      <c r="S65" s="89">
        <f t="shared" si="5"/>
        <v>3446.7191666666672</v>
      </c>
      <c r="T65" s="69"/>
    </row>
    <row r="66" spans="1:20" x14ac:dyDescent="0.25">
      <c r="A66" s="127" t="s">
        <v>62</v>
      </c>
      <c r="B66" s="22">
        <f>SMALL(B$3:B$65,COUNTIF(B$3:B$65,0)+1)</f>
        <v>15.87</v>
      </c>
      <c r="C66" s="22">
        <f t="shared" ref="C66:P66" si="6">SMALL(C$3:C$65,COUNTIF(C$3:C$65,0)+1)</f>
        <v>16.940000000000001</v>
      </c>
      <c r="D66" s="22">
        <f t="shared" si="6"/>
        <v>1902.18</v>
      </c>
      <c r="E66" s="22">
        <f t="shared" si="6"/>
        <v>62.28</v>
      </c>
      <c r="F66" s="22">
        <f t="shared" si="6"/>
        <v>210.25</v>
      </c>
      <c r="G66" s="22">
        <f t="shared" si="6"/>
        <v>79.34</v>
      </c>
      <c r="H66" s="22">
        <f t="shared" si="6"/>
        <v>218.18</v>
      </c>
      <c r="I66" s="22">
        <f t="shared" si="6"/>
        <v>753.73</v>
      </c>
      <c r="J66" s="22">
        <f t="shared" si="6"/>
        <v>900.51</v>
      </c>
      <c r="K66" s="22">
        <f t="shared" si="6"/>
        <v>380.83</v>
      </c>
      <c r="L66" s="22">
        <f t="shared" si="6"/>
        <v>17.850000000000001</v>
      </c>
      <c r="M66" s="124">
        <f t="shared" si="6"/>
        <v>218.18</v>
      </c>
      <c r="N66" s="121">
        <f t="shared" si="6"/>
        <v>243.97</v>
      </c>
      <c r="O66" s="124">
        <f t="shared" si="6"/>
        <v>1717.71</v>
      </c>
      <c r="P66" s="121">
        <f t="shared" si="6"/>
        <v>3304.51</v>
      </c>
      <c r="Q66" s="69"/>
      <c r="R66" s="69"/>
      <c r="S66" s="69"/>
      <c r="T66" s="69"/>
    </row>
    <row r="67" spans="1:20" x14ac:dyDescent="0.25">
      <c r="A67" s="128" t="s">
        <v>63</v>
      </c>
      <c r="B67" s="23">
        <f>MAX(B3:B65)</f>
        <v>11420</v>
      </c>
      <c r="C67" s="23">
        <f t="shared" ref="C67:P67" si="7">MAX(C3:C65)</f>
        <v>10528.42</v>
      </c>
      <c r="D67" s="23">
        <f t="shared" si="7"/>
        <v>11914.88</v>
      </c>
      <c r="E67" s="23">
        <f t="shared" si="7"/>
        <v>10952.89</v>
      </c>
      <c r="F67" s="23">
        <f t="shared" si="7"/>
        <v>7928.05</v>
      </c>
      <c r="G67" s="23">
        <f t="shared" si="7"/>
        <v>9031.27</v>
      </c>
      <c r="H67" s="23">
        <f t="shared" si="7"/>
        <v>12899.3</v>
      </c>
      <c r="I67" s="23">
        <f t="shared" si="7"/>
        <v>12377.04</v>
      </c>
      <c r="J67" s="23">
        <f t="shared" si="7"/>
        <v>14459.71</v>
      </c>
      <c r="K67" s="23">
        <f t="shared" si="7"/>
        <v>13124.82</v>
      </c>
      <c r="L67" s="23">
        <f t="shared" si="7"/>
        <v>11551.9</v>
      </c>
      <c r="M67" s="120">
        <f t="shared" si="7"/>
        <v>10066.86</v>
      </c>
      <c r="N67" s="122">
        <f t="shared" si="7"/>
        <v>22716.829999999998</v>
      </c>
      <c r="O67" s="120">
        <f t="shared" si="7"/>
        <v>61767.93</v>
      </c>
      <c r="P67" s="122">
        <f t="shared" si="7"/>
        <v>72184.97</v>
      </c>
      <c r="Q67" s="69"/>
      <c r="R67" s="69"/>
      <c r="S67" s="69"/>
      <c r="T67" s="69"/>
    </row>
    <row r="68" spans="1:20" x14ac:dyDescent="0.25">
      <c r="A68" s="128" t="s">
        <v>72</v>
      </c>
      <c r="B68" s="23">
        <f>SUM(B$3:B$65)/COUNTIF(B$3:B$65,"&gt;0")</f>
        <v>3760.8320833333332</v>
      </c>
      <c r="C68" s="23">
        <f t="shared" ref="C68:P68" si="8">SUM(C$3:C$65)/COUNTIF(C$3:C$65,"&gt;0")</f>
        <v>4234.3207692307697</v>
      </c>
      <c r="D68" s="23">
        <f t="shared" si="8"/>
        <v>5685.971818181818</v>
      </c>
      <c r="E68" s="23">
        <f t="shared" si="8"/>
        <v>3422.9012500000003</v>
      </c>
      <c r="F68" s="23">
        <f t="shared" si="8"/>
        <v>2701.4522580645162</v>
      </c>
      <c r="G68" s="23">
        <f t="shared" si="8"/>
        <v>2933.2767391304351</v>
      </c>
      <c r="H68" s="23">
        <f t="shared" si="8"/>
        <v>4480.2833870967725</v>
      </c>
      <c r="I68" s="23">
        <f t="shared" si="8"/>
        <v>7069.3632786885273</v>
      </c>
      <c r="J68" s="23">
        <f t="shared" si="8"/>
        <v>9244.7409836065544</v>
      </c>
      <c r="K68" s="23">
        <f t="shared" si="8"/>
        <v>7614.2844262295102</v>
      </c>
      <c r="L68" s="23">
        <f t="shared" si="8"/>
        <v>4505.7282758620695</v>
      </c>
      <c r="M68" s="120">
        <f t="shared" si="8"/>
        <v>4115.2566666666653</v>
      </c>
      <c r="N68" s="122">
        <f t="shared" si="8"/>
        <v>9114.8228947368443</v>
      </c>
      <c r="O68" s="120">
        <f t="shared" si="8"/>
        <v>37998.324354838711</v>
      </c>
      <c r="P68" s="122">
        <f t="shared" si="8"/>
        <v>43584.828709677407</v>
      </c>
      <c r="Q68" s="69"/>
      <c r="R68" s="69"/>
      <c r="S68" s="69"/>
      <c r="T68" s="69"/>
    </row>
    <row r="69" spans="1:20" x14ac:dyDescent="0.25">
      <c r="A69" s="128" t="s">
        <v>73</v>
      </c>
      <c r="B69" s="23">
        <f t="array" ref="B69">SUM(B$3:B$21)/COUNTIF(B$3:B$21,"&gt;0")</f>
        <v>1160.345</v>
      </c>
      <c r="C69" s="23">
        <v>0</v>
      </c>
      <c r="D69" s="23">
        <v>0</v>
      </c>
      <c r="E69" s="23">
        <v>0</v>
      </c>
      <c r="F69" s="23">
        <f t="array" ref="F69">SUM(F$3:F$21)/COUNTIF(F$3:F$21,"&gt;0")</f>
        <v>965.3033333333334</v>
      </c>
      <c r="G69" s="23">
        <f t="array" ref="G69">SUM(G$3:G$21)/COUNTIF(G$3:G$21,"&gt;0")</f>
        <v>1858.3420000000001</v>
      </c>
      <c r="H69" s="23">
        <f t="array" ref="H69">SUM(H$3:H$21)/COUNTIF(H$3:H$21,"&gt;0")</f>
        <v>3749.2326315789464</v>
      </c>
      <c r="I69" s="23">
        <f t="array" ref="I69">SUM(I$3:I$21)/COUNTIF(I$3:I$21,"&gt;0")</f>
        <v>6486.062777777779</v>
      </c>
      <c r="J69" s="23">
        <f t="array" ref="J69">SUM(J$3:J$21)/COUNTIF(J$3:J$21,"&gt;0")</f>
        <v>7437.2649999999994</v>
      </c>
      <c r="K69" s="23">
        <f t="array" ref="K69">SUM(K$3:K$21)/COUNTIF(K$3:K$21,"&gt;0")</f>
        <v>6007.9655555555555</v>
      </c>
      <c r="L69" s="23">
        <f t="array" ref="L69">SUM(L$3:L$21)/COUNTIF(L$3:L$21,"&gt;0")</f>
        <v>3143.2268750000003</v>
      </c>
      <c r="M69" s="120">
        <f t="array" ref="M69">SUM(M$3:M$21)/COUNTIF(M$3:M$21,"&gt;0")</f>
        <v>1875.9664285714282</v>
      </c>
      <c r="N69" s="122">
        <f t="array" ref="N69">SUM(N$3:N$21)/COUNTIF(N$3:N$21,"&gt;0")</f>
        <v>1304.1500000000001</v>
      </c>
      <c r="O69" s="120">
        <f t="array" ref="O69">SUM(O$3:O$21)/COUNTIF(O$3:O$21,"&gt;0")</f>
        <v>27638.804210526312</v>
      </c>
      <c r="P69" s="122">
        <f t="array" ref="P69">SUM(P$3:P$21)/COUNTIF(P$3:P$21,"&gt;0")</f>
        <v>27913.362105263153</v>
      </c>
      <c r="Q69" s="69"/>
      <c r="R69" s="69"/>
      <c r="S69" s="69"/>
      <c r="T69" s="69"/>
    </row>
    <row r="70" spans="1:20" x14ac:dyDescent="0.25">
      <c r="A70" s="128" t="s">
        <v>70</v>
      </c>
      <c r="B70" s="23">
        <f>SUM(B$22:B$52)/COUNTIF(B$22:B$52,"&gt;0")</f>
        <v>5374.7053846153858</v>
      </c>
      <c r="C70" s="23">
        <f t="shared" ref="C70:P70" si="9">SUM(C$22:C$52)/COUNTIF(C$22:C$52,"&gt;0")</f>
        <v>4148.29</v>
      </c>
      <c r="D70" s="23">
        <f t="shared" si="9"/>
        <v>6130.85</v>
      </c>
      <c r="E70" s="23">
        <f t="shared" si="9"/>
        <v>3291.4485714285715</v>
      </c>
      <c r="F70" s="23">
        <f t="shared" si="9"/>
        <v>2352.566875</v>
      </c>
      <c r="G70" s="23">
        <f t="shared" si="9"/>
        <v>2846.2066666666669</v>
      </c>
      <c r="H70" s="23">
        <f t="shared" si="9"/>
        <v>4183.4967741935479</v>
      </c>
      <c r="I70" s="23">
        <f t="shared" si="9"/>
        <v>7358.78322580645</v>
      </c>
      <c r="J70" s="23">
        <f t="shared" si="9"/>
        <v>10742.543870967742</v>
      </c>
      <c r="K70" s="23">
        <f t="shared" si="9"/>
        <v>8904.4116129032227</v>
      </c>
      <c r="L70" s="23">
        <f t="shared" si="9"/>
        <v>5175.8051612903228</v>
      </c>
      <c r="M70" s="120">
        <f t="shared" si="9"/>
        <v>5173.7013333333325</v>
      </c>
      <c r="N70" s="122">
        <f t="shared" si="9"/>
        <v>8180.2509090909116</v>
      </c>
      <c r="O70" s="120">
        <f t="shared" si="9"/>
        <v>43575.363225806446</v>
      </c>
      <c r="P70" s="122">
        <f t="shared" si="9"/>
        <v>49380.702580645171</v>
      </c>
      <c r="Q70" s="69"/>
      <c r="R70" s="69"/>
      <c r="S70" s="69"/>
      <c r="T70" s="69"/>
    </row>
    <row r="71" spans="1:20" x14ac:dyDescent="0.25">
      <c r="A71" s="128" t="s">
        <v>74</v>
      </c>
      <c r="B71" s="23">
        <f>SUM(B$22:B$65)/COUNTIF(B$22:B$65,"&gt;0")</f>
        <v>3997.2400000000007</v>
      </c>
      <c r="C71" s="23">
        <f t="shared" ref="C71:P71" si="10">SUM(C$22:C$65)/COUNTIF(C$22:C$65,"&gt;0")</f>
        <v>4234.3207692307697</v>
      </c>
      <c r="D71" s="23">
        <f t="shared" si="10"/>
        <v>5685.971818181818</v>
      </c>
      <c r="E71" s="23">
        <f t="shared" si="10"/>
        <v>3422.9012500000003</v>
      </c>
      <c r="F71" s="23">
        <f t="shared" si="10"/>
        <v>2887.4682142857141</v>
      </c>
      <c r="G71" s="23">
        <f t="shared" si="10"/>
        <v>3231.8697222222227</v>
      </c>
      <c r="H71" s="23">
        <f t="shared" si="10"/>
        <v>4803.3058139534878</v>
      </c>
      <c r="I71" s="23">
        <f t="shared" si="10"/>
        <v>7313.5355813953493</v>
      </c>
      <c r="J71" s="23">
        <f t="shared" si="10"/>
        <v>10001.358837209302</v>
      </c>
      <c r="K71" s="23">
        <f t="shared" si="10"/>
        <v>8286.696976744186</v>
      </c>
      <c r="L71" s="23">
        <f t="shared" si="10"/>
        <v>5024.7764285714275</v>
      </c>
      <c r="M71" s="120">
        <f t="shared" si="10"/>
        <v>4899.008249999999</v>
      </c>
      <c r="N71" s="122">
        <f t="shared" si="10"/>
        <v>10033.725588235295</v>
      </c>
      <c r="O71" s="120">
        <f t="shared" si="10"/>
        <v>42575.786744186051</v>
      </c>
      <c r="P71" s="122">
        <f t="shared" si="10"/>
        <v>50509.430232558152</v>
      </c>
      <c r="Q71" s="69"/>
      <c r="R71" s="69"/>
      <c r="S71" s="69"/>
      <c r="T71" s="69"/>
    </row>
    <row r="72" spans="1:20" x14ac:dyDescent="0.25">
      <c r="A72" s="129" t="s">
        <v>67</v>
      </c>
      <c r="B72" s="23">
        <f>SUM(B$53:B$65)/COUNTIF(B$53:B$65,"&gt;0")</f>
        <v>2007.5677777777778</v>
      </c>
      <c r="C72" s="23">
        <f t="shared" ref="C72:P72" si="11">SUM(C$53:C$65)/COUNTIF(C$53:C$65,"&gt;0")</f>
        <v>4308.0614285714282</v>
      </c>
      <c r="D72" s="23">
        <f t="shared" si="11"/>
        <v>5431.755714285714</v>
      </c>
      <c r="E72" s="23">
        <f t="shared" si="11"/>
        <v>3525.1422222222222</v>
      </c>
      <c r="F72" s="23">
        <f t="shared" si="11"/>
        <v>3600.6699999999996</v>
      </c>
      <c r="G72" s="23">
        <f t="shared" si="11"/>
        <v>4003.1958333333332</v>
      </c>
      <c r="H72" s="23">
        <f t="shared" si="11"/>
        <v>6404.479166666667</v>
      </c>
      <c r="I72" s="23">
        <f t="shared" si="11"/>
        <v>7196.6458333333321</v>
      </c>
      <c r="J72" s="23">
        <f t="shared" si="11"/>
        <v>8086.6308333333327</v>
      </c>
      <c r="K72" s="23">
        <f t="shared" si="11"/>
        <v>6690.9341666666669</v>
      </c>
      <c r="L72" s="23">
        <f t="shared" si="11"/>
        <v>4599.1499999999996</v>
      </c>
      <c r="M72" s="120">
        <f t="shared" si="11"/>
        <v>4074.9289999999992</v>
      </c>
      <c r="N72" s="122">
        <f t="shared" si="11"/>
        <v>13431.762500000003</v>
      </c>
      <c r="O72" s="120">
        <f t="shared" si="11"/>
        <v>39993.547500000008</v>
      </c>
      <c r="P72" s="122">
        <f t="shared" si="11"/>
        <v>53425.310000000005</v>
      </c>
      <c r="Q72" s="69"/>
      <c r="R72" s="69"/>
      <c r="S72" s="69"/>
      <c r="T72" s="69"/>
    </row>
    <row r="73" spans="1:20" x14ac:dyDescent="0.25">
      <c r="A73" s="130" t="s">
        <v>65</v>
      </c>
      <c r="B73" s="23">
        <f t="array" ref="B73">MEDIAN(IF(B$3:B$65&lt;&gt;0,B$3:B$65))</f>
        <v>2311.77</v>
      </c>
      <c r="C73" s="23">
        <f t="array" ref="C73">MEDIAN(IF(C$3:C$65&lt;&gt;0,C$3:C$65))</f>
        <v>4421.22</v>
      </c>
      <c r="D73" s="23">
        <f t="array" ref="D73">MEDIAN(IF(D$3:D$65&lt;&gt;0,D$3:D$65))</f>
        <v>5428.84</v>
      </c>
      <c r="E73" s="23">
        <f t="array" ref="E73">MEDIAN(IF(E$3:E$65&lt;&gt;0,E$3:E$65))</f>
        <v>3078.89</v>
      </c>
      <c r="F73" s="23">
        <f t="array" ref="F73">MEDIAN(IF(F$3:F$65&lt;&gt;0,F$3:F$65))</f>
        <v>2673.96</v>
      </c>
      <c r="G73" s="23">
        <f t="array" ref="G73">MEDIAN(IF(G$3:G$65&lt;&gt;0,G$3:G$65))</f>
        <v>2829.96</v>
      </c>
      <c r="H73" s="23">
        <f t="array" ref="H73">MEDIAN(IF(H$3:H$65&lt;&gt;0,H$3:H$65))</f>
        <v>4091.96</v>
      </c>
      <c r="I73" s="23">
        <f t="array" ref="I73">MEDIAN(IF(I$3:I$65&lt;&gt;0,I$3:I$65))</f>
        <v>7846.75</v>
      </c>
      <c r="J73" s="23">
        <f t="array" ref="J73">MEDIAN(IF(J$3:J$65&lt;&gt;0,J$3:J$65))</f>
        <v>9875.85</v>
      </c>
      <c r="K73" s="23">
        <f t="array" ref="K73">MEDIAN(IF(K$3:K$65&lt;&gt;0,K$3:K$65))</f>
        <v>8295</v>
      </c>
      <c r="L73" s="23">
        <f t="array" ref="L73">MEDIAN(IF(L$3:L$65&lt;&gt;0,L$3:L$65))</f>
        <v>4036.125</v>
      </c>
      <c r="M73" s="120">
        <f t="array" ref="M73">MEDIAN(IF(M$3:M$65&lt;&gt;0,M$3:M$65))</f>
        <v>3334.395</v>
      </c>
      <c r="N73" s="122">
        <f t="array" ref="N73">MEDIAN(IF(N$3:N$65&lt;&gt;0,N$3:N$65))</f>
        <v>5631.16</v>
      </c>
      <c r="O73" s="120">
        <f t="array" ref="O73">MEDIAN(IF(O$3:O$65&lt;&gt;0,O$3:O$65))</f>
        <v>39159.985000000001</v>
      </c>
      <c r="P73" s="122">
        <f t="array" ref="P73">MEDIAN(IF(P$3:P$65&lt;&gt;0,P$3:P$65))</f>
        <v>46749.724999999999</v>
      </c>
      <c r="Q73" s="69"/>
      <c r="R73" s="69"/>
      <c r="S73" s="69"/>
      <c r="T73" s="69"/>
    </row>
    <row r="74" spans="1:20" ht="15.75" thickBot="1" x14ac:dyDescent="0.3">
      <c r="A74" s="131" t="s">
        <v>71</v>
      </c>
      <c r="B74" s="24">
        <f t="array" ref="B74">MEDIAN(IF(B$53:B$65&lt;&gt;0,B$53:B$65))</f>
        <v>810.06</v>
      </c>
      <c r="C74" s="24">
        <f t="array" ref="C74">MEDIAN(IF(C$53:C$65&lt;&gt;0,C$53:C$65))</f>
        <v>2671.18</v>
      </c>
      <c r="D74" s="24">
        <f t="array" ref="D74">MEDIAN(IF(D$53:D$65&lt;&gt;0,D$53:D$65))</f>
        <v>4031.07</v>
      </c>
      <c r="E74" s="24">
        <f t="array" ref="E74">MEDIAN(IF(E$53:E$65&lt;&gt;0,E$53:E$65))</f>
        <v>3078.79</v>
      </c>
      <c r="F74" s="24">
        <f t="array" ref="F74">MEDIAN(IF(F$53:F$65&lt;&gt;0,F$53:F$65))</f>
        <v>3734.1400000000003</v>
      </c>
      <c r="G74" s="24">
        <f t="array" ref="G74">MEDIAN(IF(G$53:G$65&lt;&gt;0,G$53:G$65))</f>
        <v>3526.45</v>
      </c>
      <c r="H74" s="24">
        <f t="array" ref="H74">MEDIAN(IF(H$53:H$65&lt;&gt;0,H$53:H$65))</f>
        <v>5963.6549999999997</v>
      </c>
      <c r="I74" s="24">
        <f t="array" ref="I74">MEDIAN(IF(I$53:I$65&lt;&gt;0,I$53:I$65))</f>
        <v>7713.52</v>
      </c>
      <c r="J74" s="24">
        <f t="array" ref="J74">MEDIAN(IF(J$53:J$65&lt;&gt;0,J$53:J$65))</f>
        <v>8291.625</v>
      </c>
      <c r="K74" s="24">
        <f t="array" ref="K74">MEDIAN(IF(K$53:K$65&lt;&gt;0,K$53:K$65))</f>
        <v>7624.7749999999996</v>
      </c>
      <c r="L74" s="24">
        <f t="array" ref="L74">MEDIAN(IF(L$53:L$65&lt;&gt;0,L$53:L$65))</f>
        <v>4002.11</v>
      </c>
      <c r="M74" s="144">
        <f t="array" ref="M74">MEDIAN(IF(M$53:M$65&lt;&gt;0,M$53:M$65))</f>
        <v>2850.52</v>
      </c>
      <c r="N74" s="143">
        <f t="array" ref="N74">MEDIAN(IF(N$53:N$65&lt;&gt;0,N$53:N$65))</f>
        <v>14764.68</v>
      </c>
      <c r="O74" s="144">
        <f t="array" ref="O74">MEDIAN(IF(O$53:O$65&lt;&gt;0,O$53:O$65))</f>
        <v>43835.29</v>
      </c>
      <c r="P74" s="143">
        <f t="array" ref="P74">MEDIAN(IF(P$53:P$65&lt;&gt;0,P$53:P$65))</f>
        <v>57736.455000000002</v>
      </c>
      <c r="Q74" s="69"/>
      <c r="R74" s="69"/>
      <c r="S74" s="69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4"/>
  <sheetViews>
    <sheetView zoomScale="90" zoomScaleNormal="90" workbookViewId="0">
      <selection activeCell="T1" sqref="T1"/>
    </sheetView>
  </sheetViews>
  <sheetFormatPr defaultRowHeight="15" x14ac:dyDescent="0.25"/>
  <cols>
    <col min="1" max="1" width="24.42578125" customWidth="1"/>
    <col min="2" max="13" width="7.7109375" customWidth="1"/>
    <col min="14" max="18" width="8.7109375" customWidth="1"/>
    <col min="19" max="19" width="11.5703125" customWidth="1"/>
    <col min="20" max="20" width="8.7109375" customWidth="1"/>
  </cols>
  <sheetData>
    <row r="1" spans="1:20" ht="19.5" thickBot="1" x14ac:dyDescent="0.3">
      <c r="A1" s="232" t="s">
        <v>177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98" t="s">
        <v>16</v>
      </c>
      <c r="T1" s="123"/>
    </row>
    <row r="2" spans="1:20" ht="30" customHeight="1" thickBot="1" x14ac:dyDescent="0.3">
      <c r="A2" s="15" t="s">
        <v>17</v>
      </c>
      <c r="B2" s="9" t="s">
        <v>13</v>
      </c>
      <c r="C2" s="5" t="s">
        <v>14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12" t="s">
        <v>8</v>
      </c>
      <c r="J2" s="5" t="s">
        <v>9</v>
      </c>
      <c r="K2" s="11" t="s">
        <v>10</v>
      </c>
      <c r="L2" s="11" t="s">
        <v>11</v>
      </c>
      <c r="M2" s="9" t="s">
        <v>12</v>
      </c>
      <c r="N2" s="12" t="s">
        <v>183</v>
      </c>
      <c r="O2" s="5" t="s">
        <v>184</v>
      </c>
      <c r="P2" s="9" t="s">
        <v>36</v>
      </c>
      <c r="Q2" s="5" t="s">
        <v>153</v>
      </c>
      <c r="R2" s="100" t="s">
        <v>154</v>
      </c>
      <c r="S2" s="5" t="s">
        <v>155</v>
      </c>
      <c r="T2" s="72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763.65</v>
      </c>
      <c r="H3" s="88">
        <v>1487.63</v>
      </c>
      <c r="I3" s="88">
        <v>1636.39</v>
      </c>
      <c r="J3" s="88">
        <v>2380.1999999999998</v>
      </c>
      <c r="K3" s="88">
        <v>406.62</v>
      </c>
      <c r="L3" s="88">
        <v>0</v>
      </c>
      <c r="M3" s="132">
        <v>1041.3399999999999</v>
      </c>
      <c r="N3" s="133">
        <f>SUM(B3:F3)</f>
        <v>0</v>
      </c>
      <c r="O3" s="134">
        <f>SUM(G3:M3)</f>
        <v>7715.83</v>
      </c>
      <c r="P3" s="119">
        <f>SUM(B3:M3)</f>
        <v>7715.83</v>
      </c>
      <c r="Q3" s="134">
        <f>AVERAGE(B3:F3)</f>
        <v>0</v>
      </c>
      <c r="R3" s="125">
        <f>AVERAGE(G3:M3)</f>
        <v>1102.2614285714285</v>
      </c>
      <c r="S3" s="121">
        <f>AVERAGE(B3:M3)</f>
        <v>642.98583333333329</v>
      </c>
      <c r="T3" s="69"/>
    </row>
    <row r="4" spans="1:20" x14ac:dyDescent="0.25">
      <c r="A4" s="17">
        <v>1951</v>
      </c>
      <c r="B4" s="23">
        <v>0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2350.4499999999998</v>
      </c>
      <c r="I4" s="59">
        <v>2642.02</v>
      </c>
      <c r="J4" s="59">
        <v>3609.97</v>
      </c>
      <c r="K4" s="59">
        <v>2142.1799999999998</v>
      </c>
      <c r="L4" s="59">
        <v>2023.17</v>
      </c>
      <c r="M4" s="60">
        <v>892.58</v>
      </c>
      <c r="N4" s="126">
        <f t="shared" ref="N4:N65" si="0">SUM(B4:F4)</f>
        <v>0</v>
      </c>
      <c r="O4" s="122">
        <f t="shared" ref="O4:O65" si="1">SUM(G4:M4)</f>
        <v>13660.369999999999</v>
      </c>
      <c r="P4" s="120">
        <f t="shared" ref="P4:P65" si="2">SUM(B4:M4)</f>
        <v>13660.369999999999</v>
      </c>
      <c r="Q4" s="122">
        <f t="shared" ref="Q4:Q65" si="3">AVERAGE(B4:F4)</f>
        <v>0</v>
      </c>
      <c r="R4" s="120">
        <f t="shared" ref="R4:R65" si="4">AVERAGE(G4:M4)</f>
        <v>1951.4814285714285</v>
      </c>
      <c r="S4" s="122">
        <f t="shared" ref="S4:S65" si="5">AVERAGE(B4:M4)</f>
        <v>1138.3641666666665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1299.19</v>
      </c>
      <c r="I5" s="59">
        <v>3411.62</v>
      </c>
      <c r="J5" s="59">
        <v>2667.81</v>
      </c>
      <c r="K5" s="59">
        <v>2459.54</v>
      </c>
      <c r="L5" s="59">
        <v>1973.58</v>
      </c>
      <c r="M5" s="60">
        <v>743.81</v>
      </c>
      <c r="N5" s="126">
        <f t="shared" si="0"/>
        <v>0</v>
      </c>
      <c r="O5" s="122">
        <f t="shared" si="1"/>
        <v>12555.55</v>
      </c>
      <c r="P5" s="120">
        <f t="shared" si="2"/>
        <v>12555.55</v>
      </c>
      <c r="Q5" s="122">
        <f t="shared" si="3"/>
        <v>0</v>
      </c>
      <c r="R5" s="120">
        <f t="shared" si="4"/>
        <v>1793.6499999999999</v>
      </c>
      <c r="S5" s="122">
        <f t="shared" si="5"/>
        <v>1046.2958333333333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1852.59</v>
      </c>
      <c r="I6" s="59">
        <v>3510.79</v>
      </c>
      <c r="J6" s="59">
        <v>2509.13</v>
      </c>
      <c r="K6" s="59">
        <v>2667.81</v>
      </c>
      <c r="L6" s="59">
        <v>436.37</v>
      </c>
      <c r="M6" s="60">
        <v>654.54999999999995</v>
      </c>
      <c r="N6" s="126">
        <f t="shared" si="0"/>
        <v>0</v>
      </c>
      <c r="O6" s="122">
        <f t="shared" si="1"/>
        <v>11631.24</v>
      </c>
      <c r="P6" s="120">
        <f t="shared" si="2"/>
        <v>11631.24</v>
      </c>
      <c r="Q6" s="122">
        <f t="shared" si="3"/>
        <v>0</v>
      </c>
      <c r="R6" s="120">
        <f t="shared" si="4"/>
        <v>1661.6057142857142</v>
      </c>
      <c r="S6" s="122">
        <f t="shared" si="5"/>
        <v>969.27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0</v>
      </c>
      <c r="H7" s="59">
        <v>1273.4100000000001</v>
      </c>
      <c r="I7" s="59">
        <v>119.01</v>
      </c>
      <c r="J7" s="59">
        <v>753.73</v>
      </c>
      <c r="K7" s="59">
        <v>476.04</v>
      </c>
      <c r="L7" s="59">
        <v>0</v>
      </c>
      <c r="M7" s="60">
        <v>0</v>
      </c>
      <c r="N7" s="126">
        <f t="shared" si="0"/>
        <v>0</v>
      </c>
      <c r="O7" s="122">
        <f t="shared" si="1"/>
        <v>2622.19</v>
      </c>
      <c r="P7" s="120">
        <f t="shared" si="2"/>
        <v>2622.19</v>
      </c>
      <c r="Q7" s="122">
        <f t="shared" si="3"/>
        <v>0</v>
      </c>
      <c r="R7" s="120">
        <f t="shared" si="4"/>
        <v>374.59857142857146</v>
      </c>
      <c r="S7" s="122">
        <f t="shared" si="5"/>
        <v>218.51583333333335</v>
      </c>
      <c r="T7" s="69"/>
    </row>
    <row r="8" spans="1:20" x14ac:dyDescent="0.25">
      <c r="A8" s="17">
        <v>1955</v>
      </c>
      <c r="B8" s="23">
        <v>0</v>
      </c>
      <c r="C8" s="59">
        <v>0</v>
      </c>
      <c r="D8" s="59">
        <v>0</v>
      </c>
      <c r="E8" s="59">
        <v>0</v>
      </c>
      <c r="F8" s="59">
        <v>0</v>
      </c>
      <c r="G8" s="59">
        <v>0</v>
      </c>
      <c r="H8" s="59">
        <v>1497.54</v>
      </c>
      <c r="I8" s="59">
        <v>1904.16</v>
      </c>
      <c r="J8" s="59">
        <v>436.37</v>
      </c>
      <c r="K8" s="59">
        <v>2225.4899999999998</v>
      </c>
      <c r="L8" s="59">
        <v>2112.4299999999998</v>
      </c>
      <c r="M8" s="60">
        <v>654.54999999999995</v>
      </c>
      <c r="N8" s="126">
        <f t="shared" si="0"/>
        <v>0</v>
      </c>
      <c r="O8" s="122">
        <f t="shared" si="1"/>
        <v>8830.5399999999991</v>
      </c>
      <c r="P8" s="120">
        <f t="shared" si="2"/>
        <v>8830.5399999999991</v>
      </c>
      <c r="Q8" s="122">
        <f t="shared" si="3"/>
        <v>0</v>
      </c>
      <c r="R8" s="120">
        <f t="shared" si="4"/>
        <v>1261.5057142857142</v>
      </c>
      <c r="S8" s="122">
        <f t="shared" si="5"/>
        <v>735.87833333333322</v>
      </c>
      <c r="T8" s="69"/>
    </row>
    <row r="9" spans="1:20" x14ac:dyDescent="0.25">
      <c r="A9" s="17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0</v>
      </c>
      <c r="H9" s="59">
        <v>2239.37</v>
      </c>
      <c r="I9" s="59">
        <v>2933.6</v>
      </c>
      <c r="J9" s="59">
        <v>1269.44</v>
      </c>
      <c r="K9" s="59">
        <v>1071.0899999999999</v>
      </c>
      <c r="L9" s="59">
        <v>0</v>
      </c>
      <c r="M9" s="60">
        <v>0</v>
      </c>
      <c r="N9" s="126">
        <f t="shared" si="0"/>
        <v>0</v>
      </c>
      <c r="O9" s="122">
        <f t="shared" si="1"/>
        <v>7513.5</v>
      </c>
      <c r="P9" s="120">
        <f t="shared" si="2"/>
        <v>7513.5</v>
      </c>
      <c r="Q9" s="122">
        <f t="shared" si="3"/>
        <v>0</v>
      </c>
      <c r="R9" s="120">
        <f t="shared" si="4"/>
        <v>1073.3571428571429</v>
      </c>
      <c r="S9" s="122">
        <f t="shared" si="5"/>
        <v>626.125</v>
      </c>
      <c r="T9" s="69"/>
    </row>
    <row r="10" spans="1:20" x14ac:dyDescent="0.25">
      <c r="A10" s="17">
        <v>1957</v>
      </c>
      <c r="B10" s="23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59">
        <v>1648.29</v>
      </c>
      <c r="J10" s="59">
        <v>3566.33</v>
      </c>
      <c r="K10" s="59">
        <v>2667.81</v>
      </c>
      <c r="L10" s="59">
        <v>2033.09</v>
      </c>
      <c r="M10" s="60">
        <v>783.48</v>
      </c>
      <c r="N10" s="126">
        <f t="shared" si="0"/>
        <v>0</v>
      </c>
      <c r="O10" s="122">
        <f t="shared" si="1"/>
        <v>10699</v>
      </c>
      <c r="P10" s="120">
        <f t="shared" si="2"/>
        <v>10699</v>
      </c>
      <c r="Q10" s="122">
        <f t="shared" si="3"/>
        <v>0</v>
      </c>
      <c r="R10" s="120">
        <f t="shared" si="4"/>
        <v>1528.4285714285713</v>
      </c>
      <c r="S10" s="122">
        <f t="shared" si="5"/>
        <v>891.58333333333337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833.07</v>
      </c>
      <c r="I11" s="59">
        <v>3451.29</v>
      </c>
      <c r="J11" s="59">
        <v>2350.4499999999998</v>
      </c>
      <c r="K11" s="59">
        <v>733.9</v>
      </c>
      <c r="L11" s="59">
        <v>769.6</v>
      </c>
      <c r="M11" s="60">
        <v>1348.78</v>
      </c>
      <c r="N11" s="126">
        <f t="shared" si="0"/>
        <v>0</v>
      </c>
      <c r="O11" s="122">
        <f t="shared" si="1"/>
        <v>9487.09</v>
      </c>
      <c r="P11" s="120">
        <f t="shared" si="2"/>
        <v>9487.09</v>
      </c>
      <c r="Q11" s="122">
        <f t="shared" si="3"/>
        <v>0</v>
      </c>
      <c r="R11" s="120">
        <f t="shared" si="4"/>
        <v>1355.2985714285714</v>
      </c>
      <c r="S11" s="122">
        <f t="shared" si="5"/>
        <v>790.59083333333331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1430.1</v>
      </c>
      <c r="I12" s="59">
        <v>3262.86</v>
      </c>
      <c r="J12" s="59">
        <v>2499.21</v>
      </c>
      <c r="K12" s="59">
        <v>2122.34</v>
      </c>
      <c r="L12" s="59">
        <v>485.96</v>
      </c>
      <c r="M12" s="60">
        <v>0</v>
      </c>
      <c r="N12" s="126">
        <f t="shared" si="0"/>
        <v>0</v>
      </c>
      <c r="O12" s="122">
        <f t="shared" si="1"/>
        <v>9800.4699999999993</v>
      </c>
      <c r="P12" s="120">
        <f t="shared" si="2"/>
        <v>9800.4699999999993</v>
      </c>
      <c r="Q12" s="122">
        <f t="shared" si="3"/>
        <v>0</v>
      </c>
      <c r="R12" s="120">
        <f t="shared" si="4"/>
        <v>1400.0671428571427</v>
      </c>
      <c r="S12" s="122">
        <f t="shared" si="5"/>
        <v>816.70583333333332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0</v>
      </c>
      <c r="H13" s="59">
        <v>1862.51</v>
      </c>
      <c r="I13" s="59">
        <v>2554.75</v>
      </c>
      <c r="J13" s="59">
        <v>3040.71</v>
      </c>
      <c r="K13" s="59">
        <v>1279.3599999999999</v>
      </c>
      <c r="L13" s="59">
        <v>214.22</v>
      </c>
      <c r="M13" s="60">
        <v>793.4</v>
      </c>
      <c r="N13" s="126">
        <f t="shared" si="0"/>
        <v>0</v>
      </c>
      <c r="O13" s="122">
        <f t="shared" si="1"/>
        <v>9744.9499999999989</v>
      </c>
      <c r="P13" s="120">
        <f t="shared" si="2"/>
        <v>9744.9499999999989</v>
      </c>
      <c r="Q13" s="122">
        <f t="shared" si="3"/>
        <v>0</v>
      </c>
      <c r="R13" s="120">
        <f t="shared" si="4"/>
        <v>1392.1357142857141</v>
      </c>
      <c r="S13" s="122">
        <f t="shared" si="5"/>
        <v>812.07916666666654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886.63</v>
      </c>
      <c r="I14" s="59">
        <v>1995.4</v>
      </c>
      <c r="J14" s="59">
        <v>2519.04</v>
      </c>
      <c r="K14" s="59">
        <v>3332.28</v>
      </c>
      <c r="L14" s="59">
        <v>1408.29</v>
      </c>
      <c r="M14" s="60">
        <v>0</v>
      </c>
      <c r="N14" s="126">
        <f t="shared" si="0"/>
        <v>0</v>
      </c>
      <c r="O14" s="122">
        <f t="shared" si="1"/>
        <v>10141.64</v>
      </c>
      <c r="P14" s="120">
        <f t="shared" si="2"/>
        <v>10141.64</v>
      </c>
      <c r="Q14" s="122">
        <f t="shared" si="3"/>
        <v>0</v>
      </c>
      <c r="R14" s="120">
        <f t="shared" si="4"/>
        <v>1448.8057142857142</v>
      </c>
      <c r="S14" s="122">
        <f t="shared" si="5"/>
        <v>845.13666666666666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0</v>
      </c>
      <c r="H15" s="59">
        <v>2558.7199999999998</v>
      </c>
      <c r="I15" s="59">
        <v>2112.4299999999998</v>
      </c>
      <c r="J15" s="59">
        <v>3143.85</v>
      </c>
      <c r="K15" s="59">
        <v>1140.51</v>
      </c>
      <c r="L15" s="59">
        <v>376.86</v>
      </c>
      <c r="M15" s="60">
        <v>1289.28</v>
      </c>
      <c r="N15" s="126">
        <f t="shared" si="0"/>
        <v>0</v>
      </c>
      <c r="O15" s="122">
        <f t="shared" si="1"/>
        <v>10621.650000000001</v>
      </c>
      <c r="P15" s="120">
        <f t="shared" si="2"/>
        <v>10621.650000000001</v>
      </c>
      <c r="Q15" s="122">
        <f t="shared" si="3"/>
        <v>0</v>
      </c>
      <c r="R15" s="120">
        <f t="shared" si="4"/>
        <v>1517.3785714285716</v>
      </c>
      <c r="S15" s="122">
        <f t="shared" si="5"/>
        <v>885.13750000000016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0</v>
      </c>
      <c r="H16" s="59">
        <v>0</v>
      </c>
      <c r="I16" s="59">
        <v>1132.58</v>
      </c>
      <c r="J16" s="59">
        <v>0</v>
      </c>
      <c r="K16" s="59">
        <v>1844.66</v>
      </c>
      <c r="L16" s="59">
        <v>1428.12</v>
      </c>
      <c r="M16" s="60">
        <v>1804.98</v>
      </c>
      <c r="N16" s="126">
        <f t="shared" si="0"/>
        <v>0</v>
      </c>
      <c r="O16" s="122">
        <f t="shared" si="1"/>
        <v>6210.34</v>
      </c>
      <c r="P16" s="120">
        <f t="shared" si="2"/>
        <v>6210.34</v>
      </c>
      <c r="Q16" s="122">
        <f t="shared" si="3"/>
        <v>0</v>
      </c>
      <c r="R16" s="120">
        <f t="shared" si="4"/>
        <v>887.19142857142856</v>
      </c>
      <c r="S16" s="122">
        <f t="shared" si="5"/>
        <v>517.52833333333331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240</v>
      </c>
      <c r="H17" s="59">
        <v>1594.73</v>
      </c>
      <c r="I17" s="59">
        <v>1525.31</v>
      </c>
      <c r="J17" s="59">
        <v>2173.92</v>
      </c>
      <c r="K17" s="59">
        <v>1392.42</v>
      </c>
      <c r="L17" s="59">
        <v>291.58</v>
      </c>
      <c r="M17" s="60">
        <v>922.33</v>
      </c>
      <c r="N17" s="126">
        <f t="shared" si="0"/>
        <v>0</v>
      </c>
      <c r="O17" s="122">
        <f t="shared" si="1"/>
        <v>8140.29</v>
      </c>
      <c r="P17" s="120">
        <f t="shared" si="2"/>
        <v>8140.29</v>
      </c>
      <c r="Q17" s="122">
        <f t="shared" si="3"/>
        <v>0</v>
      </c>
      <c r="R17" s="120">
        <f t="shared" si="4"/>
        <v>1162.8985714285714</v>
      </c>
      <c r="S17" s="122">
        <f t="shared" si="5"/>
        <v>678.35749999999996</v>
      </c>
      <c r="T17" s="69"/>
    </row>
    <row r="18" spans="1:20" x14ac:dyDescent="0.25">
      <c r="A18" s="17">
        <v>1965</v>
      </c>
      <c r="B18" s="23">
        <v>533.55999999999995</v>
      </c>
      <c r="C18" s="59">
        <v>0</v>
      </c>
      <c r="D18" s="59">
        <v>0</v>
      </c>
      <c r="E18" s="59">
        <v>0</v>
      </c>
      <c r="F18" s="59">
        <v>0</v>
      </c>
      <c r="G18" s="59">
        <v>374.88</v>
      </c>
      <c r="H18" s="59">
        <v>2114.41</v>
      </c>
      <c r="I18" s="59">
        <v>950.1</v>
      </c>
      <c r="J18" s="59">
        <v>2616.2399999999998</v>
      </c>
      <c r="K18" s="59">
        <v>3129.96</v>
      </c>
      <c r="L18" s="59">
        <v>1436.05</v>
      </c>
      <c r="M18" s="60">
        <v>335.21</v>
      </c>
      <c r="N18" s="126">
        <f t="shared" si="0"/>
        <v>533.55999999999995</v>
      </c>
      <c r="O18" s="122">
        <f t="shared" si="1"/>
        <v>10956.849999999999</v>
      </c>
      <c r="P18" s="120">
        <f t="shared" si="2"/>
        <v>11490.409999999998</v>
      </c>
      <c r="Q18" s="122">
        <f t="shared" si="3"/>
        <v>106.71199999999999</v>
      </c>
      <c r="R18" s="120">
        <f t="shared" si="4"/>
        <v>1565.2642857142855</v>
      </c>
      <c r="S18" s="122">
        <f t="shared" si="5"/>
        <v>957.53416666666647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172.57</v>
      </c>
      <c r="H19" s="59">
        <v>1918.04</v>
      </c>
      <c r="I19" s="59">
        <v>1495.56</v>
      </c>
      <c r="J19" s="59">
        <v>1055.22</v>
      </c>
      <c r="K19" s="59">
        <v>1410.27</v>
      </c>
      <c r="L19" s="59">
        <v>1071.0899999999999</v>
      </c>
      <c r="M19" s="60">
        <v>666.46</v>
      </c>
      <c r="N19" s="126">
        <f t="shared" si="0"/>
        <v>0</v>
      </c>
      <c r="O19" s="122">
        <f t="shared" si="1"/>
        <v>7789.21</v>
      </c>
      <c r="P19" s="120">
        <f t="shared" si="2"/>
        <v>7789.21</v>
      </c>
      <c r="Q19" s="122">
        <f t="shared" si="3"/>
        <v>0</v>
      </c>
      <c r="R19" s="120">
        <f t="shared" si="4"/>
        <v>1112.7442857142858</v>
      </c>
      <c r="S19" s="122">
        <f t="shared" si="5"/>
        <v>649.1008333333333</v>
      </c>
      <c r="T19" s="69"/>
    </row>
    <row r="20" spans="1:20" x14ac:dyDescent="0.25">
      <c r="A20" s="17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0</v>
      </c>
      <c r="G20" s="59">
        <v>545.46</v>
      </c>
      <c r="H20" s="59">
        <v>1513.41</v>
      </c>
      <c r="I20" s="59">
        <v>333.23</v>
      </c>
      <c r="J20" s="59">
        <v>1922.01</v>
      </c>
      <c r="K20" s="59">
        <v>2388.13</v>
      </c>
      <c r="L20" s="59">
        <v>1547.13</v>
      </c>
      <c r="M20" s="60">
        <v>817.2</v>
      </c>
      <c r="N20" s="126">
        <f t="shared" si="0"/>
        <v>0</v>
      </c>
      <c r="O20" s="122">
        <f t="shared" si="1"/>
        <v>9066.57</v>
      </c>
      <c r="P20" s="120">
        <f t="shared" si="2"/>
        <v>9066.57</v>
      </c>
      <c r="Q20" s="122">
        <f t="shared" si="3"/>
        <v>0</v>
      </c>
      <c r="R20" s="120">
        <f t="shared" si="4"/>
        <v>1295.2242857142858</v>
      </c>
      <c r="S20" s="122">
        <f t="shared" si="5"/>
        <v>755.54750000000001</v>
      </c>
      <c r="T20" s="69"/>
    </row>
    <row r="21" spans="1:20" x14ac:dyDescent="0.25">
      <c r="A21" s="17">
        <v>1968</v>
      </c>
      <c r="B21" s="23">
        <v>0</v>
      </c>
      <c r="C21" s="59">
        <v>0</v>
      </c>
      <c r="D21" s="59">
        <v>0</v>
      </c>
      <c r="E21" s="59">
        <v>0</v>
      </c>
      <c r="F21" s="59">
        <v>0</v>
      </c>
      <c r="G21" s="59">
        <v>200.33</v>
      </c>
      <c r="H21" s="59">
        <v>1816.89</v>
      </c>
      <c r="I21" s="59">
        <v>2372.27</v>
      </c>
      <c r="J21" s="59">
        <v>2523.0100000000002</v>
      </c>
      <c r="K21" s="59">
        <v>2334.58</v>
      </c>
      <c r="L21" s="59">
        <v>2169.9499999999998</v>
      </c>
      <c r="M21" s="60">
        <v>831.09</v>
      </c>
      <c r="N21" s="126">
        <f t="shared" si="0"/>
        <v>0</v>
      </c>
      <c r="O21" s="122">
        <f t="shared" si="1"/>
        <v>12248.119999999999</v>
      </c>
      <c r="P21" s="120">
        <f t="shared" si="2"/>
        <v>12248.119999999999</v>
      </c>
      <c r="Q21" s="122">
        <f t="shared" si="3"/>
        <v>0</v>
      </c>
      <c r="R21" s="120">
        <f t="shared" si="4"/>
        <v>1749.7314285714285</v>
      </c>
      <c r="S21" s="122">
        <f t="shared" si="5"/>
        <v>1020.6766666666666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696.21</v>
      </c>
      <c r="H22" s="59">
        <v>1285.31</v>
      </c>
      <c r="I22" s="59">
        <v>1646.31</v>
      </c>
      <c r="J22" s="59">
        <v>3177.57</v>
      </c>
      <c r="K22" s="59">
        <v>2927.65</v>
      </c>
      <c r="L22" s="59">
        <v>2162.0100000000002</v>
      </c>
      <c r="M22" s="60">
        <v>192.4</v>
      </c>
      <c r="N22" s="126">
        <f t="shared" si="0"/>
        <v>0</v>
      </c>
      <c r="O22" s="122">
        <f t="shared" si="1"/>
        <v>12087.46</v>
      </c>
      <c r="P22" s="120">
        <f t="shared" si="2"/>
        <v>12087.46</v>
      </c>
      <c r="Q22" s="122">
        <f t="shared" si="3"/>
        <v>0</v>
      </c>
      <c r="R22" s="120">
        <f t="shared" si="4"/>
        <v>1726.78</v>
      </c>
      <c r="S22" s="122">
        <f t="shared" si="5"/>
        <v>1007.2883333333333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2025.15</v>
      </c>
      <c r="I23" s="59">
        <v>1670.11</v>
      </c>
      <c r="J23" s="59">
        <v>3447.32</v>
      </c>
      <c r="K23" s="59">
        <v>2824.5</v>
      </c>
      <c r="L23" s="59">
        <v>1251.5899999999999</v>
      </c>
      <c r="M23" s="60">
        <v>174.55</v>
      </c>
      <c r="N23" s="126">
        <f t="shared" si="0"/>
        <v>0</v>
      </c>
      <c r="O23" s="122">
        <f t="shared" si="1"/>
        <v>11393.22</v>
      </c>
      <c r="P23" s="120">
        <f t="shared" si="2"/>
        <v>11393.22</v>
      </c>
      <c r="Q23" s="122">
        <f t="shared" si="3"/>
        <v>0</v>
      </c>
      <c r="R23" s="120">
        <f t="shared" si="4"/>
        <v>1627.6028571428571</v>
      </c>
      <c r="S23" s="122">
        <f t="shared" si="5"/>
        <v>949.43499999999995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1106.79</v>
      </c>
      <c r="I24" s="59">
        <v>3310.46</v>
      </c>
      <c r="J24" s="59">
        <v>3020.87</v>
      </c>
      <c r="K24" s="59">
        <v>2471.44</v>
      </c>
      <c r="L24" s="59">
        <v>880.67</v>
      </c>
      <c r="M24" s="60">
        <v>0</v>
      </c>
      <c r="N24" s="126">
        <f t="shared" si="0"/>
        <v>0</v>
      </c>
      <c r="O24" s="122">
        <f t="shared" si="1"/>
        <v>10790.23</v>
      </c>
      <c r="P24" s="120">
        <f t="shared" si="2"/>
        <v>10790.23</v>
      </c>
      <c r="Q24" s="122">
        <f t="shared" si="3"/>
        <v>0</v>
      </c>
      <c r="R24" s="120">
        <f t="shared" si="4"/>
        <v>1541.4614285714285</v>
      </c>
      <c r="S24" s="122">
        <f t="shared" si="5"/>
        <v>899.18583333333333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686.29</v>
      </c>
      <c r="H25" s="59">
        <v>1838.7</v>
      </c>
      <c r="I25" s="59">
        <v>1870.44</v>
      </c>
      <c r="J25" s="59">
        <v>2513.09</v>
      </c>
      <c r="K25" s="59">
        <v>2267.14</v>
      </c>
      <c r="L25" s="59">
        <v>963.98</v>
      </c>
      <c r="M25" s="60">
        <v>844.97</v>
      </c>
      <c r="N25" s="126">
        <f t="shared" si="0"/>
        <v>0</v>
      </c>
      <c r="O25" s="122">
        <f t="shared" si="1"/>
        <v>10984.609999999999</v>
      </c>
      <c r="P25" s="120">
        <f t="shared" si="2"/>
        <v>10984.609999999999</v>
      </c>
      <c r="Q25" s="122">
        <f t="shared" si="3"/>
        <v>0</v>
      </c>
      <c r="R25" s="120">
        <f t="shared" si="4"/>
        <v>1569.2299999999998</v>
      </c>
      <c r="S25" s="122">
        <f t="shared" si="5"/>
        <v>915.3841666666666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178.51</v>
      </c>
      <c r="I26" s="59">
        <v>1400.35</v>
      </c>
      <c r="J26" s="59">
        <v>3133.93</v>
      </c>
      <c r="K26" s="59">
        <v>2647.97</v>
      </c>
      <c r="L26" s="59">
        <v>850.92</v>
      </c>
      <c r="M26" s="60">
        <v>0</v>
      </c>
      <c r="N26" s="126">
        <f t="shared" si="0"/>
        <v>0</v>
      </c>
      <c r="O26" s="122">
        <f t="shared" si="1"/>
        <v>8211.68</v>
      </c>
      <c r="P26" s="120">
        <f t="shared" si="2"/>
        <v>8211.68</v>
      </c>
      <c r="Q26" s="122">
        <f t="shared" si="3"/>
        <v>0</v>
      </c>
      <c r="R26" s="120">
        <f t="shared" si="4"/>
        <v>1173.0971428571429</v>
      </c>
      <c r="S26" s="122">
        <f t="shared" si="5"/>
        <v>684.30666666666673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2164</v>
      </c>
      <c r="I27" s="59">
        <v>2308.79</v>
      </c>
      <c r="J27" s="59">
        <v>2564.67</v>
      </c>
      <c r="K27" s="59">
        <v>2580.5300000000002</v>
      </c>
      <c r="L27" s="59">
        <v>1225.8</v>
      </c>
      <c r="M27" s="60">
        <v>392.73</v>
      </c>
      <c r="N27" s="126">
        <f t="shared" si="0"/>
        <v>0</v>
      </c>
      <c r="O27" s="122">
        <f t="shared" si="1"/>
        <v>11236.519999999999</v>
      </c>
      <c r="P27" s="120">
        <f t="shared" si="2"/>
        <v>11236.519999999999</v>
      </c>
      <c r="Q27" s="122">
        <f t="shared" si="3"/>
        <v>0</v>
      </c>
      <c r="R27" s="120">
        <f t="shared" si="4"/>
        <v>1605.2171428571426</v>
      </c>
      <c r="S27" s="122">
        <f t="shared" si="5"/>
        <v>936.37666666666655</v>
      </c>
      <c r="T27" s="69"/>
    </row>
    <row r="28" spans="1:20" x14ac:dyDescent="0.25">
      <c r="A28" s="17">
        <v>1975</v>
      </c>
      <c r="B28" s="23">
        <v>0</v>
      </c>
      <c r="C28" s="59">
        <v>0</v>
      </c>
      <c r="D28" s="59">
        <v>0</v>
      </c>
      <c r="E28" s="59">
        <v>0</v>
      </c>
      <c r="F28" s="59">
        <v>0</v>
      </c>
      <c r="G28" s="59">
        <v>0</v>
      </c>
      <c r="H28" s="59">
        <v>1922.01</v>
      </c>
      <c r="I28" s="59">
        <v>1608.62</v>
      </c>
      <c r="J28" s="59">
        <v>3314.43</v>
      </c>
      <c r="K28" s="59">
        <v>2540.86</v>
      </c>
      <c r="L28" s="59">
        <v>1394.4</v>
      </c>
      <c r="M28" s="60">
        <v>487.94</v>
      </c>
      <c r="N28" s="126">
        <f t="shared" si="0"/>
        <v>0</v>
      </c>
      <c r="O28" s="122">
        <f t="shared" si="1"/>
        <v>11268.26</v>
      </c>
      <c r="P28" s="120">
        <f t="shared" si="2"/>
        <v>11268.26</v>
      </c>
      <c r="Q28" s="122">
        <f t="shared" si="3"/>
        <v>0</v>
      </c>
      <c r="R28" s="120">
        <f t="shared" si="4"/>
        <v>1609.7514285714285</v>
      </c>
      <c r="S28" s="122">
        <f t="shared" si="5"/>
        <v>939.02166666666665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930.26</v>
      </c>
      <c r="H29" s="59">
        <v>1493.57</v>
      </c>
      <c r="I29" s="59">
        <v>2314.75</v>
      </c>
      <c r="J29" s="59">
        <v>2451.61</v>
      </c>
      <c r="K29" s="59">
        <v>2548.8000000000002</v>
      </c>
      <c r="L29" s="59">
        <v>985.8</v>
      </c>
      <c r="M29" s="60">
        <v>243.97</v>
      </c>
      <c r="N29" s="126">
        <f t="shared" si="0"/>
        <v>0</v>
      </c>
      <c r="O29" s="122">
        <f t="shared" si="1"/>
        <v>10968.76</v>
      </c>
      <c r="P29" s="120">
        <f t="shared" si="2"/>
        <v>10968.76</v>
      </c>
      <c r="Q29" s="122">
        <f t="shared" si="3"/>
        <v>0</v>
      </c>
      <c r="R29" s="120">
        <f t="shared" si="4"/>
        <v>1566.9657142857143</v>
      </c>
      <c r="S29" s="122">
        <f t="shared" si="5"/>
        <v>914.06333333333339</v>
      </c>
      <c r="T29" s="69"/>
    </row>
    <row r="30" spans="1:20" x14ac:dyDescent="0.25">
      <c r="A30" s="17">
        <v>1977</v>
      </c>
      <c r="B30" s="23">
        <v>0</v>
      </c>
      <c r="C30" s="59">
        <v>0</v>
      </c>
      <c r="D30" s="59">
        <v>0</v>
      </c>
      <c r="E30" s="59">
        <v>0</v>
      </c>
      <c r="F30" s="59">
        <v>0</v>
      </c>
      <c r="G30" s="59">
        <v>97.19</v>
      </c>
      <c r="H30" s="59">
        <v>2596.4</v>
      </c>
      <c r="I30" s="59">
        <v>2342.5100000000002</v>
      </c>
      <c r="J30" s="59">
        <v>841</v>
      </c>
      <c r="K30" s="59">
        <v>2376.23</v>
      </c>
      <c r="L30" s="59">
        <v>1906.14</v>
      </c>
      <c r="M30" s="60">
        <v>720.01</v>
      </c>
      <c r="N30" s="126">
        <f t="shared" si="0"/>
        <v>0</v>
      </c>
      <c r="O30" s="122">
        <f t="shared" si="1"/>
        <v>10879.48</v>
      </c>
      <c r="P30" s="120">
        <f t="shared" si="2"/>
        <v>10879.48</v>
      </c>
      <c r="Q30" s="122">
        <f t="shared" si="3"/>
        <v>0</v>
      </c>
      <c r="R30" s="120">
        <f t="shared" si="4"/>
        <v>1554.2114285714285</v>
      </c>
      <c r="S30" s="122">
        <f t="shared" si="5"/>
        <v>906.62333333333333</v>
      </c>
      <c r="T30" s="69"/>
    </row>
    <row r="31" spans="1:20" x14ac:dyDescent="0.25">
      <c r="A31" s="17">
        <v>1978</v>
      </c>
      <c r="B31" s="23">
        <v>55.54</v>
      </c>
      <c r="C31" s="59">
        <v>0</v>
      </c>
      <c r="D31" s="59">
        <v>0</v>
      </c>
      <c r="E31" s="59">
        <v>0</v>
      </c>
      <c r="F31" s="59">
        <v>0</v>
      </c>
      <c r="G31" s="59">
        <v>583.15</v>
      </c>
      <c r="H31" s="59">
        <v>876.71</v>
      </c>
      <c r="I31" s="59">
        <v>1666.14</v>
      </c>
      <c r="J31" s="59">
        <v>2598.39</v>
      </c>
      <c r="K31" s="59">
        <v>2407.9699999999998</v>
      </c>
      <c r="L31" s="59">
        <v>1985.48</v>
      </c>
      <c r="M31" s="60">
        <v>723.98</v>
      </c>
      <c r="N31" s="126">
        <f t="shared" si="0"/>
        <v>55.54</v>
      </c>
      <c r="O31" s="122">
        <f t="shared" si="1"/>
        <v>10841.819999999998</v>
      </c>
      <c r="P31" s="120">
        <f t="shared" si="2"/>
        <v>10897.359999999999</v>
      </c>
      <c r="Q31" s="122">
        <f t="shared" si="3"/>
        <v>11.108000000000001</v>
      </c>
      <c r="R31" s="120">
        <f t="shared" si="4"/>
        <v>1548.8314285714282</v>
      </c>
      <c r="S31" s="122">
        <f t="shared" si="5"/>
        <v>908.11333333333323</v>
      </c>
      <c r="T31" s="69"/>
    </row>
    <row r="32" spans="1:20" x14ac:dyDescent="0.25">
      <c r="A32" s="17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765.63</v>
      </c>
      <c r="I32" s="59">
        <v>1555.06</v>
      </c>
      <c r="J32" s="59">
        <v>2842.36</v>
      </c>
      <c r="K32" s="59">
        <v>1927.96</v>
      </c>
      <c r="L32" s="59">
        <v>1820.85</v>
      </c>
      <c r="M32" s="60">
        <v>662.49</v>
      </c>
      <c r="N32" s="126">
        <f t="shared" si="0"/>
        <v>0</v>
      </c>
      <c r="O32" s="122">
        <f t="shared" si="1"/>
        <v>9574.35</v>
      </c>
      <c r="P32" s="120">
        <f t="shared" si="2"/>
        <v>9574.35</v>
      </c>
      <c r="Q32" s="122">
        <f t="shared" si="3"/>
        <v>0</v>
      </c>
      <c r="R32" s="120">
        <f t="shared" si="4"/>
        <v>1367.7642857142857</v>
      </c>
      <c r="S32" s="122">
        <f t="shared" si="5"/>
        <v>797.86250000000007</v>
      </c>
      <c r="T32" s="69"/>
    </row>
    <row r="33" spans="1:24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450.26</v>
      </c>
      <c r="I33" s="59">
        <v>3169.63</v>
      </c>
      <c r="J33" s="59">
        <v>3328.31</v>
      </c>
      <c r="K33" s="59">
        <v>2642.02</v>
      </c>
      <c r="L33" s="59">
        <v>1910.11</v>
      </c>
      <c r="M33" s="60">
        <v>739.85</v>
      </c>
      <c r="N33" s="126">
        <f t="shared" si="0"/>
        <v>0</v>
      </c>
      <c r="O33" s="122">
        <f t="shared" si="1"/>
        <v>12240.180000000002</v>
      </c>
      <c r="P33" s="120">
        <f t="shared" si="2"/>
        <v>12240.180000000002</v>
      </c>
      <c r="Q33" s="122">
        <f t="shared" si="3"/>
        <v>0</v>
      </c>
      <c r="R33" s="120">
        <f t="shared" si="4"/>
        <v>1748.5971428571431</v>
      </c>
      <c r="S33" s="122">
        <f t="shared" si="5"/>
        <v>1020.0150000000002</v>
      </c>
      <c r="T33" s="69"/>
    </row>
    <row r="34" spans="1:24" x14ac:dyDescent="0.25">
      <c r="A34" s="17">
        <v>1981</v>
      </c>
      <c r="B34" s="23">
        <v>0</v>
      </c>
      <c r="C34" s="59">
        <v>0</v>
      </c>
      <c r="D34" s="59">
        <v>0</v>
      </c>
      <c r="E34" s="59">
        <v>0</v>
      </c>
      <c r="F34" s="59">
        <v>0</v>
      </c>
      <c r="G34" s="59">
        <v>785.47</v>
      </c>
      <c r="H34" s="59">
        <v>1277.3699999999999</v>
      </c>
      <c r="I34" s="59">
        <v>1737.55</v>
      </c>
      <c r="J34" s="59">
        <v>2429.79</v>
      </c>
      <c r="K34" s="59">
        <v>2316.73</v>
      </c>
      <c r="L34" s="59">
        <v>1646.31</v>
      </c>
      <c r="M34" s="60">
        <v>531.58000000000004</v>
      </c>
      <c r="N34" s="126">
        <f t="shared" si="0"/>
        <v>0</v>
      </c>
      <c r="O34" s="122">
        <f t="shared" si="1"/>
        <v>10724.8</v>
      </c>
      <c r="P34" s="120">
        <f t="shared" si="2"/>
        <v>10724.8</v>
      </c>
      <c r="Q34" s="122">
        <f t="shared" si="3"/>
        <v>0</v>
      </c>
      <c r="R34" s="120">
        <f t="shared" si="4"/>
        <v>1532.1142857142856</v>
      </c>
      <c r="S34" s="122">
        <f t="shared" si="5"/>
        <v>893.73333333333323</v>
      </c>
      <c r="T34" s="69"/>
    </row>
    <row r="35" spans="1:24" x14ac:dyDescent="0.25">
      <c r="A35" s="17">
        <v>1982</v>
      </c>
      <c r="B35" s="23">
        <v>0</v>
      </c>
      <c r="C35" s="59">
        <v>0</v>
      </c>
      <c r="D35" s="59">
        <v>0</v>
      </c>
      <c r="E35" s="59">
        <v>0</v>
      </c>
      <c r="F35" s="59">
        <v>0</v>
      </c>
      <c r="G35" s="59">
        <v>660.51</v>
      </c>
      <c r="H35" s="59">
        <v>1404.32</v>
      </c>
      <c r="I35" s="59">
        <v>1862.51</v>
      </c>
      <c r="J35" s="59">
        <v>2586.48</v>
      </c>
      <c r="K35" s="59">
        <v>2897.89</v>
      </c>
      <c r="L35" s="59">
        <v>930.26</v>
      </c>
      <c r="M35" s="60">
        <v>132.88999999999999</v>
      </c>
      <c r="N35" s="126">
        <f t="shared" si="0"/>
        <v>0</v>
      </c>
      <c r="O35" s="122">
        <f t="shared" si="1"/>
        <v>10474.859999999999</v>
      </c>
      <c r="P35" s="120">
        <f t="shared" si="2"/>
        <v>10474.859999999999</v>
      </c>
      <c r="Q35" s="122">
        <f t="shared" si="3"/>
        <v>0</v>
      </c>
      <c r="R35" s="120">
        <f t="shared" si="4"/>
        <v>1496.4085714285713</v>
      </c>
      <c r="S35" s="122">
        <f t="shared" si="5"/>
        <v>872.90499999999986</v>
      </c>
      <c r="T35" s="69"/>
    </row>
    <row r="36" spans="1:24" x14ac:dyDescent="0.25">
      <c r="A36" s="17">
        <v>1983</v>
      </c>
      <c r="B36" s="23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513.73</v>
      </c>
      <c r="I36" s="59">
        <v>597.03</v>
      </c>
      <c r="J36" s="59">
        <v>2741.2</v>
      </c>
      <c r="K36" s="59">
        <v>3264.84</v>
      </c>
      <c r="L36" s="59">
        <v>1795.07</v>
      </c>
      <c r="M36" s="60">
        <v>327.27999999999997</v>
      </c>
      <c r="N36" s="126">
        <f t="shared" si="0"/>
        <v>0</v>
      </c>
      <c r="O36" s="122">
        <f t="shared" si="1"/>
        <v>9239.1500000000015</v>
      </c>
      <c r="P36" s="120">
        <f t="shared" si="2"/>
        <v>9239.1500000000015</v>
      </c>
      <c r="Q36" s="122">
        <f t="shared" si="3"/>
        <v>0</v>
      </c>
      <c r="R36" s="120">
        <f t="shared" si="4"/>
        <v>1319.8785714285716</v>
      </c>
      <c r="S36" s="122">
        <f t="shared" si="5"/>
        <v>769.92916666666679</v>
      </c>
      <c r="T36" s="69"/>
    </row>
    <row r="37" spans="1:24" x14ac:dyDescent="0.25">
      <c r="A37" s="17">
        <v>1984</v>
      </c>
      <c r="B37" s="23">
        <v>0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735.88</v>
      </c>
      <c r="I37" s="59">
        <v>1616.55</v>
      </c>
      <c r="J37" s="59">
        <v>3534.6</v>
      </c>
      <c r="K37" s="59">
        <v>2536.9</v>
      </c>
      <c r="L37" s="59">
        <v>1182.17</v>
      </c>
      <c r="M37" s="60">
        <v>105.13</v>
      </c>
      <c r="N37" s="126">
        <f t="shared" si="0"/>
        <v>0</v>
      </c>
      <c r="O37" s="122">
        <f t="shared" si="1"/>
        <v>9711.23</v>
      </c>
      <c r="P37" s="120">
        <f t="shared" si="2"/>
        <v>9711.23</v>
      </c>
      <c r="Q37" s="122">
        <f t="shared" si="3"/>
        <v>0</v>
      </c>
      <c r="R37" s="120">
        <f t="shared" si="4"/>
        <v>1387.3185714285714</v>
      </c>
      <c r="S37" s="122">
        <f t="shared" si="5"/>
        <v>809.26916666666659</v>
      </c>
      <c r="T37" s="69"/>
    </row>
    <row r="38" spans="1:24" x14ac:dyDescent="0.25">
      <c r="A38" s="17">
        <v>1985</v>
      </c>
      <c r="B38" s="23">
        <v>0</v>
      </c>
      <c r="C38" s="59">
        <v>0</v>
      </c>
      <c r="D38" s="59">
        <v>0</v>
      </c>
      <c r="E38" s="59">
        <v>0</v>
      </c>
      <c r="F38" s="59">
        <v>0</v>
      </c>
      <c r="G38" s="59">
        <v>1116.71</v>
      </c>
      <c r="H38" s="59">
        <v>1616.55</v>
      </c>
      <c r="I38" s="59">
        <v>3233.1</v>
      </c>
      <c r="J38" s="59">
        <v>2515.08</v>
      </c>
      <c r="K38" s="59">
        <v>2661.86</v>
      </c>
      <c r="L38" s="59">
        <v>1029.44</v>
      </c>
      <c r="M38" s="60">
        <v>0</v>
      </c>
      <c r="N38" s="126">
        <f t="shared" si="0"/>
        <v>0</v>
      </c>
      <c r="O38" s="122">
        <f t="shared" si="1"/>
        <v>12172.740000000002</v>
      </c>
      <c r="P38" s="120">
        <f t="shared" si="2"/>
        <v>12172.740000000002</v>
      </c>
      <c r="Q38" s="122">
        <f t="shared" si="3"/>
        <v>0</v>
      </c>
      <c r="R38" s="120">
        <f t="shared" si="4"/>
        <v>1738.9628571428573</v>
      </c>
      <c r="S38" s="122">
        <f t="shared" si="5"/>
        <v>1014.3950000000001</v>
      </c>
      <c r="T38" s="69"/>
    </row>
    <row r="39" spans="1:24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0</v>
      </c>
      <c r="G39" s="59">
        <v>259.83999999999997</v>
      </c>
      <c r="H39" s="59">
        <v>1795.07</v>
      </c>
      <c r="I39" s="59">
        <v>2130.2800000000002</v>
      </c>
      <c r="J39" s="59">
        <v>3223.19</v>
      </c>
      <c r="K39" s="59">
        <v>2647.97</v>
      </c>
      <c r="L39" s="59">
        <v>1176.22</v>
      </c>
      <c r="M39" s="60">
        <v>452.24</v>
      </c>
      <c r="N39" s="126">
        <f t="shared" si="0"/>
        <v>0</v>
      </c>
      <c r="O39" s="122">
        <f t="shared" si="1"/>
        <v>11684.81</v>
      </c>
      <c r="P39" s="120">
        <f t="shared" si="2"/>
        <v>11684.81</v>
      </c>
      <c r="Q39" s="122">
        <f t="shared" si="3"/>
        <v>0</v>
      </c>
      <c r="R39" s="120">
        <f t="shared" si="4"/>
        <v>1669.2585714285713</v>
      </c>
      <c r="S39" s="122">
        <f t="shared" si="5"/>
        <v>973.73416666666662</v>
      </c>
      <c r="T39" s="69"/>
    </row>
    <row r="40" spans="1:24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801.33</v>
      </c>
      <c r="H40" s="59">
        <v>1285.31</v>
      </c>
      <c r="I40" s="59">
        <v>2638.05</v>
      </c>
      <c r="J40" s="59">
        <v>2981.2</v>
      </c>
      <c r="K40" s="59">
        <v>2288.96</v>
      </c>
      <c r="L40" s="59">
        <v>694.22</v>
      </c>
      <c r="M40" s="60">
        <v>382.82</v>
      </c>
      <c r="N40" s="126">
        <f t="shared" si="0"/>
        <v>0</v>
      </c>
      <c r="O40" s="122">
        <f t="shared" si="1"/>
        <v>11071.89</v>
      </c>
      <c r="P40" s="120">
        <f t="shared" si="2"/>
        <v>11071.89</v>
      </c>
      <c r="Q40" s="122">
        <f t="shared" si="3"/>
        <v>0</v>
      </c>
      <c r="R40" s="120">
        <f t="shared" si="4"/>
        <v>1581.6985714285713</v>
      </c>
      <c r="S40" s="122">
        <f t="shared" si="5"/>
        <v>922.65749999999991</v>
      </c>
      <c r="T40" s="69"/>
    </row>
    <row r="41" spans="1:24" x14ac:dyDescent="0.25">
      <c r="A41" s="17">
        <v>1988</v>
      </c>
      <c r="B41" s="23">
        <v>0</v>
      </c>
      <c r="C41" s="59">
        <v>0</v>
      </c>
      <c r="D41" s="59">
        <v>0</v>
      </c>
      <c r="E41" s="59">
        <v>0</v>
      </c>
      <c r="F41" s="59">
        <v>0</v>
      </c>
      <c r="G41" s="59">
        <v>892.58</v>
      </c>
      <c r="H41" s="59">
        <v>1882.34</v>
      </c>
      <c r="I41" s="59">
        <v>2269.12</v>
      </c>
      <c r="J41" s="59">
        <v>2818.55</v>
      </c>
      <c r="K41" s="59">
        <v>2417.89</v>
      </c>
      <c r="L41" s="59">
        <v>630.75</v>
      </c>
      <c r="M41" s="60">
        <v>382.82</v>
      </c>
      <c r="N41" s="126">
        <f t="shared" si="0"/>
        <v>0</v>
      </c>
      <c r="O41" s="122">
        <f t="shared" si="1"/>
        <v>11294.05</v>
      </c>
      <c r="P41" s="120">
        <f t="shared" si="2"/>
        <v>11294.05</v>
      </c>
      <c r="Q41" s="122">
        <f t="shared" si="3"/>
        <v>0</v>
      </c>
      <c r="R41" s="120">
        <f t="shared" si="4"/>
        <v>1613.4357142857141</v>
      </c>
      <c r="S41" s="122">
        <f t="shared" si="5"/>
        <v>941.17083333333323</v>
      </c>
      <c r="T41" s="69"/>
    </row>
    <row r="42" spans="1:24" x14ac:dyDescent="0.25">
      <c r="A42" s="17">
        <v>1989</v>
      </c>
      <c r="B42" s="23">
        <v>0</v>
      </c>
      <c r="C42" s="59">
        <v>0</v>
      </c>
      <c r="D42" s="59">
        <v>0</v>
      </c>
      <c r="E42" s="59">
        <v>0</v>
      </c>
      <c r="F42" s="59">
        <v>0</v>
      </c>
      <c r="G42" s="59">
        <v>1164.31</v>
      </c>
      <c r="H42" s="59">
        <v>2263.17</v>
      </c>
      <c r="I42" s="59">
        <v>1912.09</v>
      </c>
      <c r="J42" s="59">
        <v>2657.89</v>
      </c>
      <c r="K42" s="59">
        <v>2882.03</v>
      </c>
      <c r="L42" s="59">
        <v>942.16</v>
      </c>
      <c r="M42" s="60">
        <v>315.38</v>
      </c>
      <c r="N42" s="126">
        <f t="shared" si="0"/>
        <v>0</v>
      </c>
      <c r="O42" s="122">
        <f t="shared" si="1"/>
        <v>12137.029999999999</v>
      </c>
      <c r="P42" s="120">
        <f t="shared" si="2"/>
        <v>12137.029999999999</v>
      </c>
      <c r="Q42" s="122">
        <f t="shared" si="3"/>
        <v>0</v>
      </c>
      <c r="R42" s="120">
        <f t="shared" si="4"/>
        <v>1733.8614285714284</v>
      </c>
      <c r="S42" s="122">
        <f t="shared" si="5"/>
        <v>1011.4191666666666</v>
      </c>
      <c r="T42" s="69"/>
    </row>
    <row r="43" spans="1:24" x14ac:dyDescent="0.25">
      <c r="A43" s="17">
        <v>1990</v>
      </c>
      <c r="B43" s="23">
        <v>0</v>
      </c>
      <c r="C43" s="59">
        <v>0</v>
      </c>
      <c r="D43" s="59">
        <v>0</v>
      </c>
      <c r="E43" s="59">
        <v>0</v>
      </c>
      <c r="F43" s="59">
        <v>0</v>
      </c>
      <c r="G43" s="59">
        <v>245.95</v>
      </c>
      <c r="H43" s="59">
        <v>2160.0300000000002</v>
      </c>
      <c r="I43" s="59">
        <v>2205.65</v>
      </c>
      <c r="J43" s="59">
        <v>2828.47</v>
      </c>
      <c r="K43" s="59">
        <v>2653.92</v>
      </c>
      <c r="L43" s="59">
        <v>1196.05</v>
      </c>
      <c r="M43" s="60">
        <v>918.36</v>
      </c>
      <c r="N43" s="126">
        <f t="shared" si="0"/>
        <v>0</v>
      </c>
      <c r="O43" s="122">
        <f t="shared" si="1"/>
        <v>12208.43</v>
      </c>
      <c r="P43" s="120">
        <f t="shared" si="2"/>
        <v>12208.43</v>
      </c>
      <c r="Q43" s="122">
        <f t="shared" si="3"/>
        <v>0</v>
      </c>
      <c r="R43" s="120">
        <f t="shared" si="4"/>
        <v>1744.0614285714287</v>
      </c>
      <c r="S43" s="122">
        <f t="shared" si="5"/>
        <v>1017.3691666666667</v>
      </c>
      <c r="T43" s="69"/>
    </row>
    <row r="44" spans="1:24" x14ac:dyDescent="0.25">
      <c r="A44" s="17">
        <v>1991</v>
      </c>
      <c r="B44" s="23">
        <v>0</v>
      </c>
      <c r="C44" s="59">
        <v>0</v>
      </c>
      <c r="D44" s="59">
        <v>0</v>
      </c>
      <c r="E44" s="59">
        <v>0</v>
      </c>
      <c r="F44" s="59">
        <v>0</v>
      </c>
      <c r="G44" s="59">
        <v>1832.75</v>
      </c>
      <c r="H44" s="59">
        <v>1933.91</v>
      </c>
      <c r="I44" s="59">
        <v>2356.4</v>
      </c>
      <c r="J44" s="59">
        <v>2665.82</v>
      </c>
      <c r="K44" s="59">
        <v>2582.52</v>
      </c>
      <c r="L44" s="59">
        <v>1245.6400000000001</v>
      </c>
      <c r="M44" s="60">
        <v>499.84</v>
      </c>
      <c r="N44" s="126">
        <f t="shared" si="0"/>
        <v>0</v>
      </c>
      <c r="O44" s="122">
        <f t="shared" si="1"/>
        <v>13116.88</v>
      </c>
      <c r="P44" s="120">
        <f t="shared" si="2"/>
        <v>13116.88</v>
      </c>
      <c r="Q44" s="122">
        <f t="shared" si="3"/>
        <v>0</v>
      </c>
      <c r="R44" s="120">
        <f t="shared" si="4"/>
        <v>1873.84</v>
      </c>
      <c r="S44" s="122">
        <f t="shared" si="5"/>
        <v>1093.0733333333333</v>
      </c>
      <c r="T44" s="69"/>
      <c r="W44" s="157"/>
      <c r="X44" s="157"/>
    </row>
    <row r="45" spans="1:24" x14ac:dyDescent="0.25">
      <c r="A45" s="17">
        <v>1992</v>
      </c>
      <c r="B45" s="23">
        <v>0</v>
      </c>
      <c r="C45" s="59">
        <v>0</v>
      </c>
      <c r="D45" s="59">
        <v>0</v>
      </c>
      <c r="E45" s="59">
        <v>0</v>
      </c>
      <c r="F45" s="59">
        <v>0</v>
      </c>
      <c r="G45" s="59">
        <v>402.65</v>
      </c>
      <c r="H45" s="59">
        <v>2050.94</v>
      </c>
      <c r="I45" s="59">
        <v>1737.55</v>
      </c>
      <c r="J45" s="59">
        <v>3137.9</v>
      </c>
      <c r="K45" s="59">
        <v>2427.8000000000002</v>
      </c>
      <c r="L45" s="59">
        <v>1509.44</v>
      </c>
      <c r="M45" s="60">
        <v>630.75</v>
      </c>
      <c r="N45" s="126">
        <f t="shared" si="0"/>
        <v>0</v>
      </c>
      <c r="O45" s="122">
        <f t="shared" si="1"/>
        <v>11897.03</v>
      </c>
      <c r="P45" s="120">
        <f t="shared" si="2"/>
        <v>11897.03</v>
      </c>
      <c r="Q45" s="122">
        <f t="shared" si="3"/>
        <v>0</v>
      </c>
      <c r="R45" s="120">
        <f t="shared" si="4"/>
        <v>1699.5757142857144</v>
      </c>
      <c r="S45" s="122">
        <f t="shared" si="5"/>
        <v>991.41916666666668</v>
      </c>
      <c r="T45" s="69"/>
      <c r="W45" s="114"/>
      <c r="X45" s="115"/>
    </row>
    <row r="46" spans="1:24" x14ac:dyDescent="0.25">
      <c r="A46" s="17">
        <v>1993</v>
      </c>
      <c r="B46" s="23">
        <v>9.92</v>
      </c>
      <c r="C46" s="59">
        <v>0</v>
      </c>
      <c r="D46" s="59">
        <v>0</v>
      </c>
      <c r="E46" s="59">
        <v>0</v>
      </c>
      <c r="F46" s="59">
        <v>0</v>
      </c>
      <c r="G46" s="59">
        <v>525.63</v>
      </c>
      <c r="H46" s="59">
        <v>2064.8200000000002</v>
      </c>
      <c r="I46" s="59">
        <v>2175.9</v>
      </c>
      <c r="J46" s="59">
        <v>3419.55</v>
      </c>
      <c r="K46" s="59">
        <v>3243.02</v>
      </c>
      <c r="L46" s="59">
        <v>1142.5</v>
      </c>
      <c r="M46" s="60">
        <v>277.69</v>
      </c>
      <c r="N46" s="126">
        <f t="shared" si="0"/>
        <v>9.92</v>
      </c>
      <c r="O46" s="122">
        <f t="shared" si="1"/>
        <v>12849.11</v>
      </c>
      <c r="P46" s="120">
        <f t="shared" si="2"/>
        <v>12859.03</v>
      </c>
      <c r="Q46" s="122">
        <f t="shared" si="3"/>
        <v>1.984</v>
      </c>
      <c r="R46" s="120">
        <f t="shared" si="4"/>
        <v>1835.5871428571429</v>
      </c>
      <c r="S46" s="122">
        <f t="shared" si="5"/>
        <v>1071.5858333333333</v>
      </c>
      <c r="T46" s="69"/>
      <c r="W46" s="114"/>
      <c r="X46" s="115"/>
    </row>
    <row r="47" spans="1:24" x14ac:dyDescent="0.25">
      <c r="A47" s="17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0</v>
      </c>
      <c r="G47" s="59">
        <v>1303.3599999999999</v>
      </c>
      <c r="H47" s="59">
        <v>1578.87</v>
      </c>
      <c r="I47" s="59">
        <v>2996.47</v>
      </c>
      <c r="J47" s="59">
        <v>3455.46</v>
      </c>
      <c r="K47" s="59">
        <v>2786.42</v>
      </c>
      <c r="L47" s="59">
        <v>859.05</v>
      </c>
      <c r="M47" s="60">
        <v>81.900000000000006</v>
      </c>
      <c r="N47" s="126">
        <f t="shared" si="0"/>
        <v>0</v>
      </c>
      <c r="O47" s="122">
        <f t="shared" si="1"/>
        <v>13061.529999999999</v>
      </c>
      <c r="P47" s="120">
        <f t="shared" si="2"/>
        <v>13061.529999999999</v>
      </c>
      <c r="Q47" s="122">
        <f t="shared" si="3"/>
        <v>0</v>
      </c>
      <c r="R47" s="120">
        <f t="shared" si="4"/>
        <v>1865.9328571428571</v>
      </c>
      <c r="S47" s="122">
        <f t="shared" si="5"/>
        <v>1088.4608333333333</v>
      </c>
      <c r="T47" s="69"/>
      <c r="W47" s="114"/>
      <c r="X47" s="115"/>
    </row>
    <row r="48" spans="1:24" x14ac:dyDescent="0.25">
      <c r="A48" s="17">
        <v>1995</v>
      </c>
      <c r="B48" s="23">
        <v>0</v>
      </c>
      <c r="C48" s="59">
        <v>0</v>
      </c>
      <c r="D48" s="59">
        <v>0</v>
      </c>
      <c r="E48" s="59">
        <v>0</v>
      </c>
      <c r="F48" s="59">
        <v>101.89</v>
      </c>
      <c r="G48" s="59">
        <v>1090.4100000000001</v>
      </c>
      <c r="H48" s="59">
        <v>463.25</v>
      </c>
      <c r="I48" s="59">
        <v>447.89</v>
      </c>
      <c r="J48" s="59">
        <v>2335.27</v>
      </c>
      <c r="K48" s="59">
        <v>2386.15</v>
      </c>
      <c r="L48" s="59">
        <v>721.52</v>
      </c>
      <c r="M48" s="60">
        <v>24.02</v>
      </c>
      <c r="N48" s="126">
        <f t="shared" si="0"/>
        <v>101.89</v>
      </c>
      <c r="O48" s="122">
        <f t="shared" si="1"/>
        <v>7468.51</v>
      </c>
      <c r="P48" s="120">
        <f t="shared" si="2"/>
        <v>7570.4000000000015</v>
      </c>
      <c r="Q48" s="122">
        <f t="shared" si="3"/>
        <v>20.378</v>
      </c>
      <c r="R48" s="120">
        <f t="shared" si="4"/>
        <v>1066.93</v>
      </c>
      <c r="S48" s="122">
        <f t="shared" si="5"/>
        <v>630.86666666666679</v>
      </c>
      <c r="T48" s="69"/>
      <c r="W48" s="114"/>
      <c r="X48" s="115"/>
    </row>
    <row r="49" spans="1:24" x14ac:dyDescent="0.25">
      <c r="A49" s="17">
        <v>1996</v>
      </c>
      <c r="B49" s="23">
        <v>0</v>
      </c>
      <c r="C49" s="59">
        <v>0</v>
      </c>
      <c r="D49" s="59">
        <v>0</v>
      </c>
      <c r="E49" s="59">
        <v>0</v>
      </c>
      <c r="F49" s="59">
        <v>0</v>
      </c>
      <c r="G49" s="59">
        <v>932.28</v>
      </c>
      <c r="H49" s="59">
        <v>1820.46</v>
      </c>
      <c r="I49" s="59">
        <v>1975.37</v>
      </c>
      <c r="J49" s="59">
        <v>2555.94</v>
      </c>
      <c r="K49" s="59">
        <v>2479.1799999999998</v>
      </c>
      <c r="L49" s="59">
        <v>849.04</v>
      </c>
      <c r="M49" s="60">
        <v>7.22</v>
      </c>
      <c r="N49" s="126">
        <f t="shared" si="0"/>
        <v>0</v>
      </c>
      <c r="O49" s="122">
        <f t="shared" si="1"/>
        <v>10619.49</v>
      </c>
      <c r="P49" s="120">
        <f t="shared" si="2"/>
        <v>10619.49</v>
      </c>
      <c r="Q49" s="122">
        <f t="shared" si="3"/>
        <v>0</v>
      </c>
      <c r="R49" s="120">
        <f t="shared" si="4"/>
        <v>1517.07</v>
      </c>
      <c r="S49" s="122">
        <f t="shared" si="5"/>
        <v>884.95749999999998</v>
      </c>
      <c r="T49" s="69"/>
      <c r="W49" s="114"/>
      <c r="X49" s="115"/>
    </row>
    <row r="50" spans="1:24" x14ac:dyDescent="0.25">
      <c r="A50" s="17">
        <v>1997</v>
      </c>
      <c r="B50" s="23">
        <v>0</v>
      </c>
      <c r="C50" s="59">
        <v>0</v>
      </c>
      <c r="D50" s="59">
        <v>0</v>
      </c>
      <c r="E50" s="59">
        <v>0</v>
      </c>
      <c r="F50" s="59">
        <v>0</v>
      </c>
      <c r="G50" s="59">
        <v>760.63</v>
      </c>
      <c r="H50" s="59">
        <v>1142.26</v>
      </c>
      <c r="I50" s="59">
        <v>1096.26</v>
      </c>
      <c r="J50" s="59">
        <v>2644.8</v>
      </c>
      <c r="K50" s="59">
        <v>1602.01</v>
      </c>
      <c r="L50" s="59">
        <v>1314.86</v>
      </c>
      <c r="M50" s="60">
        <v>301.81</v>
      </c>
      <c r="N50" s="126">
        <f t="shared" si="0"/>
        <v>0</v>
      </c>
      <c r="O50" s="122">
        <f t="shared" si="1"/>
        <v>8862.6299999999992</v>
      </c>
      <c r="P50" s="120">
        <f t="shared" si="2"/>
        <v>8862.6299999999992</v>
      </c>
      <c r="Q50" s="122">
        <f t="shared" si="3"/>
        <v>0</v>
      </c>
      <c r="R50" s="120">
        <f t="shared" si="4"/>
        <v>1266.0899999999999</v>
      </c>
      <c r="S50" s="122">
        <f t="shared" si="5"/>
        <v>738.5524999999999</v>
      </c>
      <c r="T50" s="69"/>
      <c r="W50" s="114"/>
      <c r="X50" s="115"/>
    </row>
    <row r="51" spans="1:24" x14ac:dyDescent="0.25">
      <c r="A51" s="17">
        <v>1998</v>
      </c>
      <c r="B51" s="23">
        <v>0</v>
      </c>
      <c r="C51" s="59">
        <v>0</v>
      </c>
      <c r="D51" s="59">
        <v>0</v>
      </c>
      <c r="E51" s="59">
        <v>0</v>
      </c>
      <c r="F51" s="59">
        <v>0</v>
      </c>
      <c r="G51" s="59">
        <v>459.38</v>
      </c>
      <c r="H51" s="59">
        <v>1568.75</v>
      </c>
      <c r="I51" s="59">
        <v>1810.34</v>
      </c>
      <c r="J51" s="59">
        <v>2875.28</v>
      </c>
      <c r="K51" s="59">
        <v>2341.92</v>
      </c>
      <c r="L51" s="59">
        <v>1072.48</v>
      </c>
      <c r="M51" s="60">
        <v>234.45</v>
      </c>
      <c r="N51" s="126">
        <f t="shared" si="0"/>
        <v>0</v>
      </c>
      <c r="O51" s="122">
        <f t="shared" si="1"/>
        <v>10362.6</v>
      </c>
      <c r="P51" s="120">
        <f t="shared" si="2"/>
        <v>10362.6</v>
      </c>
      <c r="Q51" s="122">
        <f t="shared" si="3"/>
        <v>0</v>
      </c>
      <c r="R51" s="120">
        <f t="shared" si="4"/>
        <v>1480.3714285714286</v>
      </c>
      <c r="S51" s="122">
        <f t="shared" si="5"/>
        <v>863.55000000000007</v>
      </c>
      <c r="T51" s="69"/>
      <c r="W51" s="114"/>
      <c r="X51" s="115"/>
    </row>
    <row r="52" spans="1:24" x14ac:dyDescent="0.25">
      <c r="A52" s="17">
        <v>1999</v>
      </c>
      <c r="B52" s="23">
        <v>47.6</v>
      </c>
      <c r="C52" s="59">
        <v>61.49</v>
      </c>
      <c r="D52" s="59">
        <v>0</v>
      </c>
      <c r="E52" s="59">
        <v>0</v>
      </c>
      <c r="F52" s="59">
        <v>61.09</v>
      </c>
      <c r="G52" s="59">
        <v>645.42999999999995</v>
      </c>
      <c r="H52" s="59">
        <v>732.11</v>
      </c>
      <c r="I52" s="59">
        <v>1555.86</v>
      </c>
      <c r="J52" s="59">
        <v>3035.75</v>
      </c>
      <c r="K52" s="59">
        <v>2319.9</v>
      </c>
      <c r="L52" s="59">
        <v>1189.98</v>
      </c>
      <c r="M52" s="60">
        <v>46.12</v>
      </c>
      <c r="N52" s="126">
        <f t="shared" si="0"/>
        <v>170.18</v>
      </c>
      <c r="O52" s="122">
        <f t="shared" si="1"/>
        <v>9525.15</v>
      </c>
      <c r="P52" s="120">
        <f t="shared" si="2"/>
        <v>9695.33</v>
      </c>
      <c r="Q52" s="122">
        <f t="shared" si="3"/>
        <v>34.036000000000001</v>
      </c>
      <c r="R52" s="120">
        <f t="shared" si="4"/>
        <v>1360.7357142857143</v>
      </c>
      <c r="S52" s="122">
        <f t="shared" si="5"/>
        <v>807.94416666666666</v>
      </c>
      <c r="T52" s="69"/>
      <c r="W52" s="114"/>
      <c r="X52" s="115"/>
    </row>
    <row r="53" spans="1:24" x14ac:dyDescent="0.25">
      <c r="A53" s="17">
        <v>2000</v>
      </c>
      <c r="B53" s="23">
        <v>0</v>
      </c>
      <c r="C53" s="59">
        <v>0</v>
      </c>
      <c r="D53" s="59">
        <v>0</v>
      </c>
      <c r="E53" s="59">
        <v>0</v>
      </c>
      <c r="F53" s="59">
        <v>52.17</v>
      </c>
      <c r="G53" s="59">
        <v>1454.3</v>
      </c>
      <c r="H53" s="59">
        <v>1024.1199999999999</v>
      </c>
      <c r="I53" s="59">
        <v>2264.17</v>
      </c>
      <c r="J53" s="59">
        <v>2537.29</v>
      </c>
      <c r="K53" s="59">
        <v>2461.3200000000002</v>
      </c>
      <c r="L53" s="59">
        <v>1177.5999999999999</v>
      </c>
      <c r="M53" s="60">
        <v>312.39999999999998</v>
      </c>
      <c r="N53" s="126">
        <f t="shared" si="0"/>
        <v>52.17</v>
      </c>
      <c r="O53" s="122">
        <f t="shared" si="1"/>
        <v>11231.2</v>
      </c>
      <c r="P53" s="120">
        <f t="shared" si="2"/>
        <v>11283.37</v>
      </c>
      <c r="Q53" s="122">
        <f t="shared" si="3"/>
        <v>10.434000000000001</v>
      </c>
      <c r="R53" s="120">
        <f t="shared" si="4"/>
        <v>1604.457142857143</v>
      </c>
      <c r="S53" s="122">
        <f t="shared" si="5"/>
        <v>940.28083333333336</v>
      </c>
      <c r="T53" s="69"/>
      <c r="W53" s="114"/>
      <c r="X53" s="115"/>
    </row>
    <row r="54" spans="1:24" x14ac:dyDescent="0.25">
      <c r="A54" s="17">
        <v>2001</v>
      </c>
      <c r="B54" s="23">
        <v>102.35</v>
      </c>
      <c r="C54" s="59">
        <v>0</v>
      </c>
      <c r="D54" s="59">
        <v>0</v>
      </c>
      <c r="E54" s="59">
        <v>0</v>
      </c>
      <c r="F54" s="59">
        <v>0</v>
      </c>
      <c r="G54" s="59">
        <v>554.59</v>
      </c>
      <c r="H54" s="59">
        <v>1688.35</v>
      </c>
      <c r="I54" s="59">
        <v>1773.45</v>
      </c>
      <c r="J54" s="59">
        <v>2337.36</v>
      </c>
      <c r="K54" s="59">
        <v>2725.13</v>
      </c>
      <c r="L54" s="59">
        <v>1062.76</v>
      </c>
      <c r="M54" s="60">
        <v>853.5</v>
      </c>
      <c r="N54" s="126">
        <f t="shared" si="0"/>
        <v>102.35</v>
      </c>
      <c r="O54" s="122">
        <f t="shared" si="1"/>
        <v>10995.140000000001</v>
      </c>
      <c r="P54" s="120">
        <f t="shared" si="2"/>
        <v>11097.49</v>
      </c>
      <c r="Q54" s="122">
        <f t="shared" si="3"/>
        <v>20.47</v>
      </c>
      <c r="R54" s="120">
        <f t="shared" si="4"/>
        <v>1570.734285714286</v>
      </c>
      <c r="S54" s="122">
        <f t="shared" si="5"/>
        <v>924.79083333333335</v>
      </c>
      <c r="T54" s="69"/>
      <c r="W54" s="114"/>
      <c r="X54" s="115"/>
    </row>
    <row r="55" spans="1:24" x14ac:dyDescent="0.25">
      <c r="A55" s="17">
        <v>2002</v>
      </c>
      <c r="B55" s="23">
        <v>83.31</v>
      </c>
      <c r="C55" s="59">
        <v>0</v>
      </c>
      <c r="D55" s="59">
        <v>0</v>
      </c>
      <c r="E55" s="59">
        <v>0</v>
      </c>
      <c r="F55" s="59">
        <v>0</v>
      </c>
      <c r="G55" s="59">
        <v>1499.53</v>
      </c>
      <c r="H55" s="59">
        <v>1972.39</v>
      </c>
      <c r="I55" s="59">
        <v>1806.37</v>
      </c>
      <c r="J55" s="59">
        <v>1331.92</v>
      </c>
      <c r="K55" s="59">
        <v>565.29999999999995</v>
      </c>
      <c r="L55" s="59">
        <v>1178.5999999999999</v>
      </c>
      <c r="M55" s="60">
        <v>860.44</v>
      </c>
      <c r="N55" s="126">
        <f t="shared" si="0"/>
        <v>83.31</v>
      </c>
      <c r="O55" s="122">
        <f t="shared" si="1"/>
        <v>9214.5500000000011</v>
      </c>
      <c r="P55" s="120">
        <f t="shared" si="2"/>
        <v>9297.86</v>
      </c>
      <c r="Q55" s="122">
        <f t="shared" si="3"/>
        <v>16.661999999999999</v>
      </c>
      <c r="R55" s="120">
        <f t="shared" si="4"/>
        <v>1316.3642857142859</v>
      </c>
      <c r="S55" s="122">
        <f t="shared" si="5"/>
        <v>774.82166666666672</v>
      </c>
      <c r="T55" s="69"/>
      <c r="W55" s="114"/>
      <c r="X55" s="115"/>
    </row>
    <row r="56" spans="1:24" x14ac:dyDescent="0.25">
      <c r="A56" s="17">
        <v>2003</v>
      </c>
      <c r="B56" s="23">
        <v>0</v>
      </c>
      <c r="C56" s="59">
        <v>0</v>
      </c>
      <c r="D56" s="59">
        <v>0</v>
      </c>
      <c r="E56" s="59">
        <v>0</v>
      </c>
      <c r="F56" s="59">
        <v>0</v>
      </c>
      <c r="G56" s="59">
        <v>690.66</v>
      </c>
      <c r="H56" s="59">
        <v>1147.6500000000001</v>
      </c>
      <c r="I56" s="59">
        <v>1783.96</v>
      </c>
      <c r="J56" s="59">
        <v>2367.9</v>
      </c>
      <c r="K56" s="59">
        <v>2056.4899999999998</v>
      </c>
      <c r="L56" s="59">
        <v>1043.72</v>
      </c>
      <c r="M56" s="60">
        <v>768.21</v>
      </c>
      <c r="N56" s="126">
        <f t="shared" si="0"/>
        <v>0</v>
      </c>
      <c r="O56" s="122">
        <f t="shared" si="1"/>
        <v>9858.59</v>
      </c>
      <c r="P56" s="120">
        <f t="shared" si="2"/>
        <v>9858.59</v>
      </c>
      <c r="Q56" s="122">
        <f t="shared" si="3"/>
        <v>0</v>
      </c>
      <c r="R56" s="120">
        <f t="shared" si="4"/>
        <v>1408.3700000000001</v>
      </c>
      <c r="S56" s="122">
        <f t="shared" si="5"/>
        <v>821.54916666666668</v>
      </c>
      <c r="T56" s="69"/>
      <c r="W56" s="114"/>
      <c r="X56" s="115"/>
    </row>
    <row r="57" spans="1:24" x14ac:dyDescent="0.25">
      <c r="A57" s="17">
        <v>2004</v>
      </c>
      <c r="B57" s="23">
        <v>0</v>
      </c>
      <c r="C57" s="59">
        <v>0</v>
      </c>
      <c r="D57" s="59">
        <v>0</v>
      </c>
      <c r="E57" s="59">
        <v>0</v>
      </c>
      <c r="F57" s="59">
        <v>102.15</v>
      </c>
      <c r="G57" s="59">
        <v>1209.94</v>
      </c>
      <c r="H57" s="59">
        <v>1930.54</v>
      </c>
      <c r="I57" s="59">
        <v>2079.5</v>
      </c>
      <c r="J57" s="59">
        <v>2425.8200000000002</v>
      </c>
      <c r="K57" s="59">
        <v>2048.96</v>
      </c>
      <c r="L57" s="59">
        <v>939.78</v>
      </c>
      <c r="M57" s="60">
        <v>461.74</v>
      </c>
      <c r="N57" s="126">
        <f t="shared" si="0"/>
        <v>102.15</v>
      </c>
      <c r="O57" s="122">
        <f t="shared" si="1"/>
        <v>11096.279999999999</v>
      </c>
      <c r="P57" s="120">
        <f t="shared" si="2"/>
        <v>11198.43</v>
      </c>
      <c r="Q57" s="122">
        <f t="shared" si="3"/>
        <v>20.43</v>
      </c>
      <c r="R57" s="120">
        <f t="shared" si="4"/>
        <v>1585.1828571428571</v>
      </c>
      <c r="S57" s="122">
        <f t="shared" si="5"/>
        <v>933.20249999999999</v>
      </c>
      <c r="T57" s="69"/>
      <c r="W57" s="114"/>
      <c r="X57" s="115"/>
    </row>
    <row r="58" spans="1:24" x14ac:dyDescent="0.25">
      <c r="A58" s="17">
        <v>2005</v>
      </c>
      <c r="B58" s="23">
        <v>68.39</v>
      </c>
      <c r="C58" s="59">
        <v>0</v>
      </c>
      <c r="D58" s="59">
        <v>0</v>
      </c>
      <c r="E58" s="59">
        <v>0</v>
      </c>
      <c r="F58" s="59">
        <v>46.24</v>
      </c>
      <c r="G58" s="59">
        <v>971.18</v>
      </c>
      <c r="H58" s="59">
        <v>2012.44</v>
      </c>
      <c r="I58" s="59">
        <v>2064.39</v>
      </c>
      <c r="J58" s="59">
        <v>2670.39</v>
      </c>
      <c r="K58" s="59">
        <v>2524.4</v>
      </c>
      <c r="L58" s="59">
        <v>1959.1</v>
      </c>
      <c r="M58" s="60">
        <v>691.67</v>
      </c>
      <c r="N58" s="126">
        <f t="shared" si="0"/>
        <v>114.63</v>
      </c>
      <c r="O58" s="122">
        <f t="shared" si="1"/>
        <v>12893.57</v>
      </c>
      <c r="P58" s="120">
        <f t="shared" si="2"/>
        <v>13008.199999999999</v>
      </c>
      <c r="Q58" s="122">
        <f t="shared" si="3"/>
        <v>22.925999999999998</v>
      </c>
      <c r="R58" s="120">
        <f t="shared" si="4"/>
        <v>1841.9385714285713</v>
      </c>
      <c r="S58" s="122">
        <f t="shared" si="5"/>
        <v>1084.0166666666667</v>
      </c>
      <c r="T58" s="69"/>
      <c r="W58" s="114"/>
      <c r="X58" s="115"/>
    </row>
    <row r="59" spans="1:24" x14ac:dyDescent="0.25">
      <c r="A59" s="17">
        <v>2006</v>
      </c>
      <c r="B59" s="23">
        <v>0</v>
      </c>
      <c r="C59" s="59">
        <v>0</v>
      </c>
      <c r="D59" s="59">
        <v>0</v>
      </c>
      <c r="E59" s="59">
        <v>0</v>
      </c>
      <c r="F59" s="59">
        <v>0</v>
      </c>
      <c r="G59" s="59">
        <v>0</v>
      </c>
      <c r="H59" s="59">
        <v>2085.29</v>
      </c>
      <c r="I59" s="59">
        <v>2023.19</v>
      </c>
      <c r="J59" s="59">
        <v>2569.5100000000002</v>
      </c>
      <c r="K59" s="59">
        <v>2155.7399999999998</v>
      </c>
      <c r="L59" s="59">
        <v>1805.6</v>
      </c>
      <c r="M59" s="60">
        <v>1268.8</v>
      </c>
      <c r="N59" s="126">
        <f t="shared" si="0"/>
        <v>0</v>
      </c>
      <c r="O59" s="122">
        <f t="shared" si="1"/>
        <v>11908.13</v>
      </c>
      <c r="P59" s="120">
        <f t="shared" si="2"/>
        <v>11908.13</v>
      </c>
      <c r="Q59" s="122">
        <f t="shared" si="3"/>
        <v>0</v>
      </c>
      <c r="R59" s="120">
        <f t="shared" si="4"/>
        <v>1701.1614285714284</v>
      </c>
      <c r="S59" s="122">
        <f t="shared" si="5"/>
        <v>992.34416666666664</v>
      </c>
      <c r="T59" s="69"/>
      <c r="W59" s="114"/>
      <c r="X59" s="115"/>
    </row>
    <row r="60" spans="1:24" x14ac:dyDescent="0.25">
      <c r="A60" s="17">
        <v>2007</v>
      </c>
      <c r="B60" s="23">
        <v>0</v>
      </c>
      <c r="C60" s="59">
        <v>0</v>
      </c>
      <c r="D60" s="59">
        <v>0</v>
      </c>
      <c r="E60" s="59">
        <v>0</v>
      </c>
      <c r="F60" s="59">
        <v>0</v>
      </c>
      <c r="G60" s="59">
        <v>0</v>
      </c>
      <c r="H60" s="59">
        <v>1280.05</v>
      </c>
      <c r="I60" s="59">
        <v>2741.3</v>
      </c>
      <c r="J60" s="59">
        <v>3024.49</v>
      </c>
      <c r="K60" s="59">
        <v>2959.53</v>
      </c>
      <c r="L60" s="59">
        <v>2200.65</v>
      </c>
      <c r="M60" s="60">
        <v>1008.8</v>
      </c>
      <c r="N60" s="126">
        <f t="shared" si="0"/>
        <v>0</v>
      </c>
      <c r="O60" s="122">
        <f t="shared" si="1"/>
        <v>13214.82</v>
      </c>
      <c r="P60" s="120">
        <f t="shared" si="2"/>
        <v>13214.82</v>
      </c>
      <c r="Q60" s="122">
        <f t="shared" si="3"/>
        <v>0</v>
      </c>
      <c r="R60" s="120">
        <f t="shared" si="4"/>
        <v>1887.8314285714284</v>
      </c>
      <c r="S60" s="122">
        <f t="shared" si="5"/>
        <v>1101.2349999999999</v>
      </c>
      <c r="T60" s="69"/>
      <c r="W60" s="114"/>
      <c r="X60" s="115"/>
    </row>
    <row r="61" spans="1:24" x14ac:dyDescent="0.25">
      <c r="A61" s="17">
        <v>2008</v>
      </c>
      <c r="B61" s="23">
        <v>0</v>
      </c>
      <c r="C61" s="59">
        <v>0</v>
      </c>
      <c r="D61" s="59">
        <v>0</v>
      </c>
      <c r="E61" s="59">
        <v>0</v>
      </c>
      <c r="F61" s="59">
        <v>0</v>
      </c>
      <c r="G61" s="59">
        <v>1703.01</v>
      </c>
      <c r="H61" s="59">
        <v>2285.21</v>
      </c>
      <c r="I61" s="59">
        <v>2813.28</v>
      </c>
      <c r="J61" s="59">
        <v>2860.13</v>
      </c>
      <c r="K61" s="59">
        <v>2526.8200000000002</v>
      </c>
      <c r="L61" s="59">
        <v>1748.52</v>
      </c>
      <c r="M61" s="60">
        <v>911.44</v>
      </c>
      <c r="N61" s="126">
        <f t="shared" si="0"/>
        <v>0</v>
      </c>
      <c r="O61" s="122">
        <f t="shared" si="1"/>
        <v>14848.410000000002</v>
      </c>
      <c r="P61" s="120">
        <f t="shared" si="2"/>
        <v>14848.410000000002</v>
      </c>
      <c r="Q61" s="122">
        <f t="shared" si="3"/>
        <v>0</v>
      </c>
      <c r="R61" s="120">
        <f t="shared" si="4"/>
        <v>2121.201428571429</v>
      </c>
      <c r="S61" s="122">
        <f t="shared" si="5"/>
        <v>1237.3675000000001</v>
      </c>
      <c r="T61" s="69"/>
      <c r="W61" s="114"/>
      <c r="X61" s="115"/>
    </row>
    <row r="62" spans="1:24" x14ac:dyDescent="0.25">
      <c r="A62" s="17">
        <v>2009</v>
      </c>
      <c r="B62" s="23">
        <v>0</v>
      </c>
      <c r="C62" s="59">
        <v>0</v>
      </c>
      <c r="D62" s="59">
        <v>0</v>
      </c>
      <c r="E62" s="59">
        <v>0</v>
      </c>
      <c r="F62" s="59">
        <v>650.66999999999996</v>
      </c>
      <c r="G62" s="59">
        <v>644.17999999999995</v>
      </c>
      <c r="H62" s="59">
        <v>750.99</v>
      </c>
      <c r="I62" s="59">
        <v>1008.43</v>
      </c>
      <c r="J62" s="59">
        <v>1481.89</v>
      </c>
      <c r="K62" s="59">
        <v>1528.62</v>
      </c>
      <c r="L62" s="59">
        <v>1400.47</v>
      </c>
      <c r="M62" s="60">
        <v>572</v>
      </c>
      <c r="N62" s="126">
        <f t="shared" si="0"/>
        <v>650.66999999999996</v>
      </c>
      <c r="O62" s="122">
        <f t="shared" si="1"/>
        <v>7386.58</v>
      </c>
      <c r="P62" s="120">
        <f t="shared" si="2"/>
        <v>8037.25</v>
      </c>
      <c r="Q62" s="122">
        <f t="shared" si="3"/>
        <v>130.13399999999999</v>
      </c>
      <c r="R62" s="120">
        <f t="shared" si="4"/>
        <v>1055.2257142857143</v>
      </c>
      <c r="S62" s="122">
        <f t="shared" si="5"/>
        <v>669.77083333333337</v>
      </c>
      <c r="T62" s="69"/>
      <c r="W62" s="114"/>
      <c r="X62" s="115"/>
    </row>
    <row r="63" spans="1:24" x14ac:dyDescent="0.25">
      <c r="A63" s="18">
        <v>2010</v>
      </c>
      <c r="B63" s="135">
        <v>0</v>
      </c>
      <c r="C63" s="91">
        <v>0</v>
      </c>
      <c r="D63" s="91">
        <v>0</v>
      </c>
      <c r="E63" s="91">
        <v>0</v>
      </c>
      <c r="F63" s="91">
        <v>0</v>
      </c>
      <c r="G63" s="91">
        <v>1487.31</v>
      </c>
      <c r="H63" s="91">
        <v>1484.57</v>
      </c>
      <c r="I63" s="91">
        <v>2742.63</v>
      </c>
      <c r="J63" s="91">
        <v>2952.42</v>
      </c>
      <c r="K63" s="91">
        <v>3025.63</v>
      </c>
      <c r="L63" s="91">
        <v>2097.17</v>
      </c>
      <c r="M63" s="136">
        <v>918.34</v>
      </c>
      <c r="N63" s="137">
        <f t="shared" si="0"/>
        <v>0</v>
      </c>
      <c r="O63" s="138">
        <f t="shared" si="1"/>
        <v>14708.070000000002</v>
      </c>
      <c r="P63" s="139">
        <f>SUM(B63:M63)</f>
        <v>14708.070000000002</v>
      </c>
      <c r="Q63" s="122">
        <f t="shared" si="3"/>
        <v>0</v>
      </c>
      <c r="R63" s="120">
        <f t="shared" si="4"/>
        <v>2101.1528571428576</v>
      </c>
      <c r="S63" s="122">
        <f t="shared" si="5"/>
        <v>1225.6725000000001</v>
      </c>
      <c r="T63" s="69"/>
      <c r="W63" s="114"/>
      <c r="X63" s="115"/>
    </row>
    <row r="64" spans="1:24" x14ac:dyDescent="0.25">
      <c r="A64" s="158">
        <v>2011</v>
      </c>
      <c r="B64" s="61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60"/>
      <c r="N64" s="126">
        <f t="shared" si="0"/>
        <v>0</v>
      </c>
      <c r="O64" s="122">
        <f t="shared" si="1"/>
        <v>0</v>
      </c>
      <c r="P64" s="126">
        <f>SUM(B64:M64)</f>
        <v>0</v>
      </c>
      <c r="Q64" s="122"/>
      <c r="R64" s="120"/>
      <c r="S64" s="122"/>
      <c r="T64" s="69"/>
      <c r="W64" s="114"/>
      <c r="X64" s="115"/>
    </row>
    <row r="65" spans="1:24" ht="15.75" thickBot="1" x14ac:dyDescent="0.3">
      <c r="A65" s="17">
        <v>2012</v>
      </c>
      <c r="B65" s="140">
        <v>0</v>
      </c>
      <c r="C65" s="141">
        <v>0</v>
      </c>
      <c r="D65" s="141">
        <v>0</v>
      </c>
      <c r="E65" s="141">
        <v>0</v>
      </c>
      <c r="F65" s="141">
        <v>561.21</v>
      </c>
      <c r="G65" s="141">
        <v>1231.0999999999999</v>
      </c>
      <c r="H65" s="141">
        <v>1342.35</v>
      </c>
      <c r="I65" s="141">
        <v>1310.42</v>
      </c>
      <c r="J65" s="141">
        <v>1410.37</v>
      </c>
      <c r="K65" s="141">
        <v>1327.6</v>
      </c>
      <c r="L65" s="141">
        <v>955.83</v>
      </c>
      <c r="M65" s="142">
        <v>438.67</v>
      </c>
      <c r="N65" s="52">
        <f t="shared" si="0"/>
        <v>561.21</v>
      </c>
      <c r="O65" s="109">
        <f t="shared" si="1"/>
        <v>8016.34</v>
      </c>
      <c r="P65" s="51">
        <f t="shared" si="2"/>
        <v>8577.5499999999993</v>
      </c>
      <c r="Q65" s="143">
        <f t="shared" si="3"/>
        <v>112.242</v>
      </c>
      <c r="R65" s="143">
        <f t="shared" si="4"/>
        <v>1145.1914285714286</v>
      </c>
      <c r="S65" s="143">
        <f t="shared" si="5"/>
        <v>714.79583333333323</v>
      </c>
      <c r="T65" s="69"/>
      <c r="W65" s="114"/>
      <c r="X65" s="115"/>
    </row>
    <row r="66" spans="1:24" x14ac:dyDescent="0.25">
      <c r="A66" s="127" t="s">
        <v>62</v>
      </c>
      <c r="B66" s="22">
        <f>SMALL(B$3:B$65,COUNTIF(B$3:B$65,0)+1)</f>
        <v>9.92</v>
      </c>
      <c r="C66" s="22">
        <f>SMALL(C$3:C$65,COUNTIF(C$3:C$65,0)+1)</f>
        <v>61.49</v>
      </c>
      <c r="D66" s="54">
        <v>0</v>
      </c>
      <c r="E66" s="54">
        <v>0</v>
      </c>
      <c r="F66" s="54">
        <f>SMALL(F$3:F$65,COUNTIF(F$3:F$65,0)+1)</f>
        <v>46.24</v>
      </c>
      <c r="G66" s="54">
        <f t="shared" ref="G66:P66" si="6">SMALL(G$3:G$65,COUNTIF(G$3:G$65,0)+1)</f>
        <v>97.19</v>
      </c>
      <c r="H66" s="54">
        <f t="shared" si="6"/>
        <v>178.51</v>
      </c>
      <c r="I66" s="54">
        <f t="shared" si="6"/>
        <v>119.01</v>
      </c>
      <c r="J66" s="54">
        <f t="shared" si="6"/>
        <v>436.37</v>
      </c>
      <c r="K66" s="54">
        <f t="shared" si="6"/>
        <v>406.62</v>
      </c>
      <c r="L66" s="54">
        <f t="shared" si="6"/>
        <v>214.22</v>
      </c>
      <c r="M66" s="55">
        <f t="shared" si="6"/>
        <v>7.22</v>
      </c>
      <c r="N66" s="121">
        <f t="shared" si="6"/>
        <v>9.92</v>
      </c>
      <c r="O66" s="124">
        <f t="shared" si="6"/>
        <v>2622.19</v>
      </c>
      <c r="P66" s="121">
        <f t="shared" si="6"/>
        <v>2622.19</v>
      </c>
      <c r="Q66" s="51"/>
      <c r="R66" s="51"/>
      <c r="S66" s="51"/>
      <c r="T66" s="51"/>
      <c r="W66" s="114"/>
      <c r="X66" s="115"/>
    </row>
    <row r="67" spans="1:24" x14ac:dyDescent="0.25">
      <c r="A67" s="128" t="s">
        <v>63</v>
      </c>
      <c r="B67" s="23">
        <f>MAX(B3:B65)</f>
        <v>533.55999999999995</v>
      </c>
      <c r="C67" s="23">
        <f>MAX(C3:C65)</f>
        <v>61.49</v>
      </c>
      <c r="D67" s="59">
        <f t="shared" ref="D67:E67" si="7">MAX(D3:D63)</f>
        <v>0</v>
      </c>
      <c r="E67" s="59">
        <f t="shared" si="7"/>
        <v>0</v>
      </c>
      <c r="F67" s="59">
        <f>MAX(F3:F65)</f>
        <v>650.66999999999996</v>
      </c>
      <c r="G67" s="59">
        <f t="shared" ref="G67:P67" si="8">MAX(G3:G65)</f>
        <v>1832.75</v>
      </c>
      <c r="H67" s="59">
        <f t="shared" si="8"/>
        <v>2596.4</v>
      </c>
      <c r="I67" s="59">
        <f t="shared" si="8"/>
        <v>3510.79</v>
      </c>
      <c r="J67" s="59">
        <f t="shared" si="8"/>
        <v>3609.97</v>
      </c>
      <c r="K67" s="59">
        <f t="shared" si="8"/>
        <v>3332.28</v>
      </c>
      <c r="L67" s="59">
        <f t="shared" si="8"/>
        <v>2200.65</v>
      </c>
      <c r="M67" s="60">
        <f t="shared" si="8"/>
        <v>1804.98</v>
      </c>
      <c r="N67" s="122">
        <f t="shared" si="8"/>
        <v>650.66999999999996</v>
      </c>
      <c r="O67" s="120">
        <f t="shared" si="8"/>
        <v>14848.410000000002</v>
      </c>
      <c r="P67" s="122">
        <f t="shared" si="8"/>
        <v>14848.410000000002</v>
      </c>
      <c r="Q67" s="51"/>
      <c r="R67" s="51"/>
      <c r="S67" s="51"/>
      <c r="T67" s="51"/>
      <c r="W67" s="114"/>
      <c r="X67" s="115"/>
    </row>
    <row r="68" spans="1:24" x14ac:dyDescent="0.25">
      <c r="A68" s="128" t="s">
        <v>79</v>
      </c>
      <c r="B68" s="23">
        <f>SUM(B$3:B$65)/COUNTIF(B$3:B$65,"&gt;0")</f>
        <v>128.66714285714286</v>
      </c>
      <c r="C68" s="23">
        <f t="shared" ref="C68:P68" si="9">SUM(C$3:C$65)/COUNTIF(C$3:C$65,"&gt;0")</f>
        <v>61.49</v>
      </c>
      <c r="D68" s="23">
        <v>0</v>
      </c>
      <c r="E68" s="23">
        <v>0</v>
      </c>
      <c r="F68" s="23">
        <f t="shared" si="9"/>
        <v>225.06</v>
      </c>
      <c r="G68" s="23">
        <f t="shared" si="9"/>
        <v>805.65815789473675</v>
      </c>
      <c r="H68" s="23">
        <f t="shared" si="9"/>
        <v>1542.0803333333338</v>
      </c>
      <c r="I68" s="23">
        <f t="shared" si="9"/>
        <v>2009.9982258064508</v>
      </c>
      <c r="J68" s="23">
        <f t="shared" si="9"/>
        <v>2568.555737704919</v>
      </c>
      <c r="K68" s="23">
        <f t="shared" si="9"/>
        <v>2258.5727419354844</v>
      </c>
      <c r="L68" s="23">
        <f t="shared" si="9"/>
        <v>1284.9525423728819</v>
      </c>
      <c r="M68" s="120">
        <f t="shared" si="9"/>
        <v>608.7316363636362</v>
      </c>
      <c r="N68" s="122">
        <f t="shared" si="9"/>
        <v>211.465</v>
      </c>
      <c r="O68" s="120">
        <f t="shared" si="9"/>
        <v>10544.605967741931</v>
      </c>
      <c r="P68" s="122">
        <f t="shared" si="9"/>
        <v>10585.534677419353</v>
      </c>
      <c r="Q68" s="51"/>
      <c r="R68" s="51"/>
      <c r="S68" s="51"/>
      <c r="T68" s="69"/>
      <c r="W68" s="114"/>
      <c r="X68" s="115"/>
    </row>
    <row r="69" spans="1:24" x14ac:dyDescent="0.25">
      <c r="A69" s="128" t="s">
        <v>73</v>
      </c>
      <c r="B69" s="23">
        <f t="array" ref="B69">SUM(B$3:B$21)/COUNTIF(B$3:B$21,"&gt;0")</f>
        <v>533.55999999999995</v>
      </c>
      <c r="C69" s="23">
        <v>0</v>
      </c>
      <c r="D69" s="23">
        <v>0</v>
      </c>
      <c r="E69" s="23">
        <v>0</v>
      </c>
      <c r="F69" s="23">
        <v>0</v>
      </c>
      <c r="G69" s="23">
        <f t="array" ref="G69">SUM(G$3:G$21)/COUNTIF(G$3:G$21,"&gt;0")</f>
        <v>382.815</v>
      </c>
      <c r="H69" s="23">
        <f t="array" ref="H69">SUM(H$3:H$21)/COUNTIF(H$3:H$21,"&gt;0")</f>
        <v>1678.1582352941177</v>
      </c>
      <c r="I69" s="23">
        <f t="array" ref="I69">SUM(I$3:I$21)/COUNTIF(I$3:I$21,"&gt;0")</f>
        <v>2052.1926315789474</v>
      </c>
      <c r="J69" s="23">
        <f t="array" ref="J69">SUM(J$3:J$21)/COUNTIF(J$3:J$21,"&gt;0")</f>
        <v>2279.8133333333335</v>
      </c>
      <c r="K69" s="23">
        <f t="array" ref="K69">SUM(K$3:K$21)/COUNTIF(K$3:K$21,"&gt;0")</f>
        <v>1853.9468421052632</v>
      </c>
      <c r="L69" s="23">
        <f t="array" ref="L69">SUM(L$3:L$21)/COUNTIF(L$3:L$21,"&gt;0")</f>
        <v>1236.0931249999999</v>
      </c>
      <c r="M69" s="120">
        <f t="array" ref="M69">SUM(M$3:M$21)/COUNTIF(M$3:M$21,"&gt;0")</f>
        <v>905.26933333333318</v>
      </c>
      <c r="N69" s="122">
        <f t="array" ref="N69">SUM(N$3:N$21)/COUNTIF(N$3:N$21,"&gt;0")</f>
        <v>533.55999999999995</v>
      </c>
      <c r="O69" s="120">
        <f t="array" ref="O69">SUM(O$3:O$21)/COUNTIF(O$3:O$21,"&gt;0")</f>
        <v>9443.968421052632</v>
      </c>
      <c r="P69" s="122">
        <f t="array" ref="P69">SUM(P$3:P$21)/COUNTIF(P$3:P$21,"&gt;0")</f>
        <v>9472.0505263157884</v>
      </c>
      <c r="Q69" s="51"/>
      <c r="R69" s="51"/>
      <c r="S69" s="51"/>
      <c r="T69" s="69"/>
      <c r="W69" s="114"/>
      <c r="X69" s="115"/>
    </row>
    <row r="70" spans="1:24" x14ac:dyDescent="0.25">
      <c r="A70" s="128" t="s">
        <v>70</v>
      </c>
      <c r="B70" s="23">
        <f>SUM(B$22:B$52)/COUNTIF(B$22:B$52,"&gt;0")</f>
        <v>37.686666666666667</v>
      </c>
      <c r="C70" s="23">
        <f t="shared" ref="C70:P70" si="10">SUM(C$22:C$52)/COUNTIF(C$22:C$52,"&gt;0")</f>
        <v>61.49</v>
      </c>
      <c r="D70" s="23">
        <v>0</v>
      </c>
      <c r="E70" s="23">
        <v>0</v>
      </c>
      <c r="F70" s="23">
        <f t="shared" si="10"/>
        <v>81.490000000000009</v>
      </c>
      <c r="G70" s="23">
        <f t="shared" si="10"/>
        <v>766.92363636363632</v>
      </c>
      <c r="H70" s="23">
        <f t="shared" si="10"/>
        <v>1451.3606451612907</v>
      </c>
      <c r="I70" s="23">
        <f t="shared" si="10"/>
        <v>1974.7464516129035</v>
      </c>
      <c r="J70" s="23">
        <f t="shared" si="10"/>
        <v>2828.2506451612908</v>
      </c>
      <c r="K70" s="23">
        <f t="shared" si="10"/>
        <v>2545.1929032258054</v>
      </c>
      <c r="L70" s="23">
        <f t="shared" si="10"/>
        <v>1240.803548387097</v>
      </c>
      <c r="M70" s="120">
        <f t="shared" si="10"/>
        <v>386.97107142857146</v>
      </c>
      <c r="N70" s="122">
        <f t="shared" si="10"/>
        <v>84.382499999999993</v>
      </c>
      <c r="O70" s="120">
        <f t="shared" si="10"/>
        <v>10934.144838709677</v>
      </c>
      <c r="P70" s="122">
        <f t="shared" si="10"/>
        <v>10945.032903225805</v>
      </c>
      <c r="Q70" s="51"/>
      <c r="R70" s="51"/>
      <c r="S70" s="51"/>
      <c r="T70" s="69"/>
      <c r="W70" s="114"/>
      <c r="X70" s="115"/>
    </row>
    <row r="71" spans="1:24" x14ac:dyDescent="0.25">
      <c r="A71" s="128" t="s">
        <v>80</v>
      </c>
      <c r="B71" s="23">
        <f>SUM(B$22:B$65)/COUNTIF(B$22:B$65,"&gt;0")</f>
        <v>61.185000000000002</v>
      </c>
      <c r="C71" s="23">
        <f t="shared" ref="C71:P71" si="11">SUM(C$22:C$65)/COUNTIF(C$22:C$65,"&gt;0")</f>
        <v>61.49</v>
      </c>
      <c r="D71" s="23">
        <v>0</v>
      </c>
      <c r="E71" s="23">
        <v>0</v>
      </c>
      <c r="F71" s="23">
        <f t="shared" si="11"/>
        <v>225.06</v>
      </c>
      <c r="G71" s="23">
        <f t="shared" si="11"/>
        <v>884.94124999999985</v>
      </c>
      <c r="H71" s="23">
        <f t="shared" si="11"/>
        <v>1488.282093023256</v>
      </c>
      <c r="I71" s="23">
        <f t="shared" si="11"/>
        <v>1991.3541860465118</v>
      </c>
      <c r="J71" s="23">
        <f t="shared" si="11"/>
        <v>2689.4246511627907</v>
      </c>
      <c r="K71" s="23">
        <f t="shared" si="11"/>
        <v>2437.3609302325581</v>
      </c>
      <c r="L71" s="23">
        <f t="shared" si="11"/>
        <v>1303.1327906976744</v>
      </c>
      <c r="M71" s="120">
        <f t="shared" si="11"/>
        <v>497.52999999999992</v>
      </c>
      <c r="N71" s="122">
        <f t="shared" si="11"/>
        <v>182.18363636363637</v>
      </c>
      <c r="O71" s="120">
        <f t="shared" si="11"/>
        <v>11030.934186046512</v>
      </c>
      <c r="P71" s="122">
        <f t="shared" si="11"/>
        <v>11077.53930232558</v>
      </c>
      <c r="Q71" s="51"/>
      <c r="R71" s="51"/>
      <c r="S71" s="51"/>
      <c r="T71" s="69"/>
      <c r="W71" s="114"/>
      <c r="X71" s="115"/>
    </row>
    <row r="72" spans="1:24" x14ac:dyDescent="0.25">
      <c r="A72" s="129" t="s">
        <v>81</v>
      </c>
      <c r="B72" s="23">
        <f>SUM(B$53:B$65)/COUNTIF(B$53:B$65,"&gt;0")</f>
        <v>84.683333333333337</v>
      </c>
      <c r="C72" s="23">
        <v>0</v>
      </c>
      <c r="D72" s="23">
        <v>0</v>
      </c>
      <c r="E72" s="23">
        <v>0</v>
      </c>
      <c r="F72" s="23">
        <f t="shared" ref="F72:P72" si="12">SUM(F$53:F$65)/COUNTIF(F$53:F$65,"&gt;0")</f>
        <v>282.488</v>
      </c>
      <c r="G72" s="23">
        <f t="shared" si="12"/>
        <v>1144.5800000000002</v>
      </c>
      <c r="H72" s="23">
        <f t="shared" si="12"/>
        <v>1583.6624999999997</v>
      </c>
      <c r="I72" s="23">
        <f t="shared" si="12"/>
        <v>2034.2575000000004</v>
      </c>
      <c r="J72" s="23">
        <f t="shared" si="12"/>
        <v>2330.7908333333335</v>
      </c>
      <c r="K72" s="23">
        <f t="shared" si="12"/>
        <v>2158.7949999999996</v>
      </c>
      <c r="L72" s="23">
        <f t="shared" si="12"/>
        <v>1464.1500000000003</v>
      </c>
      <c r="M72" s="120">
        <f t="shared" si="12"/>
        <v>755.50083333333339</v>
      </c>
      <c r="N72" s="122">
        <f t="shared" si="12"/>
        <v>238.07</v>
      </c>
      <c r="O72" s="120">
        <f t="shared" si="12"/>
        <v>11280.973333333335</v>
      </c>
      <c r="P72" s="122">
        <f t="shared" si="12"/>
        <v>11419.847500000002</v>
      </c>
      <c r="Q72" s="51"/>
      <c r="R72" s="51"/>
      <c r="S72" s="51"/>
      <c r="T72" s="69"/>
      <c r="W72" s="114"/>
      <c r="X72" s="115"/>
    </row>
    <row r="73" spans="1:24" x14ac:dyDescent="0.25">
      <c r="A73" s="130" t="s">
        <v>65</v>
      </c>
      <c r="B73" s="23">
        <f t="array" ref="B73">MEDIAN(IF(B$3:B$65&lt;&gt;0,B$3:B$65))</f>
        <v>68.39</v>
      </c>
      <c r="C73" s="23">
        <f t="array" ref="C73">MEDIAN(IF(C$3:C$65&lt;&gt;0,C$3:C$65))</f>
        <v>61.49</v>
      </c>
      <c r="D73" s="23">
        <v>0</v>
      </c>
      <c r="E73" s="23">
        <v>0</v>
      </c>
      <c r="F73" s="23">
        <f t="array" ref="F73">MEDIAN(IF(F$3:F$65&lt;&gt;0,F$3:F$65))</f>
        <v>101.89</v>
      </c>
      <c r="G73" s="23">
        <f t="array" ref="G73">MEDIAN(IF(G$3:G$65&lt;&gt;0,G$3:G$65))</f>
        <v>728.42000000000007</v>
      </c>
      <c r="H73" s="23">
        <f t="array" ref="H73">MEDIAN(IF(H$3:H$65&lt;&gt;0,H$3:H$65))</f>
        <v>1573.81</v>
      </c>
      <c r="I73" s="23">
        <f t="array" ref="I73">MEDIAN(IF(I$3:I$65&lt;&gt;0,I$3:I$65))</f>
        <v>1943.73</v>
      </c>
      <c r="J73" s="23">
        <f t="array" ref="J73">MEDIAN(IF(J$3:J$65&lt;&gt;0,J$3:J$65))</f>
        <v>2616.2399999999998</v>
      </c>
      <c r="K73" s="23">
        <f t="array" ref="K73">MEDIAN(IF(K$3:K$65&lt;&gt;0,K$3:K$65))</f>
        <v>2422.8450000000003</v>
      </c>
      <c r="L73" s="23">
        <f t="array" ref="L73">MEDIAN(IF(L$3:L$65&lt;&gt;0,L$3:L$65))</f>
        <v>1189.98</v>
      </c>
      <c r="M73" s="120">
        <f t="array" ref="M73">MEDIAN(IF(M$3:M$65&lt;&gt;0,M$3:M$65))</f>
        <v>654.54999999999995</v>
      </c>
      <c r="N73" s="122">
        <f t="array" ref="N73">MEDIAN(IF(N$3:N$65&lt;&gt;0,N$3:N$65))</f>
        <v>102.25</v>
      </c>
      <c r="O73" s="120">
        <f t="array" ref="O73">MEDIAN(IF(O$3:O$65&lt;&gt;0,O$3:O$65))</f>
        <v>10860.649999999998</v>
      </c>
      <c r="P73" s="122">
        <f t="array" ref="P73">MEDIAN(IF(P$3:P$65&lt;&gt;0,P$3:P$65))</f>
        <v>10888.419999999998</v>
      </c>
      <c r="Q73" s="51"/>
      <c r="R73" s="51"/>
      <c r="S73" s="51"/>
      <c r="T73" s="69"/>
      <c r="W73" s="114"/>
      <c r="X73" s="115"/>
    </row>
    <row r="74" spans="1:24" ht="15.75" thickBot="1" x14ac:dyDescent="0.3">
      <c r="A74" s="131" t="s">
        <v>82</v>
      </c>
      <c r="B74" s="24">
        <f t="array" ref="B74">MEDIAN(IF(B$53:B$65&lt;&gt;0,B$53:B$65))</f>
        <v>83.31</v>
      </c>
      <c r="C74" s="24">
        <v>0</v>
      </c>
      <c r="D74" s="24">
        <v>0</v>
      </c>
      <c r="E74" s="24">
        <v>0</v>
      </c>
      <c r="F74" s="24">
        <f t="array" ref="F74">MEDIAN(IF(F$53:F$65&lt;&gt;0,F$53:F$65))</f>
        <v>102.15</v>
      </c>
      <c r="G74" s="24">
        <f t="array" ref="G74">MEDIAN(IF(G$53:G$65&lt;&gt;0,G$53:G$65))</f>
        <v>1220.52</v>
      </c>
      <c r="H74" s="24">
        <f t="array" ref="H74">MEDIAN(IF(H$53:H$65&lt;&gt;0,H$53:H$65))</f>
        <v>1586.46</v>
      </c>
      <c r="I74" s="24">
        <f t="array" ref="I74">MEDIAN(IF(I$53:I$65&lt;&gt;0,I$53:I$65))</f>
        <v>2043.79</v>
      </c>
      <c r="J74" s="24">
        <f t="array" ref="J74">MEDIAN(IF(J$53:J$65&lt;&gt;0,J$53:J$65))</f>
        <v>2481.5550000000003</v>
      </c>
      <c r="K74" s="24">
        <f t="array" ref="K74">MEDIAN(IF(K$53:K$65&lt;&gt;0,K$53:K$65))</f>
        <v>2308.5299999999997</v>
      </c>
      <c r="L74" s="24">
        <f t="array" ref="L74">MEDIAN(IF(L$53:L$65&lt;&gt;0,L$53:L$65))</f>
        <v>1289.5349999999999</v>
      </c>
      <c r="M74" s="144">
        <f t="array" ref="M74">MEDIAN(IF(M$53:M$65&lt;&gt;0,M$53:M$65))</f>
        <v>810.85500000000002</v>
      </c>
      <c r="N74" s="143">
        <f t="array" ref="N74">MEDIAN(IF(N$53:N$65&lt;&gt;0,N$53:N$65))</f>
        <v>102.35</v>
      </c>
      <c r="O74" s="144">
        <f t="array" ref="O74">MEDIAN(IF(O$53:O$65&lt;&gt;0,O$53:O$65))</f>
        <v>11163.74</v>
      </c>
      <c r="P74" s="143">
        <f t="array" ref="P74">MEDIAN(IF(P$53:P$65&lt;&gt;0,P$53:P$65))</f>
        <v>11240.900000000001</v>
      </c>
      <c r="Q74" s="51"/>
      <c r="R74" s="51"/>
      <c r="S74" s="51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4"/>
  <sheetViews>
    <sheetView zoomScale="90" zoomScaleNormal="90" workbookViewId="0">
      <selection activeCell="T1" sqref="T1"/>
    </sheetView>
  </sheetViews>
  <sheetFormatPr defaultRowHeight="15" x14ac:dyDescent="0.25"/>
  <cols>
    <col min="1" max="1" width="24.42578125" customWidth="1"/>
    <col min="2" max="13" width="7.7109375" customWidth="1"/>
    <col min="14" max="18" width="8.7109375" customWidth="1"/>
    <col min="19" max="19" width="11.140625" customWidth="1"/>
    <col min="20" max="20" width="8.7109375" customWidth="1"/>
  </cols>
  <sheetData>
    <row r="1" spans="1:20" ht="19.5" thickBot="1" x14ac:dyDescent="0.3">
      <c r="A1" s="232" t="s">
        <v>178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98" t="s">
        <v>16</v>
      </c>
      <c r="T1" s="123"/>
    </row>
    <row r="2" spans="1:20" ht="30" customHeight="1" thickBot="1" x14ac:dyDescent="0.3">
      <c r="A2" s="15" t="s">
        <v>17</v>
      </c>
      <c r="B2" s="9" t="s">
        <v>13</v>
      </c>
      <c r="C2" s="5" t="s">
        <v>14</v>
      </c>
      <c r="D2" s="5" t="s">
        <v>3</v>
      </c>
      <c r="E2" s="5" t="s">
        <v>4</v>
      </c>
      <c r="F2" s="5" t="s">
        <v>5</v>
      </c>
      <c r="G2" s="5" t="s">
        <v>6</v>
      </c>
      <c r="H2" s="9" t="s">
        <v>7</v>
      </c>
      <c r="I2" s="5" t="s">
        <v>8</v>
      </c>
      <c r="J2" s="5" t="s">
        <v>9</v>
      </c>
      <c r="K2" s="5" t="s">
        <v>10</v>
      </c>
      <c r="L2" s="9" t="s">
        <v>11</v>
      </c>
      <c r="M2" s="5" t="s">
        <v>12</v>
      </c>
      <c r="N2" s="5" t="s">
        <v>183</v>
      </c>
      <c r="O2" s="11" t="s">
        <v>184</v>
      </c>
      <c r="P2" s="9" t="s">
        <v>36</v>
      </c>
      <c r="Q2" s="5" t="s">
        <v>153</v>
      </c>
      <c r="R2" s="9" t="s">
        <v>154</v>
      </c>
      <c r="S2" s="5" t="s">
        <v>155</v>
      </c>
      <c r="T2" s="72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1618.54</v>
      </c>
      <c r="H3" s="88">
        <v>1848.62</v>
      </c>
      <c r="I3" s="88">
        <v>5034.12</v>
      </c>
      <c r="J3" s="88">
        <v>4004.69</v>
      </c>
      <c r="K3" s="88">
        <v>3195.42</v>
      </c>
      <c r="L3" s="88">
        <v>3326.33</v>
      </c>
      <c r="M3" s="132">
        <v>2197.7199999999998</v>
      </c>
      <c r="N3" s="134">
        <f>SUM(B3:F3)</f>
        <v>0</v>
      </c>
      <c r="O3" s="159">
        <f>SUM(G3:M3)</f>
        <v>21225.440000000002</v>
      </c>
      <c r="P3" s="119">
        <f>SUM(B3:M3)</f>
        <v>21225.440000000002</v>
      </c>
      <c r="Q3" s="134">
        <f>AVERAGE(B3:F3)</f>
        <v>0</v>
      </c>
      <c r="R3" s="119">
        <f>AVERAGE(G3:M3)</f>
        <v>3032.2057142857147</v>
      </c>
      <c r="S3" s="134">
        <f>AVERAGE(B3:M3)</f>
        <v>1768.7866666666669</v>
      </c>
      <c r="T3" s="69"/>
    </row>
    <row r="4" spans="1:20" x14ac:dyDescent="0.25">
      <c r="A4" s="17">
        <v>1951</v>
      </c>
      <c r="B4" s="23">
        <v>0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3723.03</v>
      </c>
      <c r="I4" s="59">
        <v>4508.5</v>
      </c>
      <c r="J4" s="59">
        <v>5484.38</v>
      </c>
      <c r="K4" s="59">
        <v>3377.9</v>
      </c>
      <c r="L4" s="59">
        <v>3449.31</v>
      </c>
      <c r="M4" s="60">
        <v>491.91</v>
      </c>
      <c r="N4" s="122">
        <f t="shared" ref="N4:N65" si="0">SUM(B4:F4)</f>
        <v>0</v>
      </c>
      <c r="O4" s="63">
        <f t="shared" ref="O4:O65" si="1">SUM(G4:M4)</f>
        <v>21035.030000000002</v>
      </c>
      <c r="P4" s="120">
        <f t="shared" ref="P4:P65" si="2">SUM(B4:M4)</f>
        <v>21035.030000000002</v>
      </c>
      <c r="Q4" s="122">
        <f t="shared" ref="Q4:Q65" si="3">AVERAGE(B4:F4)</f>
        <v>0</v>
      </c>
      <c r="R4" s="120">
        <f t="shared" ref="R4:R65" si="4">AVERAGE(G4:M4)</f>
        <v>3005.0042857142862</v>
      </c>
      <c r="S4" s="122">
        <f t="shared" ref="S4:S65" si="5">AVERAGE(B4:M4)</f>
        <v>1752.9191666666668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347.11</v>
      </c>
      <c r="H5" s="59">
        <v>2983.18</v>
      </c>
      <c r="I5" s="59">
        <v>6892.66</v>
      </c>
      <c r="J5" s="59">
        <v>4573.95</v>
      </c>
      <c r="K5" s="59">
        <v>3851.96</v>
      </c>
      <c r="L5" s="59">
        <v>3792.45</v>
      </c>
      <c r="M5" s="60">
        <v>1211.92</v>
      </c>
      <c r="N5" s="122">
        <f t="shared" si="0"/>
        <v>0</v>
      </c>
      <c r="O5" s="63">
        <f t="shared" si="1"/>
        <v>23653.230000000003</v>
      </c>
      <c r="P5" s="120">
        <f t="shared" si="2"/>
        <v>23653.230000000003</v>
      </c>
      <c r="Q5" s="122">
        <f t="shared" si="3"/>
        <v>0</v>
      </c>
      <c r="R5" s="120">
        <f t="shared" si="4"/>
        <v>3379.0328571428577</v>
      </c>
      <c r="S5" s="122">
        <f t="shared" si="5"/>
        <v>1971.1025000000002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3516.75</v>
      </c>
      <c r="I6" s="59">
        <v>6484.06</v>
      </c>
      <c r="J6" s="59">
        <v>4617.59</v>
      </c>
      <c r="K6" s="59">
        <v>4419.24</v>
      </c>
      <c r="L6" s="59">
        <v>3419.55</v>
      </c>
      <c r="M6" s="60">
        <v>2715.41</v>
      </c>
      <c r="N6" s="122">
        <f t="shared" si="0"/>
        <v>0</v>
      </c>
      <c r="O6" s="63">
        <f t="shared" si="1"/>
        <v>25172.6</v>
      </c>
      <c r="P6" s="120">
        <f t="shared" si="2"/>
        <v>25172.6</v>
      </c>
      <c r="Q6" s="122">
        <f t="shared" si="3"/>
        <v>0</v>
      </c>
      <c r="R6" s="120">
        <f t="shared" si="4"/>
        <v>3596.0857142857139</v>
      </c>
      <c r="S6" s="122">
        <f t="shared" si="5"/>
        <v>2097.7166666666667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327.27999999999997</v>
      </c>
      <c r="G7" s="59">
        <v>1884.32</v>
      </c>
      <c r="H7" s="59">
        <v>3786.5</v>
      </c>
      <c r="I7" s="59">
        <v>2523.0100000000002</v>
      </c>
      <c r="J7" s="59">
        <v>2624.17</v>
      </c>
      <c r="K7" s="59">
        <v>2525</v>
      </c>
      <c r="L7" s="59">
        <v>2322.6799999999998</v>
      </c>
      <c r="M7" s="60">
        <v>2300.86</v>
      </c>
      <c r="N7" s="122">
        <f t="shared" si="0"/>
        <v>327.27999999999997</v>
      </c>
      <c r="O7" s="63">
        <f t="shared" si="1"/>
        <v>17966.54</v>
      </c>
      <c r="P7" s="120">
        <f t="shared" si="2"/>
        <v>18293.82</v>
      </c>
      <c r="Q7" s="122">
        <f t="shared" si="3"/>
        <v>65.455999999999989</v>
      </c>
      <c r="R7" s="120">
        <f t="shared" si="4"/>
        <v>2566.6485714285714</v>
      </c>
      <c r="S7" s="122">
        <f t="shared" si="5"/>
        <v>1524.4849999999999</v>
      </c>
      <c r="T7" s="69"/>
    </row>
    <row r="8" spans="1:20" x14ac:dyDescent="0.25">
      <c r="A8" s="17">
        <v>1955</v>
      </c>
      <c r="B8" s="23">
        <v>0</v>
      </c>
      <c r="C8" s="59">
        <v>0</v>
      </c>
      <c r="D8" s="59">
        <v>0</v>
      </c>
      <c r="E8" s="59">
        <v>0</v>
      </c>
      <c r="F8" s="59">
        <v>0</v>
      </c>
      <c r="G8" s="59">
        <v>390.75</v>
      </c>
      <c r="H8" s="59">
        <v>3104.18</v>
      </c>
      <c r="I8" s="59">
        <v>3496.91</v>
      </c>
      <c r="J8" s="59">
        <v>2423.84</v>
      </c>
      <c r="K8" s="59">
        <v>3477.07</v>
      </c>
      <c r="L8" s="59">
        <v>3403.69</v>
      </c>
      <c r="M8" s="60">
        <v>1628.45</v>
      </c>
      <c r="N8" s="122">
        <f t="shared" si="0"/>
        <v>0</v>
      </c>
      <c r="O8" s="63">
        <f t="shared" si="1"/>
        <v>17924.89</v>
      </c>
      <c r="P8" s="120">
        <f t="shared" si="2"/>
        <v>17924.89</v>
      </c>
      <c r="Q8" s="122">
        <f t="shared" si="3"/>
        <v>0</v>
      </c>
      <c r="R8" s="120">
        <f t="shared" si="4"/>
        <v>2560.6985714285715</v>
      </c>
      <c r="S8" s="122">
        <f t="shared" si="5"/>
        <v>1493.7408333333333</v>
      </c>
      <c r="T8" s="69"/>
    </row>
    <row r="9" spans="1:20" x14ac:dyDescent="0.25">
      <c r="A9" s="17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973.9</v>
      </c>
      <c r="H9" s="59">
        <v>3290.63</v>
      </c>
      <c r="I9" s="59">
        <v>4322.05</v>
      </c>
      <c r="J9" s="59">
        <v>3566.33</v>
      </c>
      <c r="K9" s="59">
        <v>3296.58</v>
      </c>
      <c r="L9" s="59">
        <v>2715.41</v>
      </c>
      <c r="M9" s="60">
        <v>2759.05</v>
      </c>
      <c r="N9" s="122">
        <f t="shared" si="0"/>
        <v>0</v>
      </c>
      <c r="O9" s="63">
        <f t="shared" si="1"/>
        <v>20923.95</v>
      </c>
      <c r="P9" s="120">
        <f t="shared" si="2"/>
        <v>20923.95</v>
      </c>
      <c r="Q9" s="122">
        <f t="shared" si="3"/>
        <v>0</v>
      </c>
      <c r="R9" s="120">
        <f t="shared" si="4"/>
        <v>2989.1357142857146</v>
      </c>
      <c r="S9" s="122">
        <f t="shared" si="5"/>
        <v>1743.6625000000001</v>
      </c>
      <c r="T9" s="69"/>
    </row>
    <row r="10" spans="1:20" x14ac:dyDescent="0.25">
      <c r="A10" s="17">
        <v>1957</v>
      </c>
      <c r="B10" s="23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686.29</v>
      </c>
      <c r="I10" s="59">
        <v>4472.79</v>
      </c>
      <c r="J10" s="59">
        <v>7065.23</v>
      </c>
      <c r="K10" s="59">
        <v>6555.47</v>
      </c>
      <c r="L10" s="59">
        <v>3189.47</v>
      </c>
      <c r="M10" s="60">
        <v>1110.76</v>
      </c>
      <c r="N10" s="122">
        <f t="shared" si="0"/>
        <v>0</v>
      </c>
      <c r="O10" s="63">
        <f t="shared" si="1"/>
        <v>23080.01</v>
      </c>
      <c r="P10" s="120">
        <f t="shared" si="2"/>
        <v>23080.01</v>
      </c>
      <c r="Q10" s="122">
        <f t="shared" si="3"/>
        <v>0</v>
      </c>
      <c r="R10" s="120">
        <f t="shared" si="4"/>
        <v>3297.1442857142856</v>
      </c>
      <c r="S10" s="122">
        <f t="shared" si="5"/>
        <v>1923.3341666666665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1731.6</v>
      </c>
      <c r="I11" s="59">
        <v>6053.64</v>
      </c>
      <c r="J11" s="59">
        <v>3568.32</v>
      </c>
      <c r="K11" s="59">
        <v>3443.36</v>
      </c>
      <c r="L11" s="59">
        <v>3385.83</v>
      </c>
      <c r="M11" s="60">
        <v>1848.62</v>
      </c>
      <c r="N11" s="122">
        <f t="shared" si="0"/>
        <v>0</v>
      </c>
      <c r="O11" s="63">
        <f t="shared" si="1"/>
        <v>20031.37</v>
      </c>
      <c r="P11" s="120">
        <f t="shared" si="2"/>
        <v>20031.37</v>
      </c>
      <c r="Q11" s="122">
        <f t="shared" si="3"/>
        <v>0</v>
      </c>
      <c r="R11" s="120">
        <f t="shared" si="4"/>
        <v>2861.6242857142856</v>
      </c>
      <c r="S11" s="122">
        <f t="shared" si="5"/>
        <v>1669.2808333333332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2384.17</v>
      </c>
      <c r="I12" s="59">
        <v>5063.88</v>
      </c>
      <c r="J12" s="59">
        <v>3939.23</v>
      </c>
      <c r="K12" s="59">
        <v>3812.29</v>
      </c>
      <c r="L12" s="59">
        <v>2467.4699999999998</v>
      </c>
      <c r="M12" s="60">
        <v>0</v>
      </c>
      <c r="N12" s="122">
        <f t="shared" si="0"/>
        <v>0</v>
      </c>
      <c r="O12" s="63">
        <f t="shared" si="1"/>
        <v>17667.04</v>
      </c>
      <c r="P12" s="120">
        <f t="shared" si="2"/>
        <v>17667.04</v>
      </c>
      <c r="Q12" s="122">
        <f t="shared" si="3"/>
        <v>0</v>
      </c>
      <c r="R12" s="120">
        <f t="shared" si="4"/>
        <v>2523.8628571428571</v>
      </c>
      <c r="S12" s="122">
        <f t="shared" si="5"/>
        <v>1472.2533333333333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1188.1199999999999</v>
      </c>
      <c r="H13" s="59">
        <v>2457.56</v>
      </c>
      <c r="I13" s="59">
        <v>5468.51</v>
      </c>
      <c r="J13" s="59">
        <v>4335.93</v>
      </c>
      <c r="K13" s="59">
        <v>3572.28</v>
      </c>
      <c r="L13" s="59">
        <v>3364.02</v>
      </c>
      <c r="M13" s="60">
        <v>2041.02</v>
      </c>
      <c r="N13" s="122">
        <f t="shared" si="0"/>
        <v>0</v>
      </c>
      <c r="O13" s="63">
        <f t="shared" si="1"/>
        <v>22427.440000000002</v>
      </c>
      <c r="P13" s="120">
        <f t="shared" si="2"/>
        <v>22427.440000000002</v>
      </c>
      <c r="Q13" s="122">
        <f t="shared" si="3"/>
        <v>0</v>
      </c>
      <c r="R13" s="120">
        <f t="shared" si="4"/>
        <v>3203.9200000000005</v>
      </c>
      <c r="S13" s="122">
        <f t="shared" si="5"/>
        <v>1868.9533333333336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263.8</v>
      </c>
      <c r="H14" s="59">
        <v>2409.9499999999998</v>
      </c>
      <c r="I14" s="59">
        <v>3116.08</v>
      </c>
      <c r="J14" s="59">
        <v>3812.29</v>
      </c>
      <c r="K14" s="59">
        <v>4948.83</v>
      </c>
      <c r="L14" s="59">
        <v>1130.5899999999999</v>
      </c>
      <c r="M14" s="60">
        <v>0</v>
      </c>
      <c r="N14" s="122">
        <f t="shared" si="0"/>
        <v>0</v>
      </c>
      <c r="O14" s="63">
        <f t="shared" si="1"/>
        <v>15681.539999999999</v>
      </c>
      <c r="P14" s="120">
        <f t="shared" si="2"/>
        <v>15681.539999999999</v>
      </c>
      <c r="Q14" s="122">
        <f t="shared" si="3"/>
        <v>0</v>
      </c>
      <c r="R14" s="120">
        <f t="shared" si="4"/>
        <v>2240.2199999999998</v>
      </c>
      <c r="S14" s="122">
        <f t="shared" si="5"/>
        <v>1306.7949999999998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965.97</v>
      </c>
      <c r="H15" s="59">
        <v>4056.26</v>
      </c>
      <c r="I15" s="59">
        <v>3538.56</v>
      </c>
      <c r="J15" s="59">
        <v>4496.6000000000004</v>
      </c>
      <c r="K15" s="59">
        <v>3173.6</v>
      </c>
      <c r="L15" s="59">
        <v>3689.31</v>
      </c>
      <c r="M15" s="60">
        <v>1350.76</v>
      </c>
      <c r="N15" s="122">
        <f t="shared" si="0"/>
        <v>0</v>
      </c>
      <c r="O15" s="63">
        <f t="shared" si="1"/>
        <v>21271.06</v>
      </c>
      <c r="P15" s="120">
        <f t="shared" si="2"/>
        <v>21271.06</v>
      </c>
      <c r="Q15" s="122">
        <f t="shared" si="3"/>
        <v>0</v>
      </c>
      <c r="R15" s="120">
        <f t="shared" si="4"/>
        <v>3038.7228571428573</v>
      </c>
      <c r="S15" s="122">
        <f t="shared" si="5"/>
        <v>1772.5883333333334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1128.6099999999999</v>
      </c>
      <c r="H16" s="59">
        <v>1683.99</v>
      </c>
      <c r="I16" s="59">
        <v>3022.85</v>
      </c>
      <c r="J16" s="59">
        <v>1616.55</v>
      </c>
      <c r="K16" s="59">
        <v>3155.75</v>
      </c>
      <c r="L16" s="59">
        <v>3461.21</v>
      </c>
      <c r="M16" s="60">
        <v>1701.84</v>
      </c>
      <c r="N16" s="122">
        <f t="shared" si="0"/>
        <v>0</v>
      </c>
      <c r="O16" s="63">
        <f t="shared" si="1"/>
        <v>15770.8</v>
      </c>
      <c r="P16" s="120">
        <f t="shared" si="2"/>
        <v>15770.8</v>
      </c>
      <c r="Q16" s="122">
        <f t="shared" si="3"/>
        <v>0</v>
      </c>
      <c r="R16" s="120">
        <f t="shared" si="4"/>
        <v>2252.9714285714285</v>
      </c>
      <c r="S16" s="122">
        <f t="shared" si="5"/>
        <v>1314.2333333333333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355.05</v>
      </c>
      <c r="H17" s="59">
        <v>3348.15</v>
      </c>
      <c r="I17" s="59">
        <v>2388.13</v>
      </c>
      <c r="J17" s="59">
        <v>3715.09</v>
      </c>
      <c r="K17" s="59">
        <v>3697.24</v>
      </c>
      <c r="L17" s="59">
        <v>2227.4699999999998</v>
      </c>
      <c r="M17" s="60">
        <v>1912.09</v>
      </c>
      <c r="N17" s="122">
        <f t="shared" si="0"/>
        <v>0</v>
      </c>
      <c r="O17" s="63">
        <f t="shared" si="1"/>
        <v>17643.219999999998</v>
      </c>
      <c r="P17" s="120">
        <f t="shared" si="2"/>
        <v>17643.219999999998</v>
      </c>
      <c r="Q17" s="122">
        <f t="shared" si="3"/>
        <v>0</v>
      </c>
      <c r="R17" s="120">
        <f t="shared" si="4"/>
        <v>2520.4599999999996</v>
      </c>
      <c r="S17" s="122">
        <f t="shared" si="5"/>
        <v>1470.2683333333332</v>
      </c>
      <c r="T17" s="69"/>
    </row>
    <row r="18" spans="1:20" x14ac:dyDescent="0.25">
      <c r="A18" s="17">
        <v>1965</v>
      </c>
      <c r="B18" s="23">
        <v>704.14</v>
      </c>
      <c r="C18" s="59">
        <v>0</v>
      </c>
      <c r="D18" s="59">
        <v>0</v>
      </c>
      <c r="E18" s="59">
        <v>0</v>
      </c>
      <c r="F18" s="59">
        <v>0</v>
      </c>
      <c r="G18" s="59">
        <v>858.86</v>
      </c>
      <c r="H18" s="59">
        <v>3054.59</v>
      </c>
      <c r="I18" s="59">
        <v>1644.32</v>
      </c>
      <c r="J18" s="59">
        <v>2919.71</v>
      </c>
      <c r="K18" s="59">
        <v>4762.38</v>
      </c>
      <c r="L18" s="59">
        <v>2923.68</v>
      </c>
      <c r="M18" s="60">
        <v>0</v>
      </c>
      <c r="N18" s="122">
        <f t="shared" si="0"/>
        <v>704.14</v>
      </c>
      <c r="O18" s="63">
        <f t="shared" si="1"/>
        <v>16163.54</v>
      </c>
      <c r="P18" s="120">
        <f t="shared" si="2"/>
        <v>16867.68</v>
      </c>
      <c r="Q18" s="122">
        <f t="shared" si="3"/>
        <v>140.828</v>
      </c>
      <c r="R18" s="120">
        <f t="shared" si="4"/>
        <v>2309.0771428571429</v>
      </c>
      <c r="S18" s="122">
        <f t="shared" si="5"/>
        <v>1405.64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1648.29</v>
      </c>
      <c r="H19" s="59">
        <v>3443.36</v>
      </c>
      <c r="I19" s="59">
        <v>3135.91</v>
      </c>
      <c r="J19" s="59">
        <v>3092.28</v>
      </c>
      <c r="K19" s="59">
        <v>3538.56</v>
      </c>
      <c r="L19" s="59">
        <v>2596.4</v>
      </c>
      <c r="M19" s="60">
        <v>753.73</v>
      </c>
      <c r="N19" s="122">
        <f t="shared" si="0"/>
        <v>0</v>
      </c>
      <c r="O19" s="63">
        <f t="shared" si="1"/>
        <v>18208.53</v>
      </c>
      <c r="P19" s="120">
        <f t="shared" si="2"/>
        <v>18208.53</v>
      </c>
      <c r="Q19" s="122">
        <f t="shared" si="3"/>
        <v>0</v>
      </c>
      <c r="R19" s="120">
        <f t="shared" si="4"/>
        <v>2601.2185714285711</v>
      </c>
      <c r="S19" s="122">
        <f t="shared" si="5"/>
        <v>1517.3774999999998</v>
      </c>
      <c r="T19" s="69"/>
    </row>
    <row r="20" spans="1:20" x14ac:dyDescent="0.25">
      <c r="A20" s="17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0</v>
      </c>
      <c r="G20" s="59">
        <v>1598.7</v>
      </c>
      <c r="H20" s="59">
        <v>2106.48</v>
      </c>
      <c r="I20" s="59">
        <v>230.09</v>
      </c>
      <c r="J20" s="59">
        <v>3746.83</v>
      </c>
      <c r="K20" s="59">
        <v>3794.44</v>
      </c>
      <c r="L20" s="59">
        <v>2683.68</v>
      </c>
      <c r="M20" s="60">
        <v>846.96</v>
      </c>
      <c r="N20" s="122">
        <f t="shared" si="0"/>
        <v>0</v>
      </c>
      <c r="O20" s="63">
        <f t="shared" si="1"/>
        <v>15007.18</v>
      </c>
      <c r="P20" s="120">
        <f t="shared" si="2"/>
        <v>15007.18</v>
      </c>
      <c r="Q20" s="122">
        <f t="shared" si="3"/>
        <v>0</v>
      </c>
      <c r="R20" s="120">
        <f t="shared" si="4"/>
        <v>2143.8828571428571</v>
      </c>
      <c r="S20" s="122">
        <f t="shared" si="5"/>
        <v>1250.5983333333334</v>
      </c>
      <c r="T20" s="69"/>
    </row>
    <row r="21" spans="1:20" x14ac:dyDescent="0.25">
      <c r="A21" s="17">
        <v>1968</v>
      </c>
      <c r="B21" s="23">
        <v>0</v>
      </c>
      <c r="C21" s="59">
        <v>0</v>
      </c>
      <c r="D21" s="59">
        <v>0</v>
      </c>
      <c r="E21" s="59">
        <v>0</v>
      </c>
      <c r="F21" s="59">
        <v>0</v>
      </c>
      <c r="G21" s="59">
        <v>0</v>
      </c>
      <c r="H21" s="59">
        <v>1680.02</v>
      </c>
      <c r="I21" s="59">
        <v>3199.39</v>
      </c>
      <c r="J21" s="59">
        <v>4034.44</v>
      </c>
      <c r="K21" s="59">
        <v>3935.26</v>
      </c>
      <c r="L21" s="59">
        <v>2959.38</v>
      </c>
      <c r="M21" s="60">
        <v>575.22</v>
      </c>
      <c r="N21" s="122">
        <f t="shared" si="0"/>
        <v>0</v>
      </c>
      <c r="O21" s="63">
        <f t="shared" si="1"/>
        <v>16383.710000000001</v>
      </c>
      <c r="P21" s="120">
        <f t="shared" si="2"/>
        <v>16383.710000000001</v>
      </c>
      <c r="Q21" s="122">
        <f t="shared" si="3"/>
        <v>0</v>
      </c>
      <c r="R21" s="120">
        <f t="shared" si="4"/>
        <v>2340.5300000000002</v>
      </c>
      <c r="S21" s="122">
        <f t="shared" si="5"/>
        <v>1365.3091666666667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755.71</v>
      </c>
      <c r="H22" s="59">
        <v>2084.66</v>
      </c>
      <c r="I22" s="59">
        <v>1557.05</v>
      </c>
      <c r="J22" s="59">
        <v>4927.01</v>
      </c>
      <c r="K22" s="59">
        <v>4262.54</v>
      </c>
      <c r="L22" s="59">
        <v>2858.22</v>
      </c>
      <c r="M22" s="60">
        <v>253.89</v>
      </c>
      <c r="N22" s="122">
        <f t="shared" si="0"/>
        <v>0</v>
      </c>
      <c r="O22" s="63">
        <f t="shared" si="1"/>
        <v>16699.080000000002</v>
      </c>
      <c r="P22" s="120">
        <f t="shared" si="2"/>
        <v>16699.080000000002</v>
      </c>
      <c r="Q22" s="122">
        <f t="shared" si="3"/>
        <v>0</v>
      </c>
      <c r="R22" s="120">
        <f t="shared" si="4"/>
        <v>2385.5828571428574</v>
      </c>
      <c r="S22" s="122">
        <f t="shared" si="5"/>
        <v>1391.5900000000001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1586.8</v>
      </c>
      <c r="I23" s="59">
        <v>2142.1799999999998</v>
      </c>
      <c r="J23" s="59">
        <v>5853.31</v>
      </c>
      <c r="K23" s="59">
        <v>5172.97</v>
      </c>
      <c r="L23" s="59">
        <v>1886.31</v>
      </c>
      <c r="M23" s="60">
        <v>0</v>
      </c>
      <c r="N23" s="122">
        <f t="shared" si="0"/>
        <v>0</v>
      </c>
      <c r="O23" s="63">
        <f t="shared" si="1"/>
        <v>16641.570000000003</v>
      </c>
      <c r="P23" s="120">
        <f t="shared" si="2"/>
        <v>16641.570000000003</v>
      </c>
      <c r="Q23" s="122">
        <f t="shared" si="3"/>
        <v>0</v>
      </c>
      <c r="R23" s="120">
        <f t="shared" si="4"/>
        <v>2377.3671428571433</v>
      </c>
      <c r="S23" s="122">
        <f t="shared" si="5"/>
        <v>1386.7975000000004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918.36</v>
      </c>
      <c r="I24" s="59">
        <v>3562.37</v>
      </c>
      <c r="J24" s="59">
        <v>5315.78</v>
      </c>
      <c r="K24" s="59">
        <v>3939.23</v>
      </c>
      <c r="L24" s="59">
        <v>1263.49</v>
      </c>
      <c r="M24" s="60">
        <v>0</v>
      </c>
      <c r="N24" s="122">
        <f t="shared" si="0"/>
        <v>0</v>
      </c>
      <c r="O24" s="63">
        <f t="shared" si="1"/>
        <v>14999.229999999998</v>
      </c>
      <c r="P24" s="120">
        <f t="shared" si="2"/>
        <v>14999.229999999998</v>
      </c>
      <c r="Q24" s="122">
        <f t="shared" si="3"/>
        <v>0</v>
      </c>
      <c r="R24" s="120">
        <f t="shared" si="4"/>
        <v>2142.7471428571425</v>
      </c>
      <c r="S24" s="122">
        <f t="shared" si="5"/>
        <v>1249.9358333333332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963.98</v>
      </c>
      <c r="H25" s="59">
        <v>1729.61</v>
      </c>
      <c r="I25" s="59">
        <v>2455.5700000000002</v>
      </c>
      <c r="J25" s="59">
        <v>3911.46</v>
      </c>
      <c r="K25" s="59">
        <v>3276.74</v>
      </c>
      <c r="L25" s="59">
        <v>513.73</v>
      </c>
      <c r="M25" s="60">
        <v>184.46</v>
      </c>
      <c r="N25" s="122">
        <f t="shared" si="0"/>
        <v>0</v>
      </c>
      <c r="O25" s="63">
        <f t="shared" si="1"/>
        <v>13035.549999999997</v>
      </c>
      <c r="P25" s="120">
        <f t="shared" si="2"/>
        <v>13035.549999999997</v>
      </c>
      <c r="Q25" s="122">
        <f t="shared" si="3"/>
        <v>0</v>
      </c>
      <c r="R25" s="120">
        <f t="shared" si="4"/>
        <v>1862.2214285714283</v>
      </c>
      <c r="S25" s="122">
        <f t="shared" si="5"/>
        <v>1086.2958333333331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178.51</v>
      </c>
      <c r="I26" s="59">
        <v>2288.96</v>
      </c>
      <c r="J26" s="59">
        <v>4847.67</v>
      </c>
      <c r="K26" s="59">
        <v>4218.8999999999996</v>
      </c>
      <c r="L26" s="59">
        <v>975.88</v>
      </c>
      <c r="M26" s="60">
        <v>0</v>
      </c>
      <c r="N26" s="122">
        <f t="shared" si="0"/>
        <v>0</v>
      </c>
      <c r="O26" s="63">
        <f t="shared" si="1"/>
        <v>12509.92</v>
      </c>
      <c r="P26" s="120">
        <f t="shared" si="2"/>
        <v>12509.92</v>
      </c>
      <c r="Q26" s="122">
        <f t="shared" si="3"/>
        <v>0</v>
      </c>
      <c r="R26" s="120">
        <f t="shared" si="4"/>
        <v>1787.1314285714286</v>
      </c>
      <c r="S26" s="122">
        <f t="shared" si="5"/>
        <v>1042.4933333333333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1654.24</v>
      </c>
      <c r="I27" s="59">
        <v>3360.05</v>
      </c>
      <c r="J27" s="59">
        <v>4111.8</v>
      </c>
      <c r="K27" s="59">
        <v>3657.57</v>
      </c>
      <c r="L27" s="59">
        <v>704.14</v>
      </c>
      <c r="M27" s="60">
        <v>0</v>
      </c>
      <c r="N27" s="122">
        <f t="shared" si="0"/>
        <v>0</v>
      </c>
      <c r="O27" s="63">
        <f t="shared" si="1"/>
        <v>13487.8</v>
      </c>
      <c r="P27" s="120">
        <f t="shared" si="2"/>
        <v>13487.8</v>
      </c>
      <c r="Q27" s="122">
        <f t="shared" si="3"/>
        <v>0</v>
      </c>
      <c r="R27" s="120">
        <f t="shared" si="4"/>
        <v>1926.8285714285714</v>
      </c>
      <c r="S27" s="122">
        <f t="shared" si="5"/>
        <v>1123.9833333333333</v>
      </c>
      <c r="T27" s="69"/>
    </row>
    <row r="28" spans="1:20" x14ac:dyDescent="0.25">
      <c r="A28" s="17">
        <v>1975</v>
      </c>
      <c r="B28" s="23">
        <v>0</v>
      </c>
      <c r="C28" s="59">
        <v>0</v>
      </c>
      <c r="D28" s="59">
        <v>0</v>
      </c>
      <c r="E28" s="59">
        <v>0</v>
      </c>
      <c r="F28" s="59">
        <v>0</v>
      </c>
      <c r="G28" s="59">
        <v>0</v>
      </c>
      <c r="H28" s="59">
        <v>1330.93</v>
      </c>
      <c r="I28" s="59">
        <v>1963.67</v>
      </c>
      <c r="J28" s="59">
        <v>4397.42</v>
      </c>
      <c r="K28" s="59">
        <v>4086.01</v>
      </c>
      <c r="L28" s="59">
        <v>1739.53</v>
      </c>
      <c r="M28" s="60">
        <v>0</v>
      </c>
      <c r="N28" s="122">
        <f t="shared" si="0"/>
        <v>0</v>
      </c>
      <c r="O28" s="63">
        <f t="shared" si="1"/>
        <v>13517.560000000001</v>
      </c>
      <c r="P28" s="120">
        <f t="shared" si="2"/>
        <v>13517.560000000001</v>
      </c>
      <c r="Q28" s="122">
        <f t="shared" si="3"/>
        <v>0</v>
      </c>
      <c r="R28" s="120">
        <f t="shared" si="4"/>
        <v>1931.0800000000002</v>
      </c>
      <c r="S28" s="122">
        <f t="shared" si="5"/>
        <v>1126.4633333333334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589.1</v>
      </c>
      <c r="H29" s="59">
        <v>888.61</v>
      </c>
      <c r="I29" s="59">
        <v>3086.33</v>
      </c>
      <c r="J29" s="59">
        <v>4163.37</v>
      </c>
      <c r="K29" s="59">
        <v>4550.1499999999996</v>
      </c>
      <c r="L29" s="59">
        <v>981.83</v>
      </c>
      <c r="M29" s="60">
        <v>0</v>
      </c>
      <c r="N29" s="122">
        <f t="shared" si="0"/>
        <v>0</v>
      </c>
      <c r="O29" s="63">
        <f t="shared" si="1"/>
        <v>14259.39</v>
      </c>
      <c r="P29" s="120">
        <f t="shared" si="2"/>
        <v>14259.39</v>
      </c>
      <c r="Q29" s="122">
        <f t="shared" si="3"/>
        <v>0</v>
      </c>
      <c r="R29" s="120">
        <f t="shared" si="4"/>
        <v>2037.0557142857142</v>
      </c>
      <c r="S29" s="122">
        <f t="shared" si="5"/>
        <v>1188.2825</v>
      </c>
      <c r="T29" s="69"/>
    </row>
    <row r="30" spans="1:20" x14ac:dyDescent="0.25">
      <c r="A30" s="17">
        <v>1977</v>
      </c>
      <c r="B30" s="23">
        <v>0</v>
      </c>
      <c r="C30" s="59">
        <v>0</v>
      </c>
      <c r="D30" s="59">
        <v>0</v>
      </c>
      <c r="E30" s="59">
        <v>0</v>
      </c>
      <c r="F30" s="59">
        <v>0</v>
      </c>
      <c r="G30" s="59">
        <v>370.92</v>
      </c>
      <c r="H30" s="59">
        <v>1678.04</v>
      </c>
      <c r="I30" s="59">
        <v>3526.66</v>
      </c>
      <c r="J30" s="59">
        <v>3332.28</v>
      </c>
      <c r="K30" s="59">
        <v>3600.05</v>
      </c>
      <c r="L30" s="59">
        <v>2604.34</v>
      </c>
      <c r="M30" s="60">
        <v>259.83999999999997</v>
      </c>
      <c r="N30" s="122">
        <f t="shared" si="0"/>
        <v>0</v>
      </c>
      <c r="O30" s="63">
        <f t="shared" si="1"/>
        <v>15372.130000000001</v>
      </c>
      <c r="P30" s="120">
        <f t="shared" si="2"/>
        <v>15372.130000000001</v>
      </c>
      <c r="Q30" s="122">
        <f t="shared" si="3"/>
        <v>0</v>
      </c>
      <c r="R30" s="120">
        <f t="shared" si="4"/>
        <v>2196.0185714285717</v>
      </c>
      <c r="S30" s="122">
        <f t="shared" si="5"/>
        <v>1281.0108333333335</v>
      </c>
      <c r="T30" s="69"/>
    </row>
    <row r="31" spans="1:20" x14ac:dyDescent="0.25">
      <c r="A31" s="17">
        <v>1978</v>
      </c>
      <c r="B31" s="23">
        <v>0</v>
      </c>
      <c r="C31" s="59">
        <v>0</v>
      </c>
      <c r="D31" s="59">
        <v>0</v>
      </c>
      <c r="E31" s="59">
        <v>0</v>
      </c>
      <c r="F31" s="59">
        <v>0</v>
      </c>
      <c r="G31" s="59">
        <v>478.02</v>
      </c>
      <c r="H31" s="59">
        <v>612.9</v>
      </c>
      <c r="I31" s="59">
        <v>2532.9299999999998</v>
      </c>
      <c r="J31" s="59">
        <v>4066.18</v>
      </c>
      <c r="K31" s="59">
        <v>3816.25</v>
      </c>
      <c r="L31" s="59">
        <v>2239.37</v>
      </c>
      <c r="M31" s="60">
        <v>593.07000000000005</v>
      </c>
      <c r="N31" s="122">
        <f t="shared" si="0"/>
        <v>0</v>
      </c>
      <c r="O31" s="63">
        <f t="shared" si="1"/>
        <v>14338.719999999998</v>
      </c>
      <c r="P31" s="120">
        <f t="shared" si="2"/>
        <v>14338.719999999998</v>
      </c>
      <c r="Q31" s="122">
        <f t="shared" si="3"/>
        <v>0</v>
      </c>
      <c r="R31" s="120">
        <f t="shared" si="4"/>
        <v>2048.3885714285711</v>
      </c>
      <c r="S31" s="122">
        <f t="shared" si="5"/>
        <v>1194.8933333333332</v>
      </c>
      <c r="T31" s="69"/>
    </row>
    <row r="32" spans="1:20" x14ac:dyDescent="0.25">
      <c r="A32" s="17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751.75</v>
      </c>
      <c r="I32" s="59">
        <v>1721.68</v>
      </c>
      <c r="J32" s="59">
        <v>4687.01</v>
      </c>
      <c r="K32" s="59">
        <v>2723.34</v>
      </c>
      <c r="L32" s="59">
        <v>1743.5</v>
      </c>
      <c r="M32" s="60">
        <v>428.44</v>
      </c>
      <c r="N32" s="122">
        <f t="shared" si="0"/>
        <v>0</v>
      </c>
      <c r="O32" s="63">
        <f t="shared" si="1"/>
        <v>12055.720000000001</v>
      </c>
      <c r="P32" s="120">
        <f t="shared" si="2"/>
        <v>12055.720000000001</v>
      </c>
      <c r="Q32" s="122">
        <f t="shared" si="3"/>
        <v>0</v>
      </c>
      <c r="R32" s="120">
        <f t="shared" si="4"/>
        <v>1722.2457142857145</v>
      </c>
      <c r="S32" s="122">
        <f t="shared" si="5"/>
        <v>1004.6433333333334</v>
      </c>
      <c r="T32" s="69"/>
    </row>
    <row r="33" spans="1:23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378.85</v>
      </c>
      <c r="I33" s="59">
        <v>3494.93</v>
      </c>
      <c r="J33" s="59">
        <v>5101.5600000000004</v>
      </c>
      <c r="K33" s="59">
        <v>3996.75</v>
      </c>
      <c r="L33" s="59">
        <v>2221.52</v>
      </c>
      <c r="M33" s="60">
        <v>759.68</v>
      </c>
      <c r="N33" s="122">
        <f t="shared" si="0"/>
        <v>0</v>
      </c>
      <c r="O33" s="63">
        <f t="shared" si="1"/>
        <v>15953.29</v>
      </c>
      <c r="P33" s="120">
        <f t="shared" si="2"/>
        <v>15953.29</v>
      </c>
      <c r="Q33" s="122">
        <f t="shared" si="3"/>
        <v>0</v>
      </c>
      <c r="R33" s="120">
        <f t="shared" si="4"/>
        <v>2279.0414285714287</v>
      </c>
      <c r="S33" s="122">
        <f t="shared" si="5"/>
        <v>1329.4408333333333</v>
      </c>
      <c r="T33" s="69"/>
    </row>
    <row r="34" spans="1:23" x14ac:dyDescent="0.25">
      <c r="A34" s="17">
        <v>1981</v>
      </c>
      <c r="B34" s="23">
        <v>0</v>
      </c>
      <c r="C34" s="59">
        <v>0</v>
      </c>
      <c r="D34" s="59">
        <v>0</v>
      </c>
      <c r="E34" s="59">
        <v>0</v>
      </c>
      <c r="F34" s="59">
        <v>0</v>
      </c>
      <c r="G34" s="59">
        <v>297.52</v>
      </c>
      <c r="H34" s="59">
        <v>918.36</v>
      </c>
      <c r="I34" s="59">
        <v>2501.19</v>
      </c>
      <c r="J34" s="59">
        <v>3728.98</v>
      </c>
      <c r="K34" s="59">
        <v>3778.57</v>
      </c>
      <c r="L34" s="59">
        <v>2362.35</v>
      </c>
      <c r="M34" s="60">
        <v>565.29999999999995</v>
      </c>
      <c r="N34" s="122">
        <f t="shared" si="0"/>
        <v>0</v>
      </c>
      <c r="O34" s="63">
        <f t="shared" si="1"/>
        <v>14152.27</v>
      </c>
      <c r="P34" s="120">
        <f t="shared" si="2"/>
        <v>14152.27</v>
      </c>
      <c r="Q34" s="122">
        <f t="shared" si="3"/>
        <v>0</v>
      </c>
      <c r="R34" s="120">
        <f t="shared" si="4"/>
        <v>2021.7528571428572</v>
      </c>
      <c r="S34" s="122">
        <f t="shared" si="5"/>
        <v>1179.3558333333333</v>
      </c>
      <c r="T34" s="69"/>
    </row>
    <row r="35" spans="1:23" x14ac:dyDescent="0.25">
      <c r="A35" s="17">
        <v>1982</v>
      </c>
      <c r="B35" s="23">
        <v>0</v>
      </c>
      <c r="C35" s="59">
        <v>0</v>
      </c>
      <c r="D35" s="59">
        <v>0</v>
      </c>
      <c r="E35" s="59">
        <v>0</v>
      </c>
      <c r="F35" s="59">
        <v>0</v>
      </c>
      <c r="G35" s="59">
        <v>1269.44</v>
      </c>
      <c r="H35" s="59">
        <v>1842.67</v>
      </c>
      <c r="I35" s="59">
        <v>1721.68</v>
      </c>
      <c r="J35" s="59">
        <v>4050.31</v>
      </c>
      <c r="K35" s="59">
        <v>4222.87</v>
      </c>
      <c r="L35" s="59">
        <v>2219.54</v>
      </c>
      <c r="M35" s="60">
        <v>470.09</v>
      </c>
      <c r="N35" s="122">
        <f t="shared" si="0"/>
        <v>0</v>
      </c>
      <c r="O35" s="63">
        <f t="shared" si="1"/>
        <v>15796.600000000002</v>
      </c>
      <c r="P35" s="120">
        <f t="shared" si="2"/>
        <v>15796.600000000002</v>
      </c>
      <c r="Q35" s="122">
        <f t="shared" si="3"/>
        <v>0</v>
      </c>
      <c r="R35" s="120">
        <f t="shared" si="4"/>
        <v>2256.6571428571433</v>
      </c>
      <c r="S35" s="122">
        <f t="shared" si="5"/>
        <v>1316.3833333333334</v>
      </c>
      <c r="T35" s="69"/>
    </row>
    <row r="36" spans="1:23" x14ac:dyDescent="0.25">
      <c r="A36" s="17">
        <v>1983</v>
      </c>
      <c r="B36" s="23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597.03</v>
      </c>
      <c r="I36" s="59">
        <v>835.05</v>
      </c>
      <c r="J36" s="59">
        <v>3594.1</v>
      </c>
      <c r="K36" s="59">
        <v>4577.92</v>
      </c>
      <c r="L36" s="59">
        <v>2296.89</v>
      </c>
      <c r="M36" s="60">
        <v>130.91</v>
      </c>
      <c r="N36" s="122">
        <f t="shared" si="0"/>
        <v>0</v>
      </c>
      <c r="O36" s="63">
        <f t="shared" si="1"/>
        <v>12031.9</v>
      </c>
      <c r="P36" s="120">
        <f t="shared" si="2"/>
        <v>12031.9</v>
      </c>
      <c r="Q36" s="122">
        <f t="shared" si="3"/>
        <v>0</v>
      </c>
      <c r="R36" s="120">
        <f t="shared" si="4"/>
        <v>1718.8428571428572</v>
      </c>
      <c r="S36" s="122">
        <f t="shared" si="5"/>
        <v>1002.6583333333333</v>
      </c>
      <c r="T36" s="69"/>
    </row>
    <row r="37" spans="1:23" x14ac:dyDescent="0.25">
      <c r="A37" s="17">
        <v>1984</v>
      </c>
      <c r="B37" s="23">
        <v>0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761.66</v>
      </c>
      <c r="I37" s="59">
        <v>3270.79</v>
      </c>
      <c r="J37" s="59">
        <v>5216.6000000000004</v>
      </c>
      <c r="K37" s="59">
        <v>4419.24</v>
      </c>
      <c r="L37" s="59">
        <v>1648.29</v>
      </c>
      <c r="M37" s="60">
        <v>128.93</v>
      </c>
      <c r="N37" s="122">
        <f t="shared" si="0"/>
        <v>0</v>
      </c>
      <c r="O37" s="63">
        <f t="shared" si="1"/>
        <v>15445.509999999998</v>
      </c>
      <c r="P37" s="120">
        <f t="shared" si="2"/>
        <v>15445.509999999998</v>
      </c>
      <c r="Q37" s="122">
        <f t="shared" si="3"/>
        <v>0</v>
      </c>
      <c r="R37" s="120">
        <f t="shared" si="4"/>
        <v>2206.5014285714283</v>
      </c>
      <c r="S37" s="122">
        <f t="shared" si="5"/>
        <v>1287.1258333333333</v>
      </c>
      <c r="T37" s="69"/>
    </row>
    <row r="38" spans="1:23" x14ac:dyDescent="0.25">
      <c r="A38" s="17">
        <v>1985</v>
      </c>
      <c r="B38" s="23">
        <v>0</v>
      </c>
      <c r="C38" s="59">
        <v>0</v>
      </c>
      <c r="D38" s="59">
        <v>0</v>
      </c>
      <c r="E38" s="59">
        <v>0</v>
      </c>
      <c r="F38" s="59">
        <v>0</v>
      </c>
      <c r="G38" s="59">
        <v>1043.32</v>
      </c>
      <c r="H38" s="59">
        <v>858.86</v>
      </c>
      <c r="I38" s="59">
        <v>3820.22</v>
      </c>
      <c r="J38" s="59">
        <v>3691.29</v>
      </c>
      <c r="K38" s="59">
        <v>3972.95</v>
      </c>
      <c r="L38" s="59">
        <v>1088.94</v>
      </c>
      <c r="M38" s="60">
        <v>0</v>
      </c>
      <c r="N38" s="122">
        <f t="shared" si="0"/>
        <v>0</v>
      </c>
      <c r="O38" s="63">
        <f t="shared" si="1"/>
        <v>14475.58</v>
      </c>
      <c r="P38" s="120">
        <f t="shared" si="2"/>
        <v>14475.58</v>
      </c>
      <c r="Q38" s="122">
        <f t="shared" si="3"/>
        <v>0</v>
      </c>
      <c r="R38" s="120">
        <f t="shared" si="4"/>
        <v>2067.94</v>
      </c>
      <c r="S38" s="122">
        <f t="shared" si="5"/>
        <v>1206.2983333333334</v>
      </c>
      <c r="T38" s="69"/>
    </row>
    <row r="39" spans="1:23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0</v>
      </c>
      <c r="G39" s="59">
        <v>289.58999999999997</v>
      </c>
      <c r="H39" s="59">
        <v>1654.24</v>
      </c>
      <c r="I39" s="59">
        <v>1967.63</v>
      </c>
      <c r="J39" s="59">
        <v>4607.67</v>
      </c>
      <c r="K39" s="59">
        <v>3124.01</v>
      </c>
      <c r="L39" s="59">
        <v>1295.23</v>
      </c>
      <c r="M39" s="60">
        <v>31.74</v>
      </c>
      <c r="N39" s="122">
        <f t="shared" si="0"/>
        <v>0</v>
      </c>
      <c r="O39" s="63">
        <f t="shared" si="1"/>
        <v>12970.11</v>
      </c>
      <c r="P39" s="120">
        <f t="shared" si="2"/>
        <v>12970.11</v>
      </c>
      <c r="Q39" s="122">
        <f t="shared" si="3"/>
        <v>0</v>
      </c>
      <c r="R39" s="120">
        <f t="shared" si="4"/>
        <v>1852.8728571428571</v>
      </c>
      <c r="S39" s="122">
        <f t="shared" si="5"/>
        <v>1080.8425</v>
      </c>
      <c r="T39" s="69"/>
    </row>
    <row r="40" spans="1:23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485.96</v>
      </c>
      <c r="H40" s="59">
        <v>773.57</v>
      </c>
      <c r="I40" s="59">
        <v>3106.16</v>
      </c>
      <c r="J40" s="59">
        <v>4115.76</v>
      </c>
      <c r="K40" s="59">
        <v>3695.26</v>
      </c>
      <c r="L40" s="59">
        <v>1523.33</v>
      </c>
      <c r="M40" s="60">
        <v>214.22</v>
      </c>
      <c r="N40" s="122">
        <f t="shared" si="0"/>
        <v>0</v>
      </c>
      <c r="O40" s="63">
        <f t="shared" si="1"/>
        <v>13914.26</v>
      </c>
      <c r="P40" s="120">
        <f t="shared" si="2"/>
        <v>13914.26</v>
      </c>
      <c r="Q40" s="122">
        <f t="shared" si="3"/>
        <v>0</v>
      </c>
      <c r="R40" s="120">
        <f t="shared" si="4"/>
        <v>1987.7514285714285</v>
      </c>
      <c r="S40" s="122">
        <f t="shared" si="5"/>
        <v>1159.5216666666668</v>
      </c>
      <c r="T40" s="69"/>
    </row>
    <row r="41" spans="1:23" x14ac:dyDescent="0.25">
      <c r="A41" s="17">
        <v>1988</v>
      </c>
      <c r="B41" s="23">
        <v>0</v>
      </c>
      <c r="C41" s="59">
        <v>0</v>
      </c>
      <c r="D41" s="59">
        <v>0</v>
      </c>
      <c r="E41" s="59">
        <v>0</v>
      </c>
      <c r="F41" s="59">
        <v>0</v>
      </c>
      <c r="G41" s="59">
        <v>624.79999999999995</v>
      </c>
      <c r="H41" s="59">
        <v>1364.65</v>
      </c>
      <c r="I41" s="59">
        <v>2697.56</v>
      </c>
      <c r="J41" s="59">
        <v>3800.39</v>
      </c>
      <c r="K41" s="59">
        <v>3711.13</v>
      </c>
      <c r="L41" s="59">
        <v>1793.08</v>
      </c>
      <c r="M41" s="60">
        <v>357.03</v>
      </c>
      <c r="N41" s="122">
        <f t="shared" si="0"/>
        <v>0</v>
      </c>
      <c r="O41" s="63">
        <f t="shared" si="1"/>
        <v>14348.64</v>
      </c>
      <c r="P41" s="120">
        <f t="shared" si="2"/>
        <v>14348.64</v>
      </c>
      <c r="Q41" s="122">
        <f t="shared" si="3"/>
        <v>0</v>
      </c>
      <c r="R41" s="120">
        <f t="shared" si="4"/>
        <v>2049.8057142857142</v>
      </c>
      <c r="S41" s="122">
        <f t="shared" si="5"/>
        <v>1195.72</v>
      </c>
      <c r="T41" s="69"/>
    </row>
    <row r="42" spans="1:23" x14ac:dyDescent="0.25">
      <c r="A42" s="17">
        <v>1989</v>
      </c>
      <c r="B42" s="23">
        <v>0</v>
      </c>
      <c r="C42" s="59">
        <v>0</v>
      </c>
      <c r="D42" s="59">
        <v>0</v>
      </c>
      <c r="E42" s="59">
        <v>0</v>
      </c>
      <c r="F42" s="59">
        <v>53.56</v>
      </c>
      <c r="G42" s="59">
        <v>1261.51</v>
      </c>
      <c r="H42" s="59">
        <v>1985.48</v>
      </c>
      <c r="I42" s="59">
        <v>2096.56</v>
      </c>
      <c r="J42" s="59">
        <v>3836.09</v>
      </c>
      <c r="K42" s="59">
        <v>3691.29</v>
      </c>
      <c r="L42" s="59">
        <v>1273.4100000000001</v>
      </c>
      <c r="M42" s="60">
        <v>589.1</v>
      </c>
      <c r="N42" s="122">
        <f t="shared" si="0"/>
        <v>53.56</v>
      </c>
      <c r="O42" s="63">
        <f t="shared" si="1"/>
        <v>14733.44</v>
      </c>
      <c r="P42" s="120">
        <f t="shared" si="2"/>
        <v>14787.000000000002</v>
      </c>
      <c r="Q42" s="122">
        <f t="shared" si="3"/>
        <v>10.712</v>
      </c>
      <c r="R42" s="120">
        <f t="shared" si="4"/>
        <v>2104.7771428571427</v>
      </c>
      <c r="S42" s="122">
        <f t="shared" si="5"/>
        <v>1232.2500000000002</v>
      </c>
      <c r="T42" s="69"/>
    </row>
    <row r="43" spans="1:23" x14ac:dyDescent="0.25">
      <c r="A43" s="17">
        <v>1990</v>
      </c>
      <c r="B43" s="23">
        <v>412.07</v>
      </c>
      <c r="C43" s="59">
        <v>0</v>
      </c>
      <c r="D43" s="59">
        <v>0</v>
      </c>
      <c r="E43" s="59">
        <v>0</v>
      </c>
      <c r="F43" s="59">
        <v>0</v>
      </c>
      <c r="G43" s="59">
        <v>142.81</v>
      </c>
      <c r="H43" s="59">
        <v>2127.84</v>
      </c>
      <c r="I43" s="59">
        <v>2613.64</v>
      </c>
      <c r="J43" s="59">
        <v>3883.69</v>
      </c>
      <c r="K43" s="59">
        <v>3631.79</v>
      </c>
      <c r="L43" s="59">
        <v>1922.01</v>
      </c>
      <c r="M43" s="60">
        <v>597.03</v>
      </c>
      <c r="N43" s="122">
        <f t="shared" si="0"/>
        <v>412.07</v>
      </c>
      <c r="O43" s="63">
        <f t="shared" si="1"/>
        <v>14918.810000000001</v>
      </c>
      <c r="P43" s="120">
        <f t="shared" si="2"/>
        <v>15330.880000000001</v>
      </c>
      <c r="Q43" s="122">
        <f t="shared" si="3"/>
        <v>82.414000000000001</v>
      </c>
      <c r="R43" s="120">
        <f t="shared" si="4"/>
        <v>2131.2585714285715</v>
      </c>
      <c r="S43" s="122">
        <f t="shared" si="5"/>
        <v>1277.5733333333335</v>
      </c>
      <c r="T43" s="69"/>
    </row>
    <row r="44" spans="1:23" x14ac:dyDescent="0.25">
      <c r="A44" s="17">
        <v>1991</v>
      </c>
      <c r="B44" s="23">
        <v>345.13</v>
      </c>
      <c r="C44" s="59">
        <v>0</v>
      </c>
      <c r="D44" s="59">
        <v>0</v>
      </c>
      <c r="E44" s="59">
        <v>0</v>
      </c>
      <c r="F44" s="59">
        <v>0</v>
      </c>
      <c r="G44" s="59">
        <v>926.29</v>
      </c>
      <c r="H44" s="59">
        <v>1743.5</v>
      </c>
      <c r="I44" s="59">
        <v>2469.46</v>
      </c>
      <c r="J44" s="59">
        <v>3673.44</v>
      </c>
      <c r="K44" s="59">
        <v>3968.98</v>
      </c>
      <c r="L44" s="59">
        <v>1970.61</v>
      </c>
      <c r="M44" s="60">
        <v>483.97</v>
      </c>
      <c r="N44" s="122">
        <f t="shared" si="0"/>
        <v>345.13</v>
      </c>
      <c r="O44" s="63">
        <f t="shared" si="1"/>
        <v>15236.25</v>
      </c>
      <c r="P44" s="120">
        <f t="shared" si="2"/>
        <v>15581.38</v>
      </c>
      <c r="Q44" s="122">
        <f t="shared" si="3"/>
        <v>69.025999999999996</v>
      </c>
      <c r="R44" s="120">
        <f t="shared" si="4"/>
        <v>2176.6071428571427</v>
      </c>
      <c r="S44" s="122">
        <f t="shared" si="5"/>
        <v>1298.4483333333333</v>
      </c>
      <c r="T44" s="69"/>
      <c r="V44" s="114"/>
      <c r="W44" s="115"/>
    </row>
    <row r="45" spans="1:23" x14ac:dyDescent="0.25">
      <c r="A45" s="17">
        <v>1992</v>
      </c>
      <c r="B45" s="23">
        <v>0</v>
      </c>
      <c r="C45" s="59">
        <v>0</v>
      </c>
      <c r="D45" s="59">
        <v>0</v>
      </c>
      <c r="E45" s="59">
        <v>0</v>
      </c>
      <c r="F45" s="59">
        <v>0</v>
      </c>
      <c r="G45" s="59">
        <v>126.94</v>
      </c>
      <c r="H45" s="59">
        <v>2386.15</v>
      </c>
      <c r="I45" s="59">
        <v>2459.54</v>
      </c>
      <c r="J45" s="59">
        <v>3967</v>
      </c>
      <c r="K45" s="59">
        <v>3056.57</v>
      </c>
      <c r="L45" s="59">
        <v>2519.04</v>
      </c>
      <c r="M45" s="60">
        <v>797.37</v>
      </c>
      <c r="N45" s="122">
        <f t="shared" si="0"/>
        <v>0</v>
      </c>
      <c r="O45" s="63">
        <f t="shared" si="1"/>
        <v>15312.610000000002</v>
      </c>
      <c r="P45" s="120">
        <f t="shared" si="2"/>
        <v>15312.610000000002</v>
      </c>
      <c r="Q45" s="122">
        <f t="shared" si="3"/>
        <v>0</v>
      </c>
      <c r="R45" s="120">
        <f t="shared" si="4"/>
        <v>2187.5157142857147</v>
      </c>
      <c r="S45" s="122">
        <f t="shared" si="5"/>
        <v>1276.0508333333335</v>
      </c>
      <c r="T45" s="69"/>
      <c r="V45" s="114"/>
      <c r="W45" s="115"/>
    </row>
    <row r="46" spans="1:23" x14ac:dyDescent="0.25">
      <c r="A46" s="17">
        <v>1993</v>
      </c>
      <c r="B46" s="23">
        <v>130.91</v>
      </c>
      <c r="C46" s="59">
        <v>0</v>
      </c>
      <c r="D46" s="59">
        <v>0</v>
      </c>
      <c r="E46" s="59">
        <v>0</v>
      </c>
      <c r="F46" s="59">
        <v>0</v>
      </c>
      <c r="G46" s="59">
        <v>430.42</v>
      </c>
      <c r="H46" s="59">
        <v>1650.27</v>
      </c>
      <c r="I46" s="59">
        <v>2366.3200000000002</v>
      </c>
      <c r="J46" s="59">
        <v>3967</v>
      </c>
      <c r="K46" s="59">
        <v>3867.82</v>
      </c>
      <c r="L46" s="59">
        <v>1810.94</v>
      </c>
      <c r="M46" s="60">
        <v>414.55</v>
      </c>
      <c r="N46" s="122">
        <f t="shared" si="0"/>
        <v>130.91</v>
      </c>
      <c r="O46" s="63">
        <f t="shared" si="1"/>
        <v>14507.32</v>
      </c>
      <c r="P46" s="120">
        <f t="shared" si="2"/>
        <v>14638.23</v>
      </c>
      <c r="Q46" s="122">
        <f t="shared" si="3"/>
        <v>26.181999999999999</v>
      </c>
      <c r="R46" s="120">
        <f t="shared" si="4"/>
        <v>2072.4742857142855</v>
      </c>
      <c r="S46" s="122">
        <f t="shared" si="5"/>
        <v>1219.8525</v>
      </c>
      <c r="T46" s="69"/>
      <c r="V46" s="114"/>
      <c r="W46" s="115"/>
    </row>
    <row r="47" spans="1:23" x14ac:dyDescent="0.25">
      <c r="A47" s="17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0</v>
      </c>
      <c r="G47" s="59">
        <v>770.69</v>
      </c>
      <c r="H47" s="59">
        <v>1909.91</v>
      </c>
      <c r="I47" s="59">
        <v>3611.36</v>
      </c>
      <c r="J47" s="59">
        <v>3849.38</v>
      </c>
      <c r="K47" s="59">
        <v>3562.76</v>
      </c>
      <c r="L47" s="59">
        <v>2287.17</v>
      </c>
      <c r="M47" s="60">
        <v>751.05</v>
      </c>
      <c r="N47" s="122">
        <f t="shared" si="0"/>
        <v>0</v>
      </c>
      <c r="O47" s="63">
        <f t="shared" si="1"/>
        <v>16742.32</v>
      </c>
      <c r="P47" s="120">
        <f t="shared" si="2"/>
        <v>16742.32</v>
      </c>
      <c r="Q47" s="122">
        <f t="shared" si="3"/>
        <v>0</v>
      </c>
      <c r="R47" s="120">
        <f t="shared" si="4"/>
        <v>2391.7599999999998</v>
      </c>
      <c r="S47" s="122">
        <f t="shared" si="5"/>
        <v>1395.1933333333334</v>
      </c>
      <c r="T47" s="69"/>
      <c r="V47" s="114"/>
      <c r="W47" s="115"/>
    </row>
    <row r="48" spans="1:23" x14ac:dyDescent="0.25">
      <c r="A48" s="17">
        <v>1995</v>
      </c>
      <c r="B48" s="23">
        <v>35.619999999999997</v>
      </c>
      <c r="C48" s="59">
        <v>0</v>
      </c>
      <c r="D48" s="59">
        <v>0</v>
      </c>
      <c r="E48" s="59">
        <v>0</v>
      </c>
      <c r="F48" s="59">
        <v>0</v>
      </c>
      <c r="G48" s="59">
        <v>1360.88</v>
      </c>
      <c r="H48" s="59">
        <v>969.42</v>
      </c>
      <c r="I48" s="59">
        <v>556.71</v>
      </c>
      <c r="J48" s="59">
        <v>3093.47</v>
      </c>
      <c r="K48" s="59">
        <v>4356.76</v>
      </c>
      <c r="L48" s="59">
        <v>2415.21</v>
      </c>
      <c r="M48" s="60">
        <v>516.28</v>
      </c>
      <c r="N48" s="122">
        <f t="shared" si="0"/>
        <v>35.619999999999997</v>
      </c>
      <c r="O48" s="63">
        <f t="shared" si="1"/>
        <v>13268.730000000001</v>
      </c>
      <c r="P48" s="120">
        <f t="shared" si="2"/>
        <v>13304.35</v>
      </c>
      <c r="Q48" s="122">
        <f t="shared" si="3"/>
        <v>7.1239999999999997</v>
      </c>
      <c r="R48" s="120">
        <f t="shared" si="4"/>
        <v>1895.5328571428574</v>
      </c>
      <c r="S48" s="122">
        <f t="shared" si="5"/>
        <v>1108.6958333333334</v>
      </c>
      <c r="T48" s="69"/>
      <c r="V48" s="114"/>
      <c r="W48" s="115"/>
    </row>
    <row r="49" spans="1:23" x14ac:dyDescent="0.25">
      <c r="A49" s="17">
        <v>1996</v>
      </c>
      <c r="B49" s="23">
        <v>22.75</v>
      </c>
      <c r="C49" s="59">
        <v>0</v>
      </c>
      <c r="D49" s="59">
        <v>0</v>
      </c>
      <c r="E49" s="59">
        <v>0</v>
      </c>
      <c r="F49" s="59">
        <v>0</v>
      </c>
      <c r="G49" s="59">
        <v>1276.6400000000001</v>
      </c>
      <c r="H49" s="59">
        <v>2421.91</v>
      </c>
      <c r="I49" s="59">
        <v>3043.21</v>
      </c>
      <c r="J49" s="59">
        <v>3877.19</v>
      </c>
      <c r="K49" s="59">
        <v>4066.08</v>
      </c>
      <c r="L49" s="59">
        <v>1714.6</v>
      </c>
      <c r="M49" s="60">
        <v>339.52</v>
      </c>
      <c r="N49" s="122">
        <f t="shared" si="0"/>
        <v>22.75</v>
      </c>
      <c r="O49" s="63">
        <f t="shared" si="1"/>
        <v>16739.150000000001</v>
      </c>
      <c r="P49" s="120">
        <f t="shared" si="2"/>
        <v>16761.900000000001</v>
      </c>
      <c r="Q49" s="122">
        <f t="shared" si="3"/>
        <v>4.55</v>
      </c>
      <c r="R49" s="120">
        <f t="shared" si="4"/>
        <v>2391.3071428571429</v>
      </c>
      <c r="S49" s="122">
        <f t="shared" si="5"/>
        <v>1396.825</v>
      </c>
      <c r="T49" s="69"/>
      <c r="V49" s="114"/>
      <c r="W49" s="115"/>
    </row>
    <row r="50" spans="1:23" x14ac:dyDescent="0.25">
      <c r="A50" s="17">
        <v>1997</v>
      </c>
      <c r="B50" s="23">
        <v>0</v>
      </c>
      <c r="C50" s="59">
        <v>0</v>
      </c>
      <c r="D50" s="59">
        <v>0</v>
      </c>
      <c r="E50" s="59">
        <v>0</v>
      </c>
      <c r="F50" s="59">
        <v>0</v>
      </c>
      <c r="G50" s="59">
        <v>683.93</v>
      </c>
      <c r="H50" s="59">
        <v>1865.74</v>
      </c>
      <c r="I50" s="59">
        <v>2394.98</v>
      </c>
      <c r="J50" s="59">
        <v>3818.63</v>
      </c>
      <c r="K50" s="59">
        <v>2975.82</v>
      </c>
      <c r="L50" s="59">
        <v>1627.74</v>
      </c>
      <c r="M50" s="60">
        <v>0</v>
      </c>
      <c r="N50" s="122">
        <f t="shared" si="0"/>
        <v>0</v>
      </c>
      <c r="O50" s="63">
        <f t="shared" si="1"/>
        <v>13366.839999999998</v>
      </c>
      <c r="P50" s="120">
        <f t="shared" si="2"/>
        <v>13366.839999999998</v>
      </c>
      <c r="Q50" s="122">
        <f t="shared" si="3"/>
        <v>0</v>
      </c>
      <c r="R50" s="120">
        <f t="shared" si="4"/>
        <v>1909.5485714285712</v>
      </c>
      <c r="S50" s="122">
        <f t="shared" si="5"/>
        <v>1113.9033333333332</v>
      </c>
      <c r="T50" s="69"/>
      <c r="V50" s="114"/>
      <c r="W50" s="115"/>
    </row>
    <row r="51" spans="1:23" x14ac:dyDescent="0.25">
      <c r="A51" s="17">
        <v>1998</v>
      </c>
      <c r="B51" s="23">
        <v>0</v>
      </c>
      <c r="C51" s="59">
        <v>0</v>
      </c>
      <c r="D51" s="59">
        <v>0</v>
      </c>
      <c r="E51" s="59">
        <v>0</v>
      </c>
      <c r="F51" s="59">
        <v>0</v>
      </c>
      <c r="G51" s="59">
        <v>848.64</v>
      </c>
      <c r="H51" s="59">
        <v>1690.14</v>
      </c>
      <c r="I51" s="59">
        <v>3457.24</v>
      </c>
      <c r="J51" s="59">
        <v>3905.51</v>
      </c>
      <c r="K51" s="59">
        <v>3855.92</v>
      </c>
      <c r="L51" s="59">
        <v>2632.1</v>
      </c>
      <c r="M51" s="60">
        <v>580.71</v>
      </c>
      <c r="N51" s="122">
        <f t="shared" si="0"/>
        <v>0</v>
      </c>
      <c r="O51" s="63">
        <f t="shared" si="1"/>
        <v>16970.259999999998</v>
      </c>
      <c r="P51" s="120">
        <f t="shared" si="2"/>
        <v>16970.259999999998</v>
      </c>
      <c r="Q51" s="122">
        <f t="shared" si="3"/>
        <v>0</v>
      </c>
      <c r="R51" s="120">
        <f t="shared" si="4"/>
        <v>2424.3228571428567</v>
      </c>
      <c r="S51" s="122">
        <f t="shared" si="5"/>
        <v>1414.1883333333333</v>
      </c>
      <c r="T51" s="69"/>
      <c r="V51" s="114"/>
      <c r="W51" s="115"/>
    </row>
    <row r="52" spans="1:23" x14ac:dyDescent="0.25">
      <c r="A52" s="17">
        <v>1999</v>
      </c>
      <c r="B52" s="23">
        <v>114.53</v>
      </c>
      <c r="C52" s="59">
        <v>0</v>
      </c>
      <c r="D52" s="59">
        <v>0</v>
      </c>
      <c r="E52" s="59">
        <v>0</v>
      </c>
      <c r="F52" s="59">
        <v>289.99</v>
      </c>
      <c r="G52" s="59">
        <v>500.44</v>
      </c>
      <c r="H52" s="59">
        <v>654.69000000000005</v>
      </c>
      <c r="I52" s="59">
        <v>1794.79</v>
      </c>
      <c r="J52" s="59">
        <v>3958.07</v>
      </c>
      <c r="K52" s="59">
        <v>3261.07</v>
      </c>
      <c r="L52" s="59">
        <v>973.78</v>
      </c>
      <c r="M52" s="60">
        <v>124.58</v>
      </c>
      <c r="N52" s="122">
        <f t="shared" si="0"/>
        <v>404.52</v>
      </c>
      <c r="O52" s="63">
        <f t="shared" si="1"/>
        <v>11267.42</v>
      </c>
      <c r="P52" s="120">
        <f t="shared" si="2"/>
        <v>11671.94</v>
      </c>
      <c r="Q52" s="122">
        <f t="shared" si="3"/>
        <v>80.903999999999996</v>
      </c>
      <c r="R52" s="120">
        <f t="shared" si="4"/>
        <v>1609.6314285714286</v>
      </c>
      <c r="S52" s="122">
        <f t="shared" si="5"/>
        <v>972.66166666666675</v>
      </c>
      <c r="T52" s="69"/>
      <c r="V52" s="114"/>
      <c r="W52" s="115"/>
    </row>
    <row r="53" spans="1:23" x14ac:dyDescent="0.25">
      <c r="A53" s="17">
        <v>2000</v>
      </c>
      <c r="B53" s="23">
        <v>34.31</v>
      </c>
      <c r="C53" s="59">
        <v>0</v>
      </c>
      <c r="D53" s="59">
        <v>0</v>
      </c>
      <c r="E53" s="59">
        <v>0</v>
      </c>
      <c r="F53" s="59">
        <v>0</v>
      </c>
      <c r="G53" s="59">
        <v>1555.8</v>
      </c>
      <c r="H53" s="59">
        <v>1327.16</v>
      </c>
      <c r="I53" s="59">
        <v>3236.32</v>
      </c>
      <c r="J53" s="59">
        <v>3928.74</v>
      </c>
      <c r="K53" s="59">
        <v>3902.87</v>
      </c>
      <c r="L53" s="59">
        <v>1631.91</v>
      </c>
      <c r="M53" s="60">
        <v>730.92</v>
      </c>
      <c r="N53" s="122">
        <f t="shared" si="0"/>
        <v>34.31</v>
      </c>
      <c r="O53" s="63">
        <f t="shared" si="1"/>
        <v>16313.72</v>
      </c>
      <c r="P53" s="120">
        <f t="shared" si="2"/>
        <v>16348.03</v>
      </c>
      <c r="Q53" s="122">
        <f t="shared" si="3"/>
        <v>6.8620000000000001</v>
      </c>
      <c r="R53" s="120">
        <f t="shared" si="4"/>
        <v>2330.5314285714285</v>
      </c>
      <c r="S53" s="122">
        <f t="shared" si="5"/>
        <v>1362.3358333333333</v>
      </c>
      <c r="T53" s="69"/>
      <c r="V53" s="114"/>
      <c r="W53" s="115"/>
    </row>
    <row r="54" spans="1:23" x14ac:dyDescent="0.25">
      <c r="A54" s="17">
        <v>2001</v>
      </c>
      <c r="B54" s="23">
        <v>161.28</v>
      </c>
      <c r="C54" s="59">
        <v>0</v>
      </c>
      <c r="D54" s="59">
        <v>0</v>
      </c>
      <c r="E54" s="59">
        <v>0</v>
      </c>
      <c r="F54" s="59">
        <v>0</v>
      </c>
      <c r="G54" s="59">
        <v>782.89</v>
      </c>
      <c r="H54" s="59">
        <v>958.05</v>
      </c>
      <c r="I54" s="59">
        <v>2914.75</v>
      </c>
      <c r="J54" s="59">
        <v>3048.14</v>
      </c>
      <c r="K54" s="59">
        <v>3712.52</v>
      </c>
      <c r="L54" s="59">
        <v>1919.97</v>
      </c>
      <c r="M54" s="60">
        <v>824.72</v>
      </c>
      <c r="N54" s="122">
        <f t="shared" si="0"/>
        <v>161.28</v>
      </c>
      <c r="O54" s="63">
        <f t="shared" si="1"/>
        <v>14161.039999999999</v>
      </c>
      <c r="P54" s="120">
        <f t="shared" si="2"/>
        <v>14322.319999999998</v>
      </c>
      <c r="Q54" s="122">
        <f t="shared" si="3"/>
        <v>32.256</v>
      </c>
      <c r="R54" s="120">
        <f t="shared" si="4"/>
        <v>2023.0057142857142</v>
      </c>
      <c r="S54" s="122">
        <f t="shared" si="5"/>
        <v>1193.5266666666664</v>
      </c>
      <c r="T54" s="69"/>
      <c r="V54" s="114"/>
      <c r="W54" s="115"/>
    </row>
    <row r="55" spans="1:23" x14ac:dyDescent="0.25">
      <c r="A55" s="17">
        <v>2002</v>
      </c>
      <c r="B55" s="23">
        <v>109.71</v>
      </c>
      <c r="C55" s="59">
        <v>0</v>
      </c>
      <c r="D55" s="59">
        <v>0</v>
      </c>
      <c r="E55" s="59">
        <v>0</v>
      </c>
      <c r="F55" s="59">
        <v>0</v>
      </c>
      <c r="G55" s="59">
        <v>1220.45</v>
      </c>
      <c r="H55" s="59">
        <v>2483</v>
      </c>
      <c r="I55" s="59">
        <v>2851.68</v>
      </c>
      <c r="J55" s="59">
        <v>3393.17</v>
      </c>
      <c r="K55" s="59">
        <v>3657.57</v>
      </c>
      <c r="L55" s="59">
        <v>2712.44</v>
      </c>
      <c r="M55" s="60">
        <v>661.08</v>
      </c>
      <c r="N55" s="122">
        <f t="shared" si="0"/>
        <v>109.71</v>
      </c>
      <c r="O55" s="63">
        <f t="shared" si="1"/>
        <v>16979.39</v>
      </c>
      <c r="P55" s="120">
        <f t="shared" si="2"/>
        <v>17089.100000000002</v>
      </c>
      <c r="Q55" s="122">
        <f t="shared" si="3"/>
        <v>21.942</v>
      </c>
      <c r="R55" s="120">
        <f t="shared" si="4"/>
        <v>2425.6271428571426</v>
      </c>
      <c r="S55" s="122">
        <f t="shared" si="5"/>
        <v>1424.0916666666669</v>
      </c>
      <c r="T55" s="69"/>
      <c r="V55" s="114"/>
      <c r="W55" s="115"/>
    </row>
    <row r="56" spans="1:23" x14ac:dyDescent="0.25">
      <c r="A56" s="17">
        <v>2003</v>
      </c>
      <c r="B56" s="23">
        <v>0</v>
      </c>
      <c r="C56" s="59">
        <v>0</v>
      </c>
      <c r="D56" s="59">
        <v>0</v>
      </c>
      <c r="E56" s="59">
        <v>0</v>
      </c>
      <c r="F56" s="59">
        <v>0</v>
      </c>
      <c r="G56" s="59">
        <v>733.4</v>
      </c>
      <c r="H56" s="59">
        <v>956.19</v>
      </c>
      <c r="I56" s="59">
        <v>1915.13</v>
      </c>
      <c r="J56" s="59">
        <v>3794.63</v>
      </c>
      <c r="K56" s="59">
        <v>3663.9</v>
      </c>
      <c r="L56" s="59">
        <v>1523.25</v>
      </c>
      <c r="M56" s="60">
        <v>1055.3399999999999</v>
      </c>
      <c r="N56" s="122">
        <f t="shared" si="0"/>
        <v>0</v>
      </c>
      <c r="O56" s="63">
        <f t="shared" si="1"/>
        <v>13641.84</v>
      </c>
      <c r="P56" s="120">
        <f t="shared" si="2"/>
        <v>13641.84</v>
      </c>
      <c r="Q56" s="122">
        <f t="shared" si="3"/>
        <v>0</v>
      </c>
      <c r="R56" s="120">
        <f t="shared" si="4"/>
        <v>1948.8342857142857</v>
      </c>
      <c r="S56" s="122">
        <f t="shared" si="5"/>
        <v>1136.82</v>
      </c>
      <c r="T56" s="69"/>
      <c r="V56" s="114"/>
      <c r="W56" s="115"/>
    </row>
    <row r="57" spans="1:23" x14ac:dyDescent="0.25">
      <c r="A57" s="17">
        <v>2004</v>
      </c>
      <c r="B57" s="23">
        <v>0</v>
      </c>
      <c r="C57" s="59">
        <v>0</v>
      </c>
      <c r="D57" s="59">
        <v>0</v>
      </c>
      <c r="E57" s="59">
        <v>0</v>
      </c>
      <c r="F57" s="59">
        <v>0</v>
      </c>
      <c r="G57" s="59">
        <v>1010</v>
      </c>
      <c r="H57" s="59">
        <v>1845.65</v>
      </c>
      <c r="I57" s="59">
        <v>2675.34</v>
      </c>
      <c r="J57" s="59">
        <v>3838.47</v>
      </c>
      <c r="K57" s="59">
        <v>3273.97</v>
      </c>
      <c r="L57" s="59">
        <v>2278.0500000000002</v>
      </c>
      <c r="M57" s="60">
        <v>570.85</v>
      </c>
      <c r="N57" s="122">
        <f t="shared" si="0"/>
        <v>0</v>
      </c>
      <c r="O57" s="63">
        <f t="shared" si="1"/>
        <v>15492.33</v>
      </c>
      <c r="P57" s="120">
        <f t="shared" si="2"/>
        <v>15492.33</v>
      </c>
      <c r="Q57" s="122">
        <f t="shared" si="3"/>
        <v>0</v>
      </c>
      <c r="R57" s="120">
        <f t="shared" si="4"/>
        <v>2213.19</v>
      </c>
      <c r="S57" s="122">
        <f t="shared" si="5"/>
        <v>1291.0274999999999</v>
      </c>
      <c r="T57" s="69"/>
      <c r="V57" s="114"/>
      <c r="W57" s="115"/>
    </row>
    <row r="58" spans="1:23" x14ac:dyDescent="0.25">
      <c r="A58" s="17">
        <v>2005</v>
      </c>
      <c r="B58" s="23">
        <v>0</v>
      </c>
      <c r="C58" s="59">
        <v>0</v>
      </c>
      <c r="D58" s="59">
        <v>0</v>
      </c>
      <c r="E58" s="59">
        <v>0</v>
      </c>
      <c r="F58" s="59">
        <v>0</v>
      </c>
      <c r="G58" s="59">
        <v>1482.77</v>
      </c>
      <c r="H58" s="59">
        <v>2323.4699999999998</v>
      </c>
      <c r="I58" s="59">
        <v>2041.22</v>
      </c>
      <c r="J58" s="59">
        <v>3956.09</v>
      </c>
      <c r="K58" s="59">
        <v>3903.93</v>
      </c>
      <c r="L58" s="59">
        <v>2824.31</v>
      </c>
      <c r="M58" s="60">
        <v>897.93</v>
      </c>
      <c r="N58" s="122">
        <f t="shared" si="0"/>
        <v>0</v>
      </c>
      <c r="O58" s="63">
        <f t="shared" si="1"/>
        <v>17429.72</v>
      </c>
      <c r="P58" s="120">
        <f t="shared" si="2"/>
        <v>17429.72</v>
      </c>
      <c r="Q58" s="122">
        <f t="shared" si="3"/>
        <v>0</v>
      </c>
      <c r="R58" s="120">
        <f t="shared" si="4"/>
        <v>2489.96</v>
      </c>
      <c r="S58" s="122">
        <f t="shared" si="5"/>
        <v>1452.4766666666667</v>
      </c>
      <c r="T58" s="69"/>
      <c r="V58" s="114"/>
      <c r="W58" s="115"/>
    </row>
    <row r="59" spans="1:23" x14ac:dyDescent="0.25">
      <c r="A59" s="17">
        <v>2006</v>
      </c>
      <c r="B59" s="23">
        <v>0</v>
      </c>
      <c r="C59" s="59">
        <v>0</v>
      </c>
      <c r="D59" s="59">
        <v>0</v>
      </c>
      <c r="E59" s="59">
        <v>0</v>
      </c>
      <c r="F59" s="59">
        <v>277.69</v>
      </c>
      <c r="G59" s="59">
        <v>2980.01</v>
      </c>
      <c r="H59" s="59">
        <v>3602.43</v>
      </c>
      <c r="I59" s="59">
        <v>4001.71</v>
      </c>
      <c r="J59" s="59">
        <v>3975.33</v>
      </c>
      <c r="K59" s="59">
        <v>4340.29</v>
      </c>
      <c r="L59" s="59">
        <v>3347.35</v>
      </c>
      <c r="M59" s="60">
        <v>2191.16</v>
      </c>
      <c r="N59" s="122">
        <f t="shared" si="0"/>
        <v>277.69</v>
      </c>
      <c r="O59" s="63">
        <f t="shared" si="1"/>
        <v>24438.28</v>
      </c>
      <c r="P59" s="120">
        <f t="shared" si="2"/>
        <v>24715.969999999998</v>
      </c>
      <c r="Q59" s="122">
        <f t="shared" si="3"/>
        <v>55.537999999999997</v>
      </c>
      <c r="R59" s="120">
        <f t="shared" si="4"/>
        <v>3491.1828571428568</v>
      </c>
      <c r="S59" s="122">
        <f t="shared" si="5"/>
        <v>2059.6641666666665</v>
      </c>
      <c r="T59" s="69"/>
      <c r="V59" s="114"/>
      <c r="W59" s="115"/>
    </row>
    <row r="60" spans="1:23" x14ac:dyDescent="0.25">
      <c r="A60" s="17">
        <v>2007</v>
      </c>
      <c r="B60" s="23">
        <v>0</v>
      </c>
      <c r="C60" s="59">
        <v>0</v>
      </c>
      <c r="D60" s="59">
        <v>0</v>
      </c>
      <c r="E60" s="59">
        <v>0</v>
      </c>
      <c r="F60" s="59">
        <v>319.05</v>
      </c>
      <c r="G60" s="59">
        <v>2424.63</v>
      </c>
      <c r="H60" s="59">
        <v>3562.76</v>
      </c>
      <c r="I60" s="59">
        <v>3975.93</v>
      </c>
      <c r="J60" s="59">
        <v>4796.7</v>
      </c>
      <c r="K60" s="59">
        <v>4279.8</v>
      </c>
      <c r="L60" s="59">
        <v>2932.8</v>
      </c>
      <c r="M60" s="60">
        <v>2041.62</v>
      </c>
      <c r="N60" s="122">
        <f t="shared" si="0"/>
        <v>319.05</v>
      </c>
      <c r="O60" s="63">
        <f t="shared" si="1"/>
        <v>24014.239999999998</v>
      </c>
      <c r="P60" s="120">
        <f t="shared" si="2"/>
        <v>24333.289999999997</v>
      </c>
      <c r="Q60" s="122">
        <f t="shared" si="3"/>
        <v>63.81</v>
      </c>
      <c r="R60" s="120">
        <f t="shared" si="4"/>
        <v>3430.6057142857139</v>
      </c>
      <c r="S60" s="122">
        <f t="shared" si="5"/>
        <v>2027.7741666666664</v>
      </c>
      <c r="T60" s="69"/>
      <c r="V60" s="114"/>
      <c r="W60" s="115"/>
    </row>
    <row r="61" spans="1:23" x14ac:dyDescent="0.25">
      <c r="A61" s="17">
        <v>2008</v>
      </c>
      <c r="B61" s="23">
        <v>0</v>
      </c>
      <c r="C61" s="59">
        <v>0</v>
      </c>
      <c r="D61" s="59">
        <v>0</v>
      </c>
      <c r="E61" s="59">
        <v>0</v>
      </c>
      <c r="F61" s="59">
        <v>0</v>
      </c>
      <c r="G61" s="59">
        <v>3066.93</v>
      </c>
      <c r="H61" s="59">
        <v>3618.1</v>
      </c>
      <c r="I61" s="59">
        <v>4538.6499999999996</v>
      </c>
      <c r="J61" s="59">
        <v>5255.88</v>
      </c>
      <c r="K61" s="59">
        <v>3930.9</v>
      </c>
      <c r="L61" s="59">
        <v>2524.6</v>
      </c>
      <c r="M61" s="60">
        <v>2815.38</v>
      </c>
      <c r="N61" s="122">
        <f t="shared" si="0"/>
        <v>0</v>
      </c>
      <c r="O61" s="63">
        <f t="shared" si="1"/>
        <v>25750.440000000002</v>
      </c>
      <c r="P61" s="120">
        <f t="shared" si="2"/>
        <v>25750.440000000002</v>
      </c>
      <c r="Q61" s="122">
        <f t="shared" si="3"/>
        <v>0</v>
      </c>
      <c r="R61" s="120">
        <f t="shared" si="4"/>
        <v>3678.6342857142859</v>
      </c>
      <c r="S61" s="122">
        <f t="shared" si="5"/>
        <v>2145.8700000000003</v>
      </c>
      <c r="T61" s="69"/>
      <c r="V61" s="114"/>
      <c r="W61" s="115"/>
    </row>
    <row r="62" spans="1:23" x14ac:dyDescent="0.25">
      <c r="A62" s="17">
        <v>2009</v>
      </c>
      <c r="B62" s="23">
        <v>47.43</v>
      </c>
      <c r="C62" s="59">
        <v>0</v>
      </c>
      <c r="D62" s="59">
        <v>0</v>
      </c>
      <c r="E62" s="59">
        <v>0</v>
      </c>
      <c r="F62" s="59">
        <v>972.4</v>
      </c>
      <c r="G62" s="59">
        <v>1821.64</v>
      </c>
      <c r="H62" s="59">
        <v>3868.41</v>
      </c>
      <c r="I62" s="59">
        <v>2738.4</v>
      </c>
      <c r="J62" s="59">
        <v>4548.07</v>
      </c>
      <c r="K62" s="59">
        <v>3693.84</v>
      </c>
      <c r="L62" s="59">
        <v>2665.44</v>
      </c>
      <c r="M62" s="60">
        <v>1403.77</v>
      </c>
      <c r="N62" s="122">
        <f t="shared" si="0"/>
        <v>1019.8299999999999</v>
      </c>
      <c r="O62" s="63">
        <f t="shared" si="1"/>
        <v>20739.57</v>
      </c>
      <c r="P62" s="120">
        <f t="shared" si="2"/>
        <v>21759.4</v>
      </c>
      <c r="Q62" s="122">
        <f t="shared" si="3"/>
        <v>203.96599999999998</v>
      </c>
      <c r="R62" s="120">
        <f t="shared" si="4"/>
        <v>2962.7957142857144</v>
      </c>
      <c r="S62" s="122">
        <f t="shared" si="5"/>
        <v>1813.2833333333335</v>
      </c>
      <c r="T62" s="69"/>
      <c r="V62" s="114"/>
      <c r="W62" s="115"/>
    </row>
    <row r="63" spans="1:23" x14ac:dyDescent="0.25">
      <c r="A63" s="18">
        <v>2010</v>
      </c>
      <c r="B63" s="135">
        <v>0</v>
      </c>
      <c r="C63" s="91">
        <v>0</v>
      </c>
      <c r="D63" s="91">
        <v>0</v>
      </c>
      <c r="E63" s="91">
        <v>0</v>
      </c>
      <c r="F63" s="91">
        <v>0</v>
      </c>
      <c r="G63" s="91">
        <v>2464.52</v>
      </c>
      <c r="H63" s="91">
        <v>2828.7</v>
      </c>
      <c r="I63" s="91">
        <v>4447.8599999999997</v>
      </c>
      <c r="J63" s="91">
        <v>4639.63</v>
      </c>
      <c r="K63" s="91">
        <v>4408.59</v>
      </c>
      <c r="L63" s="91">
        <v>3446.3</v>
      </c>
      <c r="M63" s="136">
        <v>2332.3200000000002</v>
      </c>
      <c r="N63" s="138">
        <f t="shared" si="0"/>
        <v>0</v>
      </c>
      <c r="O63" s="162">
        <f t="shared" si="1"/>
        <v>24567.919999999998</v>
      </c>
      <c r="P63" s="139">
        <f t="shared" si="2"/>
        <v>24567.919999999998</v>
      </c>
      <c r="Q63" s="122">
        <f t="shared" si="3"/>
        <v>0</v>
      </c>
      <c r="R63" s="120">
        <f t="shared" si="4"/>
        <v>3509.7028571428568</v>
      </c>
      <c r="S63" s="122">
        <f t="shared" si="5"/>
        <v>2047.3266666666666</v>
      </c>
      <c r="T63" s="69"/>
      <c r="V63" s="114"/>
      <c r="W63" s="115"/>
    </row>
    <row r="64" spans="1:23" x14ac:dyDescent="0.25">
      <c r="A64" s="17">
        <v>2011</v>
      </c>
      <c r="B64" s="23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60"/>
      <c r="N64" s="122">
        <f t="shared" si="0"/>
        <v>0</v>
      </c>
      <c r="O64" s="63">
        <f t="shared" si="1"/>
        <v>0</v>
      </c>
      <c r="P64" s="120">
        <f t="shared" si="2"/>
        <v>0</v>
      </c>
      <c r="Q64" s="122"/>
      <c r="R64" s="120"/>
      <c r="S64" s="122"/>
      <c r="T64" s="69"/>
      <c r="V64" s="114"/>
      <c r="W64" s="115"/>
    </row>
    <row r="65" spans="1:23" ht="15.75" thickBot="1" x14ac:dyDescent="0.3">
      <c r="A65" s="17">
        <v>2012</v>
      </c>
      <c r="B65" s="140">
        <v>447.76</v>
      </c>
      <c r="C65" s="141">
        <v>0</v>
      </c>
      <c r="D65" s="141">
        <v>543.58000000000004</v>
      </c>
      <c r="E65" s="141">
        <v>143.51</v>
      </c>
      <c r="F65" s="141">
        <v>693.27</v>
      </c>
      <c r="G65" s="141">
        <v>3891.71</v>
      </c>
      <c r="H65" s="141">
        <v>3857.43</v>
      </c>
      <c r="I65" s="141">
        <v>3812.62</v>
      </c>
      <c r="J65" s="141">
        <v>3995.66</v>
      </c>
      <c r="K65" s="141">
        <v>3883.32</v>
      </c>
      <c r="L65" s="141">
        <v>3333.91</v>
      </c>
      <c r="M65" s="142">
        <v>2167.4699999999998</v>
      </c>
      <c r="N65" s="109">
        <f t="shared" si="0"/>
        <v>1828.12</v>
      </c>
      <c r="O65" s="53">
        <f t="shared" si="1"/>
        <v>24942.12</v>
      </c>
      <c r="P65" s="51">
        <f t="shared" si="2"/>
        <v>26770.240000000002</v>
      </c>
      <c r="Q65" s="143">
        <f t="shared" si="3"/>
        <v>365.62399999999997</v>
      </c>
      <c r="R65" s="139">
        <f t="shared" si="4"/>
        <v>3563.16</v>
      </c>
      <c r="S65" s="143">
        <f t="shared" si="5"/>
        <v>2230.8533333333335</v>
      </c>
      <c r="T65" s="69"/>
      <c r="V65" s="114"/>
      <c r="W65" s="115"/>
    </row>
    <row r="66" spans="1:23" x14ac:dyDescent="0.25">
      <c r="A66" s="127" t="s">
        <v>62</v>
      </c>
      <c r="B66" s="22">
        <f>SMALL(B$3:B$65,COUNTIF(B$3:B$65,0)+1)</f>
        <v>22.75</v>
      </c>
      <c r="C66" s="54">
        <v>0</v>
      </c>
      <c r="D66" s="54">
        <f t="shared" ref="D66:E66" si="6">SMALL(D$3:D$65,COUNTIF(D$3:D$65,0)+1)</f>
        <v>543.58000000000004</v>
      </c>
      <c r="E66" s="54">
        <f t="shared" si="6"/>
        <v>143.51</v>
      </c>
      <c r="F66" s="54">
        <f>SMALL(F$3:F$65,COUNTIF(F$3:F$65,0)+1)</f>
        <v>53.56</v>
      </c>
      <c r="G66" s="54">
        <f t="shared" ref="G66:P66" si="7">SMALL(G$3:G$65,COUNTIF(G$3:G$65,0)+1)</f>
        <v>126.94</v>
      </c>
      <c r="H66" s="54">
        <f t="shared" si="7"/>
        <v>178.51</v>
      </c>
      <c r="I66" s="54">
        <f t="shared" si="7"/>
        <v>230.09</v>
      </c>
      <c r="J66" s="54">
        <f t="shared" si="7"/>
        <v>1616.55</v>
      </c>
      <c r="K66" s="54">
        <f t="shared" si="7"/>
        <v>2525</v>
      </c>
      <c r="L66" s="54">
        <f t="shared" si="7"/>
        <v>513.73</v>
      </c>
      <c r="M66" s="55">
        <f t="shared" si="7"/>
        <v>31.74</v>
      </c>
      <c r="N66" s="121">
        <f t="shared" si="7"/>
        <v>22.75</v>
      </c>
      <c r="O66" s="124">
        <f t="shared" si="7"/>
        <v>11267.42</v>
      </c>
      <c r="P66" s="121">
        <f t="shared" si="7"/>
        <v>11671.94</v>
      </c>
      <c r="Q66" s="51"/>
      <c r="R66" s="111"/>
      <c r="S66" s="51"/>
      <c r="T66" s="51"/>
      <c r="V66" s="114"/>
      <c r="W66" s="115"/>
    </row>
    <row r="67" spans="1:23" x14ac:dyDescent="0.25">
      <c r="A67" s="128" t="s">
        <v>63</v>
      </c>
      <c r="B67" s="23">
        <f>MAX(B3:B65)</f>
        <v>704.14</v>
      </c>
      <c r="C67" s="59">
        <f>MAX(C3:C65)</f>
        <v>0</v>
      </c>
      <c r="D67" s="59">
        <f>MAX(D3:D65)</f>
        <v>543.58000000000004</v>
      </c>
      <c r="E67" s="59">
        <f t="shared" ref="E67:P67" si="8">MAX(E3:E65)</f>
        <v>143.51</v>
      </c>
      <c r="F67" s="59">
        <f t="shared" si="8"/>
        <v>972.4</v>
      </c>
      <c r="G67" s="59">
        <f t="shared" si="8"/>
        <v>3891.71</v>
      </c>
      <c r="H67" s="59">
        <f t="shared" si="8"/>
        <v>4056.26</v>
      </c>
      <c r="I67" s="59">
        <f t="shared" si="8"/>
        <v>6892.66</v>
      </c>
      <c r="J67" s="59">
        <f t="shared" si="8"/>
        <v>7065.23</v>
      </c>
      <c r="K67" s="59">
        <f t="shared" si="8"/>
        <v>6555.47</v>
      </c>
      <c r="L67" s="59">
        <f t="shared" si="8"/>
        <v>3792.45</v>
      </c>
      <c r="M67" s="60">
        <f t="shared" si="8"/>
        <v>2815.38</v>
      </c>
      <c r="N67" s="122">
        <f t="shared" si="8"/>
        <v>1828.12</v>
      </c>
      <c r="O67" s="120">
        <f t="shared" si="8"/>
        <v>25750.440000000002</v>
      </c>
      <c r="P67" s="122">
        <f t="shared" si="8"/>
        <v>26770.240000000002</v>
      </c>
      <c r="Q67" s="51"/>
      <c r="R67" s="51"/>
      <c r="S67" s="51"/>
      <c r="T67" s="51"/>
      <c r="V67" s="114"/>
      <c r="W67" s="115"/>
    </row>
    <row r="68" spans="1:23" x14ac:dyDescent="0.25">
      <c r="A68" s="128" t="s">
        <v>72</v>
      </c>
      <c r="B68" s="23">
        <f>SUM(B$3:B$65)/COUNTIF(B$3:B$65,"&gt;0")</f>
        <v>213.80333333333328</v>
      </c>
      <c r="C68" s="23">
        <v>0</v>
      </c>
      <c r="D68" s="23">
        <f t="shared" ref="D68:P68" si="9">SUM(D$3:D$65)/COUNTIF(D$3:D$65,"&gt;0")</f>
        <v>543.58000000000004</v>
      </c>
      <c r="E68" s="23">
        <f t="shared" si="9"/>
        <v>143.51</v>
      </c>
      <c r="F68" s="23">
        <f t="shared" si="9"/>
        <v>419.03428571428566</v>
      </c>
      <c r="G68" s="23">
        <f t="shared" si="9"/>
        <v>1109.666382978723</v>
      </c>
      <c r="H68" s="23">
        <f t="shared" si="9"/>
        <v>2008.0001612903227</v>
      </c>
      <c r="I68" s="23">
        <f t="shared" si="9"/>
        <v>3100.3474193548377</v>
      </c>
      <c r="J68" s="23">
        <f t="shared" si="9"/>
        <v>4067.0545161290343</v>
      </c>
      <c r="K68" s="23">
        <f t="shared" si="9"/>
        <v>3843.2490322580657</v>
      </c>
      <c r="L68" s="23">
        <f t="shared" si="9"/>
        <v>2302.4900000000002</v>
      </c>
      <c r="M68" s="120">
        <f t="shared" si="9"/>
        <v>1033.5419607843135</v>
      </c>
      <c r="N68" s="122">
        <f t="shared" si="9"/>
        <v>386.62312500000002</v>
      </c>
      <c r="O68" s="120">
        <f t="shared" si="9"/>
        <v>17012.511451612903</v>
      </c>
      <c r="P68" s="122">
        <f t="shared" si="9"/>
        <v>17112.285161290318</v>
      </c>
      <c r="Q68" s="51"/>
      <c r="R68" s="51"/>
      <c r="S68" s="51"/>
      <c r="T68" s="69"/>
      <c r="V68" s="114"/>
      <c r="W68" s="115"/>
    </row>
    <row r="69" spans="1:23" x14ac:dyDescent="0.25">
      <c r="A69" s="128" t="s">
        <v>73</v>
      </c>
      <c r="B69" s="23">
        <f t="array" ref="B69">SUM(B$3:B$21)/COUNTIF(B$3:B$21,"&gt;0")</f>
        <v>704.14</v>
      </c>
      <c r="C69" s="23">
        <v>0</v>
      </c>
      <c r="D69" s="23">
        <v>0</v>
      </c>
      <c r="E69" s="23">
        <v>0</v>
      </c>
      <c r="F69" s="23">
        <f t="array" ref="F69">SUM(F$3:F$21)/COUNTIF(F$3:F$21,"&gt;0")</f>
        <v>327.27999999999997</v>
      </c>
      <c r="G69" s="23">
        <f t="array" ref="G69">SUM(G$3:G$21)/COUNTIF(G$3:G$21,"&gt;0")</f>
        <v>1017.0784615384616</v>
      </c>
      <c r="H69" s="23">
        <f t="array" ref="H69">SUM(H$3:H$21)/COUNTIF(H$3:H$21,"&gt;0")</f>
        <v>2699.7531578947369</v>
      </c>
      <c r="I69" s="23">
        <f t="array" ref="I69">SUM(I$3:I$21)/COUNTIF(I$3:I$21,"&gt;0")</f>
        <v>3926.0768421052635</v>
      </c>
      <c r="J69" s="23">
        <f t="array" ref="J69">SUM(J$3:J$21)/COUNTIF(J$3:J$21,"&gt;0")</f>
        <v>3875.6552631578952</v>
      </c>
      <c r="K69" s="23">
        <f t="array" ref="K69">SUM(K$3:K$21)/COUNTIF(K$3:K$21,"&gt;0")</f>
        <v>3817.5068421052624</v>
      </c>
      <c r="L69" s="23">
        <f t="array" ref="L69">SUM(L$3:L$21)/COUNTIF(L$3:L$21,"&gt;0")</f>
        <v>2974.1015789473681</v>
      </c>
      <c r="M69" s="120">
        <f t="array" ref="M69">SUM(M$3:M$21)/COUNTIF(M$3:M$21,"&gt;0")</f>
        <v>1590.395</v>
      </c>
      <c r="N69" s="122">
        <f t="array" ref="N69">SUM(N$3:N$21)/COUNTIF(N$3:N$21,"&gt;0")</f>
        <v>515.71</v>
      </c>
      <c r="O69" s="120">
        <f t="array" ref="O69">SUM(O$3:O$21)/COUNTIF(O$3:O$21,"&gt;0")</f>
        <v>19328.26947368421</v>
      </c>
      <c r="P69" s="122">
        <f t="array" ref="P69">SUM(P$3:P$21)/COUNTIF(P$3:P$21,"&gt;0")</f>
        <v>19382.554736842107</v>
      </c>
      <c r="Q69" s="51"/>
      <c r="R69" s="51"/>
      <c r="S69" s="51"/>
      <c r="T69" s="69"/>
      <c r="V69" s="114"/>
      <c r="W69" s="115"/>
    </row>
    <row r="70" spans="1:23" x14ac:dyDescent="0.25">
      <c r="A70" s="128" t="s">
        <v>70</v>
      </c>
      <c r="B70" s="23">
        <f>SUM(B$22:B$52)/COUNTIF(B$22:B$52,"&gt;0")</f>
        <v>176.83500000000001</v>
      </c>
      <c r="C70" s="23">
        <v>0</v>
      </c>
      <c r="D70" s="23">
        <v>0</v>
      </c>
      <c r="E70" s="23">
        <v>0</v>
      </c>
      <c r="F70" s="23">
        <f t="shared" ref="F70:P70" si="10">SUM(F$22:F$52)/COUNTIF(F$22:F$52,"&gt;0")</f>
        <v>171.77500000000001</v>
      </c>
      <c r="G70" s="23">
        <f t="shared" si="10"/>
        <v>704.43409090909097</v>
      </c>
      <c r="H70" s="23">
        <f t="shared" si="10"/>
        <v>1353.85</v>
      </c>
      <c r="I70" s="23">
        <f t="shared" si="10"/>
        <v>2531.4990322580647</v>
      </c>
      <c r="J70" s="23">
        <f t="shared" si="10"/>
        <v>4172.5619354838718</v>
      </c>
      <c r="K70" s="23">
        <f t="shared" si="10"/>
        <v>3841.8487096774193</v>
      </c>
      <c r="L70" s="23">
        <f t="shared" si="10"/>
        <v>1777.6167741935485</v>
      </c>
      <c r="M70" s="120">
        <f t="shared" si="10"/>
        <v>416.16347826086957</v>
      </c>
      <c r="N70" s="122">
        <f t="shared" si="10"/>
        <v>200.65142857142857</v>
      </c>
      <c r="O70" s="120">
        <f t="shared" si="10"/>
        <v>14486.063870967742</v>
      </c>
      <c r="P70" s="122">
        <f t="shared" si="10"/>
        <v>14531.372258064517</v>
      </c>
      <c r="Q70" s="51"/>
      <c r="R70" s="51"/>
      <c r="S70" s="51"/>
      <c r="T70" s="69"/>
      <c r="V70" s="114"/>
      <c r="W70" s="115"/>
    </row>
    <row r="71" spans="1:23" x14ac:dyDescent="0.25">
      <c r="A71" s="128" t="s">
        <v>74</v>
      </c>
      <c r="B71" s="23">
        <f>SUM(B$22:B$65)/COUNTIF(B$22:B$65,"&gt;0")</f>
        <v>169.22727272727272</v>
      </c>
      <c r="C71" s="23">
        <v>0</v>
      </c>
      <c r="D71" s="23">
        <f t="shared" ref="D71:P71" si="11">SUM(D$22:D$65)/COUNTIF(D$22:D$65,"&gt;0")</f>
        <v>543.58000000000004</v>
      </c>
      <c r="E71" s="23">
        <f t="shared" si="11"/>
        <v>143.51</v>
      </c>
      <c r="F71" s="23">
        <f t="shared" si="11"/>
        <v>434.32666666666665</v>
      </c>
      <c r="G71" s="23">
        <f t="shared" si="11"/>
        <v>1145.0676470588237</v>
      </c>
      <c r="H71" s="23">
        <f t="shared" si="11"/>
        <v>1702.3418604651163</v>
      </c>
      <c r="I71" s="23">
        <f t="shared" si="11"/>
        <v>2735.4902325581393</v>
      </c>
      <c r="J71" s="23">
        <f t="shared" si="11"/>
        <v>4151.6262790697683</v>
      </c>
      <c r="K71" s="23">
        <f t="shared" si="11"/>
        <v>3854.6234883720931</v>
      </c>
      <c r="L71" s="23">
        <f t="shared" si="11"/>
        <v>2005.7313953488381</v>
      </c>
      <c r="M71" s="120">
        <f t="shared" si="11"/>
        <v>778.98057142857158</v>
      </c>
      <c r="N71" s="122">
        <f t="shared" si="11"/>
        <v>368.18214285714282</v>
      </c>
      <c r="O71" s="120">
        <f t="shared" si="11"/>
        <v>15989.269534883721</v>
      </c>
      <c r="P71" s="122">
        <f t="shared" si="11"/>
        <v>16109.142790697677</v>
      </c>
      <c r="Q71" s="51"/>
      <c r="R71" s="51"/>
      <c r="S71" s="51"/>
      <c r="T71" s="69"/>
      <c r="V71" s="114"/>
      <c r="W71" s="115"/>
    </row>
    <row r="72" spans="1:23" x14ac:dyDescent="0.25">
      <c r="A72" s="129" t="s">
        <v>67</v>
      </c>
      <c r="B72" s="23">
        <f>SUM(B$53:B$65)/COUNTIF(B$53:B$65,"&gt;0")</f>
        <v>160.09800000000001</v>
      </c>
      <c r="C72" s="23">
        <v>0</v>
      </c>
      <c r="D72" s="23">
        <f t="shared" ref="D72:P72" si="12">SUM(D$53:D$65)/COUNTIF(D$53:D$65,"&gt;0")</f>
        <v>543.58000000000004</v>
      </c>
      <c r="E72" s="23">
        <f t="shared" si="12"/>
        <v>143.51</v>
      </c>
      <c r="F72" s="23">
        <f t="shared" si="12"/>
        <v>565.60249999999996</v>
      </c>
      <c r="G72" s="23">
        <f t="shared" si="12"/>
        <v>1952.8958333333333</v>
      </c>
      <c r="H72" s="23">
        <f t="shared" si="12"/>
        <v>2602.6124999999997</v>
      </c>
      <c r="I72" s="23">
        <f t="shared" si="12"/>
        <v>3262.4675000000007</v>
      </c>
      <c r="J72" s="23">
        <f t="shared" si="12"/>
        <v>4097.5424999999996</v>
      </c>
      <c r="K72" s="23">
        <f t="shared" si="12"/>
        <v>3887.6249999999995</v>
      </c>
      <c r="L72" s="23">
        <f t="shared" si="12"/>
        <v>2595.0274999999997</v>
      </c>
      <c r="M72" s="120">
        <f t="shared" si="12"/>
        <v>1474.38</v>
      </c>
      <c r="N72" s="122">
        <f t="shared" si="12"/>
        <v>535.71285714285716</v>
      </c>
      <c r="O72" s="120">
        <f t="shared" si="12"/>
        <v>19872.550833333331</v>
      </c>
      <c r="P72" s="122">
        <f t="shared" si="12"/>
        <v>20185.05</v>
      </c>
      <c r="Q72" s="51"/>
      <c r="R72" s="51"/>
      <c r="S72" s="51"/>
      <c r="T72" s="69"/>
      <c r="V72" s="157"/>
      <c r="W72" s="115"/>
    </row>
    <row r="73" spans="1:23" x14ac:dyDescent="0.25">
      <c r="A73" s="130" t="s">
        <v>65</v>
      </c>
      <c r="B73" s="23">
        <f t="array" ref="B73">MEDIAN(IF(B$3:B$65&lt;&gt;0,B$3:B$65))</f>
        <v>122.72</v>
      </c>
      <c r="C73" s="23">
        <v>0</v>
      </c>
      <c r="D73" s="23">
        <f t="array" ref="D73">MEDIAN(IF(D$3:D$65&lt;&gt;0,D$3:D$65))</f>
        <v>543.58000000000004</v>
      </c>
      <c r="E73" s="23">
        <f t="array" ref="E73">MEDIAN(IF(E$3:E$65&lt;&gt;0,E$3:E$65))</f>
        <v>143.51</v>
      </c>
      <c r="F73" s="23">
        <f t="array" ref="F73">MEDIAN(IF(F$3:F$65&lt;&gt;0,F$3:F$65))</f>
        <v>319.05</v>
      </c>
      <c r="G73" s="23">
        <f t="array" ref="G73">MEDIAN(IF(G$3:G$65&lt;&gt;0,G$3:G$65))</f>
        <v>963.98</v>
      </c>
      <c r="H73" s="23">
        <f t="array" ref="H73">MEDIAN(IF(H$3:H$65&lt;&gt;0,H$3:H$65))</f>
        <v>1844.16</v>
      </c>
      <c r="I73" s="23">
        <f t="array" ref="I73">MEDIAN(IF(I$3:I$65&lt;&gt;0,I$3:I$65))</f>
        <v>3033.0299999999997</v>
      </c>
      <c r="J73" s="23">
        <f t="array" ref="J73">MEDIAN(IF(J$3:J$65&lt;&gt;0,J$3:J$65))</f>
        <v>3957.08</v>
      </c>
      <c r="K73" s="23">
        <f t="array" ref="K73">MEDIAN(IF(K$3:K$65&lt;&gt;0,K$3:K$65))</f>
        <v>3803.3649999999998</v>
      </c>
      <c r="L73" s="23">
        <f t="array" ref="L73">MEDIAN(IF(L$3:L$65&lt;&gt;0,L$3:L$65))</f>
        <v>2309.7849999999999</v>
      </c>
      <c r="M73" s="120">
        <f t="array" ref="M73">MEDIAN(IF(M$3:M$65&lt;&gt;0,M$3:M$65))</f>
        <v>751.05</v>
      </c>
      <c r="N73" s="122">
        <f t="array" ref="N73">MEDIAN(IF(N$3:N$65&lt;&gt;0,N$3:N$65))</f>
        <v>298.37</v>
      </c>
      <c r="O73" s="120">
        <f t="array" ref="O73">MEDIAN(IF(O$3:O$65&lt;&gt;0,O$3:O$65))</f>
        <v>15874.945000000002</v>
      </c>
      <c r="P73" s="122">
        <f t="array" ref="P73">MEDIAN(IF(P$3:P$65&lt;&gt;0,P$3:P$65))</f>
        <v>15874.945000000002</v>
      </c>
      <c r="Q73" s="51"/>
      <c r="R73" s="51"/>
      <c r="S73" s="51"/>
      <c r="T73" s="69"/>
    </row>
    <row r="74" spans="1:23" ht="15.75" thickBot="1" x14ac:dyDescent="0.3">
      <c r="A74" s="131" t="s">
        <v>71</v>
      </c>
      <c r="B74" s="24">
        <f t="array" ref="B74">MEDIAN(IF(B$53:B$65&lt;&gt;0,B$53:B$65))</f>
        <v>109.71</v>
      </c>
      <c r="C74" s="24">
        <v>0</v>
      </c>
      <c r="D74" s="24">
        <f t="array" ref="D74">MEDIAN(IF(D$53:D$65&lt;&gt;0,D$53:D$65))</f>
        <v>543.58000000000004</v>
      </c>
      <c r="E74" s="24">
        <f t="array" ref="E74">MEDIAN(IF(E$53:E$65&lt;&gt;0,E$53:E$65))</f>
        <v>143.51</v>
      </c>
      <c r="F74" s="24">
        <f t="array" ref="F74">MEDIAN(IF(F$53:F$65&lt;&gt;0,F$53:F$65))</f>
        <v>506.15999999999997</v>
      </c>
      <c r="G74" s="24">
        <f t="array" ref="G74">MEDIAN(IF(G$53:G$65&lt;&gt;0,G$53:G$65))</f>
        <v>1688.72</v>
      </c>
      <c r="H74" s="24">
        <f t="array" ref="H74">MEDIAN(IF(H$53:H$65&lt;&gt;0,H$53:H$65))</f>
        <v>2655.85</v>
      </c>
      <c r="I74" s="24">
        <f t="array" ref="I74">MEDIAN(IF(I$53:I$65&lt;&gt;0,I$53:I$65))</f>
        <v>3075.5349999999999</v>
      </c>
      <c r="J74" s="24">
        <f t="array" ref="J74">MEDIAN(IF(J$53:J$65&lt;&gt;0,J$53:J$65))</f>
        <v>3965.71</v>
      </c>
      <c r="K74" s="24">
        <f t="array" ref="K74">MEDIAN(IF(K$53:K$65&lt;&gt;0,K$53:K$65))</f>
        <v>3893.0950000000003</v>
      </c>
      <c r="L74" s="24">
        <f t="array" ref="L74">MEDIAN(IF(L$53:L$65&lt;&gt;0,L$53:L$65))</f>
        <v>2688.94</v>
      </c>
      <c r="M74" s="144">
        <f t="array" ref="M74">MEDIAN(IF(M$53:M$65&lt;&gt;0,M$53:M$65))</f>
        <v>1229.5549999999998</v>
      </c>
      <c r="N74" s="143">
        <f t="array" ref="N74">MEDIAN(IF(N$53:N$65&lt;&gt;0,N$53:N$65))</f>
        <v>277.69</v>
      </c>
      <c r="O74" s="144">
        <f t="array" ref="O74">MEDIAN(IF(O$53:O$65&lt;&gt;0,O$53:O$65))</f>
        <v>19084.645</v>
      </c>
      <c r="P74" s="143">
        <f t="array" ref="P74">MEDIAN(IF(P$53:P$65&lt;&gt;0,P$53:P$65))</f>
        <v>19594.560000000001</v>
      </c>
      <c r="Q74" s="51"/>
      <c r="R74" s="51"/>
      <c r="S74" s="51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 C67" formulaRange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4"/>
  <sheetViews>
    <sheetView zoomScale="90" zoomScaleNormal="90" workbookViewId="0">
      <selection activeCell="T1" sqref="T1"/>
    </sheetView>
  </sheetViews>
  <sheetFormatPr defaultRowHeight="15" x14ac:dyDescent="0.25"/>
  <cols>
    <col min="1" max="1" width="24.140625" customWidth="1"/>
    <col min="2" max="13" width="7.7109375" customWidth="1"/>
    <col min="14" max="18" width="8.7109375" customWidth="1"/>
    <col min="19" max="19" width="11.85546875" customWidth="1"/>
    <col min="20" max="20" width="8.7109375" customWidth="1"/>
  </cols>
  <sheetData>
    <row r="1" spans="1:20" ht="19.5" thickBot="1" x14ac:dyDescent="0.3">
      <c r="A1" s="230" t="s">
        <v>35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</row>
    <row r="2" spans="1:20" ht="30" customHeight="1" thickBot="1" x14ac:dyDescent="0.3">
      <c r="A2" s="15" t="s">
        <v>17</v>
      </c>
      <c r="B2" s="5" t="s">
        <v>13</v>
      </c>
      <c r="C2" s="9" t="s">
        <v>14</v>
      </c>
      <c r="D2" s="12" t="s">
        <v>3</v>
      </c>
      <c r="E2" s="5" t="s">
        <v>4</v>
      </c>
      <c r="F2" s="9" t="s">
        <v>5</v>
      </c>
      <c r="G2" s="12" t="s">
        <v>6</v>
      </c>
      <c r="H2" s="5" t="s">
        <v>7</v>
      </c>
      <c r="I2" s="5" t="s">
        <v>8</v>
      </c>
      <c r="J2" s="9" t="s">
        <v>9</v>
      </c>
      <c r="K2" s="5" t="s">
        <v>10</v>
      </c>
      <c r="L2" s="5" t="s">
        <v>11</v>
      </c>
      <c r="M2" s="9" t="s">
        <v>12</v>
      </c>
      <c r="N2" s="12" t="s">
        <v>183</v>
      </c>
      <c r="O2" s="5" t="s">
        <v>184</v>
      </c>
      <c r="P2" s="9" t="s">
        <v>36</v>
      </c>
      <c r="Q2" s="100" t="s">
        <v>153</v>
      </c>
      <c r="R2" s="5" t="s">
        <v>154</v>
      </c>
      <c r="S2" s="101" t="s">
        <v>155</v>
      </c>
      <c r="T2" s="72"/>
    </row>
    <row r="3" spans="1:20" x14ac:dyDescent="0.25">
      <c r="A3" s="16">
        <v>1950</v>
      </c>
      <c r="B3" s="38">
        <v>0</v>
      </c>
      <c r="C3" s="39">
        <v>0</v>
      </c>
      <c r="D3" s="39">
        <v>0</v>
      </c>
      <c r="E3" s="39">
        <v>0</v>
      </c>
      <c r="F3" s="39">
        <v>0</v>
      </c>
      <c r="G3" s="39">
        <v>501.83</v>
      </c>
      <c r="H3" s="39">
        <v>2366.3200000000002</v>
      </c>
      <c r="I3" s="39">
        <v>6069.51</v>
      </c>
      <c r="J3" s="39">
        <v>5393.14</v>
      </c>
      <c r="K3" s="39">
        <v>886.63</v>
      </c>
      <c r="L3" s="39">
        <v>126.94</v>
      </c>
      <c r="M3" s="40">
        <v>934.23</v>
      </c>
      <c r="N3" s="112">
        <f>SUM(B3:F3)</f>
        <v>0</v>
      </c>
      <c r="O3" s="42">
        <f>SUM(G3:M3)</f>
        <v>16278.599999999999</v>
      </c>
      <c r="P3" s="94">
        <f>SUM(B3:M3)</f>
        <v>16278.599999999999</v>
      </c>
      <c r="Q3" s="106">
        <f>AVERAGE(B3:F3)</f>
        <v>0</v>
      </c>
      <c r="R3" s="42">
        <f>AVERAGE(G3:M3)</f>
        <v>2325.5142857142855</v>
      </c>
      <c r="S3" s="42">
        <f>AVERAGE(B3:M3)</f>
        <v>1356.55</v>
      </c>
      <c r="T3" s="69"/>
    </row>
    <row r="4" spans="1:20" x14ac:dyDescent="0.25">
      <c r="A4" s="17">
        <v>1951</v>
      </c>
      <c r="B4" s="25">
        <v>0</v>
      </c>
      <c r="C4" s="26">
        <v>0</v>
      </c>
      <c r="D4" s="26">
        <v>0</v>
      </c>
      <c r="E4" s="26">
        <v>0</v>
      </c>
      <c r="F4" s="26">
        <v>0</v>
      </c>
      <c r="G4" s="26">
        <v>0</v>
      </c>
      <c r="H4" s="26">
        <v>4151.47</v>
      </c>
      <c r="I4" s="26">
        <v>5224.54</v>
      </c>
      <c r="J4" s="26">
        <v>6025.87</v>
      </c>
      <c r="K4" s="26">
        <v>4117.75</v>
      </c>
      <c r="L4" s="26">
        <v>3522.7</v>
      </c>
      <c r="M4" s="27">
        <v>450.26</v>
      </c>
      <c r="N4" s="107">
        <f t="shared" ref="N4:N65" si="0">SUM(B4:F4)</f>
        <v>0</v>
      </c>
      <c r="O4" s="44">
        <f t="shared" ref="O4:O65" si="1">SUM(G4:M4)</f>
        <v>23492.59</v>
      </c>
      <c r="P4" s="66">
        <f t="shared" ref="P4:P65" si="2">SUM(B4:M4)</f>
        <v>23492.59</v>
      </c>
      <c r="Q4" s="107">
        <f t="shared" ref="Q4:Q65" si="3">AVERAGE(B4:F4)</f>
        <v>0</v>
      </c>
      <c r="R4" s="44">
        <f t="shared" ref="R4:R65" si="4">AVERAGE(G4:M4)</f>
        <v>3356.0842857142857</v>
      </c>
      <c r="S4" s="44">
        <f t="shared" ref="S4:S65" si="5">AVERAGE(B4:M4)</f>
        <v>1957.7158333333334</v>
      </c>
      <c r="T4" s="69"/>
    </row>
    <row r="5" spans="1:20" x14ac:dyDescent="0.25">
      <c r="A5" s="17">
        <v>1952</v>
      </c>
      <c r="B5" s="25">
        <v>0</v>
      </c>
      <c r="C5" s="26">
        <v>0</v>
      </c>
      <c r="D5" s="26">
        <v>0</v>
      </c>
      <c r="E5" s="26">
        <v>0</v>
      </c>
      <c r="F5" s="26">
        <v>0</v>
      </c>
      <c r="G5" s="26">
        <v>0</v>
      </c>
      <c r="H5" s="26">
        <v>3411.62</v>
      </c>
      <c r="I5" s="26">
        <v>7031.51</v>
      </c>
      <c r="J5" s="26">
        <v>6025.87</v>
      </c>
      <c r="K5" s="26">
        <v>5650.99</v>
      </c>
      <c r="L5" s="26">
        <v>2382.1799999999998</v>
      </c>
      <c r="M5" s="27">
        <v>238.02</v>
      </c>
      <c r="N5" s="107">
        <f t="shared" si="0"/>
        <v>0</v>
      </c>
      <c r="O5" s="44">
        <f t="shared" si="1"/>
        <v>24740.19</v>
      </c>
      <c r="P5" s="66">
        <f t="shared" si="2"/>
        <v>24740.19</v>
      </c>
      <c r="Q5" s="107">
        <f t="shared" si="3"/>
        <v>0</v>
      </c>
      <c r="R5" s="44">
        <f t="shared" si="4"/>
        <v>3534.312857142857</v>
      </c>
      <c r="S5" s="44">
        <f t="shared" si="5"/>
        <v>2061.6824999999999</v>
      </c>
      <c r="T5" s="69"/>
    </row>
    <row r="6" spans="1:20" x14ac:dyDescent="0.25">
      <c r="A6" s="17">
        <v>1953</v>
      </c>
      <c r="B6" s="25">
        <v>0</v>
      </c>
      <c r="C6" s="26">
        <v>0</v>
      </c>
      <c r="D6" s="26">
        <v>0</v>
      </c>
      <c r="E6" s="26">
        <v>0</v>
      </c>
      <c r="F6" s="26">
        <v>0</v>
      </c>
      <c r="G6" s="26">
        <v>0</v>
      </c>
      <c r="H6" s="26">
        <v>3381.87</v>
      </c>
      <c r="I6" s="26">
        <v>6055.63</v>
      </c>
      <c r="J6" s="26">
        <v>5964.38</v>
      </c>
      <c r="K6" s="26">
        <v>5799.75</v>
      </c>
      <c r="L6" s="26">
        <v>1190.0999999999999</v>
      </c>
      <c r="M6" s="27">
        <v>1017.54</v>
      </c>
      <c r="N6" s="107">
        <f t="shared" si="0"/>
        <v>0</v>
      </c>
      <c r="O6" s="44">
        <f t="shared" si="1"/>
        <v>23409.27</v>
      </c>
      <c r="P6" s="66">
        <f t="shared" si="2"/>
        <v>23409.27</v>
      </c>
      <c r="Q6" s="107">
        <f t="shared" si="3"/>
        <v>0</v>
      </c>
      <c r="R6" s="44">
        <f t="shared" si="4"/>
        <v>3344.1814285714286</v>
      </c>
      <c r="S6" s="44">
        <f t="shared" si="5"/>
        <v>1950.7725</v>
      </c>
      <c r="T6" s="69"/>
    </row>
    <row r="7" spans="1:20" x14ac:dyDescent="0.25">
      <c r="A7" s="17">
        <v>1954</v>
      </c>
      <c r="B7" s="25">
        <v>0</v>
      </c>
      <c r="C7" s="26">
        <v>0</v>
      </c>
      <c r="D7" s="26">
        <v>0</v>
      </c>
      <c r="E7" s="26">
        <v>0</v>
      </c>
      <c r="F7" s="26">
        <v>0</v>
      </c>
      <c r="G7" s="26">
        <v>493.89</v>
      </c>
      <c r="H7" s="26">
        <v>2439.71</v>
      </c>
      <c r="I7" s="26">
        <v>39.67</v>
      </c>
      <c r="J7" s="26">
        <v>934.23</v>
      </c>
      <c r="K7" s="26">
        <v>317.36</v>
      </c>
      <c r="L7" s="26">
        <v>0</v>
      </c>
      <c r="M7" s="27">
        <v>0</v>
      </c>
      <c r="N7" s="107">
        <f t="shared" si="0"/>
        <v>0</v>
      </c>
      <c r="O7" s="44">
        <f t="shared" si="1"/>
        <v>4224.8599999999997</v>
      </c>
      <c r="P7" s="66">
        <f t="shared" si="2"/>
        <v>4224.8599999999997</v>
      </c>
      <c r="Q7" s="107">
        <f t="shared" si="3"/>
        <v>0</v>
      </c>
      <c r="R7" s="44">
        <f t="shared" si="4"/>
        <v>603.55142857142857</v>
      </c>
      <c r="S7" s="44">
        <f t="shared" si="5"/>
        <v>352.07166666666666</v>
      </c>
      <c r="T7" s="69"/>
    </row>
    <row r="8" spans="1:20" x14ac:dyDescent="0.25">
      <c r="A8" s="17">
        <v>1955</v>
      </c>
      <c r="B8" s="25">
        <v>0</v>
      </c>
      <c r="C8" s="26">
        <v>0</v>
      </c>
      <c r="D8" s="26">
        <v>0</v>
      </c>
      <c r="E8" s="26">
        <v>0</v>
      </c>
      <c r="F8" s="26">
        <v>0</v>
      </c>
      <c r="G8" s="26">
        <v>109.09</v>
      </c>
      <c r="H8" s="26">
        <v>2356.4</v>
      </c>
      <c r="I8" s="26">
        <v>4556.1000000000004</v>
      </c>
      <c r="J8" s="26">
        <v>440.34</v>
      </c>
      <c r="K8" s="26">
        <v>3800.39</v>
      </c>
      <c r="L8" s="26">
        <v>3173.6</v>
      </c>
      <c r="M8" s="27">
        <v>1943.83</v>
      </c>
      <c r="N8" s="107">
        <f t="shared" si="0"/>
        <v>0</v>
      </c>
      <c r="O8" s="44">
        <f t="shared" si="1"/>
        <v>16379.75</v>
      </c>
      <c r="P8" s="66">
        <f t="shared" si="2"/>
        <v>16379.75</v>
      </c>
      <c r="Q8" s="107">
        <f t="shared" si="3"/>
        <v>0</v>
      </c>
      <c r="R8" s="44">
        <f t="shared" si="4"/>
        <v>2339.9642857142858</v>
      </c>
      <c r="S8" s="44">
        <f t="shared" si="5"/>
        <v>1364.9791666666667</v>
      </c>
      <c r="T8" s="69"/>
    </row>
    <row r="9" spans="1:20" x14ac:dyDescent="0.25">
      <c r="A9" s="17">
        <v>1956</v>
      </c>
      <c r="B9" s="25">
        <v>0</v>
      </c>
      <c r="C9" s="26">
        <v>0</v>
      </c>
      <c r="D9" s="26">
        <v>0</v>
      </c>
      <c r="E9" s="26">
        <v>0</v>
      </c>
      <c r="F9" s="26">
        <v>0</v>
      </c>
      <c r="G9" s="26">
        <v>0</v>
      </c>
      <c r="H9" s="26">
        <v>2620.1999999999998</v>
      </c>
      <c r="I9" s="26">
        <v>5716.45</v>
      </c>
      <c r="J9" s="26">
        <v>1929.95</v>
      </c>
      <c r="K9" s="26">
        <v>1352.75</v>
      </c>
      <c r="L9" s="26">
        <v>29.75</v>
      </c>
      <c r="M9" s="27">
        <v>295.54000000000002</v>
      </c>
      <c r="N9" s="107">
        <f t="shared" si="0"/>
        <v>0</v>
      </c>
      <c r="O9" s="44">
        <f t="shared" si="1"/>
        <v>11944.640000000001</v>
      </c>
      <c r="P9" s="66">
        <f t="shared" si="2"/>
        <v>11944.640000000001</v>
      </c>
      <c r="Q9" s="107">
        <f t="shared" si="3"/>
        <v>0</v>
      </c>
      <c r="R9" s="44">
        <f t="shared" si="4"/>
        <v>1706.3771428571431</v>
      </c>
      <c r="S9" s="44">
        <f t="shared" si="5"/>
        <v>995.38666666666677</v>
      </c>
      <c r="T9" s="69"/>
    </row>
    <row r="10" spans="1:20" x14ac:dyDescent="0.25">
      <c r="A10" s="17">
        <v>1957</v>
      </c>
      <c r="B10" s="25">
        <v>0</v>
      </c>
      <c r="C10" s="26">
        <v>0</v>
      </c>
      <c r="D10" s="26">
        <v>0</v>
      </c>
      <c r="E10" s="26">
        <v>0</v>
      </c>
      <c r="F10" s="26">
        <v>0</v>
      </c>
      <c r="G10" s="26">
        <v>0</v>
      </c>
      <c r="H10" s="26">
        <v>918.36</v>
      </c>
      <c r="I10" s="26">
        <v>4736.6000000000004</v>
      </c>
      <c r="J10" s="26">
        <v>6656.63</v>
      </c>
      <c r="K10" s="26">
        <v>5861.24</v>
      </c>
      <c r="L10" s="26">
        <v>3133.93</v>
      </c>
      <c r="M10" s="27">
        <v>1188.1199999999999</v>
      </c>
      <c r="N10" s="107">
        <f t="shared" si="0"/>
        <v>0</v>
      </c>
      <c r="O10" s="44">
        <f t="shared" si="1"/>
        <v>22494.880000000001</v>
      </c>
      <c r="P10" s="66">
        <f t="shared" si="2"/>
        <v>22494.880000000001</v>
      </c>
      <c r="Q10" s="107">
        <f t="shared" si="3"/>
        <v>0</v>
      </c>
      <c r="R10" s="44">
        <f t="shared" si="4"/>
        <v>3213.5542857142859</v>
      </c>
      <c r="S10" s="44">
        <f t="shared" si="5"/>
        <v>1874.5733333333335</v>
      </c>
      <c r="T10" s="69"/>
    </row>
    <row r="11" spans="1:20" x14ac:dyDescent="0.25">
      <c r="A11" s="17">
        <v>1958</v>
      </c>
      <c r="B11" s="25">
        <v>0</v>
      </c>
      <c r="C11" s="26">
        <v>0</v>
      </c>
      <c r="D11" s="26">
        <v>0</v>
      </c>
      <c r="E11" s="26">
        <v>0</v>
      </c>
      <c r="F11" s="26">
        <v>0</v>
      </c>
      <c r="G11" s="26">
        <v>0</v>
      </c>
      <c r="H11" s="26">
        <v>2154.08</v>
      </c>
      <c r="I11" s="26">
        <v>5752.15</v>
      </c>
      <c r="J11" s="26">
        <v>5486.36</v>
      </c>
      <c r="K11" s="26">
        <v>1168.28</v>
      </c>
      <c r="L11" s="26">
        <v>1176.22</v>
      </c>
      <c r="M11" s="27">
        <v>1368.61</v>
      </c>
      <c r="N11" s="107">
        <f t="shared" si="0"/>
        <v>0</v>
      </c>
      <c r="O11" s="44">
        <f t="shared" si="1"/>
        <v>17105.7</v>
      </c>
      <c r="P11" s="66">
        <f t="shared" si="2"/>
        <v>17105.7</v>
      </c>
      <c r="Q11" s="107">
        <f t="shared" si="3"/>
        <v>0</v>
      </c>
      <c r="R11" s="44">
        <f t="shared" si="4"/>
        <v>2443.6714285714288</v>
      </c>
      <c r="S11" s="44">
        <f t="shared" si="5"/>
        <v>1425.4750000000001</v>
      </c>
      <c r="T11" s="69"/>
    </row>
    <row r="12" spans="1:20" x14ac:dyDescent="0.25">
      <c r="A12" s="17">
        <v>1959</v>
      </c>
      <c r="B12" s="25">
        <v>0</v>
      </c>
      <c r="C12" s="26">
        <v>0</v>
      </c>
      <c r="D12" s="26">
        <v>0</v>
      </c>
      <c r="E12" s="26">
        <v>0</v>
      </c>
      <c r="F12" s="26">
        <v>0</v>
      </c>
      <c r="G12" s="26">
        <v>0</v>
      </c>
      <c r="H12" s="26">
        <v>2768.97</v>
      </c>
      <c r="I12" s="26">
        <v>5835.46</v>
      </c>
      <c r="J12" s="26">
        <v>5349.5</v>
      </c>
      <c r="K12" s="26">
        <v>3570.3</v>
      </c>
      <c r="L12" s="26">
        <v>700.18</v>
      </c>
      <c r="M12" s="27">
        <v>0</v>
      </c>
      <c r="N12" s="107">
        <f t="shared" si="0"/>
        <v>0</v>
      </c>
      <c r="O12" s="44">
        <f t="shared" si="1"/>
        <v>18224.41</v>
      </c>
      <c r="P12" s="66">
        <f t="shared" si="2"/>
        <v>18224.41</v>
      </c>
      <c r="Q12" s="107">
        <f t="shared" si="3"/>
        <v>0</v>
      </c>
      <c r="R12" s="44">
        <f t="shared" si="4"/>
        <v>2603.4871428571428</v>
      </c>
      <c r="S12" s="44">
        <f t="shared" si="5"/>
        <v>1518.7008333333333</v>
      </c>
      <c r="T12" s="69"/>
    </row>
    <row r="13" spans="1:20" x14ac:dyDescent="0.25">
      <c r="A13" s="17">
        <v>1960</v>
      </c>
      <c r="B13" s="25">
        <v>0</v>
      </c>
      <c r="C13" s="26">
        <v>0</v>
      </c>
      <c r="D13" s="26">
        <v>0</v>
      </c>
      <c r="E13" s="26">
        <v>0</v>
      </c>
      <c r="F13" s="26">
        <v>0</v>
      </c>
      <c r="G13" s="26">
        <v>1051.26</v>
      </c>
      <c r="H13" s="26">
        <v>3250.96</v>
      </c>
      <c r="I13" s="26">
        <v>5752.15</v>
      </c>
      <c r="J13" s="26">
        <v>5942.57</v>
      </c>
      <c r="K13" s="26">
        <v>2175.9</v>
      </c>
      <c r="L13" s="26">
        <v>0</v>
      </c>
      <c r="M13" s="27">
        <v>428.44</v>
      </c>
      <c r="N13" s="107">
        <f t="shared" si="0"/>
        <v>0</v>
      </c>
      <c r="O13" s="44">
        <f t="shared" si="1"/>
        <v>18601.28</v>
      </c>
      <c r="P13" s="66">
        <f t="shared" si="2"/>
        <v>18601.28</v>
      </c>
      <c r="Q13" s="107">
        <f t="shared" si="3"/>
        <v>0</v>
      </c>
      <c r="R13" s="44">
        <f t="shared" si="4"/>
        <v>2657.3257142857142</v>
      </c>
      <c r="S13" s="44">
        <f t="shared" si="5"/>
        <v>1550.1066666666666</v>
      </c>
      <c r="T13" s="69"/>
    </row>
    <row r="14" spans="1:20" x14ac:dyDescent="0.25">
      <c r="A14" s="17">
        <v>1961</v>
      </c>
      <c r="B14" s="25">
        <v>0</v>
      </c>
      <c r="C14" s="26">
        <v>0</v>
      </c>
      <c r="D14" s="26">
        <v>0</v>
      </c>
      <c r="E14" s="26">
        <v>0</v>
      </c>
      <c r="F14" s="26">
        <v>0</v>
      </c>
      <c r="G14" s="26">
        <v>192.4</v>
      </c>
      <c r="H14" s="26">
        <v>2794.75</v>
      </c>
      <c r="I14" s="26">
        <v>3800.39</v>
      </c>
      <c r="J14" s="26">
        <v>5226.5200000000004</v>
      </c>
      <c r="K14" s="26">
        <v>5613.31</v>
      </c>
      <c r="L14" s="26">
        <v>952.08</v>
      </c>
      <c r="M14" s="27">
        <v>0</v>
      </c>
      <c r="N14" s="107">
        <f t="shared" si="0"/>
        <v>0</v>
      </c>
      <c r="O14" s="44">
        <f t="shared" si="1"/>
        <v>18579.450000000004</v>
      </c>
      <c r="P14" s="66">
        <f t="shared" si="2"/>
        <v>18579.450000000004</v>
      </c>
      <c r="Q14" s="107">
        <f t="shared" si="3"/>
        <v>0</v>
      </c>
      <c r="R14" s="44">
        <f t="shared" si="4"/>
        <v>2654.2071428571435</v>
      </c>
      <c r="S14" s="44">
        <f t="shared" si="5"/>
        <v>1548.2875000000004</v>
      </c>
      <c r="T14" s="69"/>
    </row>
    <row r="15" spans="1:20" x14ac:dyDescent="0.25">
      <c r="A15" s="17">
        <v>1962</v>
      </c>
      <c r="B15" s="25">
        <v>0</v>
      </c>
      <c r="C15" s="26">
        <v>0</v>
      </c>
      <c r="D15" s="26">
        <v>0</v>
      </c>
      <c r="E15" s="26">
        <v>0</v>
      </c>
      <c r="F15" s="26">
        <v>0</v>
      </c>
      <c r="G15" s="26">
        <v>962</v>
      </c>
      <c r="H15" s="26">
        <v>4552.13</v>
      </c>
      <c r="I15" s="26">
        <v>3173.6</v>
      </c>
      <c r="J15" s="26">
        <v>5722.4</v>
      </c>
      <c r="K15" s="26">
        <v>1547.13</v>
      </c>
      <c r="L15" s="26">
        <v>882.66</v>
      </c>
      <c r="M15" s="27">
        <v>0</v>
      </c>
      <c r="N15" s="107">
        <f t="shared" si="0"/>
        <v>0</v>
      </c>
      <c r="O15" s="44">
        <f t="shared" si="1"/>
        <v>16839.919999999998</v>
      </c>
      <c r="P15" s="66">
        <f t="shared" si="2"/>
        <v>16839.919999999998</v>
      </c>
      <c r="Q15" s="107">
        <f t="shared" si="3"/>
        <v>0</v>
      </c>
      <c r="R15" s="44">
        <f t="shared" si="4"/>
        <v>2405.7028571428568</v>
      </c>
      <c r="S15" s="44">
        <f t="shared" si="5"/>
        <v>1403.3266666666666</v>
      </c>
      <c r="T15" s="69"/>
    </row>
    <row r="16" spans="1:20" x14ac:dyDescent="0.25">
      <c r="A16" s="17">
        <v>1963</v>
      </c>
      <c r="B16" s="25">
        <v>0</v>
      </c>
      <c r="C16" s="26">
        <v>0</v>
      </c>
      <c r="D16" s="26">
        <v>0</v>
      </c>
      <c r="E16" s="26">
        <v>0</v>
      </c>
      <c r="F16" s="26">
        <v>0</v>
      </c>
      <c r="G16" s="26">
        <v>396.7</v>
      </c>
      <c r="H16" s="26">
        <v>0</v>
      </c>
      <c r="I16" s="26">
        <v>1313.08</v>
      </c>
      <c r="J16" s="26">
        <v>19.829999999999998</v>
      </c>
      <c r="K16" s="26">
        <v>400.67</v>
      </c>
      <c r="L16" s="26">
        <v>198.35</v>
      </c>
      <c r="M16" s="27">
        <v>287.61</v>
      </c>
      <c r="N16" s="107">
        <f t="shared" si="0"/>
        <v>0</v>
      </c>
      <c r="O16" s="44">
        <f t="shared" si="1"/>
        <v>2616.2399999999998</v>
      </c>
      <c r="P16" s="66">
        <f t="shared" si="2"/>
        <v>2616.2399999999998</v>
      </c>
      <c r="Q16" s="107">
        <f t="shared" si="3"/>
        <v>0</v>
      </c>
      <c r="R16" s="44">
        <f t="shared" si="4"/>
        <v>373.74857142857138</v>
      </c>
      <c r="S16" s="44">
        <f t="shared" si="5"/>
        <v>218.01999999999998</v>
      </c>
      <c r="T16" s="69"/>
    </row>
    <row r="17" spans="1:20" x14ac:dyDescent="0.25">
      <c r="A17" s="17">
        <v>1964</v>
      </c>
      <c r="B17" s="25">
        <v>0</v>
      </c>
      <c r="C17" s="26">
        <v>0</v>
      </c>
      <c r="D17" s="26">
        <v>0</v>
      </c>
      <c r="E17" s="26">
        <v>0</v>
      </c>
      <c r="F17" s="26">
        <v>0</v>
      </c>
      <c r="G17" s="26">
        <v>394.72</v>
      </c>
      <c r="H17" s="26">
        <v>2181.85</v>
      </c>
      <c r="I17" s="26">
        <v>3266.82</v>
      </c>
      <c r="J17" s="26">
        <v>3409.64</v>
      </c>
      <c r="K17" s="26">
        <v>2286.98</v>
      </c>
      <c r="L17" s="26">
        <v>245.95</v>
      </c>
      <c r="M17" s="27">
        <v>462.16</v>
      </c>
      <c r="N17" s="107">
        <f t="shared" si="0"/>
        <v>0</v>
      </c>
      <c r="O17" s="44">
        <f t="shared" si="1"/>
        <v>12248.119999999999</v>
      </c>
      <c r="P17" s="66">
        <f t="shared" si="2"/>
        <v>12248.119999999999</v>
      </c>
      <c r="Q17" s="107">
        <f t="shared" si="3"/>
        <v>0</v>
      </c>
      <c r="R17" s="44">
        <f t="shared" si="4"/>
        <v>1749.7314285714285</v>
      </c>
      <c r="S17" s="44">
        <f t="shared" si="5"/>
        <v>1020.6766666666666</v>
      </c>
      <c r="T17" s="69"/>
    </row>
    <row r="18" spans="1:20" x14ac:dyDescent="0.25">
      <c r="A18" s="17">
        <v>1965</v>
      </c>
      <c r="B18" s="25">
        <v>1529.28</v>
      </c>
      <c r="C18" s="26">
        <v>0</v>
      </c>
      <c r="D18" s="26">
        <v>0</v>
      </c>
      <c r="E18" s="26">
        <v>0</v>
      </c>
      <c r="F18" s="26">
        <v>0</v>
      </c>
      <c r="G18" s="26">
        <v>1005.64</v>
      </c>
      <c r="H18" s="26">
        <v>4044.36</v>
      </c>
      <c r="I18" s="26">
        <v>2221.52</v>
      </c>
      <c r="J18" s="26">
        <v>4076.09</v>
      </c>
      <c r="K18" s="26">
        <v>5170.9799999999996</v>
      </c>
      <c r="L18" s="26">
        <v>2431.77</v>
      </c>
      <c r="M18" s="27">
        <v>222.15</v>
      </c>
      <c r="N18" s="107">
        <f t="shared" si="0"/>
        <v>1529.28</v>
      </c>
      <c r="O18" s="44">
        <f t="shared" si="1"/>
        <v>19172.510000000002</v>
      </c>
      <c r="P18" s="66">
        <f t="shared" si="2"/>
        <v>20701.790000000005</v>
      </c>
      <c r="Q18" s="107">
        <f t="shared" si="3"/>
        <v>305.85599999999999</v>
      </c>
      <c r="R18" s="44">
        <f t="shared" si="4"/>
        <v>2738.9300000000003</v>
      </c>
      <c r="S18" s="44">
        <f t="shared" si="5"/>
        <v>1725.149166666667</v>
      </c>
      <c r="T18" s="69"/>
    </row>
    <row r="19" spans="1:20" x14ac:dyDescent="0.25">
      <c r="A19" s="17">
        <v>1966</v>
      </c>
      <c r="B19" s="25">
        <v>0</v>
      </c>
      <c r="C19" s="26">
        <v>0</v>
      </c>
      <c r="D19" s="26">
        <v>0</v>
      </c>
      <c r="E19" s="26">
        <v>0</v>
      </c>
      <c r="F19" s="26">
        <v>0</v>
      </c>
      <c r="G19" s="26">
        <v>2435.7399999999998</v>
      </c>
      <c r="H19" s="26">
        <v>2396.0700000000002</v>
      </c>
      <c r="I19" s="26">
        <v>2530.9499999999998</v>
      </c>
      <c r="J19" s="26">
        <v>2041.02</v>
      </c>
      <c r="K19" s="26">
        <v>2273.09</v>
      </c>
      <c r="L19" s="26">
        <v>2507.14</v>
      </c>
      <c r="M19" s="27">
        <v>1287.29</v>
      </c>
      <c r="N19" s="107">
        <f t="shared" si="0"/>
        <v>0</v>
      </c>
      <c r="O19" s="44">
        <f t="shared" si="1"/>
        <v>15471.3</v>
      </c>
      <c r="P19" s="66">
        <f t="shared" si="2"/>
        <v>15471.3</v>
      </c>
      <c r="Q19" s="107">
        <f t="shared" si="3"/>
        <v>0</v>
      </c>
      <c r="R19" s="44">
        <f t="shared" si="4"/>
        <v>2210.1857142857143</v>
      </c>
      <c r="S19" s="44">
        <f t="shared" si="5"/>
        <v>1289.2749999999999</v>
      </c>
      <c r="T19" s="69"/>
    </row>
    <row r="20" spans="1:20" x14ac:dyDescent="0.25">
      <c r="A20" s="17">
        <v>1967</v>
      </c>
      <c r="B20" s="25">
        <v>0</v>
      </c>
      <c r="C20" s="26">
        <v>0</v>
      </c>
      <c r="D20" s="26">
        <v>0</v>
      </c>
      <c r="E20" s="26">
        <v>0</v>
      </c>
      <c r="F20" s="26">
        <v>0</v>
      </c>
      <c r="G20" s="26">
        <v>1967.63</v>
      </c>
      <c r="H20" s="26">
        <v>3473.11</v>
      </c>
      <c r="I20" s="26">
        <v>706.13</v>
      </c>
      <c r="J20" s="26">
        <v>5278.09</v>
      </c>
      <c r="K20" s="26">
        <v>5609.34</v>
      </c>
      <c r="L20" s="26">
        <v>3875.76</v>
      </c>
      <c r="M20" s="27">
        <v>1832.75</v>
      </c>
      <c r="N20" s="107">
        <f t="shared" si="0"/>
        <v>0</v>
      </c>
      <c r="O20" s="44">
        <f t="shared" si="1"/>
        <v>22742.809999999998</v>
      </c>
      <c r="P20" s="66">
        <f t="shared" si="2"/>
        <v>22742.809999999998</v>
      </c>
      <c r="Q20" s="107">
        <f t="shared" si="3"/>
        <v>0</v>
      </c>
      <c r="R20" s="44">
        <f t="shared" si="4"/>
        <v>3248.9728571428568</v>
      </c>
      <c r="S20" s="44">
        <f t="shared" si="5"/>
        <v>1895.2341666666664</v>
      </c>
      <c r="T20" s="69"/>
    </row>
    <row r="21" spans="1:20" x14ac:dyDescent="0.25">
      <c r="A21" s="17">
        <v>1968</v>
      </c>
      <c r="B21" s="25">
        <v>0</v>
      </c>
      <c r="C21" s="26">
        <v>0</v>
      </c>
      <c r="D21" s="26">
        <v>0</v>
      </c>
      <c r="E21" s="26">
        <v>0</v>
      </c>
      <c r="F21" s="26">
        <v>0</v>
      </c>
      <c r="G21" s="26">
        <v>331.24</v>
      </c>
      <c r="H21" s="26">
        <v>3288.64</v>
      </c>
      <c r="I21" s="26">
        <v>5256.27</v>
      </c>
      <c r="J21" s="26">
        <v>5526.03</v>
      </c>
      <c r="K21" s="26">
        <v>5472.48</v>
      </c>
      <c r="L21" s="26">
        <v>4772.3</v>
      </c>
      <c r="M21" s="27">
        <v>591.08000000000004</v>
      </c>
      <c r="N21" s="107">
        <f t="shared" si="0"/>
        <v>0</v>
      </c>
      <c r="O21" s="44">
        <f t="shared" si="1"/>
        <v>25238.04</v>
      </c>
      <c r="P21" s="66">
        <f t="shared" si="2"/>
        <v>25238.04</v>
      </c>
      <c r="Q21" s="107">
        <f t="shared" si="3"/>
        <v>0</v>
      </c>
      <c r="R21" s="44">
        <f t="shared" si="4"/>
        <v>3605.434285714286</v>
      </c>
      <c r="S21" s="44">
        <f t="shared" si="5"/>
        <v>2103.17</v>
      </c>
      <c r="T21" s="69"/>
    </row>
    <row r="22" spans="1:20" x14ac:dyDescent="0.25">
      <c r="A22" s="17">
        <v>1969</v>
      </c>
      <c r="B22" s="25">
        <v>0</v>
      </c>
      <c r="C22" s="26">
        <v>0</v>
      </c>
      <c r="D22" s="26">
        <v>0</v>
      </c>
      <c r="E22" s="26">
        <v>0</v>
      </c>
      <c r="F22" s="26">
        <v>0</v>
      </c>
      <c r="G22" s="26">
        <v>289.58999999999997</v>
      </c>
      <c r="H22" s="26">
        <v>2757.06</v>
      </c>
      <c r="I22" s="26">
        <v>3070.46</v>
      </c>
      <c r="J22" s="26">
        <v>6176.62</v>
      </c>
      <c r="K22" s="26">
        <v>5960.42</v>
      </c>
      <c r="L22" s="26">
        <v>3715.09</v>
      </c>
      <c r="M22" s="27">
        <v>166.61</v>
      </c>
      <c r="N22" s="107">
        <f t="shared" si="0"/>
        <v>0</v>
      </c>
      <c r="O22" s="44">
        <f t="shared" si="1"/>
        <v>22135.850000000002</v>
      </c>
      <c r="P22" s="66">
        <f t="shared" si="2"/>
        <v>22135.850000000002</v>
      </c>
      <c r="Q22" s="107">
        <f t="shared" si="3"/>
        <v>0</v>
      </c>
      <c r="R22" s="44">
        <f t="shared" si="4"/>
        <v>3162.264285714286</v>
      </c>
      <c r="S22" s="44">
        <f t="shared" si="5"/>
        <v>1844.6541666666669</v>
      </c>
      <c r="T22" s="69"/>
    </row>
    <row r="23" spans="1:20" x14ac:dyDescent="0.25">
      <c r="A23" s="17">
        <v>1970</v>
      </c>
      <c r="B23" s="25">
        <v>0</v>
      </c>
      <c r="C23" s="26">
        <v>0</v>
      </c>
      <c r="D23" s="26">
        <v>0</v>
      </c>
      <c r="E23" s="26">
        <v>0</v>
      </c>
      <c r="F23" s="26">
        <v>0</v>
      </c>
      <c r="G23" s="26">
        <v>0</v>
      </c>
      <c r="H23" s="26">
        <v>2644.01</v>
      </c>
      <c r="I23" s="26">
        <v>3697.24</v>
      </c>
      <c r="J23" s="26">
        <v>6376.95</v>
      </c>
      <c r="K23" s="26">
        <v>5684.71</v>
      </c>
      <c r="L23" s="26">
        <v>2332.6</v>
      </c>
      <c r="M23" s="27">
        <v>0</v>
      </c>
      <c r="N23" s="107">
        <f t="shared" si="0"/>
        <v>0</v>
      </c>
      <c r="O23" s="44">
        <f t="shared" si="1"/>
        <v>20735.509999999998</v>
      </c>
      <c r="P23" s="66">
        <f t="shared" si="2"/>
        <v>20735.509999999998</v>
      </c>
      <c r="Q23" s="107">
        <f t="shared" si="3"/>
        <v>0</v>
      </c>
      <c r="R23" s="44">
        <f t="shared" si="4"/>
        <v>2962.2157142857141</v>
      </c>
      <c r="S23" s="44">
        <f t="shared" si="5"/>
        <v>1727.9591666666665</v>
      </c>
      <c r="T23" s="69"/>
    </row>
    <row r="24" spans="1:20" x14ac:dyDescent="0.25">
      <c r="A24" s="17">
        <v>1971</v>
      </c>
      <c r="B24" s="25">
        <v>0</v>
      </c>
      <c r="C24" s="26">
        <v>0</v>
      </c>
      <c r="D24" s="26">
        <v>0</v>
      </c>
      <c r="E24" s="26">
        <v>0</v>
      </c>
      <c r="F24" s="26">
        <v>0</v>
      </c>
      <c r="G24" s="26">
        <v>0</v>
      </c>
      <c r="H24" s="26">
        <v>1497.54</v>
      </c>
      <c r="I24" s="26">
        <v>5238.42</v>
      </c>
      <c r="J24" s="26">
        <v>5847.36</v>
      </c>
      <c r="K24" s="26">
        <v>5932.65</v>
      </c>
      <c r="L24" s="26">
        <v>1920.03</v>
      </c>
      <c r="M24" s="27">
        <v>0</v>
      </c>
      <c r="N24" s="107">
        <f t="shared" si="0"/>
        <v>0</v>
      </c>
      <c r="O24" s="44">
        <f t="shared" si="1"/>
        <v>20436</v>
      </c>
      <c r="P24" s="66">
        <f t="shared" si="2"/>
        <v>20436</v>
      </c>
      <c r="Q24" s="107">
        <f t="shared" si="3"/>
        <v>0</v>
      </c>
      <c r="R24" s="44">
        <f t="shared" si="4"/>
        <v>2919.4285714285716</v>
      </c>
      <c r="S24" s="44">
        <f t="shared" si="5"/>
        <v>1703</v>
      </c>
      <c r="T24" s="69"/>
    </row>
    <row r="25" spans="1:20" x14ac:dyDescent="0.25">
      <c r="A25" s="17">
        <v>1972</v>
      </c>
      <c r="B25" s="25">
        <v>0</v>
      </c>
      <c r="C25" s="26">
        <v>0</v>
      </c>
      <c r="D25" s="26">
        <v>0</v>
      </c>
      <c r="E25" s="26">
        <v>0</v>
      </c>
      <c r="F25" s="26">
        <v>0</v>
      </c>
      <c r="G25" s="26">
        <v>977.86</v>
      </c>
      <c r="H25" s="26">
        <v>2858.22</v>
      </c>
      <c r="I25" s="26">
        <v>3982.87</v>
      </c>
      <c r="J25" s="26">
        <v>5920.75</v>
      </c>
      <c r="K25" s="26">
        <v>4716.76</v>
      </c>
      <c r="L25" s="26">
        <v>567.28</v>
      </c>
      <c r="M25" s="27">
        <v>301.49</v>
      </c>
      <c r="N25" s="107">
        <f t="shared" si="0"/>
        <v>0</v>
      </c>
      <c r="O25" s="44">
        <f t="shared" si="1"/>
        <v>19325.23</v>
      </c>
      <c r="P25" s="66">
        <f t="shared" si="2"/>
        <v>19325.23</v>
      </c>
      <c r="Q25" s="107">
        <f t="shared" si="3"/>
        <v>0</v>
      </c>
      <c r="R25" s="44">
        <f t="shared" si="4"/>
        <v>2760.747142857143</v>
      </c>
      <c r="S25" s="44">
        <f t="shared" si="5"/>
        <v>1610.4358333333332</v>
      </c>
      <c r="T25" s="69"/>
    </row>
    <row r="26" spans="1:20" x14ac:dyDescent="0.25">
      <c r="A26" s="17">
        <v>1973</v>
      </c>
      <c r="B26" s="25">
        <v>0</v>
      </c>
      <c r="C26" s="26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1529.28</v>
      </c>
      <c r="J26" s="26">
        <v>5797.77</v>
      </c>
      <c r="K26" s="26">
        <v>5587.52</v>
      </c>
      <c r="L26" s="26">
        <v>1876.39</v>
      </c>
      <c r="M26" s="27">
        <v>0</v>
      </c>
      <c r="N26" s="107">
        <f t="shared" si="0"/>
        <v>0</v>
      </c>
      <c r="O26" s="44">
        <f t="shared" si="1"/>
        <v>14790.96</v>
      </c>
      <c r="P26" s="66">
        <f t="shared" si="2"/>
        <v>14790.96</v>
      </c>
      <c r="Q26" s="107">
        <f t="shared" si="3"/>
        <v>0</v>
      </c>
      <c r="R26" s="44">
        <f t="shared" si="4"/>
        <v>2112.9942857142855</v>
      </c>
      <c r="S26" s="44">
        <f t="shared" si="5"/>
        <v>1232.58</v>
      </c>
      <c r="T26" s="69"/>
    </row>
    <row r="27" spans="1:20" x14ac:dyDescent="0.25">
      <c r="A27" s="17">
        <v>1974</v>
      </c>
      <c r="B27" s="25">
        <v>0</v>
      </c>
      <c r="C27" s="26">
        <v>0</v>
      </c>
      <c r="D27" s="26">
        <v>0</v>
      </c>
      <c r="E27" s="26">
        <v>0</v>
      </c>
      <c r="F27" s="26">
        <v>0</v>
      </c>
      <c r="G27" s="26">
        <v>0</v>
      </c>
      <c r="H27" s="26">
        <v>2584.5</v>
      </c>
      <c r="I27" s="26">
        <v>4137.58</v>
      </c>
      <c r="J27" s="26">
        <v>5831.49</v>
      </c>
      <c r="K27" s="26">
        <v>5165.03</v>
      </c>
      <c r="L27" s="26">
        <v>1307.1300000000001</v>
      </c>
      <c r="M27" s="27">
        <v>0</v>
      </c>
      <c r="N27" s="107">
        <f t="shared" si="0"/>
        <v>0</v>
      </c>
      <c r="O27" s="44">
        <f t="shared" si="1"/>
        <v>19025.73</v>
      </c>
      <c r="P27" s="66">
        <f t="shared" si="2"/>
        <v>19025.73</v>
      </c>
      <c r="Q27" s="107">
        <f t="shared" si="3"/>
        <v>0</v>
      </c>
      <c r="R27" s="44">
        <f t="shared" si="4"/>
        <v>2717.9614285714283</v>
      </c>
      <c r="S27" s="44">
        <f t="shared" si="5"/>
        <v>1585.4775</v>
      </c>
      <c r="T27" s="69"/>
    </row>
    <row r="28" spans="1:20" x14ac:dyDescent="0.25">
      <c r="A28" s="17">
        <v>1975</v>
      </c>
      <c r="B28" s="25">
        <v>0</v>
      </c>
      <c r="C28" s="26">
        <v>0</v>
      </c>
      <c r="D28" s="26">
        <v>0</v>
      </c>
      <c r="E28" s="26">
        <v>0</v>
      </c>
      <c r="F28" s="26">
        <v>0</v>
      </c>
      <c r="G28" s="26">
        <v>150.75</v>
      </c>
      <c r="H28" s="26">
        <v>2644.01</v>
      </c>
      <c r="I28" s="26">
        <v>3163.68</v>
      </c>
      <c r="J28" s="26">
        <v>5885.04</v>
      </c>
      <c r="K28" s="26">
        <v>5702.56</v>
      </c>
      <c r="L28" s="26">
        <v>2483.34</v>
      </c>
      <c r="M28" s="27">
        <v>545.46</v>
      </c>
      <c r="N28" s="107">
        <f t="shared" si="0"/>
        <v>0</v>
      </c>
      <c r="O28" s="44">
        <f t="shared" si="1"/>
        <v>20574.84</v>
      </c>
      <c r="P28" s="66">
        <f t="shared" si="2"/>
        <v>20574.84</v>
      </c>
      <c r="Q28" s="107">
        <f t="shared" si="3"/>
        <v>0</v>
      </c>
      <c r="R28" s="44">
        <f t="shared" si="4"/>
        <v>2939.2628571428572</v>
      </c>
      <c r="S28" s="44">
        <f t="shared" si="5"/>
        <v>1714.57</v>
      </c>
      <c r="T28" s="69"/>
    </row>
    <row r="29" spans="1:20" x14ac:dyDescent="0.25">
      <c r="A29" s="17">
        <v>1976</v>
      </c>
      <c r="B29" s="25">
        <v>0</v>
      </c>
      <c r="C29" s="26">
        <v>0</v>
      </c>
      <c r="D29" s="26">
        <v>0</v>
      </c>
      <c r="E29" s="26">
        <v>0</v>
      </c>
      <c r="F29" s="26">
        <v>0</v>
      </c>
      <c r="G29" s="26">
        <v>364.96</v>
      </c>
      <c r="H29" s="26">
        <v>1987.47</v>
      </c>
      <c r="I29" s="26">
        <v>4226.84</v>
      </c>
      <c r="J29" s="26">
        <v>5942.57</v>
      </c>
      <c r="K29" s="26">
        <v>5857.27</v>
      </c>
      <c r="L29" s="26">
        <v>2981.2</v>
      </c>
      <c r="M29" s="27">
        <v>0</v>
      </c>
      <c r="N29" s="107">
        <f t="shared" si="0"/>
        <v>0</v>
      </c>
      <c r="O29" s="44">
        <f t="shared" si="1"/>
        <v>21360.31</v>
      </c>
      <c r="P29" s="66">
        <f t="shared" si="2"/>
        <v>21360.31</v>
      </c>
      <c r="Q29" s="107">
        <f t="shared" si="3"/>
        <v>0</v>
      </c>
      <c r="R29" s="44">
        <f t="shared" si="4"/>
        <v>3051.4728571428573</v>
      </c>
      <c r="S29" s="44">
        <f t="shared" si="5"/>
        <v>1780.0258333333334</v>
      </c>
      <c r="T29" s="69"/>
    </row>
    <row r="30" spans="1:20" x14ac:dyDescent="0.25">
      <c r="A30" s="17">
        <v>1977</v>
      </c>
      <c r="B30" s="25">
        <v>0</v>
      </c>
      <c r="C30" s="26">
        <v>0</v>
      </c>
      <c r="D30" s="26">
        <v>0</v>
      </c>
      <c r="E30" s="26">
        <v>0</v>
      </c>
      <c r="F30" s="26">
        <v>0</v>
      </c>
      <c r="G30" s="26">
        <v>1408.29</v>
      </c>
      <c r="H30" s="26">
        <v>2493.2600000000002</v>
      </c>
      <c r="I30" s="26">
        <v>4066.18</v>
      </c>
      <c r="J30" s="26">
        <v>2380.1999999999998</v>
      </c>
      <c r="K30" s="26">
        <v>4038.41</v>
      </c>
      <c r="L30" s="26">
        <v>2193.75</v>
      </c>
      <c r="M30" s="27">
        <v>1842.67</v>
      </c>
      <c r="N30" s="107">
        <f t="shared" si="0"/>
        <v>0</v>
      </c>
      <c r="O30" s="44">
        <f t="shared" si="1"/>
        <v>18422.760000000002</v>
      </c>
      <c r="P30" s="66">
        <f t="shared" si="2"/>
        <v>18422.760000000002</v>
      </c>
      <c r="Q30" s="107">
        <f t="shared" si="3"/>
        <v>0</v>
      </c>
      <c r="R30" s="44">
        <f t="shared" si="4"/>
        <v>2631.8228571428576</v>
      </c>
      <c r="S30" s="44">
        <f t="shared" si="5"/>
        <v>1535.2300000000002</v>
      </c>
      <c r="T30" s="69"/>
    </row>
    <row r="31" spans="1:20" x14ac:dyDescent="0.25">
      <c r="A31" s="17">
        <v>1978</v>
      </c>
      <c r="B31" s="25">
        <v>69.42</v>
      </c>
      <c r="C31" s="26">
        <v>0</v>
      </c>
      <c r="D31" s="26">
        <v>0</v>
      </c>
      <c r="E31" s="26">
        <v>0</v>
      </c>
      <c r="F31" s="26">
        <v>0</v>
      </c>
      <c r="G31" s="26">
        <v>587.12</v>
      </c>
      <c r="H31" s="26">
        <v>2239.37</v>
      </c>
      <c r="I31" s="26">
        <v>4571.97</v>
      </c>
      <c r="J31" s="26">
        <v>6019.92</v>
      </c>
      <c r="K31" s="26">
        <v>5395.12</v>
      </c>
      <c r="L31" s="26">
        <v>3604.02</v>
      </c>
      <c r="M31" s="27">
        <v>1993.42</v>
      </c>
      <c r="N31" s="107">
        <f t="shared" si="0"/>
        <v>69.42</v>
      </c>
      <c r="O31" s="44">
        <f t="shared" si="1"/>
        <v>24410.940000000002</v>
      </c>
      <c r="P31" s="66">
        <f t="shared" si="2"/>
        <v>24480.36</v>
      </c>
      <c r="Q31" s="107">
        <f t="shared" si="3"/>
        <v>13.884</v>
      </c>
      <c r="R31" s="44">
        <f t="shared" si="4"/>
        <v>3487.2771428571432</v>
      </c>
      <c r="S31" s="44">
        <f t="shared" si="5"/>
        <v>2040.03</v>
      </c>
      <c r="T31" s="69"/>
    </row>
    <row r="32" spans="1:20" x14ac:dyDescent="0.25">
      <c r="A32" s="17">
        <v>1979</v>
      </c>
      <c r="B32" s="25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1075.06</v>
      </c>
      <c r="I32" s="26">
        <v>2735.25</v>
      </c>
      <c r="J32" s="26">
        <v>5986.2</v>
      </c>
      <c r="K32" s="26">
        <v>4772.3</v>
      </c>
      <c r="L32" s="26">
        <v>3766.67</v>
      </c>
      <c r="M32" s="27">
        <v>1184.1500000000001</v>
      </c>
      <c r="N32" s="107">
        <f t="shared" si="0"/>
        <v>0</v>
      </c>
      <c r="O32" s="44">
        <f t="shared" si="1"/>
        <v>19519.630000000005</v>
      </c>
      <c r="P32" s="66">
        <f t="shared" si="2"/>
        <v>19519.630000000005</v>
      </c>
      <c r="Q32" s="107">
        <f t="shared" si="3"/>
        <v>0</v>
      </c>
      <c r="R32" s="44">
        <f t="shared" si="4"/>
        <v>2788.5185714285722</v>
      </c>
      <c r="S32" s="44">
        <f t="shared" si="5"/>
        <v>1626.6358333333337</v>
      </c>
      <c r="T32" s="69"/>
    </row>
    <row r="33" spans="1:23" x14ac:dyDescent="0.25">
      <c r="A33" s="17">
        <v>1980</v>
      </c>
      <c r="B33" s="25">
        <v>0</v>
      </c>
      <c r="C33" s="26">
        <v>0</v>
      </c>
      <c r="D33" s="26">
        <v>0</v>
      </c>
      <c r="E33" s="26">
        <v>0</v>
      </c>
      <c r="F33" s="26">
        <v>0</v>
      </c>
      <c r="G33" s="26">
        <v>0</v>
      </c>
      <c r="H33" s="26">
        <v>1120.68</v>
      </c>
      <c r="I33" s="26">
        <v>5492.31</v>
      </c>
      <c r="J33" s="26">
        <v>6202.4</v>
      </c>
      <c r="K33" s="26">
        <v>6075.46</v>
      </c>
      <c r="L33" s="26">
        <v>3302.53</v>
      </c>
      <c r="M33" s="27">
        <v>773.57</v>
      </c>
      <c r="N33" s="107">
        <f t="shared" si="0"/>
        <v>0</v>
      </c>
      <c r="O33" s="44">
        <f t="shared" si="1"/>
        <v>22966.949999999997</v>
      </c>
      <c r="P33" s="66">
        <f t="shared" si="2"/>
        <v>22966.949999999997</v>
      </c>
      <c r="Q33" s="107">
        <f t="shared" si="3"/>
        <v>0</v>
      </c>
      <c r="R33" s="44">
        <f t="shared" si="4"/>
        <v>3280.9928571428568</v>
      </c>
      <c r="S33" s="44">
        <f t="shared" si="5"/>
        <v>1913.9124999999997</v>
      </c>
      <c r="T33" s="69"/>
    </row>
    <row r="34" spans="1:23" x14ac:dyDescent="0.25">
      <c r="A34" s="17">
        <v>1981</v>
      </c>
      <c r="B34" s="25">
        <v>0</v>
      </c>
      <c r="C34" s="26">
        <v>0</v>
      </c>
      <c r="D34" s="26">
        <v>0</v>
      </c>
      <c r="E34" s="26">
        <v>0</v>
      </c>
      <c r="F34" s="26">
        <v>0</v>
      </c>
      <c r="G34" s="26">
        <v>267.77</v>
      </c>
      <c r="H34" s="26">
        <v>2572.6</v>
      </c>
      <c r="I34" s="26">
        <v>3020.87</v>
      </c>
      <c r="J34" s="26">
        <v>5405.04</v>
      </c>
      <c r="K34" s="26">
        <v>5813.64</v>
      </c>
      <c r="L34" s="26">
        <v>3861.87</v>
      </c>
      <c r="M34" s="27">
        <v>1221.8399999999999</v>
      </c>
      <c r="N34" s="107">
        <f t="shared" si="0"/>
        <v>0</v>
      </c>
      <c r="O34" s="44">
        <f t="shared" si="1"/>
        <v>22163.629999999997</v>
      </c>
      <c r="P34" s="66">
        <f t="shared" si="2"/>
        <v>22163.629999999997</v>
      </c>
      <c r="Q34" s="107">
        <f t="shared" si="3"/>
        <v>0</v>
      </c>
      <c r="R34" s="44">
        <f t="shared" si="4"/>
        <v>3166.2328571428566</v>
      </c>
      <c r="S34" s="44">
        <f t="shared" si="5"/>
        <v>1846.9691666666665</v>
      </c>
      <c r="T34" s="69"/>
    </row>
    <row r="35" spans="1:23" x14ac:dyDescent="0.25">
      <c r="A35" s="17">
        <v>1982</v>
      </c>
      <c r="B35" s="25">
        <v>0</v>
      </c>
      <c r="C35" s="26">
        <v>0</v>
      </c>
      <c r="D35" s="26">
        <v>0</v>
      </c>
      <c r="E35" s="26">
        <v>0</v>
      </c>
      <c r="F35" s="26">
        <v>0</v>
      </c>
      <c r="G35" s="26">
        <v>0</v>
      </c>
      <c r="H35" s="26">
        <v>1128.6099999999999</v>
      </c>
      <c r="I35" s="26">
        <v>3697.24</v>
      </c>
      <c r="J35" s="26">
        <v>5906.86</v>
      </c>
      <c r="K35" s="26">
        <v>6140.92</v>
      </c>
      <c r="L35" s="26">
        <v>3171.62</v>
      </c>
      <c r="M35" s="27">
        <v>79.34</v>
      </c>
      <c r="N35" s="107">
        <f t="shared" si="0"/>
        <v>0</v>
      </c>
      <c r="O35" s="44">
        <f t="shared" si="1"/>
        <v>20124.589999999997</v>
      </c>
      <c r="P35" s="66">
        <f t="shared" si="2"/>
        <v>20124.589999999997</v>
      </c>
      <c r="Q35" s="107">
        <f t="shared" si="3"/>
        <v>0</v>
      </c>
      <c r="R35" s="44">
        <f t="shared" si="4"/>
        <v>2874.9414285714279</v>
      </c>
      <c r="S35" s="44">
        <f t="shared" si="5"/>
        <v>1677.0491666666665</v>
      </c>
      <c r="T35" s="69"/>
    </row>
    <row r="36" spans="1:23" x14ac:dyDescent="0.25">
      <c r="A36" s="17">
        <v>1983</v>
      </c>
      <c r="B36" s="25">
        <v>0</v>
      </c>
      <c r="C36" s="26">
        <v>0</v>
      </c>
      <c r="D36" s="26">
        <v>0</v>
      </c>
      <c r="E36" s="26">
        <v>0</v>
      </c>
      <c r="F36" s="26">
        <v>0</v>
      </c>
      <c r="G36" s="26">
        <v>0</v>
      </c>
      <c r="H36" s="26">
        <v>75.37</v>
      </c>
      <c r="I36" s="26">
        <v>2723.34</v>
      </c>
      <c r="J36" s="26">
        <v>5510.16</v>
      </c>
      <c r="K36" s="26">
        <v>6113.15</v>
      </c>
      <c r="L36" s="26">
        <v>3978.9</v>
      </c>
      <c r="M36" s="27">
        <v>0</v>
      </c>
      <c r="N36" s="107">
        <f t="shared" si="0"/>
        <v>0</v>
      </c>
      <c r="O36" s="44">
        <f t="shared" si="1"/>
        <v>18400.919999999998</v>
      </c>
      <c r="P36" s="66">
        <f t="shared" si="2"/>
        <v>18400.919999999998</v>
      </c>
      <c r="Q36" s="107">
        <f t="shared" si="3"/>
        <v>0</v>
      </c>
      <c r="R36" s="44">
        <f t="shared" si="4"/>
        <v>2628.7028571428568</v>
      </c>
      <c r="S36" s="44">
        <f t="shared" si="5"/>
        <v>1533.4099999999999</v>
      </c>
      <c r="T36" s="69"/>
    </row>
    <row r="37" spans="1:23" x14ac:dyDescent="0.25">
      <c r="A37" s="17">
        <v>1984</v>
      </c>
      <c r="B37" s="25">
        <v>0</v>
      </c>
      <c r="C37" s="26">
        <v>0</v>
      </c>
      <c r="D37" s="26">
        <v>0</v>
      </c>
      <c r="E37" s="26">
        <v>0</v>
      </c>
      <c r="F37" s="26">
        <v>0</v>
      </c>
      <c r="G37" s="26">
        <v>0</v>
      </c>
      <c r="H37" s="26">
        <v>846.96</v>
      </c>
      <c r="I37" s="26">
        <v>4853.62</v>
      </c>
      <c r="J37" s="26">
        <v>6244.06</v>
      </c>
      <c r="K37" s="26">
        <v>6319.43</v>
      </c>
      <c r="L37" s="26">
        <v>5712.48</v>
      </c>
      <c r="M37" s="27">
        <v>965.97</v>
      </c>
      <c r="N37" s="107">
        <f t="shared" si="0"/>
        <v>0</v>
      </c>
      <c r="O37" s="44">
        <f t="shared" si="1"/>
        <v>24942.52</v>
      </c>
      <c r="P37" s="66">
        <f t="shared" si="2"/>
        <v>24942.52</v>
      </c>
      <c r="Q37" s="107">
        <f t="shared" si="3"/>
        <v>0</v>
      </c>
      <c r="R37" s="44">
        <f t="shared" si="4"/>
        <v>3563.2171428571428</v>
      </c>
      <c r="S37" s="44">
        <f t="shared" si="5"/>
        <v>2078.5433333333335</v>
      </c>
      <c r="T37" s="69"/>
    </row>
    <row r="38" spans="1:23" x14ac:dyDescent="0.25">
      <c r="A38" s="17">
        <v>1985</v>
      </c>
      <c r="B38" s="25">
        <v>0</v>
      </c>
      <c r="C38" s="26">
        <v>0</v>
      </c>
      <c r="D38" s="26">
        <v>0</v>
      </c>
      <c r="E38" s="26">
        <v>0</v>
      </c>
      <c r="F38" s="26">
        <v>0</v>
      </c>
      <c r="G38" s="26">
        <v>148.76</v>
      </c>
      <c r="H38" s="26">
        <v>1715.73</v>
      </c>
      <c r="I38" s="26">
        <v>5248.34</v>
      </c>
      <c r="J38" s="26">
        <v>5986.2</v>
      </c>
      <c r="K38" s="26">
        <v>6176.62</v>
      </c>
      <c r="L38" s="26">
        <v>3562.37</v>
      </c>
      <c r="M38" s="27">
        <v>0</v>
      </c>
      <c r="N38" s="107">
        <f t="shared" si="0"/>
        <v>0</v>
      </c>
      <c r="O38" s="44">
        <f t="shared" si="1"/>
        <v>22838.019999999997</v>
      </c>
      <c r="P38" s="66">
        <f t="shared" si="2"/>
        <v>22838.019999999997</v>
      </c>
      <c r="Q38" s="107">
        <f t="shared" si="3"/>
        <v>0</v>
      </c>
      <c r="R38" s="44">
        <f t="shared" si="4"/>
        <v>3262.5742857142855</v>
      </c>
      <c r="S38" s="44">
        <f t="shared" si="5"/>
        <v>1903.1683333333331</v>
      </c>
      <c r="T38" s="69"/>
    </row>
    <row r="39" spans="1:23" x14ac:dyDescent="0.25">
      <c r="A39" s="17">
        <v>1986</v>
      </c>
      <c r="B39" s="25">
        <v>0</v>
      </c>
      <c r="C39" s="26">
        <v>0</v>
      </c>
      <c r="D39" s="26">
        <v>0</v>
      </c>
      <c r="E39" s="26">
        <v>0</v>
      </c>
      <c r="F39" s="26">
        <v>0</v>
      </c>
      <c r="G39" s="26">
        <v>289.58999999999997</v>
      </c>
      <c r="H39" s="26">
        <v>2574.58</v>
      </c>
      <c r="I39" s="26">
        <v>3534.6</v>
      </c>
      <c r="J39" s="26">
        <v>6097.28</v>
      </c>
      <c r="K39" s="26">
        <v>6081.41</v>
      </c>
      <c r="L39" s="26">
        <v>3822.21</v>
      </c>
      <c r="M39" s="27">
        <v>140.83000000000001</v>
      </c>
      <c r="N39" s="107">
        <f t="shared" si="0"/>
        <v>0</v>
      </c>
      <c r="O39" s="44">
        <f t="shared" si="1"/>
        <v>22540.5</v>
      </c>
      <c r="P39" s="66">
        <f t="shared" si="2"/>
        <v>22540.5</v>
      </c>
      <c r="Q39" s="107">
        <f t="shared" si="3"/>
        <v>0</v>
      </c>
      <c r="R39" s="44">
        <f t="shared" si="4"/>
        <v>3220.0714285714284</v>
      </c>
      <c r="S39" s="44">
        <f t="shared" si="5"/>
        <v>1878.375</v>
      </c>
      <c r="T39" s="69"/>
      <c r="V39" s="114"/>
      <c r="W39" s="115"/>
    </row>
    <row r="40" spans="1:23" x14ac:dyDescent="0.25">
      <c r="A40" s="17">
        <v>1987</v>
      </c>
      <c r="B40" s="25">
        <v>0</v>
      </c>
      <c r="C40" s="26">
        <v>0</v>
      </c>
      <c r="D40" s="26">
        <v>0</v>
      </c>
      <c r="E40" s="26">
        <v>0</v>
      </c>
      <c r="F40" s="26">
        <v>0</v>
      </c>
      <c r="G40" s="26">
        <v>228.1</v>
      </c>
      <c r="H40" s="26">
        <v>1995.4</v>
      </c>
      <c r="I40" s="26">
        <v>4232.79</v>
      </c>
      <c r="J40" s="26">
        <v>6138.93</v>
      </c>
      <c r="K40" s="26">
        <v>5847.36</v>
      </c>
      <c r="L40" s="26">
        <v>2562.6799999999998</v>
      </c>
      <c r="M40" s="27">
        <v>0</v>
      </c>
      <c r="N40" s="107">
        <f t="shared" si="0"/>
        <v>0</v>
      </c>
      <c r="O40" s="44">
        <f t="shared" si="1"/>
        <v>21005.260000000002</v>
      </c>
      <c r="P40" s="66">
        <f t="shared" si="2"/>
        <v>21005.260000000002</v>
      </c>
      <c r="Q40" s="107">
        <f t="shared" si="3"/>
        <v>0</v>
      </c>
      <c r="R40" s="44">
        <f t="shared" si="4"/>
        <v>3000.7514285714287</v>
      </c>
      <c r="S40" s="44">
        <f t="shared" si="5"/>
        <v>1750.4383333333335</v>
      </c>
      <c r="T40" s="69"/>
      <c r="V40" s="114"/>
      <c r="W40" s="115"/>
    </row>
    <row r="41" spans="1:23" x14ac:dyDescent="0.25">
      <c r="A41" s="17">
        <v>1988</v>
      </c>
      <c r="B41" s="25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2156.06</v>
      </c>
      <c r="I41" s="26">
        <v>4643.37</v>
      </c>
      <c r="J41" s="26">
        <v>6091.33</v>
      </c>
      <c r="K41" s="26">
        <v>6142.9</v>
      </c>
      <c r="L41" s="26">
        <v>2838.39</v>
      </c>
      <c r="M41" s="27">
        <v>230.09</v>
      </c>
      <c r="N41" s="107">
        <f t="shared" si="0"/>
        <v>0</v>
      </c>
      <c r="O41" s="44">
        <f t="shared" si="1"/>
        <v>22102.14</v>
      </c>
      <c r="P41" s="66">
        <f t="shared" si="2"/>
        <v>22102.14</v>
      </c>
      <c r="Q41" s="107">
        <f t="shared" si="3"/>
        <v>0</v>
      </c>
      <c r="R41" s="44">
        <f t="shared" si="4"/>
        <v>3157.4485714285715</v>
      </c>
      <c r="S41" s="44">
        <f t="shared" si="5"/>
        <v>1841.845</v>
      </c>
      <c r="T41" s="69"/>
      <c r="V41" s="114"/>
      <c r="W41" s="115"/>
    </row>
    <row r="42" spans="1:23" x14ac:dyDescent="0.25">
      <c r="A42" s="17">
        <v>1989</v>
      </c>
      <c r="B42" s="25">
        <v>0</v>
      </c>
      <c r="C42" s="26">
        <v>0</v>
      </c>
      <c r="D42" s="26">
        <v>0</v>
      </c>
      <c r="E42" s="26">
        <v>0</v>
      </c>
      <c r="F42" s="26">
        <v>0</v>
      </c>
      <c r="G42" s="26">
        <v>987.78</v>
      </c>
      <c r="H42" s="26">
        <v>2467.4699999999998</v>
      </c>
      <c r="I42" s="26">
        <v>3486.99</v>
      </c>
      <c r="J42" s="26">
        <v>6087.36</v>
      </c>
      <c r="K42" s="26">
        <v>5934.63</v>
      </c>
      <c r="L42" s="26">
        <v>1705.81</v>
      </c>
      <c r="M42" s="27">
        <v>485.96</v>
      </c>
      <c r="N42" s="107">
        <f t="shared" si="0"/>
        <v>0</v>
      </c>
      <c r="O42" s="44">
        <f t="shared" si="1"/>
        <v>21156</v>
      </c>
      <c r="P42" s="66">
        <f t="shared" si="2"/>
        <v>21156</v>
      </c>
      <c r="Q42" s="107">
        <f t="shared" si="3"/>
        <v>0</v>
      </c>
      <c r="R42" s="44">
        <f t="shared" si="4"/>
        <v>3022.2857142857142</v>
      </c>
      <c r="S42" s="44">
        <f t="shared" si="5"/>
        <v>1763</v>
      </c>
      <c r="T42" s="69"/>
      <c r="V42" s="114"/>
      <c r="W42" s="115"/>
    </row>
    <row r="43" spans="1:23" x14ac:dyDescent="0.25">
      <c r="A43" s="17">
        <v>1990</v>
      </c>
      <c r="B43" s="25">
        <v>0</v>
      </c>
      <c r="C43" s="26">
        <v>0</v>
      </c>
      <c r="D43" s="26">
        <v>0</v>
      </c>
      <c r="E43" s="26">
        <v>0</v>
      </c>
      <c r="F43" s="26">
        <v>0</v>
      </c>
      <c r="G43" s="26">
        <v>331.24</v>
      </c>
      <c r="H43" s="26">
        <v>2409.9499999999998</v>
      </c>
      <c r="I43" s="26">
        <v>4145.5200000000004</v>
      </c>
      <c r="J43" s="26">
        <v>6146.87</v>
      </c>
      <c r="K43" s="26">
        <v>6103.23</v>
      </c>
      <c r="L43" s="26">
        <v>3814.27</v>
      </c>
      <c r="M43" s="27">
        <v>597.03</v>
      </c>
      <c r="N43" s="107">
        <f t="shared" si="0"/>
        <v>0</v>
      </c>
      <c r="O43" s="44">
        <f t="shared" si="1"/>
        <v>23548.109999999997</v>
      </c>
      <c r="P43" s="66">
        <f t="shared" si="2"/>
        <v>23548.109999999997</v>
      </c>
      <c r="Q43" s="107">
        <f t="shared" si="3"/>
        <v>0</v>
      </c>
      <c r="R43" s="44">
        <f t="shared" si="4"/>
        <v>3364.0157142857138</v>
      </c>
      <c r="S43" s="44">
        <f t="shared" si="5"/>
        <v>1962.3424999999997</v>
      </c>
      <c r="T43" s="69"/>
      <c r="V43" s="114"/>
      <c r="W43" s="115"/>
    </row>
    <row r="44" spans="1:23" x14ac:dyDescent="0.25">
      <c r="A44" s="17">
        <v>1991</v>
      </c>
      <c r="B44" s="25">
        <v>0</v>
      </c>
      <c r="C44" s="26">
        <v>0</v>
      </c>
      <c r="D44" s="26">
        <v>0</v>
      </c>
      <c r="E44" s="26">
        <v>0</v>
      </c>
      <c r="F44" s="26">
        <v>0</v>
      </c>
      <c r="G44" s="26">
        <v>1650.27</v>
      </c>
      <c r="H44" s="26">
        <v>2213.59</v>
      </c>
      <c r="I44" s="26">
        <v>3554.43</v>
      </c>
      <c r="J44" s="26">
        <v>5369.33</v>
      </c>
      <c r="K44" s="26">
        <v>6107.2</v>
      </c>
      <c r="L44" s="26">
        <v>3792.45</v>
      </c>
      <c r="M44" s="27">
        <v>904.48</v>
      </c>
      <c r="N44" s="107">
        <f t="shared" si="0"/>
        <v>0</v>
      </c>
      <c r="O44" s="44">
        <f t="shared" si="1"/>
        <v>23591.75</v>
      </c>
      <c r="P44" s="66">
        <f t="shared" si="2"/>
        <v>23591.75</v>
      </c>
      <c r="Q44" s="107">
        <f t="shared" si="3"/>
        <v>0</v>
      </c>
      <c r="R44" s="44">
        <f t="shared" si="4"/>
        <v>3370.25</v>
      </c>
      <c r="S44" s="44">
        <f t="shared" si="5"/>
        <v>1965.9791666666667</v>
      </c>
      <c r="T44" s="69"/>
      <c r="V44" s="114"/>
      <c r="W44" s="115"/>
    </row>
    <row r="45" spans="1:23" x14ac:dyDescent="0.25">
      <c r="A45" s="17">
        <v>1992</v>
      </c>
      <c r="B45" s="25">
        <v>0</v>
      </c>
      <c r="C45" s="26">
        <v>0</v>
      </c>
      <c r="D45" s="26">
        <v>0</v>
      </c>
      <c r="E45" s="26">
        <v>0</v>
      </c>
      <c r="F45" s="26">
        <v>0</v>
      </c>
      <c r="G45" s="26">
        <v>241.99</v>
      </c>
      <c r="H45" s="26">
        <v>3201.37</v>
      </c>
      <c r="I45" s="26">
        <v>4486.68</v>
      </c>
      <c r="J45" s="26">
        <v>5944.55</v>
      </c>
      <c r="K45" s="26">
        <v>4575.9399999999996</v>
      </c>
      <c r="L45" s="26">
        <v>4165.3500000000004</v>
      </c>
      <c r="M45" s="27">
        <v>1733.58</v>
      </c>
      <c r="N45" s="107">
        <f t="shared" si="0"/>
        <v>0</v>
      </c>
      <c r="O45" s="44">
        <f t="shared" si="1"/>
        <v>24349.46</v>
      </c>
      <c r="P45" s="66">
        <f t="shared" si="2"/>
        <v>24349.46</v>
      </c>
      <c r="Q45" s="107">
        <f t="shared" si="3"/>
        <v>0</v>
      </c>
      <c r="R45" s="44">
        <f t="shared" si="4"/>
        <v>3478.4942857142855</v>
      </c>
      <c r="S45" s="44">
        <f t="shared" si="5"/>
        <v>2029.1216666666667</v>
      </c>
      <c r="T45" s="69"/>
      <c r="V45" s="114"/>
      <c r="W45" s="115"/>
    </row>
    <row r="46" spans="1:23" x14ac:dyDescent="0.25">
      <c r="A46" s="17">
        <v>1993</v>
      </c>
      <c r="B46" s="25">
        <v>138.85</v>
      </c>
      <c r="C46" s="26">
        <v>0</v>
      </c>
      <c r="D46" s="26">
        <v>0</v>
      </c>
      <c r="E46" s="26">
        <v>0</v>
      </c>
      <c r="F46" s="26">
        <v>0</v>
      </c>
      <c r="G46" s="26">
        <v>513.73</v>
      </c>
      <c r="H46" s="26">
        <v>2154.08</v>
      </c>
      <c r="I46" s="26">
        <v>3272.77</v>
      </c>
      <c r="J46" s="26">
        <v>6083.4</v>
      </c>
      <c r="K46" s="26">
        <v>6089.35</v>
      </c>
      <c r="L46" s="26">
        <v>2366.3200000000002</v>
      </c>
      <c r="M46" s="27">
        <v>343.15</v>
      </c>
      <c r="N46" s="107">
        <f t="shared" si="0"/>
        <v>138.85</v>
      </c>
      <c r="O46" s="44">
        <f t="shared" si="1"/>
        <v>20822.800000000003</v>
      </c>
      <c r="P46" s="66">
        <f t="shared" si="2"/>
        <v>20961.650000000001</v>
      </c>
      <c r="Q46" s="107">
        <f t="shared" si="3"/>
        <v>27.77</v>
      </c>
      <c r="R46" s="44">
        <f t="shared" si="4"/>
        <v>2974.6857142857148</v>
      </c>
      <c r="S46" s="44">
        <f t="shared" si="5"/>
        <v>1746.8041666666668</v>
      </c>
      <c r="T46" s="69"/>
      <c r="V46" s="114"/>
      <c r="W46" s="115"/>
    </row>
    <row r="47" spans="1:23" x14ac:dyDescent="0.25">
      <c r="A47" s="17">
        <v>1994</v>
      </c>
      <c r="B47" s="25">
        <v>0</v>
      </c>
      <c r="C47" s="26">
        <v>0</v>
      </c>
      <c r="D47" s="26">
        <v>0</v>
      </c>
      <c r="E47" s="26">
        <v>0</v>
      </c>
      <c r="F47" s="26">
        <v>0</v>
      </c>
      <c r="G47" s="26">
        <v>1158.56</v>
      </c>
      <c r="H47" s="26">
        <v>3395.55</v>
      </c>
      <c r="I47" s="26">
        <v>5100.17</v>
      </c>
      <c r="J47" s="26">
        <v>4792.53</v>
      </c>
      <c r="K47" s="26">
        <v>4349.0200000000004</v>
      </c>
      <c r="L47" s="26">
        <v>2182.25</v>
      </c>
      <c r="M47" s="27">
        <v>1054.43</v>
      </c>
      <c r="N47" s="107">
        <f t="shared" si="0"/>
        <v>0</v>
      </c>
      <c r="O47" s="44">
        <f t="shared" si="1"/>
        <v>22032.510000000002</v>
      </c>
      <c r="P47" s="66">
        <f t="shared" si="2"/>
        <v>22032.510000000002</v>
      </c>
      <c r="Q47" s="107">
        <f t="shared" si="3"/>
        <v>0</v>
      </c>
      <c r="R47" s="44">
        <f t="shared" si="4"/>
        <v>3147.5014285714287</v>
      </c>
      <c r="S47" s="44">
        <f t="shared" si="5"/>
        <v>1836.0425000000002</v>
      </c>
      <c r="T47" s="69"/>
      <c r="V47" s="114"/>
      <c r="W47" s="115"/>
    </row>
    <row r="48" spans="1:23" x14ac:dyDescent="0.25">
      <c r="A48" s="17">
        <v>1995</v>
      </c>
      <c r="B48" s="25">
        <v>437.66</v>
      </c>
      <c r="C48" s="26">
        <v>0</v>
      </c>
      <c r="D48" s="26">
        <v>0</v>
      </c>
      <c r="E48" s="26">
        <v>0</v>
      </c>
      <c r="F48" s="26">
        <v>0</v>
      </c>
      <c r="G48" s="26">
        <v>1294.83</v>
      </c>
      <c r="H48" s="26">
        <v>1450.4</v>
      </c>
      <c r="I48" s="26">
        <v>612.70000000000005</v>
      </c>
      <c r="J48" s="26">
        <v>3227.75</v>
      </c>
      <c r="K48" s="26">
        <v>5114.0600000000004</v>
      </c>
      <c r="L48" s="26">
        <v>2909.08</v>
      </c>
      <c r="M48" s="27">
        <v>124.13</v>
      </c>
      <c r="N48" s="107">
        <f t="shared" si="0"/>
        <v>437.66</v>
      </c>
      <c r="O48" s="44">
        <f t="shared" si="1"/>
        <v>14732.95</v>
      </c>
      <c r="P48" s="66">
        <f t="shared" si="2"/>
        <v>15170.61</v>
      </c>
      <c r="Q48" s="107">
        <f t="shared" si="3"/>
        <v>87.532000000000011</v>
      </c>
      <c r="R48" s="44">
        <f t="shared" si="4"/>
        <v>2104.707142857143</v>
      </c>
      <c r="S48" s="44">
        <f t="shared" si="5"/>
        <v>1264.2175</v>
      </c>
      <c r="T48" s="69"/>
      <c r="V48" s="114"/>
      <c r="W48" s="115"/>
    </row>
    <row r="49" spans="1:23" x14ac:dyDescent="0.25">
      <c r="A49" s="17">
        <v>1996</v>
      </c>
      <c r="B49" s="25">
        <v>0</v>
      </c>
      <c r="C49" s="26">
        <v>0</v>
      </c>
      <c r="D49" s="26">
        <v>0</v>
      </c>
      <c r="E49" s="26">
        <v>0</v>
      </c>
      <c r="F49" s="26">
        <v>0</v>
      </c>
      <c r="G49" s="26">
        <v>2001.11</v>
      </c>
      <c r="H49" s="26">
        <v>3068.85</v>
      </c>
      <c r="I49" s="26">
        <v>3717.46</v>
      </c>
      <c r="J49" s="26">
        <v>5743.8</v>
      </c>
      <c r="K49" s="26">
        <v>5712.12</v>
      </c>
      <c r="L49" s="26">
        <v>2330.14</v>
      </c>
      <c r="M49" s="27">
        <v>666</v>
      </c>
      <c r="N49" s="107">
        <f t="shared" si="0"/>
        <v>0</v>
      </c>
      <c r="O49" s="44">
        <f t="shared" si="1"/>
        <v>23239.48</v>
      </c>
      <c r="P49" s="66">
        <f t="shared" si="2"/>
        <v>23239.48</v>
      </c>
      <c r="Q49" s="107">
        <f t="shared" si="3"/>
        <v>0</v>
      </c>
      <c r="R49" s="44">
        <f t="shared" si="4"/>
        <v>3319.9257142857141</v>
      </c>
      <c r="S49" s="44">
        <f t="shared" si="5"/>
        <v>1936.6233333333332</v>
      </c>
      <c r="T49" s="69"/>
      <c r="V49" s="114"/>
      <c r="W49" s="115"/>
    </row>
    <row r="50" spans="1:23" x14ac:dyDescent="0.25">
      <c r="A50" s="17">
        <v>1997</v>
      </c>
      <c r="B50" s="25">
        <v>385.99</v>
      </c>
      <c r="C50" s="26">
        <v>256.68</v>
      </c>
      <c r="D50" s="26">
        <v>132.54</v>
      </c>
      <c r="E50" s="26">
        <v>102.79</v>
      </c>
      <c r="F50" s="26">
        <v>26.14</v>
      </c>
      <c r="G50" s="26">
        <v>287.61</v>
      </c>
      <c r="H50" s="26">
        <v>3193.44</v>
      </c>
      <c r="I50" s="26">
        <v>3217.24</v>
      </c>
      <c r="J50" s="26">
        <v>5787.85</v>
      </c>
      <c r="K50" s="26">
        <v>3395.75</v>
      </c>
      <c r="L50" s="26">
        <v>2731.28</v>
      </c>
      <c r="M50" s="27">
        <v>731.91</v>
      </c>
      <c r="N50" s="107">
        <f t="shared" si="0"/>
        <v>904.14</v>
      </c>
      <c r="O50" s="44">
        <f t="shared" si="1"/>
        <v>19345.079999999998</v>
      </c>
      <c r="P50" s="66">
        <f t="shared" si="2"/>
        <v>20249.219999999998</v>
      </c>
      <c r="Q50" s="107">
        <f t="shared" si="3"/>
        <v>180.828</v>
      </c>
      <c r="R50" s="44">
        <f t="shared" si="4"/>
        <v>2763.5828571428569</v>
      </c>
      <c r="S50" s="44">
        <f t="shared" si="5"/>
        <v>1687.4349999999997</v>
      </c>
      <c r="T50" s="69"/>
      <c r="V50" s="114"/>
      <c r="W50" s="115"/>
    </row>
    <row r="51" spans="1:23" x14ac:dyDescent="0.25">
      <c r="A51" s="17">
        <v>1998</v>
      </c>
      <c r="B51" s="25">
        <v>0</v>
      </c>
      <c r="C51" s="26">
        <v>0</v>
      </c>
      <c r="D51" s="26">
        <v>0</v>
      </c>
      <c r="E51" s="26">
        <v>0</v>
      </c>
      <c r="F51" s="26">
        <v>0</v>
      </c>
      <c r="G51" s="26">
        <v>1209.94</v>
      </c>
      <c r="H51" s="26">
        <v>2231.44</v>
      </c>
      <c r="I51" s="26">
        <v>4099.8999999999996</v>
      </c>
      <c r="J51" s="26">
        <v>5770</v>
      </c>
      <c r="K51" s="26">
        <v>5412.97</v>
      </c>
      <c r="L51" s="26">
        <v>2979.22</v>
      </c>
      <c r="M51" s="27">
        <v>1067.1199999999999</v>
      </c>
      <c r="N51" s="107">
        <f t="shared" si="0"/>
        <v>0</v>
      </c>
      <c r="O51" s="44">
        <f t="shared" si="1"/>
        <v>22770.59</v>
      </c>
      <c r="P51" s="66">
        <f t="shared" si="2"/>
        <v>22770.59</v>
      </c>
      <c r="Q51" s="107">
        <f t="shared" si="3"/>
        <v>0</v>
      </c>
      <c r="R51" s="44">
        <f t="shared" si="4"/>
        <v>3252.9414285714288</v>
      </c>
      <c r="S51" s="44">
        <f t="shared" si="5"/>
        <v>1897.5491666666667</v>
      </c>
      <c r="T51" s="69"/>
      <c r="V51" s="114"/>
      <c r="W51" s="115"/>
    </row>
    <row r="52" spans="1:23" x14ac:dyDescent="0.25">
      <c r="A52" s="17">
        <v>1999</v>
      </c>
      <c r="B52" s="25">
        <v>421.53</v>
      </c>
      <c r="C52" s="26">
        <v>95.21</v>
      </c>
      <c r="D52" s="26">
        <v>0</v>
      </c>
      <c r="E52" s="26">
        <v>0</v>
      </c>
      <c r="F52" s="26">
        <v>330.45</v>
      </c>
      <c r="G52" s="26">
        <v>1327.44</v>
      </c>
      <c r="H52" s="26">
        <v>1203.53</v>
      </c>
      <c r="I52" s="26">
        <v>2326.0500000000002</v>
      </c>
      <c r="J52" s="26">
        <v>5514.13</v>
      </c>
      <c r="K52" s="26">
        <v>4129.6499999999996</v>
      </c>
      <c r="L52" s="26">
        <v>1044.31</v>
      </c>
      <c r="M52" s="27">
        <v>530.67999999999995</v>
      </c>
      <c r="N52" s="107">
        <f t="shared" si="0"/>
        <v>847.19</v>
      </c>
      <c r="O52" s="44">
        <f t="shared" si="1"/>
        <v>16075.79</v>
      </c>
      <c r="P52" s="66">
        <f t="shared" si="2"/>
        <v>16922.98</v>
      </c>
      <c r="Q52" s="107">
        <f t="shared" si="3"/>
        <v>169.43800000000002</v>
      </c>
      <c r="R52" s="44">
        <f t="shared" si="4"/>
        <v>2296.5414285714287</v>
      </c>
      <c r="S52" s="44">
        <f t="shared" si="5"/>
        <v>1410.2483333333332</v>
      </c>
      <c r="T52" s="69"/>
      <c r="V52" s="114"/>
      <c r="W52" s="115"/>
    </row>
    <row r="53" spans="1:23" x14ac:dyDescent="0.25">
      <c r="A53" s="17">
        <v>2000</v>
      </c>
      <c r="B53" s="25">
        <v>6.76</v>
      </c>
      <c r="C53" s="26">
        <v>0</v>
      </c>
      <c r="D53" s="26">
        <v>0</v>
      </c>
      <c r="E53" s="26">
        <v>0</v>
      </c>
      <c r="F53" s="26">
        <v>0</v>
      </c>
      <c r="G53" s="26">
        <v>1577.16</v>
      </c>
      <c r="H53" s="26">
        <v>1950.18</v>
      </c>
      <c r="I53" s="26">
        <v>4417.1499999999996</v>
      </c>
      <c r="J53" s="26">
        <v>6144.33</v>
      </c>
      <c r="K53" s="26">
        <v>5499.97</v>
      </c>
      <c r="L53" s="26">
        <v>2336.15</v>
      </c>
      <c r="M53" s="27">
        <v>219.24</v>
      </c>
      <c r="N53" s="107">
        <f t="shared" si="0"/>
        <v>6.76</v>
      </c>
      <c r="O53" s="44">
        <f t="shared" si="1"/>
        <v>22144.180000000004</v>
      </c>
      <c r="P53" s="66">
        <f t="shared" si="2"/>
        <v>22150.940000000002</v>
      </c>
      <c r="Q53" s="107">
        <f t="shared" si="3"/>
        <v>1.3519999999999999</v>
      </c>
      <c r="R53" s="44">
        <f t="shared" si="4"/>
        <v>3163.4542857142865</v>
      </c>
      <c r="S53" s="44">
        <f t="shared" si="5"/>
        <v>1845.9116666666669</v>
      </c>
      <c r="T53" s="69"/>
      <c r="V53" s="114"/>
      <c r="W53" s="115"/>
    </row>
    <row r="54" spans="1:23" x14ac:dyDescent="0.25">
      <c r="A54" s="17">
        <v>2001</v>
      </c>
      <c r="B54" s="25">
        <v>0</v>
      </c>
      <c r="C54" s="26">
        <v>0</v>
      </c>
      <c r="D54" s="26">
        <v>0</v>
      </c>
      <c r="E54" s="26">
        <v>0</v>
      </c>
      <c r="F54" s="26">
        <v>0</v>
      </c>
      <c r="G54" s="26">
        <v>1069.9000000000001</v>
      </c>
      <c r="H54" s="26">
        <v>1596.72</v>
      </c>
      <c r="I54" s="26">
        <v>3937.84</v>
      </c>
      <c r="J54" s="26">
        <v>4602.99</v>
      </c>
      <c r="K54" s="26">
        <v>5352.28</v>
      </c>
      <c r="L54" s="26">
        <v>2170.54</v>
      </c>
      <c r="M54" s="27">
        <v>931.17</v>
      </c>
      <c r="N54" s="107">
        <f t="shared" si="0"/>
        <v>0</v>
      </c>
      <c r="O54" s="44">
        <f t="shared" si="1"/>
        <v>19661.439999999999</v>
      </c>
      <c r="P54" s="66">
        <f t="shared" si="2"/>
        <v>19661.439999999999</v>
      </c>
      <c r="Q54" s="107">
        <f t="shared" si="3"/>
        <v>0</v>
      </c>
      <c r="R54" s="44">
        <f t="shared" si="4"/>
        <v>2808.7771428571427</v>
      </c>
      <c r="S54" s="44">
        <f t="shared" si="5"/>
        <v>1638.4533333333331</v>
      </c>
      <c r="T54" s="69"/>
      <c r="V54" s="114"/>
      <c r="W54" s="115"/>
    </row>
    <row r="55" spans="1:23" x14ac:dyDescent="0.25">
      <c r="A55" s="17">
        <v>2002</v>
      </c>
      <c r="B55" s="25">
        <v>310.22000000000003</v>
      </c>
      <c r="C55" s="26">
        <v>0</v>
      </c>
      <c r="D55" s="26">
        <v>0</v>
      </c>
      <c r="E55" s="26">
        <v>0</v>
      </c>
      <c r="F55" s="26">
        <v>0</v>
      </c>
      <c r="G55" s="26">
        <v>1431.29</v>
      </c>
      <c r="H55" s="26">
        <v>2491.4699999999998</v>
      </c>
      <c r="I55" s="26">
        <v>3197.6</v>
      </c>
      <c r="J55" s="26">
        <v>1899.99</v>
      </c>
      <c r="K55" s="26">
        <v>1447.56</v>
      </c>
      <c r="L55" s="26">
        <v>1205.3699999999999</v>
      </c>
      <c r="M55" s="27">
        <v>1270.93</v>
      </c>
      <c r="N55" s="107">
        <f t="shared" si="0"/>
        <v>310.22000000000003</v>
      </c>
      <c r="O55" s="44">
        <f t="shared" si="1"/>
        <v>12944.21</v>
      </c>
      <c r="P55" s="66">
        <f t="shared" si="2"/>
        <v>13254.43</v>
      </c>
      <c r="Q55" s="107">
        <f t="shared" si="3"/>
        <v>62.044000000000004</v>
      </c>
      <c r="R55" s="44">
        <f t="shared" si="4"/>
        <v>1849.1728571428571</v>
      </c>
      <c r="S55" s="44">
        <f t="shared" si="5"/>
        <v>1104.5358333333334</v>
      </c>
      <c r="T55" s="69"/>
      <c r="V55" s="114"/>
      <c r="W55" s="115"/>
    </row>
    <row r="56" spans="1:23" x14ac:dyDescent="0.25">
      <c r="A56" s="17">
        <v>2003</v>
      </c>
      <c r="B56" s="25">
        <v>0</v>
      </c>
      <c r="C56" s="26">
        <v>0</v>
      </c>
      <c r="D56" s="26">
        <v>0</v>
      </c>
      <c r="E56" s="26">
        <v>0</v>
      </c>
      <c r="F56" s="26">
        <v>0</v>
      </c>
      <c r="G56" s="26">
        <v>1047.29</v>
      </c>
      <c r="H56" s="26">
        <v>1512.28</v>
      </c>
      <c r="I56" s="26">
        <v>3445.94</v>
      </c>
      <c r="J56" s="26">
        <v>5909.24</v>
      </c>
      <c r="K56" s="26">
        <v>5149.5600000000004</v>
      </c>
      <c r="L56" s="26">
        <v>2082.48</v>
      </c>
      <c r="M56" s="27">
        <v>827.64</v>
      </c>
      <c r="N56" s="107">
        <f t="shared" si="0"/>
        <v>0</v>
      </c>
      <c r="O56" s="44">
        <f t="shared" si="1"/>
        <v>19974.43</v>
      </c>
      <c r="P56" s="66">
        <f t="shared" si="2"/>
        <v>19974.43</v>
      </c>
      <c r="Q56" s="107">
        <f t="shared" si="3"/>
        <v>0</v>
      </c>
      <c r="R56" s="44">
        <f t="shared" si="4"/>
        <v>2853.4900000000002</v>
      </c>
      <c r="S56" s="44">
        <f t="shared" si="5"/>
        <v>1664.5358333333334</v>
      </c>
      <c r="T56" s="69"/>
      <c r="V56" s="114"/>
      <c r="W56" s="115"/>
    </row>
    <row r="57" spans="1:23" x14ac:dyDescent="0.25">
      <c r="A57" s="17">
        <v>2004</v>
      </c>
      <c r="B57" s="25">
        <v>0</v>
      </c>
      <c r="C57" s="26">
        <v>0</v>
      </c>
      <c r="D57" s="26">
        <v>0</v>
      </c>
      <c r="E57" s="26">
        <v>0</v>
      </c>
      <c r="F57" s="26">
        <v>0</v>
      </c>
      <c r="G57" s="26">
        <v>1538.01</v>
      </c>
      <c r="H57" s="26">
        <v>2144.16</v>
      </c>
      <c r="I57" s="26">
        <v>3391.19</v>
      </c>
      <c r="J57" s="26">
        <v>5606.96</v>
      </c>
      <c r="K57" s="26">
        <v>4953.3999999999996</v>
      </c>
      <c r="L57" s="26">
        <v>3183.91</v>
      </c>
      <c r="M57" s="27">
        <v>939.84</v>
      </c>
      <c r="N57" s="107">
        <f t="shared" si="0"/>
        <v>0</v>
      </c>
      <c r="O57" s="44">
        <f t="shared" si="1"/>
        <v>21757.47</v>
      </c>
      <c r="P57" s="66">
        <f t="shared" si="2"/>
        <v>21757.47</v>
      </c>
      <c r="Q57" s="107">
        <f t="shared" si="3"/>
        <v>0</v>
      </c>
      <c r="R57" s="44">
        <f t="shared" si="4"/>
        <v>3108.21</v>
      </c>
      <c r="S57" s="44">
        <f t="shared" si="5"/>
        <v>1813.1225000000002</v>
      </c>
      <c r="T57" s="69"/>
      <c r="V57" s="114"/>
      <c r="W57" s="115"/>
    </row>
    <row r="58" spans="1:23" x14ac:dyDescent="0.25">
      <c r="A58" s="17">
        <v>2005</v>
      </c>
      <c r="B58" s="25">
        <v>0</v>
      </c>
      <c r="C58" s="26">
        <v>0</v>
      </c>
      <c r="D58" s="26">
        <v>0</v>
      </c>
      <c r="E58" s="26">
        <v>0</v>
      </c>
      <c r="F58" s="26">
        <v>95.68</v>
      </c>
      <c r="G58" s="26">
        <v>1578.35</v>
      </c>
      <c r="H58" s="26">
        <v>2732.07</v>
      </c>
      <c r="I58" s="26">
        <v>2558.3200000000002</v>
      </c>
      <c r="J58" s="26">
        <v>6055.03</v>
      </c>
      <c r="K58" s="26">
        <v>6318.84</v>
      </c>
      <c r="L58" s="26">
        <v>4518.0200000000004</v>
      </c>
      <c r="M58" s="27">
        <v>1541.58</v>
      </c>
      <c r="N58" s="107">
        <f t="shared" si="0"/>
        <v>95.68</v>
      </c>
      <c r="O58" s="44">
        <f t="shared" si="1"/>
        <v>25302.21</v>
      </c>
      <c r="P58" s="66">
        <f t="shared" si="2"/>
        <v>25397.89</v>
      </c>
      <c r="Q58" s="107">
        <f t="shared" si="3"/>
        <v>19.136000000000003</v>
      </c>
      <c r="R58" s="44">
        <f t="shared" si="4"/>
        <v>3614.6014285714286</v>
      </c>
      <c r="S58" s="44">
        <f t="shared" si="5"/>
        <v>2116.4908333333333</v>
      </c>
      <c r="T58" s="69"/>
      <c r="V58" s="114"/>
      <c r="W58" s="115"/>
    </row>
    <row r="59" spans="1:23" x14ac:dyDescent="0.25">
      <c r="A59" s="17">
        <v>2006</v>
      </c>
      <c r="B59" s="25">
        <v>0</v>
      </c>
      <c r="C59" s="26">
        <v>0</v>
      </c>
      <c r="D59" s="26">
        <v>0</v>
      </c>
      <c r="E59" s="26">
        <v>0</v>
      </c>
      <c r="F59" s="26">
        <v>0</v>
      </c>
      <c r="G59" s="26">
        <v>3090.49</v>
      </c>
      <c r="H59" s="26">
        <v>3842.64</v>
      </c>
      <c r="I59" s="26">
        <v>5964.99</v>
      </c>
      <c r="J59" s="26">
        <v>6267.66</v>
      </c>
      <c r="K59" s="26">
        <v>6427.53</v>
      </c>
      <c r="L59" s="26">
        <v>4147.3100000000004</v>
      </c>
      <c r="M59" s="27">
        <v>3376.73</v>
      </c>
      <c r="N59" s="107">
        <f t="shared" si="0"/>
        <v>0</v>
      </c>
      <c r="O59" s="44">
        <f t="shared" si="1"/>
        <v>33117.35</v>
      </c>
      <c r="P59" s="66">
        <f t="shared" si="2"/>
        <v>33117.35</v>
      </c>
      <c r="Q59" s="107">
        <f t="shared" si="3"/>
        <v>0</v>
      </c>
      <c r="R59" s="44">
        <f t="shared" si="4"/>
        <v>4731.05</v>
      </c>
      <c r="S59" s="44">
        <f t="shared" si="5"/>
        <v>2759.7791666666667</v>
      </c>
      <c r="T59" s="69"/>
      <c r="V59" s="114"/>
      <c r="W59" s="115"/>
    </row>
    <row r="60" spans="1:23" x14ac:dyDescent="0.25">
      <c r="A60" s="17">
        <v>2007</v>
      </c>
      <c r="B60" s="25">
        <v>0</v>
      </c>
      <c r="C60" s="26">
        <v>0</v>
      </c>
      <c r="D60" s="26">
        <v>0</v>
      </c>
      <c r="E60" s="26">
        <v>0</v>
      </c>
      <c r="F60" s="26">
        <v>30.74</v>
      </c>
      <c r="G60" s="26">
        <v>1644.92</v>
      </c>
      <c r="H60" s="26">
        <v>2997.86</v>
      </c>
      <c r="I60" s="26">
        <v>5075.18</v>
      </c>
      <c r="J60" s="26">
        <v>6367.99</v>
      </c>
      <c r="K60" s="26">
        <v>5503.22</v>
      </c>
      <c r="L60" s="26">
        <v>5011.51</v>
      </c>
      <c r="M60" s="27">
        <v>4028.89</v>
      </c>
      <c r="N60" s="107">
        <f t="shared" si="0"/>
        <v>30.74</v>
      </c>
      <c r="O60" s="44">
        <f t="shared" si="1"/>
        <v>30629.57</v>
      </c>
      <c r="P60" s="66">
        <f t="shared" si="2"/>
        <v>30660.309999999998</v>
      </c>
      <c r="Q60" s="107">
        <f t="shared" si="3"/>
        <v>6.1479999999999997</v>
      </c>
      <c r="R60" s="44">
        <f t="shared" si="4"/>
        <v>4375.6528571428571</v>
      </c>
      <c r="S60" s="44">
        <f t="shared" si="5"/>
        <v>2555.0258333333331</v>
      </c>
      <c r="T60" s="69"/>
      <c r="V60" s="114"/>
      <c r="W60" s="115"/>
    </row>
    <row r="61" spans="1:23" x14ac:dyDescent="0.25">
      <c r="A61" s="17">
        <v>2008</v>
      </c>
      <c r="B61" s="25">
        <v>73.180000000000007</v>
      </c>
      <c r="C61" s="26">
        <v>0</v>
      </c>
      <c r="D61" s="26">
        <v>0</v>
      </c>
      <c r="E61" s="26">
        <v>0</v>
      </c>
      <c r="F61" s="26">
        <v>0</v>
      </c>
      <c r="G61" s="26">
        <v>2678.99</v>
      </c>
      <c r="H61" s="26">
        <v>3264.17</v>
      </c>
      <c r="I61" s="26">
        <v>4477.16</v>
      </c>
      <c r="J61" s="26">
        <v>6268.85</v>
      </c>
      <c r="K61" s="26">
        <v>4060.96</v>
      </c>
      <c r="L61" s="26">
        <v>2772.07</v>
      </c>
      <c r="M61" s="27">
        <v>2089.1799999999998</v>
      </c>
      <c r="N61" s="107">
        <f t="shared" si="0"/>
        <v>73.180000000000007</v>
      </c>
      <c r="O61" s="44">
        <f t="shared" si="1"/>
        <v>25611.379999999997</v>
      </c>
      <c r="P61" s="66">
        <f t="shared" si="2"/>
        <v>25684.559999999998</v>
      </c>
      <c r="Q61" s="107">
        <f t="shared" si="3"/>
        <v>14.636000000000001</v>
      </c>
      <c r="R61" s="44">
        <f t="shared" si="4"/>
        <v>3658.7685714285712</v>
      </c>
      <c r="S61" s="44">
        <f t="shared" si="5"/>
        <v>2140.3799999999997</v>
      </c>
      <c r="T61" s="69"/>
      <c r="V61" s="114"/>
      <c r="W61" s="115"/>
    </row>
    <row r="62" spans="1:23" x14ac:dyDescent="0.25">
      <c r="A62" s="17">
        <v>2009</v>
      </c>
      <c r="B62" s="25">
        <v>0</v>
      </c>
      <c r="C62" s="26">
        <v>0</v>
      </c>
      <c r="D62" s="26">
        <v>0</v>
      </c>
      <c r="E62" s="26">
        <v>0</v>
      </c>
      <c r="F62" s="26">
        <v>368.41</v>
      </c>
      <c r="G62" s="26">
        <v>818.87</v>
      </c>
      <c r="H62" s="26">
        <v>3148.76</v>
      </c>
      <c r="I62" s="26">
        <v>2382.7600000000002</v>
      </c>
      <c r="J62" s="26">
        <v>4160.01</v>
      </c>
      <c r="K62" s="26">
        <v>3633.38</v>
      </c>
      <c r="L62" s="26">
        <v>2199.9699999999998</v>
      </c>
      <c r="M62" s="27">
        <v>654.49</v>
      </c>
      <c r="N62" s="107">
        <f t="shared" si="0"/>
        <v>368.41</v>
      </c>
      <c r="O62" s="44">
        <f t="shared" si="1"/>
        <v>16998.240000000002</v>
      </c>
      <c r="P62" s="66">
        <f t="shared" si="2"/>
        <v>17366.650000000005</v>
      </c>
      <c r="Q62" s="107">
        <f t="shared" si="3"/>
        <v>73.682000000000002</v>
      </c>
      <c r="R62" s="44">
        <f t="shared" si="4"/>
        <v>2428.3200000000002</v>
      </c>
      <c r="S62" s="44">
        <f t="shared" si="5"/>
        <v>1447.2208333333338</v>
      </c>
      <c r="T62" s="69"/>
      <c r="V62" s="114"/>
      <c r="W62" s="115"/>
    </row>
    <row r="63" spans="1:23" x14ac:dyDescent="0.25">
      <c r="A63" s="18">
        <v>2010</v>
      </c>
      <c r="B63" s="29">
        <v>0</v>
      </c>
      <c r="C63" s="30">
        <v>0</v>
      </c>
      <c r="D63" s="30">
        <v>0</v>
      </c>
      <c r="E63" s="30">
        <v>0</v>
      </c>
      <c r="F63" s="30">
        <v>0</v>
      </c>
      <c r="G63" s="30">
        <v>1256.25</v>
      </c>
      <c r="H63" s="30">
        <v>1585.84</v>
      </c>
      <c r="I63" s="30">
        <v>3119.27</v>
      </c>
      <c r="J63" s="30">
        <v>5697.6</v>
      </c>
      <c r="K63" s="30">
        <v>5113.13</v>
      </c>
      <c r="L63" s="30">
        <v>3260.67</v>
      </c>
      <c r="M63" s="31">
        <v>1708.98</v>
      </c>
      <c r="N63" s="116">
        <f t="shared" si="0"/>
        <v>0</v>
      </c>
      <c r="O63" s="46">
        <f t="shared" si="1"/>
        <v>21741.74</v>
      </c>
      <c r="P63" s="67">
        <f t="shared" si="2"/>
        <v>21741.74</v>
      </c>
      <c r="Q63" s="107">
        <f t="shared" si="3"/>
        <v>0</v>
      </c>
      <c r="R63" s="44">
        <f t="shared" si="4"/>
        <v>3105.9628571428575</v>
      </c>
      <c r="S63" s="44">
        <f t="shared" si="5"/>
        <v>1811.8116666666667</v>
      </c>
      <c r="T63" s="69"/>
      <c r="V63" s="157"/>
      <c r="W63" s="157"/>
    </row>
    <row r="64" spans="1:23" x14ac:dyDescent="0.25">
      <c r="A64" s="17">
        <v>2011</v>
      </c>
      <c r="B64" s="25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43"/>
      <c r="N64" s="66">
        <f t="shared" si="0"/>
        <v>0</v>
      </c>
      <c r="O64" s="44">
        <f t="shared" si="1"/>
        <v>0</v>
      </c>
      <c r="P64" s="107">
        <f t="shared" si="2"/>
        <v>0</v>
      </c>
      <c r="Q64" s="107"/>
      <c r="R64" s="44"/>
      <c r="S64" s="44"/>
      <c r="T64" s="69"/>
    </row>
    <row r="65" spans="1:20" ht="15.75" thickBot="1" x14ac:dyDescent="0.3">
      <c r="A65" s="17">
        <v>2012</v>
      </c>
      <c r="B65" s="33">
        <v>95.23</v>
      </c>
      <c r="C65" s="34">
        <v>0</v>
      </c>
      <c r="D65" s="34">
        <v>0</v>
      </c>
      <c r="E65" s="34">
        <v>78.67</v>
      </c>
      <c r="F65" s="34">
        <v>486.55</v>
      </c>
      <c r="G65" s="34">
        <v>2760.24</v>
      </c>
      <c r="H65" s="34">
        <v>3391.39</v>
      </c>
      <c r="I65" s="34">
        <v>3344.38</v>
      </c>
      <c r="J65" s="34">
        <v>2719.78</v>
      </c>
      <c r="K65" s="34">
        <v>2253.85</v>
      </c>
      <c r="L65" s="34">
        <v>2240.36</v>
      </c>
      <c r="M65" s="35">
        <v>1700.85</v>
      </c>
      <c r="N65" s="102">
        <f t="shared" si="0"/>
        <v>660.45</v>
      </c>
      <c r="O65" s="104">
        <f t="shared" si="1"/>
        <v>18410.849999999999</v>
      </c>
      <c r="P65" s="69">
        <f t="shared" si="2"/>
        <v>19071.3</v>
      </c>
      <c r="Q65" s="108">
        <f t="shared" si="3"/>
        <v>132.09</v>
      </c>
      <c r="R65" s="89">
        <f t="shared" si="4"/>
        <v>2630.1214285714282</v>
      </c>
      <c r="S65" s="89">
        <f t="shared" si="5"/>
        <v>1589.2749999999999</v>
      </c>
      <c r="T65" s="69"/>
    </row>
    <row r="66" spans="1:20" x14ac:dyDescent="0.25">
      <c r="A66" s="127" t="s">
        <v>62</v>
      </c>
      <c r="B66" s="22">
        <f>SMALL(B$3:B$65,COUNTIF(B$3:B$65,0)+1)</f>
        <v>6.76</v>
      </c>
      <c r="C66" s="22">
        <f t="shared" ref="C66:P66" si="6">SMALL(C$3:C$65,COUNTIF(C$3:C$65,0)+1)</f>
        <v>95.21</v>
      </c>
      <c r="D66" s="22">
        <f t="shared" si="6"/>
        <v>132.54</v>
      </c>
      <c r="E66" s="22">
        <f t="shared" si="6"/>
        <v>78.67</v>
      </c>
      <c r="F66" s="22">
        <f t="shared" si="6"/>
        <v>26.14</v>
      </c>
      <c r="G66" s="22">
        <f t="shared" si="6"/>
        <v>109.09</v>
      </c>
      <c r="H66" s="22">
        <f t="shared" si="6"/>
        <v>75.37</v>
      </c>
      <c r="I66" s="22">
        <f t="shared" si="6"/>
        <v>39.67</v>
      </c>
      <c r="J66" s="22">
        <f t="shared" si="6"/>
        <v>19.829999999999998</v>
      </c>
      <c r="K66" s="22">
        <f t="shared" si="6"/>
        <v>317.36</v>
      </c>
      <c r="L66" s="22">
        <f t="shared" si="6"/>
        <v>29.75</v>
      </c>
      <c r="M66" s="124">
        <f t="shared" si="6"/>
        <v>79.34</v>
      </c>
      <c r="N66" s="121">
        <f t="shared" si="6"/>
        <v>6.76</v>
      </c>
      <c r="O66" s="124">
        <f t="shared" si="6"/>
        <v>2616.2399999999998</v>
      </c>
      <c r="P66" s="121">
        <f t="shared" si="6"/>
        <v>2616.2399999999998</v>
      </c>
      <c r="Q66" s="51"/>
      <c r="R66" s="51"/>
      <c r="S66" s="51"/>
      <c r="T66" s="51"/>
    </row>
    <row r="67" spans="1:20" x14ac:dyDescent="0.25">
      <c r="A67" s="128" t="s">
        <v>63</v>
      </c>
      <c r="B67" s="23">
        <f>MAX(B3:B65)</f>
        <v>1529.28</v>
      </c>
      <c r="C67" s="23">
        <f t="shared" ref="C67:P67" si="7">MAX(C3:C65)</f>
        <v>256.68</v>
      </c>
      <c r="D67" s="23">
        <f t="shared" si="7"/>
        <v>132.54</v>
      </c>
      <c r="E67" s="23">
        <f t="shared" si="7"/>
        <v>102.79</v>
      </c>
      <c r="F67" s="23">
        <f t="shared" si="7"/>
        <v>486.55</v>
      </c>
      <c r="G67" s="23">
        <f t="shared" si="7"/>
        <v>3090.49</v>
      </c>
      <c r="H67" s="23">
        <f t="shared" si="7"/>
        <v>4552.13</v>
      </c>
      <c r="I67" s="23">
        <f t="shared" si="7"/>
        <v>7031.51</v>
      </c>
      <c r="J67" s="23">
        <f t="shared" si="7"/>
        <v>6656.63</v>
      </c>
      <c r="K67" s="23">
        <f t="shared" si="7"/>
        <v>6427.53</v>
      </c>
      <c r="L67" s="23">
        <f t="shared" si="7"/>
        <v>5712.48</v>
      </c>
      <c r="M67" s="120">
        <f t="shared" si="7"/>
        <v>4028.89</v>
      </c>
      <c r="N67" s="122">
        <f t="shared" si="7"/>
        <v>1529.28</v>
      </c>
      <c r="O67" s="120">
        <f t="shared" si="7"/>
        <v>33117.35</v>
      </c>
      <c r="P67" s="122">
        <f t="shared" si="7"/>
        <v>33117.35</v>
      </c>
      <c r="Q67" s="51"/>
      <c r="R67" s="51"/>
      <c r="S67" s="51"/>
      <c r="T67" s="51"/>
    </row>
    <row r="68" spans="1:20" x14ac:dyDescent="0.25">
      <c r="A68" s="128" t="s">
        <v>72</v>
      </c>
      <c r="B68" s="25">
        <f>SUM(B$3:B$65)/COUNTIF(B$3:B$65,"&gt;0")</f>
        <v>346.81200000000001</v>
      </c>
      <c r="C68" s="25">
        <f t="shared" ref="C68:P68" si="8">SUM(C$3:C$65)/COUNTIF(C$3:C$65,"&gt;0")</f>
        <v>175.94499999999999</v>
      </c>
      <c r="D68" s="25">
        <f t="shared" si="8"/>
        <v>132.54</v>
      </c>
      <c r="E68" s="25">
        <f t="shared" si="8"/>
        <v>90.73</v>
      </c>
      <c r="F68" s="25">
        <f t="shared" si="8"/>
        <v>222.995</v>
      </c>
      <c r="G68" s="25">
        <f t="shared" si="8"/>
        <v>1023.3597777777777</v>
      </c>
      <c r="H68" s="25">
        <f t="shared" si="8"/>
        <v>2452.7428333333332</v>
      </c>
      <c r="I68" s="25">
        <f t="shared" si="8"/>
        <v>3874.7817741935473</v>
      </c>
      <c r="J68" s="25">
        <f t="shared" si="8"/>
        <v>5151.0256451612895</v>
      </c>
      <c r="K68" s="25">
        <f t="shared" si="8"/>
        <v>4665.1058064516128</v>
      </c>
      <c r="L68" s="25">
        <f t="shared" si="8"/>
        <v>2600.1833333333325</v>
      </c>
      <c r="M68" s="66">
        <f t="shared" si="8"/>
        <v>990.42120000000011</v>
      </c>
      <c r="N68" s="44">
        <f t="shared" si="8"/>
        <v>420.92153846153849</v>
      </c>
      <c r="O68" s="66">
        <f t="shared" si="8"/>
        <v>20122.329677419355</v>
      </c>
      <c r="P68" s="44">
        <f t="shared" si="8"/>
        <v>20210.587419354837</v>
      </c>
      <c r="Q68" s="69"/>
      <c r="R68" s="69"/>
      <c r="S68" s="69"/>
      <c r="T68" s="69"/>
    </row>
    <row r="69" spans="1:20" x14ac:dyDescent="0.25">
      <c r="A69" s="128" t="s">
        <v>73</v>
      </c>
      <c r="B69" s="25">
        <f t="array" ref="B69">SUM(B$3:B$21)/COUNTIF(B$3:B$21,"&gt;0")</f>
        <v>1529.28</v>
      </c>
      <c r="C69" s="25">
        <v>0</v>
      </c>
      <c r="D69" s="25">
        <v>0</v>
      </c>
      <c r="E69" s="25">
        <v>0</v>
      </c>
      <c r="F69" s="25">
        <v>0</v>
      </c>
      <c r="G69" s="25">
        <f t="array" ref="G69">SUM(G$3:G$21)/COUNTIF(G$3:G$21,"&gt;0")</f>
        <v>820.17833333333328</v>
      </c>
      <c r="H69" s="25">
        <f t="array" ref="H69">SUM(H$3:H$21)/COUNTIF(H$3:H$21,"&gt;0")</f>
        <v>2919.4927777777775</v>
      </c>
      <c r="I69" s="25">
        <f t="array" ref="I69">SUM(I$3:I$21)/COUNTIF(I$3:I$21,"&gt;0")</f>
        <v>4159.9226315789483</v>
      </c>
      <c r="J69" s="25">
        <f t="array" ref="J69">SUM(J$3:J$21)/COUNTIF(J$3:J$21,"&gt;0")</f>
        <v>4286.7610526315793</v>
      </c>
      <c r="K69" s="25">
        <f t="array" ref="K69">SUM(K$3:K$21)/COUNTIF(K$3:K$21,"&gt;0")</f>
        <v>3319.7536842105251</v>
      </c>
      <c r="L69" s="25">
        <f t="array" ref="L69">SUM(L$3:L$21)/COUNTIF(L$3:L$21,"&gt;0")</f>
        <v>1841.271176470588</v>
      </c>
      <c r="M69" s="66">
        <f t="array" ref="M69">SUM(M$3:M$21)/COUNTIF(M$3:M$21,"&gt;0")</f>
        <v>836.50866666666661</v>
      </c>
      <c r="N69" s="44">
        <f t="array" ref="N69">SUM(N$3:N$21)/COUNTIF(N$3:N$21,"&gt;0")</f>
        <v>1529.28</v>
      </c>
      <c r="O69" s="66">
        <f t="array" ref="O69">SUM(O$3:O$21)/COUNTIF(O$3:O$21,"&gt;0")</f>
        <v>17358.134736842105</v>
      </c>
      <c r="P69" s="44">
        <f t="array" ref="P69">SUM(P$3:P$21)/COUNTIF(P$3:P$21,"&gt;0")</f>
        <v>17438.623157894734</v>
      </c>
      <c r="Q69" s="69"/>
      <c r="R69" s="69"/>
      <c r="S69" s="69"/>
      <c r="T69" s="69"/>
    </row>
    <row r="70" spans="1:20" x14ac:dyDescent="0.25">
      <c r="A70" s="128" t="s">
        <v>70</v>
      </c>
      <c r="B70" s="25">
        <f>SUM(B$22:B$52)/COUNTIF(B$22:B$52,"&gt;0")</f>
        <v>290.69</v>
      </c>
      <c r="C70" s="25">
        <f t="shared" ref="C70:P70" si="9">SUM(C$22:C$52)/COUNTIF(C$22:C$52,"&gt;0")</f>
        <v>175.94499999999999</v>
      </c>
      <c r="D70" s="25">
        <f t="shared" si="9"/>
        <v>132.54</v>
      </c>
      <c r="E70" s="25">
        <f t="shared" si="9"/>
        <v>102.79</v>
      </c>
      <c r="F70" s="25">
        <f>SUM(F$22:F$52)/COUNTIF(F$22:F$52,"&gt;0")</f>
        <v>178.29499999999999</v>
      </c>
      <c r="G70" s="25">
        <f t="shared" si="9"/>
        <v>748.44238095238097</v>
      </c>
      <c r="H70" s="25">
        <f t="shared" si="9"/>
        <v>2131.8720000000003</v>
      </c>
      <c r="I70" s="25">
        <f t="shared" si="9"/>
        <v>3738.2632258064518</v>
      </c>
      <c r="J70" s="25">
        <f t="shared" si="9"/>
        <v>5684.3451612903209</v>
      </c>
      <c r="K70" s="25">
        <f t="shared" si="9"/>
        <v>5498.3083870967739</v>
      </c>
      <c r="L70" s="25">
        <f t="shared" si="9"/>
        <v>2889.7106451612908</v>
      </c>
      <c r="M70" s="66">
        <f t="shared" si="9"/>
        <v>768.86565217391285</v>
      </c>
      <c r="N70" s="44">
        <f t="shared" si="9"/>
        <v>479.45200000000006</v>
      </c>
      <c r="O70" s="66">
        <f t="shared" si="9"/>
        <v>20951.187419354839</v>
      </c>
      <c r="P70" s="44">
        <f t="shared" si="9"/>
        <v>21028.518387096774</v>
      </c>
      <c r="Q70" s="69"/>
      <c r="R70" s="69"/>
      <c r="S70" s="69"/>
      <c r="T70" s="69"/>
    </row>
    <row r="71" spans="1:20" x14ac:dyDescent="0.25">
      <c r="A71" s="128" t="s">
        <v>74</v>
      </c>
      <c r="B71" s="25">
        <f>SUM(B$22:B$65)/COUNTIF(B$22:B$65,"&gt;0")</f>
        <v>215.42666666666668</v>
      </c>
      <c r="C71" s="25">
        <f t="shared" ref="C71:P71" si="10">SUM(C$22:C$65)/COUNTIF(C$22:C$65,"&gt;0")</f>
        <v>175.94499999999999</v>
      </c>
      <c r="D71" s="25">
        <f t="shared" si="10"/>
        <v>132.54</v>
      </c>
      <c r="E71" s="25">
        <f t="shared" si="10"/>
        <v>90.73</v>
      </c>
      <c r="F71" s="25">
        <f t="shared" si="10"/>
        <v>222.995</v>
      </c>
      <c r="G71" s="25">
        <f t="shared" si="10"/>
        <v>1097.2439393939392</v>
      </c>
      <c r="H71" s="25">
        <f t="shared" si="10"/>
        <v>2252.707142857143</v>
      </c>
      <c r="I71" s="25">
        <f t="shared" si="10"/>
        <v>3748.7893023255815</v>
      </c>
      <c r="J71" s="25">
        <f t="shared" si="10"/>
        <v>5532.909999999998</v>
      </c>
      <c r="K71" s="25">
        <f t="shared" si="10"/>
        <v>5259.5637209302322</v>
      </c>
      <c r="L71" s="25">
        <f t="shared" si="10"/>
        <v>2900.2183720930234</v>
      </c>
      <c r="M71" s="66">
        <f t="shared" si="10"/>
        <v>1056.3837142857142</v>
      </c>
      <c r="N71" s="44">
        <f t="shared" si="10"/>
        <v>328.55833333333334</v>
      </c>
      <c r="O71" s="66">
        <f t="shared" si="10"/>
        <v>21343.718139534882</v>
      </c>
      <c r="P71" s="44">
        <f t="shared" si="10"/>
        <v>21435.408837209307</v>
      </c>
      <c r="Q71" s="69"/>
      <c r="R71" s="69"/>
      <c r="S71" s="69"/>
      <c r="T71" s="69"/>
    </row>
    <row r="72" spans="1:20" x14ac:dyDescent="0.25">
      <c r="A72" s="129" t="s">
        <v>67</v>
      </c>
      <c r="B72" s="25">
        <f>SUM(B$53:B$65)/COUNTIF(B$53:B$65,"&gt;0")</f>
        <v>121.34750000000001</v>
      </c>
      <c r="C72" s="25">
        <v>0</v>
      </c>
      <c r="D72" s="25">
        <v>0</v>
      </c>
      <c r="E72" s="25">
        <f t="shared" ref="E72:P72" si="11">SUM(E$53:E$65)/COUNTIF(E$53:E$65,"&gt;0")</f>
        <v>78.67</v>
      </c>
      <c r="F72" s="25">
        <f t="shared" si="11"/>
        <v>245.34500000000003</v>
      </c>
      <c r="G72" s="25">
        <f t="shared" si="11"/>
        <v>1707.6466666666668</v>
      </c>
      <c r="H72" s="25">
        <f t="shared" si="11"/>
        <v>2554.7949999999996</v>
      </c>
      <c r="I72" s="25">
        <f t="shared" si="11"/>
        <v>3775.9816666666661</v>
      </c>
      <c r="J72" s="25">
        <f t="shared" si="11"/>
        <v>5141.7024999999994</v>
      </c>
      <c r="K72" s="25">
        <f t="shared" si="11"/>
        <v>4642.8066666666664</v>
      </c>
      <c r="L72" s="25">
        <f t="shared" si="11"/>
        <v>2927.3633333333332</v>
      </c>
      <c r="M72" s="66">
        <f t="shared" si="11"/>
        <v>1607.4599999999998</v>
      </c>
      <c r="N72" s="44">
        <f t="shared" si="11"/>
        <v>220.77714285714288</v>
      </c>
      <c r="O72" s="66">
        <f t="shared" si="11"/>
        <v>22357.755833333333</v>
      </c>
      <c r="P72" s="44">
        <f t="shared" si="11"/>
        <v>22486.5425</v>
      </c>
      <c r="Q72" s="69"/>
      <c r="R72" s="69"/>
      <c r="S72" s="69"/>
      <c r="T72" s="69"/>
    </row>
    <row r="73" spans="1:20" x14ac:dyDescent="0.25">
      <c r="A73" s="130" t="s">
        <v>65</v>
      </c>
      <c r="B73" s="25">
        <f t="array" ref="B73">MEDIAN(IF(B$3:B$65&lt;&gt;0,B$3:B$65))</f>
        <v>224.53500000000003</v>
      </c>
      <c r="C73" s="25">
        <f t="array" ref="C73">MEDIAN(IF(C$3:C$65&lt;&gt;0,C$3:C$65))</f>
        <v>175.94499999999999</v>
      </c>
      <c r="D73" s="25">
        <f t="array" ref="D73">MEDIAN(IF(D$3:D$65&lt;&gt;0,D$3:D$65))</f>
        <v>132.54</v>
      </c>
      <c r="E73" s="25">
        <f t="array" ref="E73">MEDIAN(IF(E$3:E$65&lt;&gt;0,E$3:E$65))</f>
        <v>90.73</v>
      </c>
      <c r="F73" s="25">
        <f t="array" ref="F73">MEDIAN(IF(F$3:F$65&lt;&gt;0,F$3:F$65))</f>
        <v>213.065</v>
      </c>
      <c r="G73" s="25">
        <f t="array" ref="G73">MEDIAN(IF(G$3:G$65&lt;&gt;0,G$3:G$65))</f>
        <v>987.78</v>
      </c>
      <c r="H73" s="25">
        <f t="array" ref="H73">MEDIAN(IF(H$3:H$65&lt;&gt;0,H$3:H$65))</f>
        <v>2479.4699999999998</v>
      </c>
      <c r="I73" s="25">
        <f t="array" ref="I73">MEDIAN(IF(I$3:I$65&lt;&gt;0,I$3:I$65))</f>
        <v>3869.1149999999998</v>
      </c>
      <c r="J73" s="25">
        <f t="array" ref="J73">MEDIAN(IF(J$3:J$65&lt;&gt;0,J$3:J$65))</f>
        <v>5814.63</v>
      </c>
      <c r="K73" s="25">
        <f t="array" ref="K73">MEDIAN(IF(K$3:K$65&lt;&gt;0,K$3:K$65))</f>
        <v>5404.0450000000001</v>
      </c>
      <c r="L73" s="25">
        <f t="array" ref="L73">MEDIAN(IF(L$3:L$65&lt;&gt;0,L$3:L$65))</f>
        <v>2534.91</v>
      </c>
      <c r="M73" s="66">
        <f t="array" ref="M73">MEDIAN(IF(M$3:M$65&lt;&gt;0,M$3:M$65))</f>
        <v>866.06</v>
      </c>
      <c r="N73" s="44">
        <f t="array" ref="N73">MEDIAN(IF(N$3:N$65&lt;&gt;0,N$3:N$65))</f>
        <v>310.22000000000003</v>
      </c>
      <c r="O73" s="66">
        <f t="array" ref="O73">MEDIAN(IF(O$3:O$65&lt;&gt;0,O$3:O$65))</f>
        <v>20779.154999999999</v>
      </c>
      <c r="P73" s="44">
        <f t="array" ref="P73">MEDIAN(IF(P$3:P$65&lt;&gt;0,P$3:P$65))</f>
        <v>20848.580000000002</v>
      </c>
      <c r="Q73" s="69"/>
      <c r="R73" s="69"/>
      <c r="S73" s="69"/>
      <c r="T73" s="69"/>
    </row>
    <row r="74" spans="1:20" ht="15.75" thickBot="1" x14ac:dyDescent="0.3">
      <c r="A74" s="131" t="s">
        <v>71</v>
      </c>
      <c r="B74" s="37">
        <f t="array" ref="B74">MEDIAN(IF(B$53:B$65&lt;&gt;0,B$53:B$65))</f>
        <v>84.205000000000013</v>
      </c>
      <c r="C74" s="37">
        <v>0</v>
      </c>
      <c r="D74" s="37">
        <v>0</v>
      </c>
      <c r="E74" s="37">
        <f t="array" ref="E74">MEDIAN(IF(E$53:E$65&lt;&gt;0,E$53:E$65))</f>
        <v>78.67</v>
      </c>
      <c r="F74" s="37">
        <f t="array" ref="F74">MEDIAN(IF(F$53:F$65&lt;&gt;0,F$53:F$65))</f>
        <v>232.04500000000002</v>
      </c>
      <c r="G74" s="37">
        <f t="array" ref="G74">MEDIAN(IF(G$53:G$65&lt;&gt;0,G$53:G$65))</f>
        <v>1557.585</v>
      </c>
      <c r="H74" s="37">
        <f t="array" ref="H74">MEDIAN(IF(H$53:H$65&lt;&gt;0,H$53:H$65))</f>
        <v>2611.77</v>
      </c>
      <c r="I74" s="37">
        <f t="array" ref="I74">MEDIAN(IF(I$53:I$65&lt;&gt;0,I$53:I$65))</f>
        <v>3418.5650000000001</v>
      </c>
      <c r="J74" s="37">
        <f t="array" ref="J74">MEDIAN(IF(J$53:J$65&lt;&gt;0,J$53:J$65))</f>
        <v>5803.42</v>
      </c>
      <c r="K74" s="37">
        <f t="array" ref="K74">MEDIAN(IF(K$53:K$65&lt;&gt;0,K$53:K$65))</f>
        <v>5131.3450000000003</v>
      </c>
      <c r="L74" s="37">
        <f t="array" ref="L74">MEDIAN(IF(L$53:L$65&lt;&gt;0,L$53:L$65))</f>
        <v>2554.11</v>
      </c>
      <c r="M74" s="117">
        <f t="array" ref="M74">MEDIAN(IF(M$53:M$65&lt;&gt;0,M$53:M$65))</f>
        <v>1406.2550000000001</v>
      </c>
      <c r="N74" s="89">
        <f t="array" ref="N74">MEDIAN(IF(N$53:N$65&lt;&gt;0,N$53:N$65))</f>
        <v>95.68</v>
      </c>
      <c r="O74" s="117">
        <f t="array" ref="O74">MEDIAN(IF(O$53:O$65&lt;&gt;0,O$53:O$65))</f>
        <v>21749.605000000003</v>
      </c>
      <c r="P74" s="89">
        <f t="array" ref="P74">MEDIAN(IF(P$53:P$65&lt;&gt;0,P$53:P$65))</f>
        <v>21749.605000000003</v>
      </c>
      <c r="Q74" s="69"/>
      <c r="R74" s="69"/>
      <c r="S74" s="69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4"/>
  <sheetViews>
    <sheetView zoomScale="90" zoomScaleNormal="90" workbookViewId="0">
      <selection activeCell="T1" sqref="T1"/>
    </sheetView>
  </sheetViews>
  <sheetFormatPr defaultRowHeight="15" x14ac:dyDescent="0.25"/>
  <cols>
    <col min="1" max="1" width="23" customWidth="1"/>
    <col min="2" max="13" width="7.7109375" customWidth="1"/>
    <col min="14" max="18" width="8.7109375" customWidth="1"/>
    <col min="19" max="19" width="11.140625" customWidth="1"/>
    <col min="20" max="20" width="8.7109375" customWidth="1"/>
  </cols>
  <sheetData>
    <row r="1" spans="1:20" ht="19.5" thickBot="1" x14ac:dyDescent="0.3">
      <c r="A1" s="232" t="s">
        <v>179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98" t="s">
        <v>16</v>
      </c>
      <c r="T1" s="123"/>
    </row>
    <row r="2" spans="1:20" ht="30" customHeight="1" thickBot="1" x14ac:dyDescent="0.3">
      <c r="A2" s="15" t="s">
        <v>17</v>
      </c>
      <c r="B2" s="5" t="s">
        <v>13</v>
      </c>
      <c r="C2" s="11" t="s">
        <v>14</v>
      </c>
      <c r="D2" s="9" t="s">
        <v>3</v>
      </c>
      <c r="E2" s="5" t="s">
        <v>4</v>
      </c>
      <c r="F2" s="5" t="s">
        <v>5</v>
      </c>
      <c r="G2" s="5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9" t="s">
        <v>11</v>
      </c>
      <c r="M2" s="5" t="s">
        <v>12</v>
      </c>
      <c r="N2" s="5" t="s">
        <v>183</v>
      </c>
      <c r="O2" s="11" t="s">
        <v>184</v>
      </c>
      <c r="P2" s="9" t="s">
        <v>36</v>
      </c>
      <c r="Q2" s="5" t="s">
        <v>153</v>
      </c>
      <c r="R2" s="5" t="s">
        <v>154</v>
      </c>
      <c r="S2" s="5" t="s">
        <v>155</v>
      </c>
      <c r="T2" s="72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158.68</v>
      </c>
      <c r="H3" s="88">
        <v>222.15</v>
      </c>
      <c r="I3" s="88">
        <v>396.7</v>
      </c>
      <c r="J3" s="88">
        <v>440.34</v>
      </c>
      <c r="K3" s="88">
        <v>444.3</v>
      </c>
      <c r="L3" s="88">
        <v>519.67999999999995</v>
      </c>
      <c r="M3" s="132">
        <v>47.6</v>
      </c>
      <c r="N3" s="134">
        <f>SUM(B3:F3)</f>
        <v>0</v>
      </c>
      <c r="O3" s="159">
        <f>SUM(G3:M3)</f>
        <v>2229.4499999999998</v>
      </c>
      <c r="P3" s="58">
        <f>SUM(B3:M3)</f>
        <v>2229.4499999999998</v>
      </c>
      <c r="Q3" s="58">
        <f>AVERAGE(B3:F3)</f>
        <v>0</v>
      </c>
      <c r="R3" s="124">
        <f>AVERAGE(G3:M3)</f>
        <v>318.49285714285713</v>
      </c>
      <c r="S3" s="121">
        <f>AVERAGE(B3:M3)</f>
        <v>185.78749999999999</v>
      </c>
      <c r="T3" s="69"/>
    </row>
    <row r="4" spans="1:20" x14ac:dyDescent="0.25">
      <c r="A4" s="17">
        <v>1951</v>
      </c>
      <c r="B4" s="23">
        <v>0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218.18</v>
      </c>
      <c r="I4" s="59">
        <v>206.28</v>
      </c>
      <c r="J4" s="59">
        <v>618.85</v>
      </c>
      <c r="K4" s="59">
        <v>75.37</v>
      </c>
      <c r="L4" s="59">
        <v>353.06</v>
      </c>
      <c r="M4" s="60">
        <v>428.44</v>
      </c>
      <c r="N4" s="122">
        <f t="shared" ref="N4:N65" si="0">SUM(B4:F4)</f>
        <v>0</v>
      </c>
      <c r="O4" s="63">
        <f t="shared" ref="O4:O65" si="1">SUM(G4:M4)</f>
        <v>1900.1799999999998</v>
      </c>
      <c r="P4" s="63">
        <f t="shared" ref="P4:P65" si="2">SUM(B4:M4)</f>
        <v>1900.1799999999998</v>
      </c>
      <c r="Q4" s="63">
        <f t="shared" ref="Q4:Q65" si="3">AVERAGE(B4:F4)</f>
        <v>0</v>
      </c>
      <c r="R4" s="120">
        <f t="shared" ref="R4:R65" si="4">AVERAGE(G4:M4)</f>
        <v>271.45428571428567</v>
      </c>
      <c r="S4" s="122">
        <f t="shared" ref="S4:S65" si="5">AVERAGE(B4:M4)</f>
        <v>158.34833333333333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495.88</v>
      </c>
      <c r="I5" s="59">
        <v>539.51</v>
      </c>
      <c r="J5" s="59">
        <v>642.65</v>
      </c>
      <c r="K5" s="59">
        <v>646.62</v>
      </c>
      <c r="L5" s="59">
        <v>571.25</v>
      </c>
      <c r="M5" s="60">
        <v>464.14</v>
      </c>
      <c r="N5" s="122">
        <f t="shared" si="0"/>
        <v>0</v>
      </c>
      <c r="O5" s="63">
        <f t="shared" si="1"/>
        <v>3360.0499999999997</v>
      </c>
      <c r="P5" s="63">
        <f t="shared" si="2"/>
        <v>3360.0499999999997</v>
      </c>
      <c r="Q5" s="63">
        <f t="shared" si="3"/>
        <v>0</v>
      </c>
      <c r="R5" s="120">
        <f t="shared" si="4"/>
        <v>480.00714285714281</v>
      </c>
      <c r="S5" s="122">
        <f t="shared" si="5"/>
        <v>280.00416666666666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234.05</v>
      </c>
      <c r="I6" s="59">
        <v>452.24</v>
      </c>
      <c r="J6" s="59">
        <v>595.04999999999995</v>
      </c>
      <c r="K6" s="59">
        <v>749.76</v>
      </c>
      <c r="L6" s="59">
        <v>577.20000000000005</v>
      </c>
      <c r="M6" s="60">
        <v>491.91</v>
      </c>
      <c r="N6" s="122">
        <f t="shared" si="0"/>
        <v>0</v>
      </c>
      <c r="O6" s="63">
        <f t="shared" si="1"/>
        <v>3100.21</v>
      </c>
      <c r="P6" s="63">
        <f t="shared" si="2"/>
        <v>3100.21</v>
      </c>
      <c r="Q6" s="63">
        <f t="shared" si="3"/>
        <v>0</v>
      </c>
      <c r="R6" s="120">
        <f t="shared" si="4"/>
        <v>442.88714285714286</v>
      </c>
      <c r="S6" s="122">
        <f t="shared" si="5"/>
        <v>258.35083333333336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230.09</v>
      </c>
      <c r="H7" s="59">
        <v>533.55999999999995</v>
      </c>
      <c r="I7" s="59">
        <v>499.84</v>
      </c>
      <c r="J7" s="59">
        <v>523.64</v>
      </c>
      <c r="K7" s="59">
        <v>777.53</v>
      </c>
      <c r="L7" s="59">
        <v>472.07</v>
      </c>
      <c r="M7" s="60">
        <v>432.4</v>
      </c>
      <c r="N7" s="122">
        <f t="shared" si="0"/>
        <v>0</v>
      </c>
      <c r="O7" s="63">
        <f t="shared" si="1"/>
        <v>3469.13</v>
      </c>
      <c r="P7" s="63">
        <f t="shared" si="2"/>
        <v>3469.13</v>
      </c>
      <c r="Q7" s="63">
        <f t="shared" si="3"/>
        <v>0</v>
      </c>
      <c r="R7" s="120">
        <f t="shared" si="4"/>
        <v>495.59000000000003</v>
      </c>
      <c r="S7" s="122">
        <f t="shared" si="5"/>
        <v>289.09416666666669</v>
      </c>
      <c r="T7" s="69"/>
    </row>
    <row r="8" spans="1:20" x14ac:dyDescent="0.25">
      <c r="A8" s="17">
        <v>1955</v>
      </c>
      <c r="B8" s="23">
        <v>0</v>
      </c>
      <c r="C8" s="59">
        <v>0</v>
      </c>
      <c r="D8" s="59">
        <v>0</v>
      </c>
      <c r="E8" s="59">
        <v>0</v>
      </c>
      <c r="F8" s="59">
        <v>0</v>
      </c>
      <c r="G8" s="59">
        <v>287.61</v>
      </c>
      <c r="H8" s="59">
        <v>680.34</v>
      </c>
      <c r="I8" s="59">
        <v>432.4</v>
      </c>
      <c r="J8" s="59">
        <v>563.30999999999995</v>
      </c>
      <c r="K8" s="59">
        <v>698.19</v>
      </c>
      <c r="L8" s="59">
        <v>483.97</v>
      </c>
      <c r="M8" s="60">
        <v>301.49</v>
      </c>
      <c r="N8" s="122">
        <f t="shared" si="0"/>
        <v>0</v>
      </c>
      <c r="O8" s="63">
        <f t="shared" si="1"/>
        <v>3447.3099999999995</v>
      </c>
      <c r="P8" s="63">
        <f t="shared" si="2"/>
        <v>3447.3099999999995</v>
      </c>
      <c r="Q8" s="63">
        <f t="shared" si="3"/>
        <v>0</v>
      </c>
      <c r="R8" s="120">
        <f t="shared" si="4"/>
        <v>492.47285714285709</v>
      </c>
      <c r="S8" s="122">
        <f t="shared" si="5"/>
        <v>287.27583333333331</v>
      </c>
      <c r="T8" s="69"/>
    </row>
    <row r="9" spans="1:20" x14ac:dyDescent="0.25">
      <c r="A9" s="17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0</v>
      </c>
      <c r="H9" s="59">
        <v>483.97</v>
      </c>
      <c r="I9" s="59">
        <v>583.15</v>
      </c>
      <c r="J9" s="59">
        <v>710.09</v>
      </c>
      <c r="K9" s="59">
        <v>587.12</v>
      </c>
      <c r="L9" s="59">
        <v>706.13</v>
      </c>
      <c r="M9" s="60">
        <v>547.45000000000005</v>
      </c>
      <c r="N9" s="122">
        <f t="shared" si="0"/>
        <v>0</v>
      </c>
      <c r="O9" s="63">
        <f t="shared" si="1"/>
        <v>3617.91</v>
      </c>
      <c r="P9" s="63">
        <f t="shared" si="2"/>
        <v>3617.91</v>
      </c>
      <c r="Q9" s="63">
        <f t="shared" si="3"/>
        <v>0</v>
      </c>
      <c r="R9" s="120">
        <f t="shared" si="4"/>
        <v>516.84428571428566</v>
      </c>
      <c r="S9" s="122">
        <f t="shared" si="5"/>
        <v>301.49250000000001</v>
      </c>
      <c r="T9" s="69"/>
    </row>
    <row r="10" spans="1:20" x14ac:dyDescent="0.25">
      <c r="A10" s="17">
        <v>1957</v>
      </c>
      <c r="B10" s="23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59">
        <v>436.37</v>
      </c>
      <c r="J10" s="59">
        <v>817.2</v>
      </c>
      <c r="K10" s="59">
        <v>785.47</v>
      </c>
      <c r="L10" s="59">
        <v>396.7</v>
      </c>
      <c r="M10" s="60">
        <v>0</v>
      </c>
      <c r="N10" s="122">
        <f t="shared" si="0"/>
        <v>0</v>
      </c>
      <c r="O10" s="63">
        <f t="shared" si="1"/>
        <v>2435.7400000000002</v>
      </c>
      <c r="P10" s="63">
        <f t="shared" si="2"/>
        <v>2435.7400000000002</v>
      </c>
      <c r="Q10" s="63">
        <f t="shared" si="3"/>
        <v>0</v>
      </c>
      <c r="R10" s="120">
        <f t="shared" si="4"/>
        <v>347.96285714285716</v>
      </c>
      <c r="S10" s="122">
        <f t="shared" si="5"/>
        <v>202.97833333333335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0</v>
      </c>
      <c r="I11" s="59">
        <v>630.75</v>
      </c>
      <c r="J11" s="59">
        <v>844.97</v>
      </c>
      <c r="K11" s="59">
        <v>634.72</v>
      </c>
      <c r="L11" s="59">
        <v>531.58000000000004</v>
      </c>
      <c r="M11" s="60">
        <v>75.37</v>
      </c>
      <c r="N11" s="122">
        <f t="shared" si="0"/>
        <v>0</v>
      </c>
      <c r="O11" s="63">
        <f t="shared" si="1"/>
        <v>2717.39</v>
      </c>
      <c r="P11" s="63">
        <f t="shared" si="2"/>
        <v>2717.39</v>
      </c>
      <c r="Q11" s="63">
        <f t="shared" si="3"/>
        <v>0</v>
      </c>
      <c r="R11" s="120">
        <f t="shared" si="4"/>
        <v>388.19857142857143</v>
      </c>
      <c r="S11" s="122">
        <f t="shared" si="5"/>
        <v>226.44916666666666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341.16</v>
      </c>
      <c r="I12" s="59">
        <v>779.52</v>
      </c>
      <c r="J12" s="59">
        <v>648.6</v>
      </c>
      <c r="K12" s="59">
        <v>704.14</v>
      </c>
      <c r="L12" s="59">
        <v>535.54</v>
      </c>
      <c r="M12" s="60">
        <v>0</v>
      </c>
      <c r="N12" s="122">
        <f t="shared" si="0"/>
        <v>0</v>
      </c>
      <c r="O12" s="63">
        <f t="shared" si="1"/>
        <v>3008.96</v>
      </c>
      <c r="P12" s="63">
        <f t="shared" si="2"/>
        <v>3008.96</v>
      </c>
      <c r="Q12" s="63">
        <f t="shared" si="3"/>
        <v>0</v>
      </c>
      <c r="R12" s="120">
        <f t="shared" si="4"/>
        <v>429.85142857142858</v>
      </c>
      <c r="S12" s="122">
        <f t="shared" si="5"/>
        <v>250.74666666666667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95.21</v>
      </c>
      <c r="H13" s="59">
        <v>440.34</v>
      </c>
      <c r="I13" s="59">
        <v>503.81</v>
      </c>
      <c r="J13" s="59">
        <v>825.14</v>
      </c>
      <c r="K13" s="59">
        <v>723.98</v>
      </c>
      <c r="L13" s="59">
        <v>130.91</v>
      </c>
      <c r="M13" s="60">
        <v>386.78</v>
      </c>
      <c r="N13" s="122">
        <f t="shared" si="0"/>
        <v>0</v>
      </c>
      <c r="O13" s="63">
        <f t="shared" si="1"/>
        <v>3106.17</v>
      </c>
      <c r="P13" s="63">
        <f t="shared" si="2"/>
        <v>3106.17</v>
      </c>
      <c r="Q13" s="63">
        <f t="shared" si="3"/>
        <v>0</v>
      </c>
      <c r="R13" s="120">
        <f t="shared" si="4"/>
        <v>443.73857142857145</v>
      </c>
      <c r="S13" s="122">
        <f t="shared" si="5"/>
        <v>258.84750000000003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103.14</v>
      </c>
      <c r="I14" s="59">
        <v>362.98</v>
      </c>
      <c r="J14" s="59">
        <v>928.28</v>
      </c>
      <c r="K14" s="59">
        <v>880.67</v>
      </c>
      <c r="L14" s="59">
        <v>226.12</v>
      </c>
      <c r="M14" s="60">
        <v>0</v>
      </c>
      <c r="N14" s="122">
        <f t="shared" si="0"/>
        <v>0</v>
      </c>
      <c r="O14" s="63">
        <f t="shared" si="1"/>
        <v>2501.19</v>
      </c>
      <c r="P14" s="63">
        <f t="shared" si="2"/>
        <v>2501.19</v>
      </c>
      <c r="Q14" s="63">
        <f t="shared" si="3"/>
        <v>0</v>
      </c>
      <c r="R14" s="120">
        <f t="shared" si="4"/>
        <v>357.31285714285713</v>
      </c>
      <c r="S14" s="122">
        <f t="shared" si="5"/>
        <v>208.4325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0</v>
      </c>
      <c r="H15" s="59">
        <v>460.17</v>
      </c>
      <c r="I15" s="59">
        <v>321.33</v>
      </c>
      <c r="J15" s="59">
        <v>714.06</v>
      </c>
      <c r="K15" s="59">
        <v>634.72</v>
      </c>
      <c r="L15" s="59">
        <v>432.4</v>
      </c>
      <c r="M15" s="60">
        <v>0</v>
      </c>
      <c r="N15" s="122">
        <f t="shared" si="0"/>
        <v>0</v>
      </c>
      <c r="O15" s="63">
        <f t="shared" si="1"/>
        <v>2562.6799999999998</v>
      </c>
      <c r="P15" s="63">
        <f t="shared" si="2"/>
        <v>2562.6799999999998</v>
      </c>
      <c r="Q15" s="63">
        <f t="shared" si="3"/>
        <v>0</v>
      </c>
      <c r="R15" s="120">
        <f t="shared" si="4"/>
        <v>366.09714285714284</v>
      </c>
      <c r="S15" s="122">
        <f t="shared" si="5"/>
        <v>213.55666666666664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301.49</v>
      </c>
      <c r="H16" s="59">
        <v>1019.52</v>
      </c>
      <c r="I16" s="59">
        <v>210.25</v>
      </c>
      <c r="J16" s="59">
        <v>678.36</v>
      </c>
      <c r="K16" s="59">
        <v>737.86</v>
      </c>
      <c r="L16" s="59">
        <v>285.62</v>
      </c>
      <c r="M16" s="60">
        <v>111.08</v>
      </c>
      <c r="N16" s="122">
        <f t="shared" si="0"/>
        <v>0</v>
      </c>
      <c r="O16" s="63">
        <f t="shared" si="1"/>
        <v>3344.18</v>
      </c>
      <c r="P16" s="63">
        <f t="shared" si="2"/>
        <v>3344.18</v>
      </c>
      <c r="Q16" s="63">
        <f t="shared" si="3"/>
        <v>0</v>
      </c>
      <c r="R16" s="120">
        <f t="shared" si="4"/>
        <v>477.73999999999995</v>
      </c>
      <c r="S16" s="122">
        <f t="shared" si="5"/>
        <v>278.68166666666667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0</v>
      </c>
      <c r="H17" s="59">
        <v>846.96</v>
      </c>
      <c r="I17" s="59">
        <v>361</v>
      </c>
      <c r="J17" s="59">
        <v>876.71</v>
      </c>
      <c r="K17" s="59">
        <v>1009.6</v>
      </c>
      <c r="L17" s="59">
        <v>779.52</v>
      </c>
      <c r="M17" s="60">
        <v>424.47</v>
      </c>
      <c r="N17" s="122">
        <f t="shared" si="0"/>
        <v>0</v>
      </c>
      <c r="O17" s="63">
        <f t="shared" si="1"/>
        <v>4298.26</v>
      </c>
      <c r="P17" s="63">
        <f t="shared" si="2"/>
        <v>4298.26</v>
      </c>
      <c r="Q17" s="63">
        <f t="shared" si="3"/>
        <v>0</v>
      </c>
      <c r="R17" s="120">
        <f t="shared" si="4"/>
        <v>614.03714285714284</v>
      </c>
      <c r="S17" s="122">
        <f t="shared" si="5"/>
        <v>358.18833333333333</v>
      </c>
      <c r="T17" s="69"/>
    </row>
    <row r="18" spans="1:20" x14ac:dyDescent="0.25">
      <c r="A18" s="17">
        <v>1965</v>
      </c>
      <c r="B18" s="23">
        <v>0</v>
      </c>
      <c r="C18" s="59">
        <v>0</v>
      </c>
      <c r="D18" s="59">
        <v>0</v>
      </c>
      <c r="E18" s="59">
        <v>0</v>
      </c>
      <c r="F18" s="59">
        <v>0</v>
      </c>
      <c r="G18" s="59">
        <v>200.33</v>
      </c>
      <c r="H18" s="59">
        <v>696.21</v>
      </c>
      <c r="I18" s="59">
        <v>257.86</v>
      </c>
      <c r="J18" s="59">
        <v>285.62</v>
      </c>
      <c r="K18" s="59">
        <v>206.28</v>
      </c>
      <c r="L18" s="59">
        <v>416.54</v>
      </c>
      <c r="M18" s="60">
        <v>0</v>
      </c>
      <c r="N18" s="122">
        <f t="shared" si="0"/>
        <v>0</v>
      </c>
      <c r="O18" s="63">
        <f t="shared" si="1"/>
        <v>2062.84</v>
      </c>
      <c r="P18" s="63">
        <f t="shared" si="2"/>
        <v>2062.84</v>
      </c>
      <c r="Q18" s="63">
        <f t="shared" si="3"/>
        <v>0</v>
      </c>
      <c r="R18" s="120">
        <f t="shared" si="4"/>
        <v>294.69142857142862</v>
      </c>
      <c r="S18" s="122">
        <f t="shared" si="5"/>
        <v>171.90333333333334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0</v>
      </c>
      <c r="H19" s="59">
        <v>747.78</v>
      </c>
      <c r="I19" s="59">
        <v>591.08000000000004</v>
      </c>
      <c r="J19" s="59">
        <v>965.97</v>
      </c>
      <c r="K19" s="59">
        <v>739.85</v>
      </c>
      <c r="L19" s="59">
        <v>35.700000000000003</v>
      </c>
      <c r="M19" s="60">
        <v>120.99</v>
      </c>
      <c r="N19" s="122">
        <f t="shared" si="0"/>
        <v>0</v>
      </c>
      <c r="O19" s="63">
        <f t="shared" si="1"/>
        <v>3201.3699999999994</v>
      </c>
      <c r="P19" s="63">
        <f t="shared" si="2"/>
        <v>3201.3699999999994</v>
      </c>
      <c r="Q19" s="63">
        <f t="shared" si="3"/>
        <v>0</v>
      </c>
      <c r="R19" s="120">
        <f t="shared" si="4"/>
        <v>457.33857142857136</v>
      </c>
      <c r="S19" s="122">
        <f t="shared" si="5"/>
        <v>266.78083333333331</v>
      </c>
      <c r="T19" s="69"/>
    </row>
    <row r="20" spans="1:20" x14ac:dyDescent="0.25">
      <c r="A20" s="17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0</v>
      </c>
      <c r="G20" s="59">
        <v>0</v>
      </c>
      <c r="H20" s="59">
        <v>251.9</v>
      </c>
      <c r="I20" s="59">
        <v>71.41</v>
      </c>
      <c r="J20" s="59">
        <v>228.1</v>
      </c>
      <c r="K20" s="59">
        <v>672.41</v>
      </c>
      <c r="L20" s="59">
        <v>577.20000000000005</v>
      </c>
      <c r="M20" s="60">
        <v>251.9</v>
      </c>
      <c r="N20" s="122">
        <f t="shared" si="0"/>
        <v>0</v>
      </c>
      <c r="O20" s="63">
        <f t="shared" si="1"/>
        <v>2052.92</v>
      </c>
      <c r="P20" s="63">
        <f t="shared" si="2"/>
        <v>2052.92</v>
      </c>
      <c r="Q20" s="63">
        <f t="shared" si="3"/>
        <v>0</v>
      </c>
      <c r="R20" s="120">
        <f t="shared" si="4"/>
        <v>293.27428571428572</v>
      </c>
      <c r="S20" s="122">
        <f t="shared" si="5"/>
        <v>171.07666666666668</v>
      </c>
      <c r="T20" s="69"/>
    </row>
    <row r="21" spans="1:20" x14ac:dyDescent="0.25">
      <c r="A21" s="17">
        <v>1968</v>
      </c>
      <c r="B21" s="23">
        <v>0</v>
      </c>
      <c r="C21" s="59">
        <v>0</v>
      </c>
      <c r="D21" s="59">
        <v>0</v>
      </c>
      <c r="E21" s="59">
        <v>0</v>
      </c>
      <c r="F21" s="59">
        <v>0</v>
      </c>
      <c r="G21" s="59">
        <v>0</v>
      </c>
      <c r="H21" s="59">
        <v>331.24</v>
      </c>
      <c r="I21" s="59">
        <v>747.78</v>
      </c>
      <c r="J21" s="59">
        <v>904.48</v>
      </c>
      <c r="K21" s="59">
        <v>682.32</v>
      </c>
      <c r="L21" s="59">
        <v>343.15</v>
      </c>
      <c r="M21" s="60">
        <v>0</v>
      </c>
      <c r="N21" s="122">
        <f t="shared" si="0"/>
        <v>0</v>
      </c>
      <c r="O21" s="63">
        <f t="shared" si="1"/>
        <v>3008.9700000000003</v>
      </c>
      <c r="P21" s="63">
        <f t="shared" si="2"/>
        <v>3008.9700000000003</v>
      </c>
      <c r="Q21" s="63">
        <f t="shared" si="3"/>
        <v>0</v>
      </c>
      <c r="R21" s="120">
        <f t="shared" si="4"/>
        <v>429.8528571428572</v>
      </c>
      <c r="S21" s="122">
        <f t="shared" si="5"/>
        <v>250.74750000000003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162.65</v>
      </c>
      <c r="H22" s="59">
        <v>47.6</v>
      </c>
      <c r="I22" s="59">
        <v>124.96</v>
      </c>
      <c r="J22" s="59">
        <v>513.73</v>
      </c>
      <c r="K22" s="59">
        <v>767.61</v>
      </c>
      <c r="L22" s="59">
        <v>612.9</v>
      </c>
      <c r="M22" s="60">
        <v>43.64</v>
      </c>
      <c r="N22" s="122">
        <f t="shared" si="0"/>
        <v>0</v>
      </c>
      <c r="O22" s="63">
        <f t="shared" si="1"/>
        <v>2273.09</v>
      </c>
      <c r="P22" s="63">
        <f t="shared" si="2"/>
        <v>2273.09</v>
      </c>
      <c r="Q22" s="63">
        <f t="shared" si="3"/>
        <v>0</v>
      </c>
      <c r="R22" s="120">
        <f t="shared" si="4"/>
        <v>324.72714285714289</v>
      </c>
      <c r="S22" s="122">
        <f t="shared" si="5"/>
        <v>189.42416666666668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355.05</v>
      </c>
      <c r="I23" s="59">
        <v>57.52</v>
      </c>
      <c r="J23" s="59">
        <v>444.3</v>
      </c>
      <c r="K23" s="59">
        <v>597.03</v>
      </c>
      <c r="L23" s="59">
        <v>255.87</v>
      </c>
      <c r="M23" s="60">
        <v>0</v>
      </c>
      <c r="N23" s="122">
        <f t="shared" si="0"/>
        <v>0</v>
      </c>
      <c r="O23" s="63">
        <f t="shared" si="1"/>
        <v>1709.77</v>
      </c>
      <c r="P23" s="63">
        <f t="shared" si="2"/>
        <v>1709.77</v>
      </c>
      <c r="Q23" s="63">
        <f t="shared" si="3"/>
        <v>0</v>
      </c>
      <c r="R23" s="120">
        <f t="shared" si="4"/>
        <v>244.25285714285715</v>
      </c>
      <c r="S23" s="122">
        <f t="shared" si="5"/>
        <v>142.48083333333332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148.76</v>
      </c>
      <c r="I24" s="59">
        <v>480.01</v>
      </c>
      <c r="J24" s="59">
        <v>638.69000000000005</v>
      </c>
      <c r="K24" s="59">
        <v>741.83</v>
      </c>
      <c r="L24" s="59">
        <v>216.2</v>
      </c>
      <c r="M24" s="60">
        <v>0</v>
      </c>
      <c r="N24" s="122">
        <f t="shared" si="0"/>
        <v>0</v>
      </c>
      <c r="O24" s="63">
        <f t="shared" si="1"/>
        <v>2225.4899999999998</v>
      </c>
      <c r="P24" s="63">
        <f t="shared" si="2"/>
        <v>2225.4899999999998</v>
      </c>
      <c r="Q24" s="63">
        <f t="shared" si="3"/>
        <v>0</v>
      </c>
      <c r="R24" s="120">
        <f t="shared" si="4"/>
        <v>317.92714285714283</v>
      </c>
      <c r="S24" s="122">
        <f t="shared" si="5"/>
        <v>185.45749999999998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117.03</v>
      </c>
      <c r="H25" s="59">
        <v>309.43</v>
      </c>
      <c r="I25" s="59">
        <v>313.39</v>
      </c>
      <c r="J25" s="59">
        <v>531.58000000000004</v>
      </c>
      <c r="K25" s="59">
        <v>422.49</v>
      </c>
      <c r="L25" s="59">
        <v>222.15</v>
      </c>
      <c r="M25" s="60">
        <v>122.98</v>
      </c>
      <c r="N25" s="122">
        <f t="shared" si="0"/>
        <v>0</v>
      </c>
      <c r="O25" s="63">
        <f t="shared" si="1"/>
        <v>2039.0500000000002</v>
      </c>
      <c r="P25" s="63">
        <f t="shared" si="2"/>
        <v>2039.0500000000002</v>
      </c>
      <c r="Q25" s="63">
        <f t="shared" si="3"/>
        <v>0</v>
      </c>
      <c r="R25" s="120">
        <f t="shared" si="4"/>
        <v>291.29285714285714</v>
      </c>
      <c r="S25" s="122">
        <f t="shared" si="5"/>
        <v>169.92083333333335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59">
        <v>41.65</v>
      </c>
      <c r="J26" s="59">
        <v>283.64</v>
      </c>
      <c r="K26" s="59">
        <v>230.09</v>
      </c>
      <c r="L26" s="59">
        <v>61.49</v>
      </c>
      <c r="M26" s="60">
        <v>0</v>
      </c>
      <c r="N26" s="122">
        <f t="shared" si="0"/>
        <v>0</v>
      </c>
      <c r="O26" s="63">
        <f t="shared" si="1"/>
        <v>616.87</v>
      </c>
      <c r="P26" s="63">
        <f t="shared" si="2"/>
        <v>616.87</v>
      </c>
      <c r="Q26" s="63">
        <f t="shared" si="3"/>
        <v>0</v>
      </c>
      <c r="R26" s="120">
        <f t="shared" si="4"/>
        <v>88.124285714285719</v>
      </c>
      <c r="S26" s="122">
        <f t="shared" si="5"/>
        <v>51.405833333333334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315.38</v>
      </c>
      <c r="I27" s="59">
        <v>321.33</v>
      </c>
      <c r="J27" s="59">
        <v>382.82</v>
      </c>
      <c r="K27" s="59">
        <v>186.45</v>
      </c>
      <c r="L27" s="59">
        <v>49.59</v>
      </c>
      <c r="M27" s="60">
        <v>81.319999999999993</v>
      </c>
      <c r="N27" s="122">
        <f t="shared" si="0"/>
        <v>0</v>
      </c>
      <c r="O27" s="63">
        <f t="shared" si="1"/>
        <v>1336.8899999999999</v>
      </c>
      <c r="P27" s="63">
        <f t="shared" si="2"/>
        <v>1336.8899999999999</v>
      </c>
      <c r="Q27" s="63">
        <f t="shared" si="3"/>
        <v>0</v>
      </c>
      <c r="R27" s="120">
        <f t="shared" si="4"/>
        <v>190.9842857142857</v>
      </c>
      <c r="S27" s="122">
        <f t="shared" si="5"/>
        <v>111.40749999999998</v>
      </c>
      <c r="T27" s="69"/>
    </row>
    <row r="28" spans="1:20" x14ac:dyDescent="0.25">
      <c r="A28" s="17">
        <v>1975</v>
      </c>
      <c r="B28" s="23">
        <v>0</v>
      </c>
      <c r="C28" s="59">
        <v>0</v>
      </c>
      <c r="D28" s="59">
        <v>0</v>
      </c>
      <c r="E28" s="59">
        <v>0</v>
      </c>
      <c r="F28" s="59">
        <v>0</v>
      </c>
      <c r="G28" s="59">
        <v>43.64</v>
      </c>
      <c r="H28" s="59">
        <v>291.58</v>
      </c>
      <c r="I28" s="59">
        <v>287.61</v>
      </c>
      <c r="J28" s="59">
        <v>146.78</v>
      </c>
      <c r="K28" s="59">
        <v>400.67</v>
      </c>
      <c r="L28" s="59">
        <v>376.86</v>
      </c>
      <c r="M28" s="60">
        <v>174.55</v>
      </c>
      <c r="N28" s="122">
        <f t="shared" si="0"/>
        <v>0</v>
      </c>
      <c r="O28" s="63">
        <f t="shared" si="1"/>
        <v>1721.6899999999998</v>
      </c>
      <c r="P28" s="63">
        <f t="shared" si="2"/>
        <v>1721.6899999999998</v>
      </c>
      <c r="Q28" s="63">
        <f t="shared" si="3"/>
        <v>0</v>
      </c>
      <c r="R28" s="120">
        <f t="shared" si="4"/>
        <v>245.95571428571427</v>
      </c>
      <c r="S28" s="122">
        <f t="shared" si="5"/>
        <v>143.47416666666666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0</v>
      </c>
      <c r="H29" s="59">
        <v>39.67</v>
      </c>
      <c r="I29" s="59">
        <v>232.07</v>
      </c>
      <c r="J29" s="59">
        <v>315.38</v>
      </c>
      <c r="K29" s="59">
        <v>301.49</v>
      </c>
      <c r="L29" s="59">
        <v>91.24</v>
      </c>
      <c r="M29" s="60">
        <v>226.12</v>
      </c>
      <c r="N29" s="122">
        <f t="shared" si="0"/>
        <v>0</v>
      </c>
      <c r="O29" s="63">
        <f t="shared" si="1"/>
        <v>1205.97</v>
      </c>
      <c r="P29" s="63">
        <f t="shared" si="2"/>
        <v>1205.97</v>
      </c>
      <c r="Q29" s="63">
        <f t="shared" si="3"/>
        <v>0</v>
      </c>
      <c r="R29" s="120">
        <f t="shared" si="4"/>
        <v>172.28142857142856</v>
      </c>
      <c r="S29" s="122">
        <f t="shared" si="5"/>
        <v>100.4975</v>
      </c>
      <c r="T29" s="69"/>
    </row>
    <row r="30" spans="1:20" x14ac:dyDescent="0.25">
      <c r="A30" s="17">
        <v>1977</v>
      </c>
      <c r="B30" s="23">
        <v>0</v>
      </c>
      <c r="C30" s="59">
        <v>85.69</v>
      </c>
      <c r="D30" s="59">
        <v>166.02</v>
      </c>
      <c r="E30" s="59">
        <v>209.26</v>
      </c>
      <c r="F30" s="59">
        <v>0</v>
      </c>
      <c r="G30" s="59">
        <v>253.89</v>
      </c>
      <c r="H30" s="59">
        <v>537.13</v>
      </c>
      <c r="I30" s="59">
        <v>604.97</v>
      </c>
      <c r="J30" s="59">
        <v>718.42</v>
      </c>
      <c r="K30" s="59">
        <v>449.86</v>
      </c>
      <c r="L30" s="59">
        <v>666.46</v>
      </c>
      <c r="M30" s="60">
        <v>969.34</v>
      </c>
      <c r="N30" s="122">
        <f t="shared" si="0"/>
        <v>460.97</v>
      </c>
      <c r="O30" s="63">
        <f t="shared" si="1"/>
        <v>4200.07</v>
      </c>
      <c r="P30" s="63">
        <f t="shared" si="2"/>
        <v>4661.04</v>
      </c>
      <c r="Q30" s="63">
        <f t="shared" si="3"/>
        <v>92.194000000000003</v>
      </c>
      <c r="R30" s="120">
        <f t="shared" si="4"/>
        <v>600.01</v>
      </c>
      <c r="S30" s="122">
        <f t="shared" si="5"/>
        <v>388.42</v>
      </c>
      <c r="T30" s="69"/>
    </row>
    <row r="31" spans="1:20" x14ac:dyDescent="0.25">
      <c r="A31" s="17">
        <v>1978</v>
      </c>
      <c r="B31" s="23">
        <v>1011.59</v>
      </c>
      <c r="C31" s="59">
        <v>747.78</v>
      </c>
      <c r="D31" s="59">
        <v>430.42</v>
      </c>
      <c r="E31" s="59">
        <v>388.77</v>
      </c>
      <c r="F31" s="59">
        <v>0</v>
      </c>
      <c r="G31" s="59">
        <v>569.86</v>
      </c>
      <c r="H31" s="59">
        <v>727.95</v>
      </c>
      <c r="I31" s="59">
        <v>962</v>
      </c>
      <c r="J31" s="59">
        <v>1035.3900000000001</v>
      </c>
      <c r="K31" s="59">
        <v>1104.81</v>
      </c>
      <c r="L31" s="59">
        <v>1053.24</v>
      </c>
      <c r="M31" s="60">
        <v>678.36</v>
      </c>
      <c r="N31" s="122">
        <f t="shared" si="0"/>
        <v>2578.56</v>
      </c>
      <c r="O31" s="63">
        <f t="shared" si="1"/>
        <v>6131.61</v>
      </c>
      <c r="P31" s="63">
        <f t="shared" si="2"/>
        <v>8710.17</v>
      </c>
      <c r="Q31" s="63">
        <f t="shared" si="3"/>
        <v>515.71199999999999</v>
      </c>
      <c r="R31" s="120">
        <f t="shared" si="4"/>
        <v>875.94428571428568</v>
      </c>
      <c r="S31" s="122">
        <f t="shared" si="5"/>
        <v>725.84749999999997</v>
      </c>
      <c r="T31" s="69"/>
    </row>
    <row r="32" spans="1:20" x14ac:dyDescent="0.25">
      <c r="A32" s="17">
        <v>1979</v>
      </c>
      <c r="B32" s="23">
        <v>535.54</v>
      </c>
      <c r="C32" s="59">
        <v>553.4</v>
      </c>
      <c r="D32" s="59">
        <v>553.4</v>
      </c>
      <c r="E32" s="59">
        <v>499.84</v>
      </c>
      <c r="F32" s="59">
        <v>61.49</v>
      </c>
      <c r="G32" s="59">
        <v>59.51</v>
      </c>
      <c r="H32" s="59">
        <v>111.08</v>
      </c>
      <c r="I32" s="59">
        <v>241.99</v>
      </c>
      <c r="J32" s="59">
        <v>779.52</v>
      </c>
      <c r="K32" s="59">
        <v>874.72</v>
      </c>
      <c r="L32" s="59">
        <v>626.79</v>
      </c>
      <c r="M32" s="60">
        <v>549.42999999999995</v>
      </c>
      <c r="N32" s="122">
        <f t="shared" si="0"/>
        <v>2203.67</v>
      </c>
      <c r="O32" s="63">
        <f t="shared" si="1"/>
        <v>3243.0399999999995</v>
      </c>
      <c r="P32" s="63">
        <f t="shared" si="2"/>
        <v>5446.71</v>
      </c>
      <c r="Q32" s="63">
        <f t="shared" si="3"/>
        <v>440.73400000000004</v>
      </c>
      <c r="R32" s="120">
        <f t="shared" si="4"/>
        <v>463.29142857142853</v>
      </c>
      <c r="S32" s="122">
        <f t="shared" si="5"/>
        <v>453.89249999999998</v>
      </c>
      <c r="T32" s="69"/>
    </row>
    <row r="33" spans="1:23" x14ac:dyDescent="0.25">
      <c r="A33" s="17">
        <v>1980</v>
      </c>
      <c r="B33" s="23">
        <v>166.61</v>
      </c>
      <c r="C33" s="59">
        <v>277.69</v>
      </c>
      <c r="D33" s="59">
        <v>430.42</v>
      </c>
      <c r="E33" s="59">
        <v>402.65</v>
      </c>
      <c r="F33" s="59">
        <v>430.42</v>
      </c>
      <c r="G33" s="59">
        <v>416.54</v>
      </c>
      <c r="H33" s="59">
        <v>454.22</v>
      </c>
      <c r="I33" s="59">
        <v>782.69</v>
      </c>
      <c r="J33" s="59">
        <v>959.02</v>
      </c>
      <c r="K33" s="59">
        <v>457.59</v>
      </c>
      <c r="L33" s="59">
        <v>510.75</v>
      </c>
      <c r="M33" s="60">
        <v>833.47</v>
      </c>
      <c r="N33" s="122">
        <f t="shared" si="0"/>
        <v>1707.79</v>
      </c>
      <c r="O33" s="63">
        <f t="shared" si="1"/>
        <v>4414.2800000000007</v>
      </c>
      <c r="P33" s="63">
        <f t="shared" si="2"/>
        <v>6122.0700000000006</v>
      </c>
      <c r="Q33" s="63">
        <f t="shared" si="3"/>
        <v>341.55799999999999</v>
      </c>
      <c r="R33" s="120">
        <f t="shared" si="4"/>
        <v>630.61142857142863</v>
      </c>
      <c r="S33" s="122">
        <f t="shared" si="5"/>
        <v>510.17250000000007</v>
      </c>
      <c r="T33" s="69"/>
    </row>
    <row r="34" spans="1:23" x14ac:dyDescent="0.25">
      <c r="A34" s="17">
        <v>1981</v>
      </c>
      <c r="B34" s="23">
        <v>31.74</v>
      </c>
      <c r="C34" s="59">
        <v>307.44</v>
      </c>
      <c r="D34" s="59">
        <v>307.44</v>
      </c>
      <c r="E34" s="59">
        <v>499.84</v>
      </c>
      <c r="F34" s="59">
        <v>553.4</v>
      </c>
      <c r="G34" s="59">
        <v>347.11</v>
      </c>
      <c r="H34" s="59">
        <v>827.12</v>
      </c>
      <c r="I34" s="59">
        <v>311.41000000000003</v>
      </c>
      <c r="J34" s="59">
        <v>448.27</v>
      </c>
      <c r="K34" s="59">
        <v>485.96</v>
      </c>
      <c r="L34" s="59">
        <v>563.30999999999995</v>
      </c>
      <c r="M34" s="60">
        <v>634.72</v>
      </c>
      <c r="N34" s="122">
        <f t="shared" si="0"/>
        <v>1699.8600000000001</v>
      </c>
      <c r="O34" s="63">
        <f t="shared" si="1"/>
        <v>3617.8999999999996</v>
      </c>
      <c r="P34" s="63">
        <f t="shared" si="2"/>
        <v>5317.7599999999993</v>
      </c>
      <c r="Q34" s="63">
        <f t="shared" si="3"/>
        <v>339.97200000000004</v>
      </c>
      <c r="R34" s="120">
        <f t="shared" si="4"/>
        <v>516.84285714285704</v>
      </c>
      <c r="S34" s="122">
        <f t="shared" si="5"/>
        <v>443.14666666666659</v>
      </c>
      <c r="T34" s="69"/>
      <c r="V34" s="114"/>
      <c r="W34" s="115"/>
    </row>
    <row r="35" spans="1:23" x14ac:dyDescent="0.25">
      <c r="A35" s="17">
        <v>1982</v>
      </c>
      <c r="B35" s="23">
        <v>416.54</v>
      </c>
      <c r="C35" s="59">
        <v>430.42</v>
      </c>
      <c r="D35" s="59">
        <v>430.42</v>
      </c>
      <c r="E35" s="59">
        <v>388.77</v>
      </c>
      <c r="F35" s="59">
        <v>430.42</v>
      </c>
      <c r="G35" s="59">
        <v>257.86</v>
      </c>
      <c r="H35" s="59">
        <v>725.96</v>
      </c>
      <c r="I35" s="59">
        <v>644.64</v>
      </c>
      <c r="J35" s="59">
        <v>813.23</v>
      </c>
      <c r="K35" s="59">
        <v>783.48</v>
      </c>
      <c r="L35" s="59">
        <v>668.44</v>
      </c>
      <c r="M35" s="60">
        <v>731.91</v>
      </c>
      <c r="N35" s="122">
        <f t="shared" si="0"/>
        <v>2096.5700000000002</v>
      </c>
      <c r="O35" s="63">
        <f t="shared" si="1"/>
        <v>4625.5200000000004</v>
      </c>
      <c r="P35" s="63">
        <f t="shared" si="2"/>
        <v>6722.09</v>
      </c>
      <c r="Q35" s="63">
        <f t="shared" si="3"/>
        <v>419.31400000000002</v>
      </c>
      <c r="R35" s="120">
        <f t="shared" si="4"/>
        <v>660.78857142857146</v>
      </c>
      <c r="S35" s="122">
        <f t="shared" si="5"/>
        <v>560.17416666666668</v>
      </c>
      <c r="T35" s="69"/>
      <c r="V35" s="114"/>
      <c r="W35" s="115"/>
    </row>
    <row r="36" spans="1:23" x14ac:dyDescent="0.25">
      <c r="A36" s="17">
        <v>1983</v>
      </c>
      <c r="B36" s="23">
        <v>208.27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7.93</v>
      </c>
      <c r="I36" s="59">
        <v>111.41</v>
      </c>
      <c r="J36" s="59">
        <v>185.76</v>
      </c>
      <c r="K36" s="59">
        <v>340.05</v>
      </c>
      <c r="L36" s="59">
        <v>385.41</v>
      </c>
      <c r="M36" s="60">
        <v>359.71</v>
      </c>
      <c r="N36" s="122">
        <f t="shared" si="0"/>
        <v>208.27</v>
      </c>
      <c r="O36" s="63">
        <f t="shared" si="1"/>
        <v>1390.2700000000002</v>
      </c>
      <c r="P36" s="63">
        <f t="shared" si="2"/>
        <v>1598.5400000000002</v>
      </c>
      <c r="Q36" s="63">
        <f t="shared" si="3"/>
        <v>41.654000000000003</v>
      </c>
      <c r="R36" s="120">
        <f t="shared" si="4"/>
        <v>198.61000000000004</v>
      </c>
      <c r="S36" s="122">
        <f t="shared" si="5"/>
        <v>133.21166666666667</v>
      </c>
      <c r="T36" s="69"/>
      <c r="V36" s="114"/>
      <c r="W36" s="115"/>
    </row>
    <row r="37" spans="1:23" x14ac:dyDescent="0.25">
      <c r="A37" s="17">
        <v>1984</v>
      </c>
      <c r="B37" s="23">
        <v>78.069999999999993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180.5</v>
      </c>
      <c r="I37" s="59">
        <v>294.63</v>
      </c>
      <c r="J37" s="59">
        <v>539.73</v>
      </c>
      <c r="K37" s="59">
        <v>437.34</v>
      </c>
      <c r="L37" s="59">
        <v>327.44</v>
      </c>
      <c r="M37" s="60">
        <v>0</v>
      </c>
      <c r="N37" s="122">
        <f t="shared" si="0"/>
        <v>78.069999999999993</v>
      </c>
      <c r="O37" s="63">
        <f t="shared" si="1"/>
        <v>1779.64</v>
      </c>
      <c r="P37" s="63">
        <f t="shared" si="2"/>
        <v>1857.71</v>
      </c>
      <c r="Q37" s="63">
        <f t="shared" si="3"/>
        <v>15.613999999999999</v>
      </c>
      <c r="R37" s="120">
        <f t="shared" si="4"/>
        <v>254.23428571428573</v>
      </c>
      <c r="S37" s="122">
        <f t="shared" si="5"/>
        <v>154.80916666666667</v>
      </c>
      <c r="T37" s="69"/>
      <c r="V37" s="114"/>
      <c r="W37" s="115"/>
    </row>
    <row r="38" spans="1:23" x14ac:dyDescent="0.25">
      <c r="A38" s="17">
        <v>1985</v>
      </c>
      <c r="B38" s="23">
        <v>0</v>
      </c>
      <c r="C38" s="59">
        <v>0</v>
      </c>
      <c r="D38" s="59">
        <v>0</v>
      </c>
      <c r="E38" s="59">
        <v>0</v>
      </c>
      <c r="F38" s="59">
        <v>0</v>
      </c>
      <c r="G38" s="59">
        <v>0</v>
      </c>
      <c r="H38" s="59">
        <v>240</v>
      </c>
      <c r="I38" s="59">
        <v>327.27999999999997</v>
      </c>
      <c r="J38" s="59">
        <v>478.02</v>
      </c>
      <c r="K38" s="59">
        <v>222.15</v>
      </c>
      <c r="L38" s="59">
        <v>364.96</v>
      </c>
      <c r="M38" s="60">
        <v>41.65</v>
      </c>
      <c r="N38" s="122">
        <f t="shared" si="0"/>
        <v>0</v>
      </c>
      <c r="O38" s="63">
        <f t="shared" si="1"/>
        <v>1674.0600000000002</v>
      </c>
      <c r="P38" s="63">
        <f t="shared" si="2"/>
        <v>1674.0600000000002</v>
      </c>
      <c r="Q38" s="63">
        <f t="shared" si="3"/>
        <v>0</v>
      </c>
      <c r="R38" s="120">
        <f t="shared" si="4"/>
        <v>239.1514285714286</v>
      </c>
      <c r="S38" s="122">
        <f t="shared" si="5"/>
        <v>139.50500000000002</v>
      </c>
      <c r="T38" s="69"/>
      <c r="V38" s="114"/>
      <c r="W38" s="115"/>
    </row>
    <row r="39" spans="1:23" x14ac:dyDescent="0.25">
      <c r="A39" s="17">
        <v>1986</v>
      </c>
      <c r="B39" s="23">
        <v>73.39</v>
      </c>
      <c r="C39" s="59">
        <v>99.18</v>
      </c>
      <c r="D39" s="59">
        <v>13.89</v>
      </c>
      <c r="E39" s="59">
        <v>69.42</v>
      </c>
      <c r="F39" s="59">
        <v>71.41</v>
      </c>
      <c r="G39" s="59">
        <v>0</v>
      </c>
      <c r="H39" s="59">
        <v>164.63</v>
      </c>
      <c r="I39" s="59">
        <v>301.49</v>
      </c>
      <c r="J39" s="59">
        <v>190.42</v>
      </c>
      <c r="K39" s="59">
        <v>329.26</v>
      </c>
      <c r="L39" s="59">
        <v>257.86</v>
      </c>
      <c r="M39" s="60">
        <v>311.41000000000003</v>
      </c>
      <c r="N39" s="122">
        <f t="shared" si="0"/>
        <v>327.28999999999996</v>
      </c>
      <c r="O39" s="63">
        <f t="shared" si="1"/>
        <v>1555.07</v>
      </c>
      <c r="P39" s="63">
        <f t="shared" si="2"/>
        <v>1882.36</v>
      </c>
      <c r="Q39" s="63">
        <f t="shared" si="3"/>
        <v>65.457999999999998</v>
      </c>
      <c r="R39" s="120">
        <f t="shared" si="4"/>
        <v>222.15285714285713</v>
      </c>
      <c r="S39" s="122">
        <f t="shared" si="5"/>
        <v>156.86333333333332</v>
      </c>
      <c r="T39" s="69"/>
      <c r="V39" s="114"/>
      <c r="W39" s="115"/>
    </row>
    <row r="40" spans="1:23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31.74</v>
      </c>
      <c r="H40" s="59">
        <v>105.13</v>
      </c>
      <c r="I40" s="59">
        <v>273.72000000000003</v>
      </c>
      <c r="J40" s="59">
        <v>253.89</v>
      </c>
      <c r="K40" s="59">
        <v>107.11</v>
      </c>
      <c r="L40" s="59">
        <v>315.38</v>
      </c>
      <c r="M40" s="60">
        <v>49.59</v>
      </c>
      <c r="N40" s="122">
        <f t="shared" si="0"/>
        <v>0</v>
      </c>
      <c r="O40" s="63">
        <f t="shared" si="1"/>
        <v>1136.56</v>
      </c>
      <c r="P40" s="63">
        <f t="shared" si="2"/>
        <v>1136.56</v>
      </c>
      <c r="Q40" s="63">
        <f t="shared" si="3"/>
        <v>0</v>
      </c>
      <c r="R40" s="120">
        <f t="shared" si="4"/>
        <v>162.36571428571429</v>
      </c>
      <c r="S40" s="122">
        <f t="shared" si="5"/>
        <v>94.713333333333324</v>
      </c>
      <c r="T40" s="69"/>
      <c r="V40" s="114"/>
      <c r="W40" s="115"/>
    </row>
    <row r="41" spans="1:23" x14ac:dyDescent="0.25">
      <c r="A41" s="17">
        <v>1988</v>
      </c>
      <c r="B41" s="23">
        <v>0</v>
      </c>
      <c r="C41" s="59">
        <v>0</v>
      </c>
      <c r="D41" s="59">
        <v>0</v>
      </c>
      <c r="E41" s="59">
        <v>0</v>
      </c>
      <c r="F41" s="59">
        <v>0</v>
      </c>
      <c r="G41" s="59">
        <v>0</v>
      </c>
      <c r="H41" s="59">
        <v>0</v>
      </c>
      <c r="I41" s="59">
        <v>172.57</v>
      </c>
      <c r="J41" s="59">
        <v>289.58999999999997</v>
      </c>
      <c r="K41" s="59">
        <v>347.11</v>
      </c>
      <c r="L41" s="59">
        <v>162.65</v>
      </c>
      <c r="M41" s="60">
        <v>0</v>
      </c>
      <c r="N41" s="122">
        <f t="shared" si="0"/>
        <v>0</v>
      </c>
      <c r="O41" s="63">
        <f t="shared" si="1"/>
        <v>971.92</v>
      </c>
      <c r="P41" s="63">
        <f t="shared" si="2"/>
        <v>971.92</v>
      </c>
      <c r="Q41" s="63">
        <f t="shared" si="3"/>
        <v>0</v>
      </c>
      <c r="R41" s="120">
        <f t="shared" si="4"/>
        <v>138.84571428571428</v>
      </c>
      <c r="S41" s="122">
        <f t="shared" si="5"/>
        <v>80.993333333333325</v>
      </c>
      <c r="T41" s="69"/>
      <c r="V41" s="114"/>
      <c r="W41" s="115"/>
    </row>
    <row r="42" spans="1:23" x14ac:dyDescent="0.25">
      <c r="A42" s="17">
        <v>1989</v>
      </c>
      <c r="B42" s="23">
        <v>0</v>
      </c>
      <c r="C42" s="59">
        <v>0</v>
      </c>
      <c r="D42" s="59">
        <v>0</v>
      </c>
      <c r="E42" s="59">
        <v>0</v>
      </c>
      <c r="F42" s="59">
        <v>0</v>
      </c>
      <c r="G42" s="59">
        <v>0</v>
      </c>
      <c r="H42" s="59">
        <v>105.13</v>
      </c>
      <c r="I42" s="59">
        <v>214.22</v>
      </c>
      <c r="J42" s="59">
        <v>364.96</v>
      </c>
      <c r="K42" s="59">
        <v>273.72000000000003</v>
      </c>
      <c r="L42" s="59">
        <v>45.62</v>
      </c>
      <c r="M42" s="60">
        <v>0</v>
      </c>
      <c r="N42" s="122">
        <f t="shared" si="0"/>
        <v>0</v>
      </c>
      <c r="O42" s="63">
        <f t="shared" si="1"/>
        <v>1003.65</v>
      </c>
      <c r="P42" s="63">
        <f t="shared" si="2"/>
        <v>1003.65</v>
      </c>
      <c r="Q42" s="63">
        <f t="shared" si="3"/>
        <v>0</v>
      </c>
      <c r="R42" s="120">
        <f t="shared" si="4"/>
        <v>143.37857142857143</v>
      </c>
      <c r="S42" s="122">
        <f t="shared" si="5"/>
        <v>83.637500000000003</v>
      </c>
      <c r="T42" s="69"/>
      <c r="V42" s="114"/>
      <c r="W42" s="115"/>
    </row>
    <row r="43" spans="1:23" x14ac:dyDescent="0.25">
      <c r="A43" s="17">
        <v>1990</v>
      </c>
      <c r="B43" s="23">
        <v>0</v>
      </c>
      <c r="C43" s="59">
        <v>0</v>
      </c>
      <c r="D43" s="59">
        <v>0</v>
      </c>
      <c r="E43" s="59">
        <v>0</v>
      </c>
      <c r="F43" s="59">
        <v>0</v>
      </c>
      <c r="G43" s="59">
        <v>0</v>
      </c>
      <c r="H43" s="59">
        <v>103.14</v>
      </c>
      <c r="I43" s="59">
        <v>353.06</v>
      </c>
      <c r="J43" s="59">
        <v>480.01</v>
      </c>
      <c r="K43" s="59">
        <v>648.6</v>
      </c>
      <c r="L43" s="59">
        <v>650.59</v>
      </c>
      <c r="M43" s="60">
        <v>0</v>
      </c>
      <c r="N43" s="122">
        <f t="shared" si="0"/>
        <v>0</v>
      </c>
      <c r="O43" s="63">
        <f t="shared" si="1"/>
        <v>2235.4</v>
      </c>
      <c r="P43" s="63">
        <f t="shared" si="2"/>
        <v>2235.4</v>
      </c>
      <c r="Q43" s="63">
        <f t="shared" si="3"/>
        <v>0</v>
      </c>
      <c r="R43" s="120">
        <f t="shared" si="4"/>
        <v>319.34285714285716</v>
      </c>
      <c r="S43" s="122">
        <f t="shared" si="5"/>
        <v>186.28333333333333</v>
      </c>
      <c r="T43" s="69"/>
      <c r="V43" s="114"/>
      <c r="W43" s="115"/>
    </row>
    <row r="44" spans="1:23" x14ac:dyDescent="0.25">
      <c r="A44" s="17">
        <v>1991</v>
      </c>
      <c r="B44" s="23">
        <v>0</v>
      </c>
      <c r="C44" s="59">
        <v>0</v>
      </c>
      <c r="D44" s="59">
        <v>0</v>
      </c>
      <c r="E44" s="59">
        <v>0</v>
      </c>
      <c r="F44" s="59">
        <v>0</v>
      </c>
      <c r="G44" s="59">
        <v>0</v>
      </c>
      <c r="H44" s="59">
        <v>710.09</v>
      </c>
      <c r="I44" s="59">
        <v>599.02</v>
      </c>
      <c r="J44" s="59">
        <v>351.08</v>
      </c>
      <c r="K44" s="59">
        <v>192.4</v>
      </c>
      <c r="L44" s="59">
        <v>83.31</v>
      </c>
      <c r="M44" s="60">
        <v>0</v>
      </c>
      <c r="N44" s="122">
        <f t="shared" si="0"/>
        <v>0</v>
      </c>
      <c r="O44" s="63">
        <f t="shared" si="1"/>
        <v>1935.9</v>
      </c>
      <c r="P44" s="63">
        <f t="shared" si="2"/>
        <v>1935.9</v>
      </c>
      <c r="Q44" s="63">
        <f t="shared" si="3"/>
        <v>0</v>
      </c>
      <c r="R44" s="120">
        <f t="shared" si="4"/>
        <v>276.55714285714288</v>
      </c>
      <c r="S44" s="122">
        <f t="shared" si="5"/>
        <v>161.32500000000002</v>
      </c>
      <c r="T44" s="69"/>
      <c r="V44" s="114"/>
      <c r="W44" s="115"/>
    </row>
    <row r="45" spans="1:23" x14ac:dyDescent="0.25">
      <c r="A45" s="17">
        <v>1992</v>
      </c>
      <c r="B45" s="23">
        <v>0</v>
      </c>
      <c r="C45" s="59">
        <v>0</v>
      </c>
      <c r="D45" s="59">
        <v>0</v>
      </c>
      <c r="E45" s="59">
        <v>0</v>
      </c>
      <c r="F45" s="59">
        <v>0</v>
      </c>
      <c r="G45" s="59">
        <v>0</v>
      </c>
      <c r="H45" s="59">
        <v>152.72999999999999</v>
      </c>
      <c r="I45" s="59">
        <v>362.98</v>
      </c>
      <c r="J45" s="59">
        <v>241.99</v>
      </c>
      <c r="K45" s="59">
        <v>311.41000000000003</v>
      </c>
      <c r="L45" s="59">
        <v>111.08</v>
      </c>
      <c r="M45" s="60">
        <v>0</v>
      </c>
      <c r="N45" s="122">
        <f t="shared" si="0"/>
        <v>0</v>
      </c>
      <c r="O45" s="63">
        <f t="shared" si="1"/>
        <v>1180.19</v>
      </c>
      <c r="P45" s="63">
        <f t="shared" si="2"/>
        <v>1180.19</v>
      </c>
      <c r="Q45" s="63">
        <f t="shared" si="3"/>
        <v>0</v>
      </c>
      <c r="R45" s="120">
        <f t="shared" si="4"/>
        <v>168.59857142857143</v>
      </c>
      <c r="S45" s="122">
        <f t="shared" si="5"/>
        <v>98.349166666666676</v>
      </c>
      <c r="T45" s="69"/>
      <c r="V45" s="114"/>
      <c r="W45" s="115"/>
    </row>
    <row r="46" spans="1:23" x14ac:dyDescent="0.25">
      <c r="A46" s="17">
        <v>1993</v>
      </c>
      <c r="B46" s="23">
        <v>0</v>
      </c>
      <c r="C46" s="59">
        <v>0</v>
      </c>
      <c r="D46" s="59">
        <v>0</v>
      </c>
      <c r="E46" s="59">
        <v>0</v>
      </c>
      <c r="F46" s="59">
        <v>0</v>
      </c>
      <c r="G46" s="59">
        <v>0</v>
      </c>
      <c r="H46" s="59">
        <v>71.41</v>
      </c>
      <c r="I46" s="59">
        <v>196.37</v>
      </c>
      <c r="J46" s="59">
        <v>392.73</v>
      </c>
      <c r="K46" s="59">
        <v>646.62</v>
      </c>
      <c r="L46" s="59">
        <v>420.5</v>
      </c>
      <c r="M46" s="60">
        <v>0</v>
      </c>
      <c r="N46" s="122">
        <f t="shared" si="0"/>
        <v>0</v>
      </c>
      <c r="O46" s="63">
        <f t="shared" si="1"/>
        <v>1727.63</v>
      </c>
      <c r="P46" s="63">
        <f t="shared" si="2"/>
        <v>1727.63</v>
      </c>
      <c r="Q46" s="63">
        <f t="shared" si="3"/>
        <v>0</v>
      </c>
      <c r="R46" s="120">
        <f t="shared" si="4"/>
        <v>246.80428571428573</v>
      </c>
      <c r="S46" s="122">
        <f t="shared" si="5"/>
        <v>143.96916666666667</v>
      </c>
      <c r="T46" s="69"/>
      <c r="V46" s="114"/>
      <c r="W46" s="115"/>
    </row>
    <row r="47" spans="1:23" x14ac:dyDescent="0.25">
      <c r="A47" s="17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0</v>
      </c>
      <c r="G47" s="59">
        <v>0</v>
      </c>
      <c r="H47" s="59">
        <v>303.69</v>
      </c>
      <c r="I47" s="59">
        <v>465.29</v>
      </c>
      <c r="J47" s="59">
        <v>365.72</v>
      </c>
      <c r="K47" s="59">
        <v>309.92</v>
      </c>
      <c r="L47" s="59">
        <v>240.12</v>
      </c>
      <c r="M47" s="60">
        <v>360.74</v>
      </c>
      <c r="N47" s="122">
        <f t="shared" si="0"/>
        <v>0</v>
      </c>
      <c r="O47" s="63">
        <f t="shared" si="1"/>
        <v>2045.4800000000002</v>
      </c>
      <c r="P47" s="63">
        <f t="shared" si="2"/>
        <v>2045.4800000000002</v>
      </c>
      <c r="Q47" s="63">
        <f t="shared" si="3"/>
        <v>0</v>
      </c>
      <c r="R47" s="120">
        <f t="shared" si="4"/>
        <v>292.2114285714286</v>
      </c>
      <c r="S47" s="122">
        <f t="shared" si="5"/>
        <v>170.45666666666668</v>
      </c>
      <c r="T47" s="69"/>
      <c r="V47" s="114"/>
      <c r="W47" s="115"/>
    </row>
    <row r="48" spans="1:23" x14ac:dyDescent="0.25">
      <c r="A48" s="17">
        <v>1995</v>
      </c>
      <c r="B48" s="23">
        <v>41.14</v>
      </c>
      <c r="C48" s="59">
        <v>0</v>
      </c>
      <c r="D48" s="59">
        <v>0</v>
      </c>
      <c r="E48" s="59">
        <v>0</v>
      </c>
      <c r="F48" s="59">
        <v>0</v>
      </c>
      <c r="G48" s="59">
        <v>97.19</v>
      </c>
      <c r="H48" s="59">
        <v>187.76</v>
      </c>
      <c r="I48" s="59">
        <v>140.31</v>
      </c>
      <c r="J48" s="59">
        <v>273.83999999999997</v>
      </c>
      <c r="K48" s="59">
        <v>642.79</v>
      </c>
      <c r="L48" s="59">
        <v>345.29</v>
      </c>
      <c r="M48" s="60">
        <v>463.94</v>
      </c>
      <c r="N48" s="122">
        <f t="shared" si="0"/>
        <v>41.14</v>
      </c>
      <c r="O48" s="63">
        <f t="shared" si="1"/>
        <v>2151.12</v>
      </c>
      <c r="P48" s="63">
        <f t="shared" si="2"/>
        <v>2192.2599999999998</v>
      </c>
      <c r="Q48" s="63">
        <f t="shared" si="3"/>
        <v>8.2279999999999998</v>
      </c>
      <c r="R48" s="120">
        <f t="shared" si="4"/>
        <v>307.30285714285714</v>
      </c>
      <c r="S48" s="122">
        <f t="shared" si="5"/>
        <v>182.6883333333333</v>
      </c>
      <c r="T48" s="69"/>
      <c r="V48" s="114"/>
      <c r="W48" s="115"/>
    </row>
    <row r="49" spans="1:23" x14ac:dyDescent="0.25">
      <c r="A49" s="17">
        <v>1996</v>
      </c>
      <c r="B49" s="23">
        <v>0</v>
      </c>
      <c r="C49" s="59">
        <v>0</v>
      </c>
      <c r="D49" s="59">
        <v>0</v>
      </c>
      <c r="E49" s="59">
        <v>0</v>
      </c>
      <c r="F49" s="59">
        <v>0</v>
      </c>
      <c r="G49" s="59">
        <v>147.99</v>
      </c>
      <c r="H49" s="59">
        <v>353.5</v>
      </c>
      <c r="I49" s="59">
        <v>357.98</v>
      </c>
      <c r="J49" s="59">
        <v>299.14999999999998</v>
      </c>
      <c r="K49" s="59">
        <v>331.3</v>
      </c>
      <c r="L49" s="59">
        <v>444.7</v>
      </c>
      <c r="M49" s="60">
        <v>172.6</v>
      </c>
      <c r="N49" s="122">
        <f t="shared" si="0"/>
        <v>0</v>
      </c>
      <c r="O49" s="63">
        <f t="shared" si="1"/>
        <v>2107.2199999999998</v>
      </c>
      <c r="P49" s="63">
        <f t="shared" si="2"/>
        <v>2107.2199999999998</v>
      </c>
      <c r="Q49" s="63">
        <f t="shared" si="3"/>
        <v>0</v>
      </c>
      <c r="R49" s="120">
        <f t="shared" si="4"/>
        <v>301.03142857142853</v>
      </c>
      <c r="S49" s="122">
        <f t="shared" si="5"/>
        <v>175.60166666666666</v>
      </c>
      <c r="T49" s="69"/>
      <c r="V49" s="114"/>
      <c r="W49" s="115"/>
    </row>
    <row r="50" spans="1:23" x14ac:dyDescent="0.25">
      <c r="A50" s="17">
        <v>1997</v>
      </c>
      <c r="B50" s="23">
        <v>0</v>
      </c>
      <c r="C50" s="59">
        <v>0</v>
      </c>
      <c r="D50" s="59">
        <v>0</v>
      </c>
      <c r="E50" s="59">
        <v>0</v>
      </c>
      <c r="F50" s="59">
        <v>0</v>
      </c>
      <c r="G50" s="59">
        <v>0</v>
      </c>
      <c r="H50" s="59">
        <v>621.77</v>
      </c>
      <c r="I50" s="59">
        <v>357.61</v>
      </c>
      <c r="J50" s="59">
        <v>796.18</v>
      </c>
      <c r="K50" s="59">
        <v>339.97</v>
      </c>
      <c r="L50" s="59">
        <v>313.64999999999998</v>
      </c>
      <c r="M50" s="60">
        <v>161.4</v>
      </c>
      <c r="N50" s="122">
        <f t="shared" si="0"/>
        <v>0</v>
      </c>
      <c r="O50" s="63">
        <f t="shared" si="1"/>
        <v>2590.58</v>
      </c>
      <c r="P50" s="63">
        <f t="shared" si="2"/>
        <v>2590.58</v>
      </c>
      <c r="Q50" s="63">
        <f t="shared" si="3"/>
        <v>0</v>
      </c>
      <c r="R50" s="120">
        <f t="shared" si="4"/>
        <v>370.08285714285711</v>
      </c>
      <c r="S50" s="122">
        <f t="shared" si="5"/>
        <v>215.88166666666666</v>
      </c>
      <c r="T50" s="69"/>
      <c r="V50" s="114"/>
      <c r="W50" s="115"/>
    </row>
    <row r="51" spans="1:23" x14ac:dyDescent="0.25">
      <c r="A51" s="17">
        <v>1998</v>
      </c>
      <c r="B51" s="23">
        <v>0</v>
      </c>
      <c r="C51" s="59">
        <v>0</v>
      </c>
      <c r="D51" s="59">
        <v>0</v>
      </c>
      <c r="E51" s="59">
        <v>0</v>
      </c>
      <c r="F51" s="59">
        <v>0</v>
      </c>
      <c r="G51" s="59">
        <v>1.96</v>
      </c>
      <c r="H51" s="59">
        <v>120.58</v>
      </c>
      <c r="I51" s="59">
        <v>290.8</v>
      </c>
      <c r="J51" s="59">
        <v>349.77</v>
      </c>
      <c r="K51" s="59">
        <v>320.22000000000003</v>
      </c>
      <c r="L51" s="59">
        <v>377.34</v>
      </c>
      <c r="M51" s="60">
        <v>162.97999999999999</v>
      </c>
      <c r="N51" s="122">
        <f t="shared" si="0"/>
        <v>0</v>
      </c>
      <c r="O51" s="63">
        <f t="shared" si="1"/>
        <v>1623.6499999999999</v>
      </c>
      <c r="P51" s="63">
        <f t="shared" si="2"/>
        <v>1623.6499999999999</v>
      </c>
      <c r="Q51" s="63">
        <f t="shared" si="3"/>
        <v>0</v>
      </c>
      <c r="R51" s="120">
        <f t="shared" si="4"/>
        <v>231.95</v>
      </c>
      <c r="S51" s="122">
        <f t="shared" si="5"/>
        <v>135.30416666666665</v>
      </c>
      <c r="T51" s="69"/>
      <c r="V51" s="114"/>
      <c r="W51" s="115"/>
    </row>
    <row r="52" spans="1:23" x14ac:dyDescent="0.25">
      <c r="A52" s="17">
        <v>1999</v>
      </c>
      <c r="B52" s="23">
        <v>0</v>
      </c>
      <c r="C52" s="59">
        <v>0</v>
      </c>
      <c r="D52" s="59">
        <v>0</v>
      </c>
      <c r="E52" s="59">
        <v>0</v>
      </c>
      <c r="F52" s="59">
        <v>0</v>
      </c>
      <c r="G52" s="59">
        <v>147.33000000000001</v>
      </c>
      <c r="H52" s="59">
        <v>252.62</v>
      </c>
      <c r="I52" s="59">
        <v>387.22</v>
      </c>
      <c r="J52" s="59">
        <v>0</v>
      </c>
      <c r="K52" s="59">
        <v>0</v>
      </c>
      <c r="L52" s="59">
        <v>0</v>
      </c>
      <c r="M52" s="60">
        <v>0</v>
      </c>
      <c r="N52" s="122">
        <f t="shared" si="0"/>
        <v>0</v>
      </c>
      <c r="O52" s="63">
        <f t="shared" si="1"/>
        <v>787.17000000000007</v>
      </c>
      <c r="P52" s="63">
        <f t="shared" si="2"/>
        <v>787.17000000000007</v>
      </c>
      <c r="Q52" s="63">
        <f t="shared" si="3"/>
        <v>0</v>
      </c>
      <c r="R52" s="120">
        <f t="shared" si="4"/>
        <v>112.45285714285716</v>
      </c>
      <c r="S52" s="122">
        <f t="shared" si="5"/>
        <v>65.597500000000011</v>
      </c>
      <c r="T52" s="69"/>
      <c r="V52" s="114"/>
      <c r="W52" s="115"/>
    </row>
    <row r="53" spans="1:23" x14ac:dyDescent="0.25">
      <c r="A53" s="17">
        <v>2000</v>
      </c>
      <c r="B53" s="23">
        <v>0</v>
      </c>
      <c r="C53" s="59">
        <v>0</v>
      </c>
      <c r="D53" s="59">
        <v>0</v>
      </c>
      <c r="E53" s="59">
        <v>0</v>
      </c>
      <c r="F53" s="59">
        <v>0</v>
      </c>
      <c r="G53" s="59">
        <v>273.39</v>
      </c>
      <c r="H53" s="59">
        <v>364.01</v>
      </c>
      <c r="I53" s="59">
        <v>287.23</v>
      </c>
      <c r="J53" s="59">
        <v>132.32</v>
      </c>
      <c r="K53" s="59">
        <v>311.20999999999998</v>
      </c>
      <c r="L53" s="59">
        <v>351.77</v>
      </c>
      <c r="M53" s="60">
        <v>0</v>
      </c>
      <c r="N53" s="122">
        <f t="shared" si="0"/>
        <v>0</v>
      </c>
      <c r="O53" s="63">
        <f t="shared" si="1"/>
        <v>1719.93</v>
      </c>
      <c r="P53" s="63">
        <f t="shared" si="2"/>
        <v>1719.93</v>
      </c>
      <c r="Q53" s="63">
        <f t="shared" si="3"/>
        <v>0</v>
      </c>
      <c r="R53" s="120">
        <f t="shared" si="4"/>
        <v>245.70428571428573</v>
      </c>
      <c r="S53" s="122">
        <f t="shared" si="5"/>
        <v>143.32750000000001</v>
      </c>
      <c r="T53" s="69"/>
      <c r="V53" s="114"/>
      <c r="W53" s="115"/>
    </row>
    <row r="54" spans="1:23" x14ac:dyDescent="0.25">
      <c r="A54" s="17">
        <v>2001</v>
      </c>
      <c r="B54" s="23">
        <v>0</v>
      </c>
      <c r="C54" s="59">
        <v>0</v>
      </c>
      <c r="D54" s="59">
        <v>0</v>
      </c>
      <c r="E54" s="59">
        <v>0</v>
      </c>
      <c r="F54" s="59">
        <v>0</v>
      </c>
      <c r="G54" s="59">
        <v>0</v>
      </c>
      <c r="H54" s="59">
        <v>350.6</v>
      </c>
      <c r="I54" s="59">
        <v>1042.53</v>
      </c>
      <c r="J54" s="59">
        <v>1012.68</v>
      </c>
      <c r="K54" s="59">
        <v>394.6</v>
      </c>
      <c r="L54" s="59">
        <v>298.08</v>
      </c>
      <c r="M54" s="60">
        <v>175.86</v>
      </c>
      <c r="N54" s="122">
        <f t="shared" si="0"/>
        <v>0</v>
      </c>
      <c r="O54" s="63">
        <f t="shared" si="1"/>
        <v>3274.35</v>
      </c>
      <c r="P54" s="63">
        <f t="shared" si="2"/>
        <v>3274.35</v>
      </c>
      <c r="Q54" s="63">
        <f t="shared" si="3"/>
        <v>0</v>
      </c>
      <c r="R54" s="120">
        <f t="shared" si="4"/>
        <v>467.76428571428568</v>
      </c>
      <c r="S54" s="122">
        <f t="shared" si="5"/>
        <v>272.86250000000001</v>
      </c>
      <c r="T54" s="69"/>
      <c r="V54" s="114"/>
      <c r="W54" s="115"/>
    </row>
    <row r="55" spans="1:23" x14ac:dyDescent="0.25">
      <c r="A55" s="17">
        <v>2002</v>
      </c>
      <c r="B55" s="23">
        <v>0</v>
      </c>
      <c r="C55" s="59">
        <v>0</v>
      </c>
      <c r="D55" s="59">
        <v>0</v>
      </c>
      <c r="E55" s="59">
        <v>0</v>
      </c>
      <c r="F55" s="59">
        <v>0</v>
      </c>
      <c r="G55" s="59">
        <v>220.15</v>
      </c>
      <c r="H55" s="59">
        <v>556.02</v>
      </c>
      <c r="I55" s="59">
        <v>347.81</v>
      </c>
      <c r="J55" s="59">
        <v>101.61</v>
      </c>
      <c r="K55" s="59">
        <v>120.06</v>
      </c>
      <c r="L55" s="59">
        <v>486.39</v>
      </c>
      <c r="M55" s="60">
        <v>605.33000000000004</v>
      </c>
      <c r="N55" s="122">
        <f t="shared" si="0"/>
        <v>0</v>
      </c>
      <c r="O55" s="63">
        <f t="shared" si="1"/>
        <v>2437.37</v>
      </c>
      <c r="P55" s="63">
        <f t="shared" si="2"/>
        <v>2437.37</v>
      </c>
      <c r="Q55" s="63">
        <f t="shared" si="3"/>
        <v>0</v>
      </c>
      <c r="R55" s="120">
        <f t="shared" si="4"/>
        <v>348.19571428571425</v>
      </c>
      <c r="S55" s="122">
        <f t="shared" si="5"/>
        <v>203.11416666666665</v>
      </c>
      <c r="T55" s="69"/>
      <c r="V55" s="114"/>
      <c r="W55" s="115"/>
    </row>
    <row r="56" spans="1:23" x14ac:dyDescent="0.25">
      <c r="A56" s="17">
        <v>2003</v>
      </c>
      <c r="B56" s="163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5"/>
      <c r="N56" s="122">
        <f t="shared" si="0"/>
        <v>0</v>
      </c>
      <c r="O56" s="63">
        <f t="shared" si="1"/>
        <v>0</v>
      </c>
      <c r="P56" s="63">
        <f t="shared" si="2"/>
        <v>0</v>
      </c>
      <c r="Q56" s="63"/>
      <c r="R56" s="120"/>
      <c r="S56" s="122"/>
      <c r="T56" s="73"/>
      <c r="V56" s="114"/>
      <c r="W56" s="115"/>
    </row>
    <row r="57" spans="1:23" x14ac:dyDescent="0.25">
      <c r="A57" s="17">
        <v>2004</v>
      </c>
      <c r="B57" s="163">
        <v>0</v>
      </c>
      <c r="C57" s="164">
        <v>0</v>
      </c>
      <c r="D57" s="164">
        <v>0</v>
      </c>
      <c r="E57" s="164">
        <v>0</v>
      </c>
      <c r="F57" s="164">
        <v>0</v>
      </c>
      <c r="G57" s="164">
        <v>0</v>
      </c>
      <c r="H57" s="59">
        <v>0</v>
      </c>
      <c r="I57" s="59">
        <v>0</v>
      </c>
      <c r="J57" s="59">
        <v>341.68</v>
      </c>
      <c r="K57" s="59">
        <v>299.08999999999997</v>
      </c>
      <c r="L57" s="59">
        <v>214.06</v>
      </c>
      <c r="M57" s="60">
        <v>0</v>
      </c>
      <c r="N57" s="122">
        <f t="shared" si="0"/>
        <v>0</v>
      </c>
      <c r="O57" s="63">
        <f t="shared" si="1"/>
        <v>854.82999999999993</v>
      </c>
      <c r="P57" s="63">
        <f t="shared" si="2"/>
        <v>854.82999999999993</v>
      </c>
      <c r="Q57" s="63">
        <f t="shared" si="3"/>
        <v>0</v>
      </c>
      <c r="R57" s="120">
        <f t="shared" si="4"/>
        <v>122.11857142857141</v>
      </c>
      <c r="S57" s="122">
        <f t="shared" si="5"/>
        <v>71.235833333333332</v>
      </c>
      <c r="T57" s="69"/>
      <c r="V57" s="114"/>
      <c r="W57" s="115"/>
    </row>
    <row r="58" spans="1:23" x14ac:dyDescent="0.25">
      <c r="A58" s="17">
        <v>2005</v>
      </c>
      <c r="B58" s="163">
        <v>0</v>
      </c>
      <c r="C58" s="164">
        <v>0</v>
      </c>
      <c r="D58" s="164">
        <v>0</v>
      </c>
      <c r="E58" s="164">
        <v>0</v>
      </c>
      <c r="F58" s="164">
        <v>0</v>
      </c>
      <c r="G58" s="164">
        <v>0</v>
      </c>
      <c r="H58" s="59">
        <v>0</v>
      </c>
      <c r="I58" s="59">
        <v>0</v>
      </c>
      <c r="J58" s="59">
        <v>63.47</v>
      </c>
      <c r="K58" s="59">
        <v>0</v>
      </c>
      <c r="L58" s="59">
        <v>0</v>
      </c>
      <c r="M58" s="60">
        <v>0</v>
      </c>
      <c r="N58" s="122">
        <f t="shared" si="0"/>
        <v>0</v>
      </c>
      <c r="O58" s="63">
        <f t="shared" si="1"/>
        <v>63.47</v>
      </c>
      <c r="P58" s="63">
        <f t="shared" si="2"/>
        <v>63.47</v>
      </c>
      <c r="Q58" s="63">
        <f t="shared" si="3"/>
        <v>0</v>
      </c>
      <c r="R58" s="120">
        <f t="shared" si="4"/>
        <v>9.0671428571428567</v>
      </c>
      <c r="S58" s="122">
        <f t="shared" si="5"/>
        <v>5.2891666666666666</v>
      </c>
      <c r="T58" s="69"/>
    </row>
    <row r="59" spans="1:23" x14ac:dyDescent="0.25">
      <c r="A59" s="17">
        <v>2006</v>
      </c>
      <c r="B59" s="163">
        <v>0</v>
      </c>
      <c r="C59" s="164">
        <v>0</v>
      </c>
      <c r="D59" s="164">
        <v>0</v>
      </c>
      <c r="E59" s="164">
        <v>0</v>
      </c>
      <c r="F59" s="164">
        <v>0</v>
      </c>
      <c r="G59" s="164">
        <v>0</v>
      </c>
      <c r="H59" s="59">
        <v>7.78</v>
      </c>
      <c r="I59" s="59">
        <v>157.41</v>
      </c>
      <c r="J59" s="59">
        <v>69.42</v>
      </c>
      <c r="K59" s="59">
        <v>33.479999999999997</v>
      </c>
      <c r="L59" s="59">
        <v>0</v>
      </c>
      <c r="M59" s="60">
        <v>0</v>
      </c>
      <c r="N59" s="122">
        <f t="shared" si="0"/>
        <v>0</v>
      </c>
      <c r="O59" s="63">
        <f t="shared" si="1"/>
        <v>268.09000000000003</v>
      </c>
      <c r="P59" s="63">
        <f t="shared" si="2"/>
        <v>268.09000000000003</v>
      </c>
      <c r="Q59" s="63">
        <f t="shared" si="3"/>
        <v>0</v>
      </c>
      <c r="R59" s="120">
        <f t="shared" si="4"/>
        <v>38.298571428571435</v>
      </c>
      <c r="S59" s="122">
        <f t="shared" si="5"/>
        <v>22.340833333333336</v>
      </c>
      <c r="T59" s="69"/>
    </row>
    <row r="60" spans="1:23" x14ac:dyDescent="0.25">
      <c r="A60" s="17">
        <v>2007</v>
      </c>
      <c r="B60" s="163">
        <v>0</v>
      </c>
      <c r="C60" s="164">
        <v>0</v>
      </c>
      <c r="D60" s="164">
        <v>0</v>
      </c>
      <c r="E60" s="164">
        <v>0</v>
      </c>
      <c r="F60" s="164">
        <v>0</v>
      </c>
      <c r="G60" s="164">
        <v>0</v>
      </c>
      <c r="H60" s="59">
        <v>0</v>
      </c>
      <c r="I60" s="59">
        <v>0</v>
      </c>
      <c r="J60" s="59">
        <v>82.99</v>
      </c>
      <c r="K60" s="59">
        <v>30.04</v>
      </c>
      <c r="L60" s="59">
        <v>15.87</v>
      </c>
      <c r="M60" s="60">
        <v>0</v>
      </c>
      <c r="N60" s="122">
        <f t="shared" si="0"/>
        <v>0</v>
      </c>
      <c r="O60" s="63">
        <f t="shared" si="1"/>
        <v>128.9</v>
      </c>
      <c r="P60" s="63">
        <f t="shared" si="2"/>
        <v>128.9</v>
      </c>
      <c r="Q60" s="63">
        <f t="shared" si="3"/>
        <v>0</v>
      </c>
      <c r="R60" s="120">
        <f t="shared" si="4"/>
        <v>18.414285714285715</v>
      </c>
      <c r="S60" s="122">
        <f t="shared" si="5"/>
        <v>10.741666666666667</v>
      </c>
      <c r="T60" s="69"/>
    </row>
    <row r="61" spans="1:23" x14ac:dyDescent="0.25">
      <c r="A61" s="17">
        <v>2008</v>
      </c>
      <c r="B61" s="163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5"/>
      <c r="N61" s="122">
        <f t="shared" si="0"/>
        <v>0</v>
      </c>
      <c r="O61" s="63">
        <f t="shared" si="1"/>
        <v>0</v>
      </c>
      <c r="P61" s="63">
        <f t="shared" si="2"/>
        <v>0</v>
      </c>
      <c r="Q61" s="63"/>
      <c r="R61" s="120"/>
      <c r="S61" s="122"/>
      <c r="T61" s="73"/>
    </row>
    <row r="62" spans="1:23" x14ac:dyDescent="0.25">
      <c r="A62" s="17">
        <v>2009</v>
      </c>
      <c r="B62" s="163">
        <v>0</v>
      </c>
      <c r="C62" s="164">
        <v>0</v>
      </c>
      <c r="D62" s="164">
        <v>0</v>
      </c>
      <c r="E62" s="164">
        <v>0</v>
      </c>
      <c r="F62" s="164">
        <v>0</v>
      </c>
      <c r="G62" s="59">
        <v>4.28</v>
      </c>
      <c r="H62" s="59">
        <v>8.3699999999999992</v>
      </c>
      <c r="I62" s="59">
        <v>107.84</v>
      </c>
      <c r="J62" s="59">
        <v>2.76</v>
      </c>
      <c r="K62" s="59">
        <v>6.33</v>
      </c>
      <c r="L62" s="59">
        <v>9.92</v>
      </c>
      <c r="M62" s="60">
        <v>0</v>
      </c>
      <c r="N62" s="122">
        <f t="shared" si="0"/>
        <v>0</v>
      </c>
      <c r="O62" s="63">
        <f t="shared" si="1"/>
        <v>139.5</v>
      </c>
      <c r="P62" s="63">
        <f t="shared" si="2"/>
        <v>139.5</v>
      </c>
      <c r="Q62" s="63">
        <f t="shared" si="3"/>
        <v>0</v>
      </c>
      <c r="R62" s="120">
        <f t="shared" si="4"/>
        <v>19.928571428571427</v>
      </c>
      <c r="S62" s="122">
        <f t="shared" si="5"/>
        <v>11.625</v>
      </c>
      <c r="T62" s="69"/>
    </row>
    <row r="63" spans="1:23" x14ac:dyDescent="0.25">
      <c r="A63" s="18">
        <v>2010</v>
      </c>
      <c r="B63" s="166">
        <v>0</v>
      </c>
      <c r="C63" s="91">
        <v>0</v>
      </c>
      <c r="D63" s="91">
        <v>0</v>
      </c>
      <c r="E63" s="91">
        <v>0</v>
      </c>
      <c r="F63" s="91">
        <v>0</v>
      </c>
      <c r="G63" s="91">
        <v>0</v>
      </c>
      <c r="H63" s="91">
        <v>5.24</v>
      </c>
      <c r="I63" s="91">
        <v>17.43</v>
      </c>
      <c r="J63" s="91">
        <v>83.72</v>
      </c>
      <c r="K63" s="91">
        <v>225.74</v>
      </c>
      <c r="L63" s="91">
        <v>30.98</v>
      </c>
      <c r="M63" s="136">
        <v>22.85</v>
      </c>
      <c r="N63" s="138">
        <f t="shared" si="0"/>
        <v>0</v>
      </c>
      <c r="O63" s="162">
        <f t="shared" si="1"/>
        <v>385.96000000000004</v>
      </c>
      <c r="P63" s="162">
        <f t="shared" si="2"/>
        <v>385.96000000000004</v>
      </c>
      <c r="Q63" s="63">
        <f t="shared" si="3"/>
        <v>0</v>
      </c>
      <c r="R63" s="120">
        <f t="shared" si="4"/>
        <v>55.137142857142862</v>
      </c>
      <c r="S63" s="122">
        <f t="shared" si="5"/>
        <v>32.163333333333334</v>
      </c>
      <c r="T63" s="73"/>
    </row>
    <row r="64" spans="1:23" x14ac:dyDescent="0.25">
      <c r="A64" s="158">
        <v>2011</v>
      </c>
      <c r="B64" s="164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60"/>
      <c r="N64" s="122">
        <f t="shared" si="0"/>
        <v>0</v>
      </c>
      <c r="O64" s="63">
        <f t="shared" si="1"/>
        <v>0</v>
      </c>
      <c r="P64" s="63">
        <f t="shared" si="2"/>
        <v>0</v>
      </c>
      <c r="Q64" s="63"/>
      <c r="R64" s="120"/>
      <c r="S64" s="122"/>
      <c r="T64" s="73"/>
    </row>
    <row r="65" spans="1:20" ht="15.75" thickBot="1" x14ac:dyDescent="0.3">
      <c r="A65" s="17">
        <v>2012</v>
      </c>
      <c r="B65" s="140">
        <v>144.88</v>
      </c>
      <c r="C65" s="141">
        <v>81.239999999999995</v>
      </c>
      <c r="D65" s="141">
        <v>52.76</v>
      </c>
      <c r="E65" s="141">
        <v>50.14</v>
      </c>
      <c r="F65" s="141">
        <v>26.06</v>
      </c>
      <c r="G65" s="141">
        <v>11.78</v>
      </c>
      <c r="H65" s="141">
        <v>31.42</v>
      </c>
      <c r="I65" s="141">
        <v>10.47</v>
      </c>
      <c r="J65" s="141">
        <v>0</v>
      </c>
      <c r="K65" s="141">
        <v>0</v>
      </c>
      <c r="L65" s="141">
        <v>60.58</v>
      </c>
      <c r="M65" s="142">
        <v>39.950000000000003</v>
      </c>
      <c r="N65" s="149">
        <f t="shared" si="0"/>
        <v>355.08</v>
      </c>
      <c r="O65" s="53">
        <f t="shared" si="1"/>
        <v>154.19999999999999</v>
      </c>
      <c r="P65" s="53">
        <f t="shared" si="2"/>
        <v>509.28</v>
      </c>
      <c r="Q65" s="147">
        <f t="shared" si="3"/>
        <v>71.015999999999991</v>
      </c>
      <c r="R65" s="139">
        <f t="shared" si="4"/>
        <v>22.028571428571428</v>
      </c>
      <c r="S65" s="143">
        <f t="shared" si="5"/>
        <v>42.44</v>
      </c>
      <c r="T65" s="69"/>
    </row>
    <row r="66" spans="1:20" s="19" customFormat="1" x14ac:dyDescent="0.25">
      <c r="A66" s="92" t="s">
        <v>62</v>
      </c>
      <c r="B66" s="22">
        <f>SMALL(B$3:B$65,COUNTIF(B$3:B$65,0)+1)</f>
        <v>31.74</v>
      </c>
      <c r="C66" s="22">
        <f t="shared" ref="C66:P66" si="6">SMALL(C$3:C$65,COUNTIF(C$3:C$65,0)+1)</f>
        <v>81.239999999999995</v>
      </c>
      <c r="D66" s="22">
        <f t="shared" si="6"/>
        <v>13.89</v>
      </c>
      <c r="E66" s="22">
        <f t="shared" si="6"/>
        <v>50.14</v>
      </c>
      <c r="F66" s="22">
        <f t="shared" si="6"/>
        <v>26.06</v>
      </c>
      <c r="G66" s="22">
        <f t="shared" si="6"/>
        <v>1.96</v>
      </c>
      <c r="H66" s="22">
        <f t="shared" si="6"/>
        <v>5.24</v>
      </c>
      <c r="I66" s="22">
        <f t="shared" si="6"/>
        <v>10.47</v>
      </c>
      <c r="J66" s="22">
        <f t="shared" si="6"/>
        <v>2.76</v>
      </c>
      <c r="K66" s="22">
        <f t="shared" si="6"/>
        <v>6.33</v>
      </c>
      <c r="L66" s="22">
        <f t="shared" si="6"/>
        <v>9.92</v>
      </c>
      <c r="M66" s="57">
        <f t="shared" si="6"/>
        <v>22.85</v>
      </c>
      <c r="N66" s="58">
        <f t="shared" si="6"/>
        <v>41.14</v>
      </c>
      <c r="O66" s="58">
        <f t="shared" si="6"/>
        <v>63.47</v>
      </c>
      <c r="P66" s="58">
        <f t="shared" si="6"/>
        <v>63.47</v>
      </c>
      <c r="Q66" s="111"/>
      <c r="R66" s="111"/>
      <c r="S66" s="51"/>
      <c r="T66" s="51"/>
    </row>
    <row r="67" spans="1:20" s="19" customFormat="1" x14ac:dyDescent="0.25">
      <c r="A67" s="93" t="s">
        <v>63</v>
      </c>
      <c r="B67" s="23">
        <f>MAX(B3:B65)</f>
        <v>1011.59</v>
      </c>
      <c r="C67" s="23">
        <f t="shared" ref="C67:P67" si="7">MAX(C3:C65)</f>
        <v>747.78</v>
      </c>
      <c r="D67" s="23">
        <f t="shared" si="7"/>
        <v>553.4</v>
      </c>
      <c r="E67" s="23">
        <f t="shared" si="7"/>
        <v>499.84</v>
      </c>
      <c r="F67" s="23">
        <f t="shared" si="7"/>
        <v>553.4</v>
      </c>
      <c r="G67" s="23">
        <f t="shared" si="7"/>
        <v>569.86</v>
      </c>
      <c r="H67" s="23">
        <f t="shared" si="7"/>
        <v>1019.52</v>
      </c>
      <c r="I67" s="23">
        <f t="shared" si="7"/>
        <v>1042.53</v>
      </c>
      <c r="J67" s="23">
        <f t="shared" si="7"/>
        <v>1035.3900000000001</v>
      </c>
      <c r="K67" s="23">
        <f t="shared" si="7"/>
        <v>1104.81</v>
      </c>
      <c r="L67" s="23">
        <f t="shared" si="7"/>
        <v>1053.24</v>
      </c>
      <c r="M67" s="62">
        <f t="shared" si="7"/>
        <v>969.34</v>
      </c>
      <c r="N67" s="63">
        <f t="shared" si="7"/>
        <v>2578.56</v>
      </c>
      <c r="O67" s="63">
        <f t="shared" si="7"/>
        <v>6131.61</v>
      </c>
      <c r="P67" s="63">
        <f t="shared" si="7"/>
        <v>8710.17</v>
      </c>
      <c r="Q67" s="51"/>
      <c r="R67" s="51"/>
      <c r="S67" s="51"/>
      <c r="T67" s="51"/>
    </row>
    <row r="68" spans="1:20" x14ac:dyDescent="0.25">
      <c r="A68" s="128" t="s">
        <v>72</v>
      </c>
      <c r="B68" s="23">
        <f>SUM(B$3:B$65)/COUNTIF(B$3:B$65,"&gt;0")</f>
        <v>270.77700000000004</v>
      </c>
      <c r="C68" s="23">
        <f t="shared" ref="C68:P68" si="8">SUM(C$3:C$65)/COUNTIF(C$3:C$65,"&gt;0")</f>
        <v>322.85499999999996</v>
      </c>
      <c r="D68" s="23">
        <f t="shared" si="8"/>
        <v>298.09625000000005</v>
      </c>
      <c r="E68" s="23">
        <f t="shared" si="8"/>
        <v>313.58625000000001</v>
      </c>
      <c r="F68" s="23">
        <f t="shared" si="8"/>
        <v>262.2</v>
      </c>
      <c r="G68" s="23">
        <f t="shared" si="8"/>
        <v>184.88791666666665</v>
      </c>
      <c r="H68" s="23">
        <f t="shared" si="8"/>
        <v>339.65150943396213</v>
      </c>
      <c r="I68" s="23">
        <f t="shared" si="8"/>
        <v>367.84526315789469</v>
      </c>
      <c r="J68" s="23">
        <f t="shared" si="8"/>
        <v>492.51172413793103</v>
      </c>
      <c r="K68" s="23">
        <f t="shared" si="8"/>
        <v>480.97385964912297</v>
      </c>
      <c r="L68" s="23">
        <f t="shared" si="8"/>
        <v>362.51192982456155</v>
      </c>
      <c r="M68" s="62">
        <f t="shared" si="8"/>
        <v>325.88837837837838</v>
      </c>
      <c r="N68" s="63">
        <f t="shared" si="8"/>
        <v>1068.8427272727272</v>
      </c>
      <c r="O68" s="63">
        <f t="shared" si="8"/>
        <v>2201.804333333333</v>
      </c>
      <c r="P68" s="63">
        <f t="shared" si="8"/>
        <v>2397.7588333333329</v>
      </c>
      <c r="Q68" s="51"/>
      <c r="R68" s="51"/>
      <c r="S68" s="51"/>
      <c r="T68" s="69"/>
    </row>
    <row r="69" spans="1:20" x14ac:dyDescent="0.25">
      <c r="A69" s="128" t="s">
        <v>73</v>
      </c>
      <c r="B69" s="23">
        <v>0</v>
      </c>
      <c r="C69" s="23">
        <v>0</v>
      </c>
      <c r="D69" s="23">
        <v>0</v>
      </c>
      <c r="E69" s="23">
        <v>0</v>
      </c>
      <c r="F69" s="23">
        <v>0</v>
      </c>
      <c r="G69" s="23">
        <f t="shared" ref="G69:P69" si="9">SUM(G$3:G$21)/COUNTIF(G$3:G$21,"&gt;0")</f>
        <v>212.23499999999999</v>
      </c>
      <c r="H69" s="23">
        <f t="shared" si="9"/>
        <v>476.85588235294108</v>
      </c>
      <c r="I69" s="23">
        <f t="shared" si="9"/>
        <v>441.27684210526314</v>
      </c>
      <c r="J69" s="23">
        <f t="shared" si="9"/>
        <v>674.28526315789475</v>
      </c>
      <c r="K69" s="23">
        <f t="shared" si="9"/>
        <v>652.15315789473698</v>
      </c>
      <c r="L69" s="23">
        <f t="shared" si="9"/>
        <v>440.75473684210527</v>
      </c>
      <c r="M69" s="62">
        <f t="shared" si="9"/>
        <v>314.15538461538461</v>
      </c>
      <c r="N69" s="63">
        <v>0</v>
      </c>
      <c r="O69" s="63">
        <f t="shared" si="9"/>
        <v>2917.1005263157899</v>
      </c>
      <c r="P69" s="63">
        <f t="shared" si="9"/>
        <v>2917.1005263157899</v>
      </c>
      <c r="Q69" s="51"/>
      <c r="R69" s="51"/>
      <c r="S69" s="51"/>
      <c r="T69" s="69"/>
    </row>
    <row r="70" spans="1:20" x14ac:dyDescent="0.25">
      <c r="A70" s="128" t="s">
        <v>70</v>
      </c>
      <c r="B70" s="23">
        <f>SUM(B$22:B$52)/COUNTIF(B$22:B$52,"&gt;0")</f>
        <v>284.76555555555558</v>
      </c>
      <c r="C70" s="23">
        <f t="shared" ref="C70:P70" si="10">SUM(C$22:C$52)/COUNTIF(C$22:C$52,"&gt;0")</f>
        <v>357.37142857142857</v>
      </c>
      <c r="D70" s="23">
        <f t="shared" si="10"/>
        <v>333.14428571428573</v>
      </c>
      <c r="E70" s="23">
        <f t="shared" si="10"/>
        <v>351.22142857142859</v>
      </c>
      <c r="F70" s="23">
        <f t="shared" si="10"/>
        <v>309.428</v>
      </c>
      <c r="G70" s="23">
        <f t="shared" si="10"/>
        <v>189.59285714285716</v>
      </c>
      <c r="H70" s="23">
        <f t="shared" si="10"/>
        <v>295.57034482758621</v>
      </c>
      <c r="I70" s="23">
        <f t="shared" si="10"/>
        <v>342.32903225806456</v>
      </c>
      <c r="J70" s="23">
        <f t="shared" si="10"/>
        <v>462.12033333333329</v>
      </c>
      <c r="K70" s="23">
        <f t="shared" si="10"/>
        <v>453.46833333333331</v>
      </c>
      <c r="L70" s="23">
        <f t="shared" si="10"/>
        <v>360.70633333333336</v>
      </c>
      <c r="M70" s="62">
        <f t="shared" si="10"/>
        <v>356.49299999999994</v>
      </c>
      <c r="N70" s="63">
        <f t="shared" si="10"/>
        <v>1140.2189999999998</v>
      </c>
      <c r="O70" s="63">
        <f t="shared" si="10"/>
        <v>2169.5725806451615</v>
      </c>
      <c r="P70" s="63">
        <f t="shared" si="10"/>
        <v>2537.3851612903222</v>
      </c>
      <c r="Q70" s="51"/>
      <c r="R70" s="51"/>
      <c r="S70" s="51"/>
      <c r="T70" s="69"/>
    </row>
    <row r="71" spans="1:20" x14ac:dyDescent="0.25">
      <c r="A71" s="128" t="s">
        <v>74</v>
      </c>
      <c r="B71" s="23">
        <f>SUM(B$22:B$65)/COUNTIF(B$22:B$65,"&gt;0")</f>
        <v>270.77700000000004</v>
      </c>
      <c r="C71" s="23">
        <f t="shared" ref="C71:P71" si="11">SUM(C$22:C$65)/COUNTIF(C$22:C$65,"&gt;0")</f>
        <v>322.85499999999996</v>
      </c>
      <c r="D71" s="23">
        <f t="shared" si="11"/>
        <v>298.09625000000005</v>
      </c>
      <c r="E71" s="23">
        <f t="shared" si="11"/>
        <v>313.58625000000001</v>
      </c>
      <c r="F71" s="23">
        <f t="shared" si="11"/>
        <v>262.2</v>
      </c>
      <c r="G71" s="23">
        <f t="shared" si="11"/>
        <v>175.77222222222224</v>
      </c>
      <c r="H71" s="23">
        <f t="shared" si="11"/>
        <v>274.86055555555566</v>
      </c>
      <c r="I71" s="23">
        <f t="shared" si="11"/>
        <v>331.12947368421055</v>
      </c>
      <c r="J71" s="23">
        <f t="shared" si="11"/>
        <v>403.95538461538456</v>
      </c>
      <c r="K71" s="23">
        <f t="shared" si="11"/>
        <v>395.38421052631577</v>
      </c>
      <c r="L71" s="23">
        <f t="shared" si="11"/>
        <v>323.39052631578949</v>
      </c>
      <c r="M71" s="62">
        <f t="shared" si="11"/>
        <v>332.24374999999992</v>
      </c>
      <c r="N71" s="63">
        <f t="shared" si="11"/>
        <v>1068.8427272727272</v>
      </c>
      <c r="O71" s="63">
        <f t="shared" si="11"/>
        <v>1870.3256097560973</v>
      </c>
      <c r="P71" s="63">
        <f t="shared" si="11"/>
        <v>2157.0882926829263</v>
      </c>
      <c r="Q71" s="51"/>
      <c r="R71" s="51"/>
      <c r="S71" s="51"/>
      <c r="T71" s="69"/>
    </row>
    <row r="72" spans="1:20" x14ac:dyDescent="0.25">
      <c r="A72" s="129" t="s">
        <v>67</v>
      </c>
      <c r="B72" s="23">
        <f>SUM(B$53:B$65)/COUNTIF(B$53:B$65,"&gt;0")</f>
        <v>144.88</v>
      </c>
      <c r="C72" s="23">
        <f t="shared" ref="C72:P72" si="12">SUM(C$53:C$65)/COUNTIF(C$53:C$65,"&gt;0")</f>
        <v>81.239999999999995</v>
      </c>
      <c r="D72" s="23">
        <f t="shared" si="12"/>
        <v>52.76</v>
      </c>
      <c r="E72" s="23">
        <f t="shared" si="12"/>
        <v>50.14</v>
      </c>
      <c r="F72" s="23">
        <f t="shared" si="12"/>
        <v>26.06</v>
      </c>
      <c r="G72" s="23">
        <f t="shared" si="12"/>
        <v>127.39999999999998</v>
      </c>
      <c r="H72" s="23">
        <f t="shared" si="12"/>
        <v>189.06285714285715</v>
      </c>
      <c r="I72" s="23">
        <f t="shared" si="12"/>
        <v>281.53142857142859</v>
      </c>
      <c r="J72" s="23">
        <f t="shared" si="12"/>
        <v>210.07222222222222</v>
      </c>
      <c r="K72" s="23">
        <f t="shared" si="12"/>
        <v>177.56874999999997</v>
      </c>
      <c r="L72" s="23">
        <f t="shared" si="12"/>
        <v>183.45624999999995</v>
      </c>
      <c r="M72" s="62">
        <f t="shared" si="12"/>
        <v>210.99750000000003</v>
      </c>
      <c r="N72" s="63">
        <f t="shared" si="12"/>
        <v>355.08</v>
      </c>
      <c r="O72" s="63">
        <f t="shared" si="12"/>
        <v>942.65999999999985</v>
      </c>
      <c r="P72" s="63">
        <f t="shared" si="12"/>
        <v>978.16799999999989</v>
      </c>
      <c r="Q72" s="51"/>
      <c r="R72" s="51"/>
      <c r="S72" s="51"/>
      <c r="T72" s="69"/>
    </row>
    <row r="73" spans="1:20" x14ac:dyDescent="0.25">
      <c r="A73" s="130" t="s">
        <v>65</v>
      </c>
      <c r="B73" s="23">
        <f t="array" ref="B73">MEDIAN(IF(B$3:B$65&lt;&gt;0,B$3:B$65))</f>
        <v>155.745</v>
      </c>
      <c r="C73" s="23">
        <f t="array" ref="C73">MEDIAN(IF(C$3:C$65&lt;&gt;0,C$3:C$65))</f>
        <v>292.565</v>
      </c>
      <c r="D73" s="23">
        <f t="array" ref="D73">MEDIAN(IF(D$3:D$65&lt;&gt;0,D$3:D$65))</f>
        <v>368.93</v>
      </c>
      <c r="E73" s="23">
        <f t="array" ref="E73">MEDIAN(IF(E$3:E$65&lt;&gt;0,E$3:E$65))</f>
        <v>388.77</v>
      </c>
      <c r="F73" s="23">
        <f t="array" ref="F73">MEDIAN(IF(F$3:F$65&lt;&gt;0,F$3:F$65))</f>
        <v>250.91499999999999</v>
      </c>
      <c r="G73" s="23">
        <f t="array" ref="G73">MEDIAN(IF(G$3:G$65&lt;&gt;0,G$3:G$65))</f>
        <v>160.66500000000002</v>
      </c>
      <c r="H73" s="23">
        <f t="array" ref="H73">MEDIAN(IF(H$3:H$65&lt;&gt;0,H$3:H$65))</f>
        <v>303.69</v>
      </c>
      <c r="I73" s="23">
        <f t="array" ref="I73">MEDIAN(IF(I$3:I$65&lt;&gt;0,I$3:I$65))</f>
        <v>327.27999999999997</v>
      </c>
      <c r="J73" s="23">
        <f t="array" ref="J73">MEDIAN(IF(J$3:J$65&lt;&gt;0,J$3:J$65))</f>
        <v>463.14499999999998</v>
      </c>
      <c r="K73" s="23">
        <f t="array" ref="K73">MEDIAN(IF(K$3:K$65&lt;&gt;0,K$3:K$65))</f>
        <v>444.3</v>
      </c>
      <c r="L73" s="23">
        <f t="array" ref="L73">MEDIAN(IF(L$3:L$65&lt;&gt;0,L$3:L$65))</f>
        <v>353.06</v>
      </c>
      <c r="M73" s="62">
        <f t="array" ref="M73">MEDIAN(IF(M$3:M$65&lt;&gt;0,M$3:M$65))</f>
        <v>301.49</v>
      </c>
      <c r="N73" s="63">
        <f t="array" ref="N73">MEDIAN(IF(N$3:N$65&lt;&gt;0,N$3:N$65))</f>
        <v>460.97</v>
      </c>
      <c r="O73" s="63">
        <f t="array" ref="O73">MEDIAN(IF(O$3:O$65&lt;&gt;0,O$3:O$65))</f>
        <v>2085.0299999999997</v>
      </c>
      <c r="P73" s="63">
        <f t="array" ref="P73">MEDIAN(IF(P$3:P$65&lt;&gt;0,P$3:P$65))</f>
        <v>2085.0299999999997</v>
      </c>
      <c r="Q73" s="51"/>
      <c r="R73" s="51"/>
      <c r="S73" s="51"/>
      <c r="T73" s="69"/>
    </row>
    <row r="74" spans="1:20" ht="15.75" thickBot="1" x14ac:dyDescent="0.3">
      <c r="A74" s="131" t="s">
        <v>71</v>
      </c>
      <c r="B74" s="24">
        <f t="array" ref="B74">MEDIAN(IF(B$53:B$65&lt;&gt;0,B$53:B$65))</f>
        <v>144.88</v>
      </c>
      <c r="C74" s="24">
        <f t="array" ref="C74">MEDIAN(IF(C$53:C$65&lt;&gt;0,C$53:C$65))</f>
        <v>81.239999999999995</v>
      </c>
      <c r="D74" s="24">
        <f t="array" ref="D74">MEDIAN(IF(D$53:D$65&lt;&gt;0,D$53:D$65))</f>
        <v>52.76</v>
      </c>
      <c r="E74" s="24">
        <f t="array" ref="E74">MEDIAN(IF(E$53:E$65&lt;&gt;0,E$53:E$65))</f>
        <v>50.14</v>
      </c>
      <c r="F74" s="24">
        <f t="array" ref="F74">MEDIAN(IF(F$53:F$65&lt;&gt;0,F$53:F$65))</f>
        <v>26.06</v>
      </c>
      <c r="G74" s="24">
        <f t="array" ref="G74">MEDIAN(IF(G$53:G$65&lt;&gt;0,G$53:G$65))</f>
        <v>115.965</v>
      </c>
      <c r="H74" s="24">
        <f t="array" ref="H74">MEDIAN(IF(H$53:H$65&lt;&gt;0,H$53:H$65))</f>
        <v>31.42</v>
      </c>
      <c r="I74" s="24">
        <f t="array" ref="I74">MEDIAN(IF(I$53:I$65&lt;&gt;0,I$53:I$65))</f>
        <v>157.41</v>
      </c>
      <c r="J74" s="24">
        <f t="array" ref="J74">MEDIAN(IF(J$53:J$65&lt;&gt;0,J$53:J$65))</f>
        <v>83.72</v>
      </c>
      <c r="K74" s="24">
        <f t="array" ref="K74">MEDIAN(IF(K$53:K$65&lt;&gt;0,K$53:K$65))</f>
        <v>172.9</v>
      </c>
      <c r="L74" s="24">
        <f t="array" ref="L74">MEDIAN(IF(L$53:L$65&lt;&gt;0,L$53:L$65))</f>
        <v>137.32</v>
      </c>
      <c r="M74" s="150">
        <f t="array" ref="M74">MEDIAN(IF(M$53:M$65&lt;&gt;0,M$53:M$65))</f>
        <v>107.90500000000002</v>
      </c>
      <c r="N74" s="147">
        <f t="array" ref="N74">MEDIAN(IF(N$53:N$65&lt;&gt;0,N$53:N$65))</f>
        <v>355.08</v>
      </c>
      <c r="O74" s="147">
        <f t="array" ref="O74">MEDIAN(IF(O$53:O$65&lt;&gt;0,O$53:O$65))</f>
        <v>327.02500000000003</v>
      </c>
      <c r="P74" s="147">
        <f t="array" ref="P74">MEDIAN(IF(P$53:P$65&lt;&gt;0,P$53:P$65))</f>
        <v>447.62</v>
      </c>
      <c r="Q74" s="51"/>
      <c r="R74" s="51"/>
      <c r="S74" s="51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4"/>
  <sheetViews>
    <sheetView zoomScale="90" zoomScaleNormal="90" workbookViewId="0">
      <selection activeCell="T1" sqref="T1"/>
    </sheetView>
  </sheetViews>
  <sheetFormatPr defaultRowHeight="15" x14ac:dyDescent="0.25"/>
  <cols>
    <col min="1" max="1" width="23.5703125" customWidth="1"/>
    <col min="2" max="13" width="7.7109375" customWidth="1"/>
    <col min="14" max="18" width="8.7109375" customWidth="1"/>
    <col min="19" max="19" width="11.5703125" customWidth="1"/>
    <col min="20" max="20" width="8.7109375" customWidth="1"/>
  </cols>
  <sheetData>
    <row r="1" spans="1:20" ht="19.5" thickBot="1" x14ac:dyDescent="0.3">
      <c r="A1" s="230" t="s">
        <v>180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</row>
    <row r="2" spans="1:20" ht="30" customHeight="1" thickBot="1" x14ac:dyDescent="0.3">
      <c r="A2" s="15" t="s">
        <v>17</v>
      </c>
      <c r="B2" s="9" t="s">
        <v>13</v>
      </c>
      <c r="C2" s="5" t="s">
        <v>14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9" t="s">
        <v>8</v>
      </c>
      <c r="J2" s="5" t="s">
        <v>9</v>
      </c>
      <c r="K2" s="11" t="s">
        <v>10</v>
      </c>
      <c r="L2" s="9" t="s">
        <v>11</v>
      </c>
      <c r="M2" s="5" t="s">
        <v>12</v>
      </c>
      <c r="N2" s="12" t="s">
        <v>183</v>
      </c>
      <c r="O2" s="5" t="s">
        <v>184</v>
      </c>
      <c r="P2" s="9" t="s">
        <v>36</v>
      </c>
      <c r="Q2" s="5" t="s">
        <v>153</v>
      </c>
      <c r="R2" s="5" t="s">
        <v>154</v>
      </c>
      <c r="S2" s="5" t="s">
        <v>155</v>
      </c>
      <c r="T2" s="72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1656.22</v>
      </c>
      <c r="H3" s="88">
        <v>3506.83</v>
      </c>
      <c r="I3" s="88">
        <v>5553.8</v>
      </c>
      <c r="J3" s="88">
        <v>6132.98</v>
      </c>
      <c r="K3" s="88">
        <v>6862.91</v>
      </c>
      <c r="L3" s="88">
        <v>5216.6000000000004</v>
      </c>
      <c r="M3" s="132">
        <v>2995.08</v>
      </c>
      <c r="N3" s="133">
        <f>SUM(B3:F3)</f>
        <v>0</v>
      </c>
      <c r="O3" s="134">
        <f>SUM(G3:M3)</f>
        <v>31924.420000000006</v>
      </c>
      <c r="P3" s="119">
        <f>SUM(B3:M3)</f>
        <v>31924.420000000006</v>
      </c>
      <c r="Q3" s="121">
        <f>AVERAGE(B3:F3)</f>
        <v>0</v>
      </c>
      <c r="R3" s="58">
        <f>AVERAGE(G3:M3)</f>
        <v>4560.6314285714298</v>
      </c>
      <c r="S3" s="134">
        <f>AVERAGE(B3:M3)</f>
        <v>2660.3683333333338</v>
      </c>
      <c r="T3" s="69"/>
    </row>
    <row r="4" spans="1:20" x14ac:dyDescent="0.25">
      <c r="A4" s="17">
        <v>1951</v>
      </c>
      <c r="B4" s="23">
        <v>0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5210.6499999999996</v>
      </c>
      <c r="I4" s="59">
        <v>3592.12</v>
      </c>
      <c r="J4" s="59">
        <v>6733.98</v>
      </c>
      <c r="K4" s="59">
        <v>4998.42</v>
      </c>
      <c r="L4" s="59">
        <v>4145.5200000000004</v>
      </c>
      <c r="M4" s="60">
        <v>222.15</v>
      </c>
      <c r="N4" s="126">
        <f t="shared" ref="N4:N65" si="0">SUM(B4:F4)</f>
        <v>0</v>
      </c>
      <c r="O4" s="122">
        <f t="shared" ref="O4:O65" si="1">SUM(G4:M4)</f>
        <v>24902.84</v>
      </c>
      <c r="P4" s="120">
        <f t="shared" ref="P4:P65" si="2">SUM(B4:M4)</f>
        <v>24902.84</v>
      </c>
      <c r="Q4" s="122">
        <f t="shared" ref="Q4:Q65" si="3">AVERAGE(B4:F4)</f>
        <v>0</v>
      </c>
      <c r="R4" s="120">
        <f t="shared" ref="R4:R65" si="4">AVERAGE(G4:M4)</f>
        <v>3557.5485714285714</v>
      </c>
      <c r="S4" s="122">
        <f t="shared" ref="S4:S65" si="5">AVERAGE(B4:M4)</f>
        <v>2075.2366666666667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3005</v>
      </c>
      <c r="I5" s="59">
        <v>7477.79</v>
      </c>
      <c r="J5" s="59">
        <v>7775.32</v>
      </c>
      <c r="K5" s="59">
        <v>6991.84</v>
      </c>
      <c r="L5" s="59">
        <v>4512.46</v>
      </c>
      <c r="M5" s="60">
        <v>3153.76</v>
      </c>
      <c r="N5" s="126">
        <f t="shared" si="0"/>
        <v>0</v>
      </c>
      <c r="O5" s="122">
        <f t="shared" si="1"/>
        <v>32916.17</v>
      </c>
      <c r="P5" s="120">
        <f t="shared" si="2"/>
        <v>32916.17</v>
      </c>
      <c r="Q5" s="122">
        <f t="shared" si="3"/>
        <v>0</v>
      </c>
      <c r="R5" s="120">
        <f t="shared" si="4"/>
        <v>4702.3099999999995</v>
      </c>
      <c r="S5" s="122">
        <f t="shared" si="5"/>
        <v>2743.0141666666664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4433.12</v>
      </c>
      <c r="I6" s="59">
        <v>6376.95</v>
      </c>
      <c r="J6" s="59">
        <v>7348.87</v>
      </c>
      <c r="K6" s="59">
        <v>6029.84</v>
      </c>
      <c r="L6" s="59">
        <v>5652.98</v>
      </c>
      <c r="M6" s="60">
        <v>3425.5</v>
      </c>
      <c r="N6" s="126">
        <f t="shared" si="0"/>
        <v>0</v>
      </c>
      <c r="O6" s="122">
        <f t="shared" si="1"/>
        <v>33267.259999999995</v>
      </c>
      <c r="P6" s="120">
        <f t="shared" si="2"/>
        <v>33267.259999999995</v>
      </c>
      <c r="Q6" s="122">
        <f t="shared" si="3"/>
        <v>0</v>
      </c>
      <c r="R6" s="120">
        <f t="shared" si="4"/>
        <v>4752.4657142857131</v>
      </c>
      <c r="S6" s="122">
        <f t="shared" si="5"/>
        <v>2772.2716666666661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2669.79</v>
      </c>
      <c r="H7" s="59">
        <v>3514.76</v>
      </c>
      <c r="I7" s="59">
        <v>4084.03</v>
      </c>
      <c r="J7" s="59">
        <v>4355.7700000000004</v>
      </c>
      <c r="K7" s="59">
        <v>3639.72</v>
      </c>
      <c r="L7" s="59">
        <v>2953.43</v>
      </c>
      <c r="M7" s="60">
        <v>3256.91</v>
      </c>
      <c r="N7" s="126">
        <f t="shared" si="0"/>
        <v>0</v>
      </c>
      <c r="O7" s="122">
        <f t="shared" si="1"/>
        <v>24474.41</v>
      </c>
      <c r="P7" s="120">
        <f t="shared" si="2"/>
        <v>24474.41</v>
      </c>
      <c r="Q7" s="122">
        <f t="shared" si="3"/>
        <v>0</v>
      </c>
      <c r="R7" s="120">
        <f t="shared" si="4"/>
        <v>3496.3442857142859</v>
      </c>
      <c r="S7" s="122">
        <f t="shared" si="5"/>
        <v>2039.5341666666666</v>
      </c>
      <c r="T7" s="69"/>
    </row>
    <row r="8" spans="1:20" x14ac:dyDescent="0.25">
      <c r="A8" s="17">
        <v>1955</v>
      </c>
      <c r="B8" s="23">
        <v>0</v>
      </c>
      <c r="C8" s="59">
        <v>0</v>
      </c>
      <c r="D8" s="59">
        <v>0</v>
      </c>
      <c r="E8" s="59">
        <v>0</v>
      </c>
      <c r="F8" s="59">
        <v>0</v>
      </c>
      <c r="G8" s="59">
        <v>1035.3900000000001</v>
      </c>
      <c r="H8" s="59">
        <v>3227.16</v>
      </c>
      <c r="I8" s="59">
        <v>4819.8999999999996</v>
      </c>
      <c r="J8" s="59">
        <v>3691.29</v>
      </c>
      <c r="K8" s="59">
        <v>5097.6000000000004</v>
      </c>
      <c r="L8" s="59">
        <v>5032.1400000000003</v>
      </c>
      <c r="M8" s="60">
        <v>1912.09</v>
      </c>
      <c r="N8" s="126">
        <f t="shared" si="0"/>
        <v>0</v>
      </c>
      <c r="O8" s="122">
        <f t="shared" si="1"/>
        <v>24815.570000000003</v>
      </c>
      <c r="P8" s="120">
        <f t="shared" si="2"/>
        <v>24815.570000000003</v>
      </c>
      <c r="Q8" s="122">
        <f t="shared" si="3"/>
        <v>0</v>
      </c>
      <c r="R8" s="120">
        <f t="shared" si="4"/>
        <v>3545.0814285714291</v>
      </c>
      <c r="S8" s="122">
        <f t="shared" si="5"/>
        <v>2067.9641666666671</v>
      </c>
      <c r="T8" s="69"/>
    </row>
    <row r="9" spans="1:20" x14ac:dyDescent="0.25">
      <c r="A9" s="17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1223.82</v>
      </c>
      <c r="H9" s="59">
        <v>3576.25</v>
      </c>
      <c r="I9" s="59">
        <v>6371</v>
      </c>
      <c r="J9" s="59">
        <v>5960.42</v>
      </c>
      <c r="K9" s="59">
        <v>5167.0200000000004</v>
      </c>
      <c r="L9" s="59">
        <v>5315.78</v>
      </c>
      <c r="M9" s="60">
        <v>3645.67</v>
      </c>
      <c r="N9" s="126">
        <f t="shared" si="0"/>
        <v>0</v>
      </c>
      <c r="O9" s="122">
        <f t="shared" si="1"/>
        <v>31259.96</v>
      </c>
      <c r="P9" s="120">
        <f t="shared" si="2"/>
        <v>31259.96</v>
      </c>
      <c r="Q9" s="122">
        <f t="shared" si="3"/>
        <v>0</v>
      </c>
      <c r="R9" s="120">
        <f t="shared" si="4"/>
        <v>4465.7085714285713</v>
      </c>
      <c r="S9" s="122">
        <f t="shared" si="5"/>
        <v>2604.9966666666664</v>
      </c>
      <c r="T9" s="69"/>
    </row>
    <row r="10" spans="1:20" x14ac:dyDescent="0.25">
      <c r="A10" s="17">
        <v>1957</v>
      </c>
      <c r="B10" s="23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337.2</v>
      </c>
      <c r="I10" s="59">
        <v>3639.72</v>
      </c>
      <c r="J10" s="59">
        <v>7091.01</v>
      </c>
      <c r="K10" s="59">
        <v>6238.11</v>
      </c>
      <c r="L10" s="59">
        <v>4359.7299999999996</v>
      </c>
      <c r="M10" s="60">
        <v>1467.79</v>
      </c>
      <c r="N10" s="126">
        <f t="shared" si="0"/>
        <v>0</v>
      </c>
      <c r="O10" s="122">
        <f t="shared" si="1"/>
        <v>23133.56</v>
      </c>
      <c r="P10" s="120">
        <f t="shared" si="2"/>
        <v>23133.56</v>
      </c>
      <c r="Q10" s="122">
        <f t="shared" si="3"/>
        <v>0</v>
      </c>
      <c r="R10" s="120">
        <f t="shared" si="4"/>
        <v>3304.7942857142857</v>
      </c>
      <c r="S10" s="122">
        <f t="shared" si="5"/>
        <v>1927.7966666666669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1824.82</v>
      </c>
      <c r="I11" s="59">
        <v>3728.98</v>
      </c>
      <c r="J11" s="59">
        <v>6303.56</v>
      </c>
      <c r="K11" s="59">
        <v>8029.21</v>
      </c>
      <c r="L11" s="59">
        <v>5750.17</v>
      </c>
      <c r="M11" s="60">
        <v>2062.84</v>
      </c>
      <c r="N11" s="126">
        <f t="shared" si="0"/>
        <v>0</v>
      </c>
      <c r="O11" s="122">
        <f t="shared" si="1"/>
        <v>27699.579999999998</v>
      </c>
      <c r="P11" s="120">
        <f t="shared" si="2"/>
        <v>27699.579999999998</v>
      </c>
      <c r="Q11" s="122">
        <f t="shared" si="3"/>
        <v>0</v>
      </c>
      <c r="R11" s="120">
        <f t="shared" si="4"/>
        <v>3957.0828571428569</v>
      </c>
      <c r="S11" s="122">
        <f t="shared" si="5"/>
        <v>2308.2983333333332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3409.64</v>
      </c>
      <c r="I12" s="59">
        <v>6277.78</v>
      </c>
      <c r="J12" s="59">
        <v>7489.7</v>
      </c>
      <c r="K12" s="59">
        <v>7993.5</v>
      </c>
      <c r="L12" s="59">
        <v>5524.05</v>
      </c>
      <c r="M12" s="60">
        <v>0</v>
      </c>
      <c r="N12" s="126">
        <f t="shared" si="0"/>
        <v>0</v>
      </c>
      <c r="O12" s="122">
        <f t="shared" si="1"/>
        <v>30694.67</v>
      </c>
      <c r="P12" s="120">
        <f t="shared" si="2"/>
        <v>30694.67</v>
      </c>
      <c r="Q12" s="122">
        <f t="shared" si="3"/>
        <v>0</v>
      </c>
      <c r="R12" s="120">
        <f t="shared" si="4"/>
        <v>4384.9528571428573</v>
      </c>
      <c r="S12" s="122">
        <f t="shared" si="5"/>
        <v>2557.8891666666664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2058.87</v>
      </c>
      <c r="H13" s="59">
        <v>4363.7</v>
      </c>
      <c r="I13" s="59">
        <v>6575.3</v>
      </c>
      <c r="J13" s="59">
        <v>7814.99</v>
      </c>
      <c r="K13" s="59">
        <v>7578.95</v>
      </c>
      <c r="L13" s="59">
        <v>5559.75</v>
      </c>
      <c r="M13" s="60">
        <v>1676.06</v>
      </c>
      <c r="N13" s="126">
        <f t="shared" si="0"/>
        <v>0</v>
      </c>
      <c r="O13" s="122">
        <f t="shared" si="1"/>
        <v>35627.619999999995</v>
      </c>
      <c r="P13" s="120">
        <f t="shared" si="2"/>
        <v>35627.619999999995</v>
      </c>
      <c r="Q13" s="122">
        <f t="shared" si="3"/>
        <v>0</v>
      </c>
      <c r="R13" s="120">
        <f t="shared" si="4"/>
        <v>5089.6599999999989</v>
      </c>
      <c r="S13" s="122">
        <f t="shared" si="5"/>
        <v>2968.9683333333328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140.83000000000001</v>
      </c>
      <c r="H14" s="59">
        <v>4312.13</v>
      </c>
      <c r="I14" s="59">
        <v>3566.33</v>
      </c>
      <c r="J14" s="59">
        <v>7237.79</v>
      </c>
      <c r="K14" s="59">
        <v>7803.09</v>
      </c>
      <c r="L14" s="59">
        <v>1884.32</v>
      </c>
      <c r="M14" s="60">
        <v>0</v>
      </c>
      <c r="N14" s="126">
        <f t="shared" si="0"/>
        <v>0</v>
      </c>
      <c r="O14" s="122">
        <f t="shared" si="1"/>
        <v>24944.489999999998</v>
      </c>
      <c r="P14" s="120">
        <f t="shared" si="2"/>
        <v>24944.489999999998</v>
      </c>
      <c r="Q14" s="122">
        <f t="shared" si="3"/>
        <v>0</v>
      </c>
      <c r="R14" s="120">
        <f t="shared" si="4"/>
        <v>3563.4985714285713</v>
      </c>
      <c r="S14" s="122">
        <f t="shared" si="5"/>
        <v>2078.7075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1943.83</v>
      </c>
      <c r="H15" s="59">
        <v>5603.39</v>
      </c>
      <c r="I15" s="59">
        <v>4585.8500000000004</v>
      </c>
      <c r="J15" s="59">
        <v>8261.2800000000007</v>
      </c>
      <c r="K15" s="59">
        <v>8338.6299999999992</v>
      </c>
      <c r="L15" s="59">
        <v>5821.57</v>
      </c>
      <c r="M15" s="60">
        <v>1576.88</v>
      </c>
      <c r="N15" s="126">
        <f t="shared" si="0"/>
        <v>0</v>
      </c>
      <c r="O15" s="122">
        <f t="shared" si="1"/>
        <v>36131.429999999993</v>
      </c>
      <c r="P15" s="120">
        <f t="shared" si="2"/>
        <v>36131.429999999993</v>
      </c>
      <c r="Q15" s="122">
        <f t="shared" si="3"/>
        <v>0</v>
      </c>
      <c r="R15" s="120">
        <f t="shared" si="4"/>
        <v>5161.6328571428558</v>
      </c>
      <c r="S15" s="122">
        <f t="shared" si="5"/>
        <v>3010.9524999999994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1759.36</v>
      </c>
      <c r="H16" s="59">
        <v>4794.12</v>
      </c>
      <c r="I16" s="59">
        <v>6517.78</v>
      </c>
      <c r="J16" s="59">
        <v>7146.55</v>
      </c>
      <c r="K16" s="59">
        <v>7077.13</v>
      </c>
      <c r="L16" s="59">
        <v>5297.93</v>
      </c>
      <c r="M16" s="60">
        <v>2281.02</v>
      </c>
      <c r="N16" s="126">
        <f t="shared" si="0"/>
        <v>0</v>
      </c>
      <c r="O16" s="122">
        <f t="shared" si="1"/>
        <v>34873.89</v>
      </c>
      <c r="P16" s="120">
        <f t="shared" si="2"/>
        <v>34873.89</v>
      </c>
      <c r="Q16" s="122">
        <f t="shared" si="3"/>
        <v>0</v>
      </c>
      <c r="R16" s="120">
        <f t="shared" si="4"/>
        <v>4981.9842857142858</v>
      </c>
      <c r="S16" s="122">
        <f t="shared" si="5"/>
        <v>2906.1574999999998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366.95</v>
      </c>
      <c r="H17" s="59">
        <v>4591.8</v>
      </c>
      <c r="I17" s="59">
        <v>4960.7299999999996</v>
      </c>
      <c r="J17" s="59">
        <v>7622.59</v>
      </c>
      <c r="K17" s="59">
        <v>6620.92</v>
      </c>
      <c r="L17" s="59">
        <v>4786.1899999999996</v>
      </c>
      <c r="M17" s="60">
        <v>5297.93</v>
      </c>
      <c r="N17" s="126">
        <f t="shared" si="0"/>
        <v>0</v>
      </c>
      <c r="O17" s="122">
        <f t="shared" si="1"/>
        <v>34247.11</v>
      </c>
      <c r="P17" s="120">
        <f t="shared" si="2"/>
        <v>34247.11</v>
      </c>
      <c r="Q17" s="122">
        <f t="shared" si="3"/>
        <v>0</v>
      </c>
      <c r="R17" s="120">
        <f t="shared" si="4"/>
        <v>4892.4442857142858</v>
      </c>
      <c r="S17" s="122">
        <f t="shared" si="5"/>
        <v>2853.9258333333332</v>
      </c>
      <c r="T17" s="69"/>
    </row>
    <row r="18" spans="1:20" x14ac:dyDescent="0.25">
      <c r="A18" s="17">
        <v>1965</v>
      </c>
      <c r="B18" s="23">
        <v>1410.27</v>
      </c>
      <c r="C18" s="59">
        <v>0</v>
      </c>
      <c r="D18" s="59">
        <v>0</v>
      </c>
      <c r="E18" s="59">
        <v>0</v>
      </c>
      <c r="F18" s="59">
        <v>0</v>
      </c>
      <c r="G18" s="59">
        <v>2286.98</v>
      </c>
      <c r="H18" s="59">
        <v>4518.41</v>
      </c>
      <c r="I18" s="59">
        <v>4296.26</v>
      </c>
      <c r="J18" s="59">
        <v>7098.95</v>
      </c>
      <c r="K18" s="59">
        <v>7225.89</v>
      </c>
      <c r="L18" s="59">
        <v>4696.93</v>
      </c>
      <c r="M18" s="60">
        <v>303.48</v>
      </c>
      <c r="N18" s="126">
        <f t="shared" si="0"/>
        <v>1410.27</v>
      </c>
      <c r="O18" s="122">
        <f t="shared" si="1"/>
        <v>30426.899999999998</v>
      </c>
      <c r="P18" s="120">
        <f t="shared" si="2"/>
        <v>31837.17</v>
      </c>
      <c r="Q18" s="122">
        <f t="shared" si="3"/>
        <v>282.05399999999997</v>
      </c>
      <c r="R18" s="120">
        <f t="shared" si="4"/>
        <v>4346.7</v>
      </c>
      <c r="S18" s="122">
        <f t="shared" si="5"/>
        <v>2653.0974999999999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737.86</v>
      </c>
      <c r="H19" s="59">
        <v>4050.31</v>
      </c>
      <c r="I19" s="59">
        <v>5198.75</v>
      </c>
      <c r="J19" s="59">
        <v>4998.42</v>
      </c>
      <c r="K19" s="59">
        <v>4020.55</v>
      </c>
      <c r="L19" s="59">
        <v>4558.08</v>
      </c>
      <c r="M19" s="60">
        <v>2870.12</v>
      </c>
      <c r="N19" s="126">
        <f t="shared" si="0"/>
        <v>0</v>
      </c>
      <c r="O19" s="122">
        <f t="shared" si="1"/>
        <v>26434.09</v>
      </c>
      <c r="P19" s="120">
        <f t="shared" si="2"/>
        <v>26434.09</v>
      </c>
      <c r="Q19" s="122">
        <f t="shared" si="3"/>
        <v>0</v>
      </c>
      <c r="R19" s="120">
        <f t="shared" si="4"/>
        <v>3776.2985714285714</v>
      </c>
      <c r="S19" s="122">
        <f t="shared" si="5"/>
        <v>2202.8408333333332</v>
      </c>
      <c r="T19" s="69"/>
    </row>
    <row r="20" spans="1:20" x14ac:dyDescent="0.25">
      <c r="A20" s="17">
        <v>1967</v>
      </c>
      <c r="B20" s="23">
        <v>79.34</v>
      </c>
      <c r="C20" s="59">
        <v>0</v>
      </c>
      <c r="D20" s="59">
        <v>0</v>
      </c>
      <c r="E20" s="59">
        <v>0</v>
      </c>
      <c r="F20" s="59">
        <v>0</v>
      </c>
      <c r="G20" s="59">
        <v>2727.31</v>
      </c>
      <c r="H20" s="59">
        <v>3899.56</v>
      </c>
      <c r="I20" s="59">
        <v>1652.26</v>
      </c>
      <c r="J20" s="59">
        <v>6293.65</v>
      </c>
      <c r="K20" s="59">
        <v>7757.47</v>
      </c>
      <c r="L20" s="59">
        <v>5115.45</v>
      </c>
      <c r="M20" s="60">
        <v>2741.2</v>
      </c>
      <c r="N20" s="126">
        <f t="shared" si="0"/>
        <v>79.34</v>
      </c>
      <c r="O20" s="122">
        <f t="shared" si="1"/>
        <v>30186.9</v>
      </c>
      <c r="P20" s="120">
        <f t="shared" si="2"/>
        <v>30266.240000000002</v>
      </c>
      <c r="Q20" s="122">
        <f t="shared" si="3"/>
        <v>15.868</v>
      </c>
      <c r="R20" s="120">
        <f t="shared" si="4"/>
        <v>4312.4142857142861</v>
      </c>
      <c r="S20" s="122">
        <f t="shared" si="5"/>
        <v>2522.186666666667</v>
      </c>
      <c r="T20" s="69"/>
    </row>
    <row r="21" spans="1:20" x14ac:dyDescent="0.25">
      <c r="A21" s="17">
        <v>1968</v>
      </c>
      <c r="B21" s="23">
        <v>0</v>
      </c>
      <c r="C21" s="59">
        <v>0</v>
      </c>
      <c r="D21" s="59">
        <v>0</v>
      </c>
      <c r="E21" s="59">
        <v>0</v>
      </c>
      <c r="F21" s="59">
        <v>0</v>
      </c>
      <c r="G21" s="59">
        <v>368.93</v>
      </c>
      <c r="H21" s="59">
        <v>4508.5</v>
      </c>
      <c r="I21" s="59">
        <v>5115.45</v>
      </c>
      <c r="J21" s="59">
        <v>6571.34</v>
      </c>
      <c r="K21" s="59">
        <v>6029.84</v>
      </c>
      <c r="L21" s="59">
        <v>4786.1899999999996</v>
      </c>
      <c r="M21" s="60">
        <v>1366.63</v>
      </c>
      <c r="N21" s="126">
        <f t="shared" si="0"/>
        <v>0</v>
      </c>
      <c r="O21" s="122">
        <f t="shared" si="1"/>
        <v>28746.880000000001</v>
      </c>
      <c r="P21" s="120">
        <f t="shared" si="2"/>
        <v>28746.880000000001</v>
      </c>
      <c r="Q21" s="122">
        <f t="shared" si="3"/>
        <v>0</v>
      </c>
      <c r="R21" s="120">
        <f t="shared" si="4"/>
        <v>4106.6971428571433</v>
      </c>
      <c r="S21" s="122">
        <f t="shared" si="5"/>
        <v>2395.5733333333333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1023.49</v>
      </c>
      <c r="H22" s="59">
        <v>2725.33</v>
      </c>
      <c r="I22" s="59">
        <v>3649.64</v>
      </c>
      <c r="J22" s="59">
        <v>5329.66</v>
      </c>
      <c r="K22" s="59">
        <v>6688.36</v>
      </c>
      <c r="L22" s="59">
        <v>3018.89</v>
      </c>
      <c r="M22" s="60">
        <v>404.63</v>
      </c>
      <c r="N22" s="126">
        <f t="shared" si="0"/>
        <v>0</v>
      </c>
      <c r="O22" s="122">
        <f t="shared" si="1"/>
        <v>22840</v>
      </c>
      <c r="P22" s="120">
        <f t="shared" si="2"/>
        <v>22840</v>
      </c>
      <c r="Q22" s="122">
        <f t="shared" si="3"/>
        <v>0</v>
      </c>
      <c r="R22" s="120">
        <f t="shared" si="4"/>
        <v>3262.8571428571427</v>
      </c>
      <c r="S22" s="122">
        <f t="shared" si="5"/>
        <v>1903.3333333333333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4030.47</v>
      </c>
      <c r="I23" s="59">
        <v>4187.17</v>
      </c>
      <c r="J23" s="59">
        <v>5859.26</v>
      </c>
      <c r="K23" s="59">
        <v>6242.07</v>
      </c>
      <c r="L23" s="59">
        <v>2443.67</v>
      </c>
      <c r="M23" s="60">
        <v>0</v>
      </c>
      <c r="N23" s="126">
        <f t="shared" si="0"/>
        <v>0</v>
      </c>
      <c r="O23" s="122">
        <f t="shared" si="1"/>
        <v>22762.639999999999</v>
      </c>
      <c r="P23" s="120">
        <f t="shared" si="2"/>
        <v>22762.639999999999</v>
      </c>
      <c r="Q23" s="122">
        <f t="shared" si="3"/>
        <v>0</v>
      </c>
      <c r="R23" s="120">
        <f t="shared" si="4"/>
        <v>3251.8057142857142</v>
      </c>
      <c r="S23" s="122">
        <f t="shared" si="5"/>
        <v>1896.8866666666665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2261.19</v>
      </c>
      <c r="I24" s="59">
        <v>4260.5600000000004</v>
      </c>
      <c r="J24" s="59">
        <v>7479.78</v>
      </c>
      <c r="K24" s="59">
        <v>6789.52</v>
      </c>
      <c r="L24" s="59">
        <v>2390.12</v>
      </c>
      <c r="M24" s="60">
        <v>0</v>
      </c>
      <c r="N24" s="126">
        <f t="shared" si="0"/>
        <v>0</v>
      </c>
      <c r="O24" s="122">
        <f t="shared" si="1"/>
        <v>23181.17</v>
      </c>
      <c r="P24" s="120">
        <f t="shared" si="2"/>
        <v>23181.17</v>
      </c>
      <c r="Q24" s="122">
        <f t="shared" si="3"/>
        <v>0</v>
      </c>
      <c r="R24" s="120">
        <f t="shared" si="4"/>
        <v>3311.5957142857142</v>
      </c>
      <c r="S24" s="122">
        <f t="shared" si="5"/>
        <v>1931.7641666666666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2689.63</v>
      </c>
      <c r="H25" s="59">
        <v>4472.79</v>
      </c>
      <c r="I25" s="59">
        <v>4240.72</v>
      </c>
      <c r="J25" s="59">
        <v>7569.04</v>
      </c>
      <c r="K25" s="59">
        <v>5938.6</v>
      </c>
      <c r="L25" s="59">
        <v>1376.55</v>
      </c>
      <c r="M25" s="60">
        <v>1301.18</v>
      </c>
      <c r="N25" s="126">
        <f t="shared" si="0"/>
        <v>0</v>
      </c>
      <c r="O25" s="122">
        <f t="shared" si="1"/>
        <v>27588.51</v>
      </c>
      <c r="P25" s="120">
        <f t="shared" si="2"/>
        <v>27588.51</v>
      </c>
      <c r="Q25" s="122">
        <f t="shared" si="3"/>
        <v>0</v>
      </c>
      <c r="R25" s="120">
        <f t="shared" si="4"/>
        <v>3941.2157142857141</v>
      </c>
      <c r="S25" s="122">
        <f t="shared" si="5"/>
        <v>2299.0425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59">
        <v>4329.9799999999996</v>
      </c>
      <c r="J26" s="59">
        <v>6934.32</v>
      </c>
      <c r="K26" s="59">
        <v>4980.57</v>
      </c>
      <c r="L26" s="59">
        <v>2310.7800000000002</v>
      </c>
      <c r="M26" s="60">
        <v>0</v>
      </c>
      <c r="N26" s="126">
        <f t="shared" si="0"/>
        <v>0</v>
      </c>
      <c r="O26" s="122">
        <f t="shared" si="1"/>
        <v>18555.649999999998</v>
      </c>
      <c r="P26" s="120">
        <f t="shared" si="2"/>
        <v>18555.649999999998</v>
      </c>
      <c r="Q26" s="122">
        <f t="shared" si="3"/>
        <v>0</v>
      </c>
      <c r="R26" s="120">
        <f t="shared" si="4"/>
        <v>2650.8071428571425</v>
      </c>
      <c r="S26" s="122">
        <f t="shared" si="5"/>
        <v>1546.3041666666666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1866.47</v>
      </c>
      <c r="H27" s="59">
        <v>5192.8</v>
      </c>
      <c r="I27" s="59">
        <v>6450.34</v>
      </c>
      <c r="J27" s="59">
        <v>6319.43</v>
      </c>
      <c r="K27" s="59">
        <v>5531.98</v>
      </c>
      <c r="L27" s="59">
        <v>1447.95</v>
      </c>
      <c r="M27" s="60">
        <v>1104.81</v>
      </c>
      <c r="N27" s="126">
        <f t="shared" si="0"/>
        <v>0</v>
      </c>
      <c r="O27" s="122">
        <f t="shared" si="1"/>
        <v>27913.780000000002</v>
      </c>
      <c r="P27" s="120">
        <f t="shared" si="2"/>
        <v>27913.780000000002</v>
      </c>
      <c r="Q27" s="122">
        <f t="shared" si="3"/>
        <v>0</v>
      </c>
      <c r="R27" s="120">
        <f t="shared" si="4"/>
        <v>3987.6828571428573</v>
      </c>
      <c r="S27" s="122">
        <f t="shared" si="5"/>
        <v>2326.1483333333335</v>
      </c>
      <c r="T27" s="69"/>
    </row>
    <row r="28" spans="1:20" x14ac:dyDescent="0.25">
      <c r="A28" s="17">
        <v>1975</v>
      </c>
      <c r="B28" s="23">
        <v>0</v>
      </c>
      <c r="C28" s="59">
        <v>0</v>
      </c>
      <c r="D28" s="59">
        <v>0</v>
      </c>
      <c r="E28" s="59">
        <v>0</v>
      </c>
      <c r="F28" s="59">
        <v>0</v>
      </c>
      <c r="G28" s="59">
        <v>527.61</v>
      </c>
      <c r="H28" s="59">
        <v>4046.34</v>
      </c>
      <c r="I28" s="59">
        <v>2749.13</v>
      </c>
      <c r="J28" s="59">
        <v>6920.43</v>
      </c>
      <c r="K28" s="59">
        <v>6123.06</v>
      </c>
      <c r="L28" s="59">
        <v>3367.98</v>
      </c>
      <c r="M28" s="60">
        <v>178.51</v>
      </c>
      <c r="N28" s="126">
        <f t="shared" si="0"/>
        <v>0</v>
      </c>
      <c r="O28" s="122">
        <f t="shared" si="1"/>
        <v>23913.059999999998</v>
      </c>
      <c r="P28" s="120">
        <f t="shared" si="2"/>
        <v>23913.059999999998</v>
      </c>
      <c r="Q28" s="122">
        <f t="shared" si="3"/>
        <v>0</v>
      </c>
      <c r="R28" s="120">
        <f t="shared" si="4"/>
        <v>3416.1514285714284</v>
      </c>
      <c r="S28" s="122">
        <f t="shared" si="5"/>
        <v>1992.7549999999999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1515.39</v>
      </c>
      <c r="H29" s="59">
        <v>3445.34</v>
      </c>
      <c r="I29" s="59">
        <v>5048.01</v>
      </c>
      <c r="J29" s="59">
        <v>6305.55</v>
      </c>
      <c r="K29" s="59">
        <v>6704.23</v>
      </c>
      <c r="L29" s="59">
        <v>4425.1899999999996</v>
      </c>
      <c r="M29" s="60">
        <v>1447.95</v>
      </c>
      <c r="N29" s="126">
        <f t="shared" si="0"/>
        <v>0</v>
      </c>
      <c r="O29" s="122">
        <f t="shared" si="1"/>
        <v>28891.66</v>
      </c>
      <c r="P29" s="120">
        <f t="shared" si="2"/>
        <v>28891.66</v>
      </c>
      <c r="Q29" s="122">
        <f t="shared" si="3"/>
        <v>0</v>
      </c>
      <c r="R29" s="120">
        <f t="shared" si="4"/>
        <v>4127.38</v>
      </c>
      <c r="S29" s="122">
        <f t="shared" si="5"/>
        <v>2407.6383333333333</v>
      </c>
      <c r="T29" s="69"/>
    </row>
    <row r="30" spans="1:20" x14ac:dyDescent="0.25">
      <c r="A30" s="17">
        <v>1977</v>
      </c>
      <c r="B30" s="23">
        <v>0</v>
      </c>
      <c r="C30" s="59">
        <v>0</v>
      </c>
      <c r="D30" s="59">
        <v>0</v>
      </c>
      <c r="E30" s="59">
        <v>0</v>
      </c>
      <c r="F30" s="59">
        <v>499.84</v>
      </c>
      <c r="G30" s="59">
        <v>3227.16</v>
      </c>
      <c r="H30" s="59">
        <v>3947.17</v>
      </c>
      <c r="I30" s="59">
        <v>5650.99</v>
      </c>
      <c r="J30" s="59">
        <v>6006.04</v>
      </c>
      <c r="K30" s="59">
        <v>6724.06</v>
      </c>
      <c r="L30" s="59">
        <v>5498.26</v>
      </c>
      <c r="M30" s="60">
        <v>4000.72</v>
      </c>
      <c r="N30" s="126">
        <f t="shared" si="0"/>
        <v>499.84</v>
      </c>
      <c r="O30" s="122">
        <f t="shared" si="1"/>
        <v>35054.400000000001</v>
      </c>
      <c r="P30" s="120">
        <f t="shared" si="2"/>
        <v>35554.240000000005</v>
      </c>
      <c r="Q30" s="122">
        <f t="shared" si="3"/>
        <v>99.967999999999989</v>
      </c>
      <c r="R30" s="120">
        <f t="shared" si="4"/>
        <v>5007.7714285714292</v>
      </c>
      <c r="S30" s="122">
        <f t="shared" si="5"/>
        <v>2962.8533333333339</v>
      </c>
      <c r="T30" s="69"/>
    </row>
    <row r="31" spans="1:20" x14ac:dyDescent="0.25">
      <c r="A31" s="17">
        <v>1978</v>
      </c>
      <c r="B31" s="23">
        <v>1929.95</v>
      </c>
      <c r="C31" s="59">
        <v>0</v>
      </c>
      <c r="D31" s="59">
        <v>0</v>
      </c>
      <c r="E31" s="59">
        <v>0</v>
      </c>
      <c r="F31" s="59">
        <v>0</v>
      </c>
      <c r="G31" s="59">
        <v>1459.86</v>
      </c>
      <c r="H31" s="59">
        <v>1914.08</v>
      </c>
      <c r="I31" s="59">
        <v>5399.09</v>
      </c>
      <c r="J31" s="59">
        <v>7767.39</v>
      </c>
      <c r="K31" s="59">
        <v>7555.15</v>
      </c>
      <c r="L31" s="59">
        <v>6041.74</v>
      </c>
      <c r="M31" s="60">
        <v>3364.02</v>
      </c>
      <c r="N31" s="126">
        <f t="shared" si="0"/>
        <v>1929.95</v>
      </c>
      <c r="O31" s="122">
        <f t="shared" si="1"/>
        <v>33501.329999999994</v>
      </c>
      <c r="P31" s="120">
        <f t="shared" si="2"/>
        <v>35431.279999999992</v>
      </c>
      <c r="Q31" s="122">
        <f t="shared" si="3"/>
        <v>385.99</v>
      </c>
      <c r="R31" s="120">
        <f t="shared" si="4"/>
        <v>4785.9042857142849</v>
      </c>
      <c r="S31" s="122">
        <f t="shared" si="5"/>
        <v>2952.6066666666661</v>
      </c>
      <c r="T31" s="69"/>
    </row>
    <row r="32" spans="1:20" x14ac:dyDescent="0.25">
      <c r="A32" s="17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1114.73</v>
      </c>
      <c r="I32" s="59">
        <v>5355.45</v>
      </c>
      <c r="J32" s="59">
        <v>7573</v>
      </c>
      <c r="K32" s="59">
        <v>4333.95</v>
      </c>
      <c r="L32" s="59">
        <v>4040.39</v>
      </c>
      <c r="M32" s="60">
        <v>2435.7399999999998</v>
      </c>
      <c r="N32" s="126">
        <f t="shared" si="0"/>
        <v>0</v>
      </c>
      <c r="O32" s="122">
        <f t="shared" si="1"/>
        <v>24853.260000000002</v>
      </c>
      <c r="P32" s="120">
        <f t="shared" si="2"/>
        <v>24853.260000000002</v>
      </c>
      <c r="Q32" s="122">
        <f t="shared" si="3"/>
        <v>0</v>
      </c>
      <c r="R32" s="120">
        <f t="shared" si="4"/>
        <v>3550.4657142857145</v>
      </c>
      <c r="S32" s="122">
        <f t="shared" si="5"/>
        <v>2071.105</v>
      </c>
      <c r="T32" s="69"/>
    </row>
    <row r="33" spans="1:23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1610.6</v>
      </c>
      <c r="I33" s="59">
        <v>7160.44</v>
      </c>
      <c r="J33" s="59">
        <v>7908.21</v>
      </c>
      <c r="K33" s="59">
        <v>7043.41</v>
      </c>
      <c r="L33" s="59">
        <v>4984.54</v>
      </c>
      <c r="M33" s="60">
        <v>1174.23</v>
      </c>
      <c r="N33" s="126">
        <f t="shared" si="0"/>
        <v>0</v>
      </c>
      <c r="O33" s="122">
        <f t="shared" si="1"/>
        <v>29881.43</v>
      </c>
      <c r="P33" s="120">
        <f t="shared" si="2"/>
        <v>29881.43</v>
      </c>
      <c r="Q33" s="122">
        <f t="shared" si="3"/>
        <v>0</v>
      </c>
      <c r="R33" s="120">
        <f t="shared" si="4"/>
        <v>4268.7757142857145</v>
      </c>
      <c r="S33" s="122">
        <f t="shared" si="5"/>
        <v>2490.1191666666668</v>
      </c>
      <c r="T33" s="69"/>
    </row>
    <row r="34" spans="1:23" x14ac:dyDescent="0.25">
      <c r="A34" s="17">
        <v>1981</v>
      </c>
      <c r="B34" s="23">
        <v>0</v>
      </c>
      <c r="C34" s="59">
        <v>0</v>
      </c>
      <c r="D34" s="59">
        <v>0</v>
      </c>
      <c r="E34" s="59">
        <v>0</v>
      </c>
      <c r="F34" s="59">
        <v>0</v>
      </c>
      <c r="G34" s="59">
        <v>1693.91</v>
      </c>
      <c r="H34" s="59">
        <v>5682.73</v>
      </c>
      <c r="I34" s="59">
        <v>6196.45</v>
      </c>
      <c r="J34" s="59">
        <v>7465.89</v>
      </c>
      <c r="K34" s="59">
        <v>6555.47</v>
      </c>
      <c r="L34" s="59">
        <v>5397.1</v>
      </c>
      <c r="M34" s="60">
        <v>5666.86</v>
      </c>
      <c r="N34" s="126">
        <f t="shared" si="0"/>
        <v>0</v>
      </c>
      <c r="O34" s="122">
        <f t="shared" si="1"/>
        <v>38658.410000000003</v>
      </c>
      <c r="P34" s="120">
        <f t="shared" si="2"/>
        <v>38658.410000000003</v>
      </c>
      <c r="Q34" s="122">
        <f t="shared" si="3"/>
        <v>0</v>
      </c>
      <c r="R34" s="120">
        <f t="shared" si="4"/>
        <v>5522.63</v>
      </c>
      <c r="S34" s="122">
        <f t="shared" si="5"/>
        <v>3221.5341666666668</v>
      </c>
      <c r="T34" s="69"/>
    </row>
    <row r="35" spans="1:23" x14ac:dyDescent="0.25">
      <c r="A35" s="17">
        <v>1982</v>
      </c>
      <c r="B35" s="23">
        <v>1279.3599999999999</v>
      </c>
      <c r="C35" s="59">
        <v>0</v>
      </c>
      <c r="D35" s="59">
        <v>0</v>
      </c>
      <c r="E35" s="59">
        <v>0</v>
      </c>
      <c r="F35" s="59">
        <v>0</v>
      </c>
      <c r="G35" s="59">
        <v>2788.8</v>
      </c>
      <c r="H35" s="59">
        <v>4290.3100000000004</v>
      </c>
      <c r="I35" s="59">
        <v>4966.68</v>
      </c>
      <c r="J35" s="59">
        <v>7013.66</v>
      </c>
      <c r="K35" s="59">
        <v>7539.28</v>
      </c>
      <c r="L35" s="59">
        <v>4508.5</v>
      </c>
      <c r="M35" s="60">
        <v>0</v>
      </c>
      <c r="N35" s="126">
        <f t="shared" si="0"/>
        <v>1279.3599999999999</v>
      </c>
      <c r="O35" s="122">
        <f t="shared" si="1"/>
        <v>31107.23</v>
      </c>
      <c r="P35" s="120">
        <f t="shared" si="2"/>
        <v>32386.59</v>
      </c>
      <c r="Q35" s="122">
        <f t="shared" si="3"/>
        <v>255.87199999999999</v>
      </c>
      <c r="R35" s="120">
        <f t="shared" si="4"/>
        <v>4443.8900000000003</v>
      </c>
      <c r="S35" s="122">
        <f t="shared" si="5"/>
        <v>2698.8825000000002</v>
      </c>
      <c r="T35" s="69"/>
    </row>
    <row r="36" spans="1:23" x14ac:dyDescent="0.25">
      <c r="A36" s="17">
        <v>1983</v>
      </c>
      <c r="B36" s="23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2959.38</v>
      </c>
      <c r="I36" s="59">
        <v>4982.55</v>
      </c>
      <c r="J36" s="59">
        <v>5861.24</v>
      </c>
      <c r="K36" s="59">
        <v>6757.78</v>
      </c>
      <c r="L36" s="59">
        <v>3282.69</v>
      </c>
      <c r="M36" s="60">
        <v>0</v>
      </c>
      <c r="N36" s="126">
        <f t="shared" si="0"/>
        <v>0</v>
      </c>
      <c r="O36" s="122">
        <f t="shared" si="1"/>
        <v>23843.64</v>
      </c>
      <c r="P36" s="120">
        <f t="shared" si="2"/>
        <v>23843.64</v>
      </c>
      <c r="Q36" s="122">
        <f t="shared" si="3"/>
        <v>0</v>
      </c>
      <c r="R36" s="120">
        <f t="shared" si="4"/>
        <v>3406.2342857142858</v>
      </c>
      <c r="S36" s="122">
        <f t="shared" si="5"/>
        <v>1986.97</v>
      </c>
      <c r="T36" s="69"/>
    </row>
    <row r="37" spans="1:23" x14ac:dyDescent="0.25">
      <c r="A37" s="17">
        <v>1984</v>
      </c>
      <c r="B37" s="23">
        <v>0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2540.86</v>
      </c>
      <c r="I37" s="59">
        <v>6523.73</v>
      </c>
      <c r="J37" s="59">
        <v>8003.42</v>
      </c>
      <c r="K37" s="59">
        <v>6138.93</v>
      </c>
      <c r="L37" s="59">
        <v>3844.02</v>
      </c>
      <c r="M37" s="60">
        <v>694.22</v>
      </c>
      <c r="N37" s="126">
        <f t="shared" si="0"/>
        <v>0</v>
      </c>
      <c r="O37" s="122">
        <f t="shared" si="1"/>
        <v>27745.180000000004</v>
      </c>
      <c r="P37" s="120">
        <f t="shared" si="2"/>
        <v>27745.180000000004</v>
      </c>
      <c r="Q37" s="122">
        <f t="shared" si="3"/>
        <v>0</v>
      </c>
      <c r="R37" s="120">
        <f t="shared" si="4"/>
        <v>3963.5971428571434</v>
      </c>
      <c r="S37" s="122">
        <f t="shared" si="5"/>
        <v>2312.0983333333338</v>
      </c>
      <c r="T37" s="69"/>
    </row>
    <row r="38" spans="1:23" x14ac:dyDescent="0.25">
      <c r="A38" s="17">
        <v>1985</v>
      </c>
      <c r="B38" s="23">
        <v>0</v>
      </c>
      <c r="C38" s="59">
        <v>0</v>
      </c>
      <c r="D38" s="59">
        <v>0</v>
      </c>
      <c r="E38" s="59">
        <v>0</v>
      </c>
      <c r="F38" s="59">
        <v>0</v>
      </c>
      <c r="G38" s="59">
        <v>1342.83</v>
      </c>
      <c r="H38" s="59">
        <v>2566.65</v>
      </c>
      <c r="I38" s="59">
        <v>6166.7</v>
      </c>
      <c r="J38" s="59">
        <v>8120.45</v>
      </c>
      <c r="K38" s="59">
        <v>7747.55</v>
      </c>
      <c r="L38" s="59">
        <v>3506.83</v>
      </c>
      <c r="M38" s="60">
        <v>2158.0500000000002</v>
      </c>
      <c r="N38" s="126">
        <f t="shared" si="0"/>
        <v>0</v>
      </c>
      <c r="O38" s="122">
        <f t="shared" si="1"/>
        <v>31609.06</v>
      </c>
      <c r="P38" s="120">
        <f t="shared" si="2"/>
        <v>31609.06</v>
      </c>
      <c r="Q38" s="122">
        <f t="shared" si="3"/>
        <v>0</v>
      </c>
      <c r="R38" s="120">
        <f t="shared" si="4"/>
        <v>4515.58</v>
      </c>
      <c r="S38" s="122">
        <f t="shared" si="5"/>
        <v>2634.0883333333336</v>
      </c>
      <c r="T38" s="69"/>
    </row>
    <row r="39" spans="1:23" x14ac:dyDescent="0.25">
      <c r="A39" s="17">
        <v>1986</v>
      </c>
      <c r="B39" s="23">
        <v>3193.44</v>
      </c>
      <c r="C39" s="59">
        <v>0</v>
      </c>
      <c r="D39" s="59">
        <v>0</v>
      </c>
      <c r="E39" s="59">
        <v>0</v>
      </c>
      <c r="F39" s="59">
        <v>0</v>
      </c>
      <c r="G39" s="59">
        <v>1247.6199999999999</v>
      </c>
      <c r="H39" s="59">
        <v>4917.1000000000004</v>
      </c>
      <c r="I39" s="59">
        <v>4008.65</v>
      </c>
      <c r="J39" s="59">
        <v>7616.64</v>
      </c>
      <c r="K39" s="59">
        <v>6900.6</v>
      </c>
      <c r="L39" s="59">
        <v>3705.18</v>
      </c>
      <c r="M39" s="60">
        <v>527.61</v>
      </c>
      <c r="N39" s="126">
        <f t="shared" si="0"/>
        <v>3193.44</v>
      </c>
      <c r="O39" s="122">
        <f t="shared" si="1"/>
        <v>28923.4</v>
      </c>
      <c r="P39" s="120">
        <f t="shared" si="2"/>
        <v>32116.840000000004</v>
      </c>
      <c r="Q39" s="122">
        <f t="shared" si="3"/>
        <v>638.68799999999999</v>
      </c>
      <c r="R39" s="120">
        <f t="shared" si="4"/>
        <v>4131.9142857142861</v>
      </c>
      <c r="S39" s="122">
        <f t="shared" si="5"/>
        <v>2676.4033333333336</v>
      </c>
      <c r="T39" s="69"/>
    </row>
    <row r="40" spans="1:23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366.95</v>
      </c>
      <c r="H40" s="59">
        <v>3588.15</v>
      </c>
      <c r="I40" s="59">
        <v>5214.62</v>
      </c>
      <c r="J40" s="59">
        <v>7446.06</v>
      </c>
      <c r="K40" s="59">
        <v>6349.18</v>
      </c>
      <c r="L40" s="59">
        <v>2780.87</v>
      </c>
      <c r="M40" s="60">
        <v>1063.1600000000001</v>
      </c>
      <c r="N40" s="126">
        <f t="shared" si="0"/>
        <v>0</v>
      </c>
      <c r="O40" s="122">
        <f t="shared" si="1"/>
        <v>26808.989999999998</v>
      </c>
      <c r="P40" s="120">
        <f t="shared" si="2"/>
        <v>26808.989999999998</v>
      </c>
      <c r="Q40" s="122">
        <f t="shared" si="3"/>
        <v>0</v>
      </c>
      <c r="R40" s="120">
        <f t="shared" si="4"/>
        <v>3829.8557142857139</v>
      </c>
      <c r="S40" s="122">
        <f t="shared" si="5"/>
        <v>2234.0825</v>
      </c>
      <c r="T40" s="69"/>
      <c r="V40" s="157"/>
      <c r="W40" s="157"/>
    </row>
    <row r="41" spans="1:23" x14ac:dyDescent="0.25">
      <c r="A41" s="17">
        <v>1988</v>
      </c>
      <c r="B41" s="23">
        <v>0</v>
      </c>
      <c r="C41" s="59">
        <v>0</v>
      </c>
      <c r="D41" s="59">
        <v>0</v>
      </c>
      <c r="E41" s="59">
        <v>0</v>
      </c>
      <c r="F41" s="59">
        <v>0</v>
      </c>
      <c r="G41" s="59">
        <v>1120.68</v>
      </c>
      <c r="H41" s="59">
        <v>3875.76</v>
      </c>
      <c r="I41" s="59">
        <v>5825.54</v>
      </c>
      <c r="J41" s="59">
        <v>7336.97</v>
      </c>
      <c r="K41" s="59">
        <v>6428.52</v>
      </c>
      <c r="L41" s="59">
        <v>3362.03</v>
      </c>
      <c r="M41" s="60">
        <v>1495.56</v>
      </c>
      <c r="N41" s="126">
        <f t="shared" si="0"/>
        <v>0</v>
      </c>
      <c r="O41" s="122">
        <f t="shared" si="1"/>
        <v>29445.06</v>
      </c>
      <c r="P41" s="120">
        <f t="shared" si="2"/>
        <v>29445.06</v>
      </c>
      <c r="Q41" s="122">
        <f t="shared" si="3"/>
        <v>0</v>
      </c>
      <c r="R41" s="120">
        <f t="shared" si="4"/>
        <v>4206.437142857143</v>
      </c>
      <c r="S41" s="122">
        <f t="shared" si="5"/>
        <v>2453.7550000000001</v>
      </c>
      <c r="T41" s="69"/>
      <c r="V41" s="114"/>
      <c r="W41" s="115"/>
    </row>
    <row r="42" spans="1:23" x14ac:dyDescent="0.25">
      <c r="A42" s="17">
        <v>1989</v>
      </c>
      <c r="B42" s="23">
        <v>0</v>
      </c>
      <c r="C42" s="59">
        <v>0</v>
      </c>
      <c r="D42" s="59">
        <v>0</v>
      </c>
      <c r="E42" s="59">
        <v>0</v>
      </c>
      <c r="F42" s="59">
        <v>0</v>
      </c>
      <c r="G42" s="59">
        <v>1959.7</v>
      </c>
      <c r="H42" s="59">
        <v>4496.6000000000004</v>
      </c>
      <c r="I42" s="59">
        <v>4929</v>
      </c>
      <c r="J42" s="59">
        <v>7729.7</v>
      </c>
      <c r="K42" s="59">
        <v>6690.35</v>
      </c>
      <c r="L42" s="59">
        <v>3207.32</v>
      </c>
      <c r="M42" s="60">
        <v>1198.03</v>
      </c>
      <c r="N42" s="126">
        <f t="shared" si="0"/>
        <v>0</v>
      </c>
      <c r="O42" s="122">
        <f t="shared" si="1"/>
        <v>30210.699999999997</v>
      </c>
      <c r="P42" s="120">
        <f t="shared" si="2"/>
        <v>30210.699999999997</v>
      </c>
      <c r="Q42" s="122">
        <f t="shared" si="3"/>
        <v>0</v>
      </c>
      <c r="R42" s="120">
        <f t="shared" si="4"/>
        <v>4315.8142857142857</v>
      </c>
      <c r="S42" s="122">
        <f t="shared" si="5"/>
        <v>2517.5583333333329</v>
      </c>
      <c r="T42" s="69"/>
      <c r="V42" s="114"/>
      <c r="W42" s="115"/>
    </row>
    <row r="43" spans="1:23" x14ac:dyDescent="0.25">
      <c r="A43" s="17">
        <v>1990</v>
      </c>
      <c r="B43" s="23">
        <v>0</v>
      </c>
      <c r="C43" s="59">
        <v>0</v>
      </c>
      <c r="D43" s="59">
        <v>0</v>
      </c>
      <c r="E43" s="59">
        <v>0</v>
      </c>
      <c r="F43" s="59">
        <v>0</v>
      </c>
      <c r="G43" s="59">
        <v>83.31</v>
      </c>
      <c r="H43" s="59">
        <v>4478.74</v>
      </c>
      <c r="I43" s="59">
        <v>5692.65</v>
      </c>
      <c r="J43" s="59">
        <v>7013.66</v>
      </c>
      <c r="K43" s="59">
        <v>6825.22</v>
      </c>
      <c r="L43" s="59">
        <v>4002.7</v>
      </c>
      <c r="M43" s="60">
        <v>190.42</v>
      </c>
      <c r="N43" s="126">
        <f t="shared" si="0"/>
        <v>0</v>
      </c>
      <c r="O43" s="122">
        <f t="shared" si="1"/>
        <v>28286.7</v>
      </c>
      <c r="P43" s="120">
        <f t="shared" si="2"/>
        <v>28286.7</v>
      </c>
      <c r="Q43" s="122">
        <f t="shared" si="3"/>
        <v>0</v>
      </c>
      <c r="R43" s="120">
        <f t="shared" si="4"/>
        <v>4040.957142857143</v>
      </c>
      <c r="S43" s="122">
        <f t="shared" si="5"/>
        <v>2357.2249999999999</v>
      </c>
      <c r="T43" s="69"/>
      <c r="V43" s="114"/>
      <c r="W43" s="115"/>
    </row>
    <row r="44" spans="1:23" x14ac:dyDescent="0.25">
      <c r="A44" s="17">
        <v>1991</v>
      </c>
      <c r="B44" s="23">
        <v>0</v>
      </c>
      <c r="C44" s="59">
        <v>0</v>
      </c>
      <c r="D44" s="59">
        <v>0</v>
      </c>
      <c r="E44" s="59">
        <v>0</v>
      </c>
      <c r="F44" s="59">
        <v>0</v>
      </c>
      <c r="G44" s="59">
        <v>2437.7199999999998</v>
      </c>
      <c r="H44" s="59">
        <v>3467.16</v>
      </c>
      <c r="I44" s="59">
        <v>4329.9799999999996</v>
      </c>
      <c r="J44" s="59">
        <v>6589.19</v>
      </c>
      <c r="K44" s="59">
        <v>6995.81</v>
      </c>
      <c r="L44" s="59">
        <v>4153.45</v>
      </c>
      <c r="M44" s="60">
        <v>856.87</v>
      </c>
      <c r="N44" s="126">
        <f t="shared" si="0"/>
        <v>0</v>
      </c>
      <c r="O44" s="122">
        <f t="shared" si="1"/>
        <v>28830.18</v>
      </c>
      <c r="P44" s="120">
        <f t="shared" si="2"/>
        <v>28830.18</v>
      </c>
      <c r="Q44" s="122">
        <f t="shared" si="3"/>
        <v>0</v>
      </c>
      <c r="R44" s="120">
        <f t="shared" si="4"/>
        <v>4118.5971428571429</v>
      </c>
      <c r="S44" s="122">
        <f t="shared" si="5"/>
        <v>2402.5149999999999</v>
      </c>
      <c r="T44" s="69"/>
      <c r="V44" s="114"/>
      <c r="W44" s="115"/>
    </row>
    <row r="45" spans="1:23" x14ac:dyDescent="0.25">
      <c r="A45" s="17">
        <v>1992</v>
      </c>
      <c r="B45" s="23">
        <v>0</v>
      </c>
      <c r="C45" s="59">
        <v>0</v>
      </c>
      <c r="D45" s="59">
        <v>0</v>
      </c>
      <c r="E45" s="59">
        <v>0</v>
      </c>
      <c r="F45" s="59">
        <v>0</v>
      </c>
      <c r="G45" s="59">
        <v>366.95</v>
      </c>
      <c r="H45" s="59">
        <v>5202.72</v>
      </c>
      <c r="I45" s="59">
        <v>4389.4799999999996</v>
      </c>
      <c r="J45" s="59">
        <v>5992.15</v>
      </c>
      <c r="K45" s="59">
        <v>5829.51</v>
      </c>
      <c r="L45" s="59">
        <v>3173.6</v>
      </c>
      <c r="M45" s="60">
        <v>527.61</v>
      </c>
      <c r="N45" s="126">
        <f t="shared" si="0"/>
        <v>0</v>
      </c>
      <c r="O45" s="122">
        <f t="shared" si="1"/>
        <v>25482.019999999997</v>
      </c>
      <c r="P45" s="120">
        <f t="shared" si="2"/>
        <v>25482.019999999997</v>
      </c>
      <c r="Q45" s="122">
        <f t="shared" si="3"/>
        <v>0</v>
      </c>
      <c r="R45" s="120">
        <f t="shared" si="4"/>
        <v>3640.2885714285708</v>
      </c>
      <c r="S45" s="122">
        <f t="shared" si="5"/>
        <v>2123.5016666666666</v>
      </c>
      <c r="T45" s="69"/>
      <c r="V45" s="114"/>
      <c r="W45" s="115"/>
    </row>
    <row r="46" spans="1:23" x14ac:dyDescent="0.25">
      <c r="A46" s="17">
        <v>1993</v>
      </c>
      <c r="B46" s="23">
        <v>0</v>
      </c>
      <c r="C46" s="59">
        <v>0</v>
      </c>
      <c r="D46" s="59">
        <v>0</v>
      </c>
      <c r="E46" s="59">
        <v>0</v>
      </c>
      <c r="F46" s="59">
        <v>0</v>
      </c>
      <c r="G46" s="59">
        <v>89.26</v>
      </c>
      <c r="H46" s="59">
        <v>4643.37</v>
      </c>
      <c r="I46" s="59">
        <v>4607.67</v>
      </c>
      <c r="J46" s="59">
        <v>7333</v>
      </c>
      <c r="K46" s="59">
        <v>6670.51</v>
      </c>
      <c r="L46" s="59">
        <v>3163.68</v>
      </c>
      <c r="M46" s="60">
        <v>1200.02</v>
      </c>
      <c r="N46" s="126">
        <f t="shared" si="0"/>
        <v>0</v>
      </c>
      <c r="O46" s="122">
        <f t="shared" si="1"/>
        <v>27707.51</v>
      </c>
      <c r="P46" s="120">
        <f t="shared" si="2"/>
        <v>27707.51</v>
      </c>
      <c r="Q46" s="122">
        <f t="shared" si="3"/>
        <v>0</v>
      </c>
      <c r="R46" s="120">
        <f t="shared" si="4"/>
        <v>3958.2157142857141</v>
      </c>
      <c r="S46" s="122">
        <f t="shared" si="5"/>
        <v>2308.9591666666665</v>
      </c>
      <c r="T46" s="69"/>
      <c r="V46" s="114"/>
      <c r="W46" s="115"/>
    </row>
    <row r="47" spans="1:23" x14ac:dyDescent="0.25">
      <c r="A47" s="17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0</v>
      </c>
      <c r="G47" s="59">
        <v>1661.78</v>
      </c>
      <c r="H47" s="59">
        <v>4414.68</v>
      </c>
      <c r="I47" s="59">
        <v>6120.49</v>
      </c>
      <c r="J47" s="59">
        <v>6587.2</v>
      </c>
      <c r="K47" s="59">
        <v>6213.31</v>
      </c>
      <c r="L47" s="59">
        <v>5896.75</v>
      </c>
      <c r="M47" s="60">
        <v>1079.82</v>
      </c>
      <c r="N47" s="126">
        <f t="shared" si="0"/>
        <v>0</v>
      </c>
      <c r="O47" s="122">
        <f t="shared" si="1"/>
        <v>31974.030000000002</v>
      </c>
      <c r="P47" s="120">
        <f t="shared" si="2"/>
        <v>31974.030000000002</v>
      </c>
      <c r="Q47" s="122">
        <f t="shared" si="3"/>
        <v>0</v>
      </c>
      <c r="R47" s="120">
        <f t="shared" si="4"/>
        <v>4567.7185714285715</v>
      </c>
      <c r="S47" s="122">
        <f t="shared" si="5"/>
        <v>2664.5025000000001</v>
      </c>
      <c r="T47" s="69"/>
      <c r="V47" s="114"/>
      <c r="W47" s="115"/>
    </row>
    <row r="48" spans="1:23" x14ac:dyDescent="0.25">
      <c r="A48" s="17">
        <v>1995</v>
      </c>
      <c r="B48" s="23">
        <v>0</v>
      </c>
      <c r="C48" s="59">
        <v>0</v>
      </c>
      <c r="D48" s="59">
        <v>0</v>
      </c>
      <c r="E48" s="59">
        <v>0</v>
      </c>
      <c r="F48" s="59">
        <v>0</v>
      </c>
      <c r="G48" s="59">
        <v>2398.5300000000002</v>
      </c>
      <c r="H48" s="59">
        <v>2082.34</v>
      </c>
      <c r="I48" s="59">
        <v>1143.55</v>
      </c>
      <c r="J48" s="59">
        <v>5742.49</v>
      </c>
      <c r="K48" s="59">
        <v>7277.52</v>
      </c>
      <c r="L48" s="59">
        <v>3953.71</v>
      </c>
      <c r="M48" s="60">
        <v>776.88</v>
      </c>
      <c r="N48" s="126">
        <f t="shared" si="0"/>
        <v>0</v>
      </c>
      <c r="O48" s="122">
        <f t="shared" si="1"/>
        <v>23375.02</v>
      </c>
      <c r="P48" s="120">
        <f t="shared" si="2"/>
        <v>23375.02</v>
      </c>
      <c r="Q48" s="122">
        <f t="shared" si="3"/>
        <v>0</v>
      </c>
      <c r="R48" s="120">
        <f t="shared" si="4"/>
        <v>3339.2885714285717</v>
      </c>
      <c r="S48" s="122">
        <f t="shared" si="5"/>
        <v>1947.9183333333333</v>
      </c>
      <c r="T48" s="69"/>
      <c r="V48" s="114"/>
      <c r="W48" s="115"/>
    </row>
    <row r="49" spans="1:23" x14ac:dyDescent="0.25">
      <c r="A49" s="17">
        <v>1996</v>
      </c>
      <c r="B49" s="23">
        <v>0</v>
      </c>
      <c r="C49" s="59">
        <v>0</v>
      </c>
      <c r="D49" s="59">
        <v>0</v>
      </c>
      <c r="E49" s="59">
        <v>0</v>
      </c>
      <c r="F49" s="59">
        <v>0</v>
      </c>
      <c r="G49" s="59">
        <v>4163.3900000000003</v>
      </c>
      <c r="H49" s="59">
        <v>4856.5</v>
      </c>
      <c r="I49" s="59">
        <v>5605.01</v>
      </c>
      <c r="J49" s="59">
        <v>7937.97</v>
      </c>
      <c r="K49" s="59">
        <v>6883.48</v>
      </c>
      <c r="L49" s="59">
        <v>3271.72</v>
      </c>
      <c r="M49" s="60">
        <v>853.96</v>
      </c>
      <c r="N49" s="126">
        <f t="shared" si="0"/>
        <v>0</v>
      </c>
      <c r="O49" s="122">
        <f t="shared" si="1"/>
        <v>33572.03</v>
      </c>
      <c r="P49" s="120">
        <f t="shared" si="2"/>
        <v>33572.03</v>
      </c>
      <c r="Q49" s="122">
        <f t="shared" si="3"/>
        <v>0</v>
      </c>
      <c r="R49" s="120">
        <f t="shared" si="4"/>
        <v>4796.0042857142853</v>
      </c>
      <c r="S49" s="122">
        <f t="shared" si="5"/>
        <v>2797.6691666666666</v>
      </c>
      <c r="T49" s="69"/>
      <c r="V49" s="114"/>
      <c r="W49" s="115"/>
    </row>
    <row r="50" spans="1:23" x14ac:dyDescent="0.25">
      <c r="A50" s="17">
        <v>1997</v>
      </c>
      <c r="B50" s="23">
        <v>0</v>
      </c>
      <c r="C50" s="59">
        <v>0</v>
      </c>
      <c r="D50" s="59">
        <v>0</v>
      </c>
      <c r="E50" s="59">
        <v>0</v>
      </c>
      <c r="F50" s="59">
        <v>0</v>
      </c>
      <c r="G50" s="59">
        <v>1994.43</v>
      </c>
      <c r="H50" s="59">
        <v>4092.26</v>
      </c>
      <c r="I50" s="59">
        <v>4362.63</v>
      </c>
      <c r="J50" s="59">
        <v>6387.98</v>
      </c>
      <c r="K50" s="59">
        <v>5854.36</v>
      </c>
      <c r="L50" s="59">
        <v>5074.55</v>
      </c>
      <c r="M50" s="60">
        <v>1834.14</v>
      </c>
      <c r="N50" s="126">
        <f t="shared" si="0"/>
        <v>0</v>
      </c>
      <c r="O50" s="122">
        <f t="shared" si="1"/>
        <v>29600.35</v>
      </c>
      <c r="P50" s="120">
        <f t="shared" si="2"/>
        <v>29600.35</v>
      </c>
      <c r="Q50" s="122">
        <f t="shared" si="3"/>
        <v>0</v>
      </c>
      <c r="R50" s="120">
        <f t="shared" si="4"/>
        <v>4228.6214285714286</v>
      </c>
      <c r="S50" s="122">
        <f t="shared" si="5"/>
        <v>2466.6958333333332</v>
      </c>
      <c r="T50" s="69"/>
      <c r="V50" s="114"/>
      <c r="W50" s="115"/>
    </row>
    <row r="51" spans="1:23" x14ac:dyDescent="0.25">
      <c r="A51" s="17">
        <v>1998</v>
      </c>
      <c r="B51" s="23">
        <v>240.8</v>
      </c>
      <c r="C51" s="59">
        <v>0</v>
      </c>
      <c r="D51" s="59">
        <v>0</v>
      </c>
      <c r="E51" s="59">
        <v>0</v>
      </c>
      <c r="F51" s="59">
        <v>0</v>
      </c>
      <c r="G51" s="59">
        <v>1945.42</v>
      </c>
      <c r="H51" s="59">
        <v>3186.49</v>
      </c>
      <c r="I51" s="59">
        <v>5670.83</v>
      </c>
      <c r="J51" s="59">
        <v>7924.08</v>
      </c>
      <c r="K51" s="59">
        <v>6523.73</v>
      </c>
      <c r="L51" s="59">
        <v>4094.74</v>
      </c>
      <c r="M51" s="60">
        <v>3374.13</v>
      </c>
      <c r="N51" s="126">
        <f t="shared" si="0"/>
        <v>240.8</v>
      </c>
      <c r="O51" s="122">
        <f t="shared" si="1"/>
        <v>32719.420000000002</v>
      </c>
      <c r="P51" s="120">
        <f t="shared" si="2"/>
        <v>32960.22</v>
      </c>
      <c r="Q51" s="122">
        <f t="shared" si="3"/>
        <v>48.160000000000004</v>
      </c>
      <c r="R51" s="120">
        <f t="shared" si="4"/>
        <v>4674.2028571428573</v>
      </c>
      <c r="S51" s="122">
        <f t="shared" si="5"/>
        <v>2746.6849999999999</v>
      </c>
      <c r="T51" s="69"/>
      <c r="V51" s="114"/>
      <c r="W51" s="115"/>
    </row>
    <row r="52" spans="1:23" x14ac:dyDescent="0.25">
      <c r="A52" s="17">
        <v>1999</v>
      </c>
      <c r="B52" s="23">
        <v>0</v>
      </c>
      <c r="C52" s="59">
        <v>0</v>
      </c>
      <c r="D52" s="59">
        <v>0</v>
      </c>
      <c r="E52" s="59">
        <v>0</v>
      </c>
      <c r="F52" s="59">
        <v>361</v>
      </c>
      <c r="G52" s="59">
        <v>3353.7</v>
      </c>
      <c r="H52" s="59">
        <v>2136.4299999999998</v>
      </c>
      <c r="I52" s="59">
        <v>4199.07</v>
      </c>
      <c r="J52" s="59">
        <v>7610.29</v>
      </c>
      <c r="K52" s="59">
        <v>5390.76</v>
      </c>
      <c r="L52" s="59">
        <v>2423.84</v>
      </c>
      <c r="M52" s="60">
        <v>634.86</v>
      </c>
      <c r="N52" s="126">
        <f t="shared" si="0"/>
        <v>361</v>
      </c>
      <c r="O52" s="122">
        <f t="shared" si="1"/>
        <v>25748.95</v>
      </c>
      <c r="P52" s="120">
        <f t="shared" si="2"/>
        <v>26109.95</v>
      </c>
      <c r="Q52" s="122">
        <f t="shared" si="3"/>
        <v>72.2</v>
      </c>
      <c r="R52" s="120">
        <f t="shared" si="4"/>
        <v>3678.4214285714288</v>
      </c>
      <c r="S52" s="122">
        <f t="shared" si="5"/>
        <v>2175.8291666666669</v>
      </c>
      <c r="T52" s="69"/>
      <c r="V52" s="114"/>
      <c r="W52" s="115"/>
    </row>
    <row r="53" spans="1:23" x14ac:dyDescent="0.25">
      <c r="A53" s="17">
        <v>2000</v>
      </c>
      <c r="B53" s="23">
        <v>0</v>
      </c>
      <c r="C53" s="59">
        <v>0</v>
      </c>
      <c r="D53" s="59">
        <v>0</v>
      </c>
      <c r="E53" s="59">
        <v>0</v>
      </c>
      <c r="F53" s="59">
        <v>0</v>
      </c>
      <c r="G53" s="59">
        <v>1899.16</v>
      </c>
      <c r="H53" s="59">
        <v>5537.85</v>
      </c>
      <c r="I53" s="59">
        <v>6304.59</v>
      </c>
      <c r="J53" s="59">
        <v>5381.71</v>
      </c>
      <c r="K53" s="59">
        <v>6423.88</v>
      </c>
      <c r="L53" s="59">
        <v>4097.7700000000004</v>
      </c>
      <c r="M53" s="60">
        <v>668.28</v>
      </c>
      <c r="N53" s="126">
        <f t="shared" si="0"/>
        <v>0</v>
      </c>
      <c r="O53" s="122">
        <f t="shared" si="1"/>
        <v>30313.24</v>
      </c>
      <c r="P53" s="120">
        <f t="shared" si="2"/>
        <v>30313.24</v>
      </c>
      <c r="Q53" s="122">
        <f t="shared" si="3"/>
        <v>0</v>
      </c>
      <c r="R53" s="120">
        <f t="shared" si="4"/>
        <v>4330.4628571428575</v>
      </c>
      <c r="S53" s="122">
        <f t="shared" si="5"/>
        <v>2526.1033333333335</v>
      </c>
      <c r="T53" s="69"/>
      <c r="V53" s="114"/>
      <c r="W53" s="115"/>
    </row>
    <row r="54" spans="1:23" x14ac:dyDescent="0.25">
      <c r="A54" s="17">
        <v>2001</v>
      </c>
      <c r="B54" s="23">
        <v>0</v>
      </c>
      <c r="C54" s="59">
        <v>0</v>
      </c>
      <c r="D54" s="59">
        <v>0</v>
      </c>
      <c r="E54" s="59">
        <v>0</v>
      </c>
      <c r="F54" s="59">
        <v>2777.51</v>
      </c>
      <c r="G54" s="59">
        <v>2704.9</v>
      </c>
      <c r="H54" s="59">
        <v>2366.5100000000002</v>
      </c>
      <c r="I54" s="59">
        <v>5342.56</v>
      </c>
      <c r="J54" s="59">
        <v>6491</v>
      </c>
      <c r="K54" s="59">
        <v>6703.44</v>
      </c>
      <c r="L54" s="59">
        <v>4432.92</v>
      </c>
      <c r="M54" s="60">
        <v>2740.3</v>
      </c>
      <c r="N54" s="126">
        <f t="shared" si="0"/>
        <v>2777.51</v>
      </c>
      <c r="O54" s="122">
        <f t="shared" si="1"/>
        <v>30781.63</v>
      </c>
      <c r="P54" s="120">
        <f t="shared" si="2"/>
        <v>33559.14</v>
      </c>
      <c r="Q54" s="122">
        <f t="shared" si="3"/>
        <v>555.50200000000007</v>
      </c>
      <c r="R54" s="120">
        <f t="shared" si="4"/>
        <v>4397.3757142857148</v>
      </c>
      <c r="S54" s="122">
        <f t="shared" si="5"/>
        <v>2796.5949999999998</v>
      </c>
      <c r="T54" s="69"/>
      <c r="V54" s="114"/>
      <c r="W54" s="115"/>
    </row>
    <row r="55" spans="1:23" x14ac:dyDescent="0.25">
      <c r="A55" s="17">
        <v>2002</v>
      </c>
      <c r="B55" s="23">
        <v>0</v>
      </c>
      <c r="C55" s="59">
        <v>0</v>
      </c>
      <c r="D55" s="59">
        <v>0</v>
      </c>
      <c r="E55" s="59">
        <v>0</v>
      </c>
      <c r="F55" s="59">
        <v>0</v>
      </c>
      <c r="G55" s="59">
        <v>709.1</v>
      </c>
      <c r="H55" s="59">
        <v>4013.02</v>
      </c>
      <c r="I55" s="59">
        <v>5091.05</v>
      </c>
      <c r="J55" s="59">
        <v>4254.47</v>
      </c>
      <c r="K55" s="59">
        <v>3831.73</v>
      </c>
      <c r="L55" s="59">
        <v>4578.3100000000004</v>
      </c>
      <c r="M55" s="60">
        <v>3066.63</v>
      </c>
      <c r="N55" s="126">
        <f t="shared" si="0"/>
        <v>0</v>
      </c>
      <c r="O55" s="122">
        <f t="shared" si="1"/>
        <v>25544.31</v>
      </c>
      <c r="P55" s="120">
        <f t="shared" si="2"/>
        <v>25544.31</v>
      </c>
      <c r="Q55" s="122">
        <f t="shared" si="3"/>
        <v>0</v>
      </c>
      <c r="R55" s="120">
        <f t="shared" si="4"/>
        <v>3649.187142857143</v>
      </c>
      <c r="S55" s="122">
        <f t="shared" si="5"/>
        <v>2128.6925000000001</v>
      </c>
      <c r="T55" s="69"/>
      <c r="V55" s="114"/>
      <c r="W55" s="115"/>
    </row>
    <row r="56" spans="1:23" x14ac:dyDescent="0.25">
      <c r="A56" s="17">
        <v>2003</v>
      </c>
      <c r="B56" s="23">
        <v>0</v>
      </c>
      <c r="C56" s="59">
        <v>0</v>
      </c>
      <c r="D56" s="59">
        <v>0</v>
      </c>
      <c r="E56" s="59">
        <v>0</v>
      </c>
      <c r="F56" s="59">
        <v>0</v>
      </c>
      <c r="G56" s="59">
        <v>2731.32</v>
      </c>
      <c r="H56" s="59">
        <v>3445.34</v>
      </c>
      <c r="I56" s="59">
        <v>5176.54</v>
      </c>
      <c r="J56" s="59">
        <v>6603.27</v>
      </c>
      <c r="K56" s="59">
        <v>6080.02</v>
      </c>
      <c r="L56" s="59">
        <v>3950.14</v>
      </c>
      <c r="M56" s="60">
        <v>4149.88</v>
      </c>
      <c r="N56" s="126">
        <f t="shared" si="0"/>
        <v>0</v>
      </c>
      <c r="O56" s="122">
        <f t="shared" si="1"/>
        <v>32136.510000000002</v>
      </c>
      <c r="P56" s="120">
        <f t="shared" si="2"/>
        <v>32136.510000000002</v>
      </c>
      <c r="Q56" s="122">
        <f t="shared" si="3"/>
        <v>0</v>
      </c>
      <c r="R56" s="120">
        <f t="shared" si="4"/>
        <v>4590.93</v>
      </c>
      <c r="S56" s="122">
        <f t="shared" si="5"/>
        <v>2678.0425</v>
      </c>
      <c r="T56" s="69"/>
      <c r="V56" s="114"/>
      <c r="W56" s="115"/>
    </row>
    <row r="57" spans="1:23" x14ac:dyDescent="0.25">
      <c r="A57" s="17">
        <v>2004</v>
      </c>
      <c r="B57" s="23">
        <v>1487.63</v>
      </c>
      <c r="C57" s="59">
        <v>0</v>
      </c>
      <c r="D57" s="59">
        <v>0</v>
      </c>
      <c r="E57" s="59">
        <v>0</v>
      </c>
      <c r="F57" s="59">
        <v>0</v>
      </c>
      <c r="G57" s="59">
        <v>3971.56</v>
      </c>
      <c r="H57" s="59">
        <v>4377.3900000000003</v>
      </c>
      <c r="I57" s="59">
        <v>5750.96</v>
      </c>
      <c r="J57" s="59">
        <v>6411.86</v>
      </c>
      <c r="K57" s="59">
        <v>6144.09</v>
      </c>
      <c r="L57" s="59">
        <v>5538.53</v>
      </c>
      <c r="M57" s="60">
        <v>1993.62</v>
      </c>
      <c r="N57" s="126">
        <f t="shared" si="0"/>
        <v>1487.63</v>
      </c>
      <c r="O57" s="122">
        <f t="shared" si="1"/>
        <v>34188.01</v>
      </c>
      <c r="P57" s="120">
        <f t="shared" si="2"/>
        <v>35675.640000000007</v>
      </c>
      <c r="Q57" s="122">
        <f t="shared" si="3"/>
        <v>297.52600000000001</v>
      </c>
      <c r="R57" s="120">
        <f t="shared" si="4"/>
        <v>4884.0014285714287</v>
      </c>
      <c r="S57" s="122">
        <f t="shared" si="5"/>
        <v>2972.9700000000007</v>
      </c>
      <c r="T57" s="69"/>
      <c r="V57" s="114"/>
      <c r="W57" s="115"/>
    </row>
    <row r="58" spans="1:23" x14ac:dyDescent="0.25">
      <c r="A58" s="17">
        <v>2005</v>
      </c>
      <c r="B58" s="23">
        <v>645.23</v>
      </c>
      <c r="C58" s="59">
        <v>0</v>
      </c>
      <c r="D58" s="59">
        <v>0</v>
      </c>
      <c r="E58" s="59">
        <v>0</v>
      </c>
      <c r="F58" s="59">
        <v>0</v>
      </c>
      <c r="G58" s="59">
        <v>2969.68</v>
      </c>
      <c r="H58" s="59">
        <v>4380.16</v>
      </c>
      <c r="I58" s="59">
        <v>3425.5</v>
      </c>
      <c r="J58" s="59">
        <v>7346.88</v>
      </c>
      <c r="K58" s="59">
        <v>7457.96</v>
      </c>
      <c r="L58" s="59">
        <v>5123.9799999999996</v>
      </c>
      <c r="M58" s="60">
        <v>816.01</v>
      </c>
      <c r="N58" s="126">
        <f t="shared" si="0"/>
        <v>645.23</v>
      </c>
      <c r="O58" s="122">
        <f t="shared" si="1"/>
        <v>31520.17</v>
      </c>
      <c r="P58" s="120">
        <f t="shared" si="2"/>
        <v>32165.399999999998</v>
      </c>
      <c r="Q58" s="122">
        <f t="shared" si="3"/>
        <v>129.04599999999999</v>
      </c>
      <c r="R58" s="120">
        <f t="shared" si="4"/>
        <v>4502.8814285714279</v>
      </c>
      <c r="S58" s="122">
        <f t="shared" si="5"/>
        <v>2680.45</v>
      </c>
      <c r="T58" s="69"/>
      <c r="V58" s="114"/>
      <c r="W58" s="115"/>
    </row>
    <row r="59" spans="1:23" x14ac:dyDescent="0.25">
      <c r="A59" s="17">
        <v>2006</v>
      </c>
      <c r="B59" s="23">
        <v>3041.9</v>
      </c>
      <c r="C59" s="59">
        <v>45.82</v>
      </c>
      <c r="D59" s="59">
        <v>0</v>
      </c>
      <c r="E59" s="59">
        <v>0</v>
      </c>
      <c r="F59" s="59">
        <v>0</v>
      </c>
      <c r="G59" s="59">
        <v>3580.82</v>
      </c>
      <c r="H59" s="59">
        <v>5637.3</v>
      </c>
      <c r="I59" s="59">
        <v>6393.62</v>
      </c>
      <c r="J59" s="59">
        <v>7207.05</v>
      </c>
      <c r="K59" s="59">
        <v>7123.55</v>
      </c>
      <c r="L59" s="59">
        <v>5990.97</v>
      </c>
      <c r="M59" s="60">
        <v>1877.78</v>
      </c>
      <c r="N59" s="126">
        <f t="shared" si="0"/>
        <v>3087.7200000000003</v>
      </c>
      <c r="O59" s="122">
        <f t="shared" si="1"/>
        <v>37811.089999999997</v>
      </c>
      <c r="P59" s="120">
        <f t="shared" si="2"/>
        <v>40898.81</v>
      </c>
      <c r="Q59" s="122">
        <f t="shared" si="3"/>
        <v>617.5440000000001</v>
      </c>
      <c r="R59" s="120">
        <f t="shared" si="4"/>
        <v>5401.5842857142852</v>
      </c>
      <c r="S59" s="122">
        <f t="shared" si="5"/>
        <v>3408.2341666666666</v>
      </c>
      <c r="T59" s="69"/>
      <c r="V59" s="114"/>
      <c r="W59" s="115"/>
    </row>
    <row r="60" spans="1:23" x14ac:dyDescent="0.25">
      <c r="A60" s="17">
        <v>2007</v>
      </c>
      <c r="B60" s="23">
        <v>2220.41</v>
      </c>
      <c r="C60" s="59">
        <v>0</v>
      </c>
      <c r="D60" s="59">
        <v>0</v>
      </c>
      <c r="E60" s="59">
        <v>0</v>
      </c>
      <c r="F60" s="59">
        <v>0</v>
      </c>
      <c r="G60" s="59">
        <v>1301.96</v>
      </c>
      <c r="H60" s="59">
        <v>4642.78</v>
      </c>
      <c r="I60" s="59">
        <v>5310.83</v>
      </c>
      <c r="J60" s="59">
        <v>7763.42</v>
      </c>
      <c r="K60" s="59">
        <v>6928.97</v>
      </c>
      <c r="L60" s="59">
        <v>4082.25</v>
      </c>
      <c r="M60" s="60">
        <v>807.86</v>
      </c>
      <c r="N60" s="126">
        <f t="shared" si="0"/>
        <v>2220.41</v>
      </c>
      <c r="O60" s="122">
        <f t="shared" si="1"/>
        <v>30838.07</v>
      </c>
      <c r="P60" s="120">
        <f t="shared" si="2"/>
        <v>33058.480000000003</v>
      </c>
      <c r="Q60" s="122">
        <f t="shared" si="3"/>
        <v>444.08199999999999</v>
      </c>
      <c r="R60" s="120">
        <f t="shared" si="4"/>
        <v>4405.4385714285718</v>
      </c>
      <c r="S60" s="122">
        <f t="shared" si="5"/>
        <v>2754.8733333333334</v>
      </c>
      <c r="T60" s="69"/>
      <c r="V60" s="114"/>
      <c r="W60" s="115"/>
    </row>
    <row r="61" spans="1:23" x14ac:dyDescent="0.25">
      <c r="A61" s="17">
        <v>2008</v>
      </c>
      <c r="B61" s="23">
        <v>630.36</v>
      </c>
      <c r="C61" s="59">
        <v>0</v>
      </c>
      <c r="D61" s="59">
        <v>0</v>
      </c>
      <c r="E61" s="59">
        <v>0</v>
      </c>
      <c r="F61" s="59">
        <v>0</v>
      </c>
      <c r="G61" s="59">
        <v>2936.58</v>
      </c>
      <c r="H61" s="59">
        <v>4829.5200000000004</v>
      </c>
      <c r="I61" s="59">
        <v>5461.59</v>
      </c>
      <c r="J61" s="59">
        <v>7429.83</v>
      </c>
      <c r="K61" s="59">
        <v>5623.09</v>
      </c>
      <c r="L61" s="59">
        <v>3399.74</v>
      </c>
      <c r="M61" s="60">
        <v>1638.02</v>
      </c>
      <c r="N61" s="126">
        <f t="shared" si="0"/>
        <v>630.36</v>
      </c>
      <c r="O61" s="122">
        <f t="shared" si="1"/>
        <v>31318.37</v>
      </c>
      <c r="P61" s="120">
        <f t="shared" si="2"/>
        <v>31948.73</v>
      </c>
      <c r="Q61" s="122">
        <f t="shared" si="3"/>
        <v>126.072</v>
      </c>
      <c r="R61" s="120">
        <f t="shared" si="4"/>
        <v>4474.0528571428567</v>
      </c>
      <c r="S61" s="122">
        <f t="shared" si="5"/>
        <v>2662.3941666666665</v>
      </c>
      <c r="T61" s="69"/>
      <c r="V61" s="114"/>
      <c r="W61" s="115"/>
    </row>
    <row r="62" spans="1:23" x14ac:dyDescent="0.25">
      <c r="A62" s="17">
        <v>2009</v>
      </c>
      <c r="B62" s="23">
        <v>0</v>
      </c>
      <c r="C62" s="59">
        <v>0</v>
      </c>
      <c r="D62" s="59">
        <v>0</v>
      </c>
      <c r="E62" s="59">
        <v>0</v>
      </c>
      <c r="F62" s="59">
        <v>0</v>
      </c>
      <c r="G62" s="59">
        <v>1983.26</v>
      </c>
      <c r="H62" s="59">
        <v>3448.61</v>
      </c>
      <c r="I62" s="59">
        <v>2795.96</v>
      </c>
      <c r="J62" s="59">
        <v>4472.43</v>
      </c>
      <c r="K62" s="59">
        <v>6219.32</v>
      </c>
      <c r="L62" s="59">
        <v>4985.45</v>
      </c>
      <c r="M62" s="60">
        <v>1440.94</v>
      </c>
      <c r="N62" s="126">
        <f t="shared" si="0"/>
        <v>0</v>
      </c>
      <c r="O62" s="122">
        <f t="shared" si="1"/>
        <v>25345.97</v>
      </c>
      <c r="P62" s="120">
        <f t="shared" si="2"/>
        <v>25345.97</v>
      </c>
      <c r="Q62" s="122">
        <f t="shared" si="3"/>
        <v>0</v>
      </c>
      <c r="R62" s="120">
        <f t="shared" si="4"/>
        <v>3620.8528571428574</v>
      </c>
      <c r="S62" s="122">
        <f t="shared" si="5"/>
        <v>2112.1641666666669</v>
      </c>
      <c r="T62" s="69"/>
      <c r="V62" s="114"/>
      <c r="W62" s="115"/>
    </row>
    <row r="63" spans="1:23" x14ac:dyDescent="0.25">
      <c r="A63" s="17">
        <v>2010</v>
      </c>
      <c r="B63" s="23">
        <v>223.34</v>
      </c>
      <c r="C63" s="59">
        <v>0</v>
      </c>
      <c r="D63" s="59">
        <v>0</v>
      </c>
      <c r="E63" s="59">
        <v>0</v>
      </c>
      <c r="F63" s="59">
        <v>0</v>
      </c>
      <c r="G63" s="59">
        <v>854.01</v>
      </c>
      <c r="H63" s="59">
        <v>1423.69</v>
      </c>
      <c r="I63" s="59">
        <v>3162.97</v>
      </c>
      <c r="J63" s="59">
        <v>7036.45</v>
      </c>
      <c r="K63" s="59">
        <v>6823.6</v>
      </c>
      <c r="L63" s="59">
        <v>4666.07</v>
      </c>
      <c r="M63" s="60">
        <v>1553.29</v>
      </c>
      <c r="N63" s="126">
        <f t="shared" si="0"/>
        <v>223.34</v>
      </c>
      <c r="O63" s="122">
        <f t="shared" si="1"/>
        <v>25520.080000000002</v>
      </c>
      <c r="P63" s="120">
        <f t="shared" si="2"/>
        <v>25743.42</v>
      </c>
      <c r="Q63" s="122">
        <f t="shared" si="3"/>
        <v>44.667999999999999</v>
      </c>
      <c r="R63" s="120">
        <f t="shared" si="4"/>
        <v>3645.7257142857147</v>
      </c>
      <c r="S63" s="122">
        <f t="shared" si="5"/>
        <v>2145.2849999999999</v>
      </c>
      <c r="T63" s="69"/>
      <c r="V63" s="114"/>
      <c r="W63" s="115"/>
    </row>
    <row r="64" spans="1:23" x14ac:dyDescent="0.25">
      <c r="A64" s="17">
        <v>2011</v>
      </c>
      <c r="B64" s="23">
        <v>384.8</v>
      </c>
      <c r="C64" s="59">
        <v>408.6</v>
      </c>
      <c r="D64" s="59">
        <v>491.91</v>
      </c>
      <c r="E64" s="59">
        <v>424.47</v>
      </c>
      <c r="F64" s="59">
        <v>420.5</v>
      </c>
      <c r="G64" s="59">
        <v>428.44</v>
      </c>
      <c r="H64" s="59">
        <v>448.27</v>
      </c>
      <c r="I64" s="59">
        <v>388.77</v>
      </c>
      <c r="J64" s="59">
        <v>533.55999999999995</v>
      </c>
      <c r="K64" s="59">
        <v>414.55</v>
      </c>
      <c r="L64" s="59">
        <v>392.73</v>
      </c>
      <c r="M64" s="62">
        <v>470.09</v>
      </c>
      <c r="N64" s="120">
        <f t="shared" si="0"/>
        <v>2130.2800000000002</v>
      </c>
      <c r="O64" s="122">
        <f t="shared" si="1"/>
        <v>3076.4100000000003</v>
      </c>
      <c r="P64" s="120">
        <f t="shared" si="2"/>
        <v>5206.6900000000005</v>
      </c>
      <c r="Q64" s="122">
        <f t="shared" si="3"/>
        <v>426.05600000000004</v>
      </c>
      <c r="R64" s="120">
        <f t="shared" si="4"/>
        <v>439.48714285714289</v>
      </c>
      <c r="S64" s="122">
        <f t="shared" si="5"/>
        <v>433.89083333333338</v>
      </c>
      <c r="T64" s="69"/>
      <c r="V64" s="114"/>
      <c r="W64" s="115"/>
    </row>
    <row r="65" spans="1:23" ht="15.75" thickBot="1" x14ac:dyDescent="0.3">
      <c r="A65" s="17">
        <v>2012</v>
      </c>
      <c r="B65" s="140">
        <v>0</v>
      </c>
      <c r="C65" s="141">
        <v>0</v>
      </c>
      <c r="D65" s="141">
        <v>0</v>
      </c>
      <c r="E65" s="141">
        <v>0</v>
      </c>
      <c r="F65" s="141">
        <v>138.79</v>
      </c>
      <c r="G65" s="141">
        <v>3682.86</v>
      </c>
      <c r="H65" s="141">
        <v>4956.74</v>
      </c>
      <c r="I65" s="141">
        <v>5223.08</v>
      </c>
      <c r="J65" s="141">
        <v>6447.75</v>
      </c>
      <c r="K65" s="141">
        <v>6406.92</v>
      </c>
      <c r="L65" s="141">
        <v>4298.54</v>
      </c>
      <c r="M65" s="142">
        <v>2089.58</v>
      </c>
      <c r="N65" s="52">
        <f t="shared" si="0"/>
        <v>138.79</v>
      </c>
      <c r="O65" s="109">
        <f t="shared" si="1"/>
        <v>33105.47</v>
      </c>
      <c r="P65" s="51">
        <f t="shared" si="2"/>
        <v>33244.26</v>
      </c>
      <c r="Q65" s="143">
        <f t="shared" si="3"/>
        <v>27.757999999999999</v>
      </c>
      <c r="R65" s="139">
        <f t="shared" si="4"/>
        <v>4729.3528571428569</v>
      </c>
      <c r="S65" s="143">
        <f t="shared" si="5"/>
        <v>2770.355</v>
      </c>
      <c r="T65" s="69"/>
      <c r="V65" s="114"/>
      <c r="W65" s="115"/>
    </row>
    <row r="66" spans="1:23" x14ac:dyDescent="0.25">
      <c r="A66" s="127" t="s">
        <v>62</v>
      </c>
      <c r="B66" s="22">
        <f>SMALL(B$3:B$65,COUNTIF(B$3:B$65,0)+1)</f>
        <v>79.34</v>
      </c>
      <c r="C66" s="22">
        <f t="shared" ref="C66:P66" si="6">SMALL(C$3:C$65,COUNTIF(C$3:C$65,0)+1)</f>
        <v>45.82</v>
      </c>
      <c r="D66" s="22">
        <f t="shared" si="6"/>
        <v>491.91</v>
      </c>
      <c r="E66" s="22">
        <f t="shared" si="6"/>
        <v>424.47</v>
      </c>
      <c r="F66" s="22">
        <f t="shared" si="6"/>
        <v>138.79</v>
      </c>
      <c r="G66" s="22">
        <f t="shared" si="6"/>
        <v>83.31</v>
      </c>
      <c r="H66" s="22">
        <f t="shared" si="6"/>
        <v>337.2</v>
      </c>
      <c r="I66" s="22">
        <f t="shared" si="6"/>
        <v>388.77</v>
      </c>
      <c r="J66" s="22">
        <f t="shared" si="6"/>
        <v>533.55999999999995</v>
      </c>
      <c r="K66" s="22">
        <f t="shared" si="6"/>
        <v>414.55</v>
      </c>
      <c r="L66" s="22">
        <f t="shared" si="6"/>
        <v>392.73</v>
      </c>
      <c r="M66" s="124">
        <f t="shared" si="6"/>
        <v>178.51</v>
      </c>
      <c r="N66" s="121">
        <f t="shared" si="6"/>
        <v>79.34</v>
      </c>
      <c r="O66" s="58">
        <f t="shared" si="6"/>
        <v>3076.4100000000003</v>
      </c>
      <c r="P66" s="121">
        <f t="shared" si="6"/>
        <v>5206.6900000000005</v>
      </c>
      <c r="Q66" s="50"/>
      <c r="R66" s="111"/>
      <c r="S66" s="111"/>
      <c r="T66" s="51"/>
    </row>
    <row r="67" spans="1:23" x14ac:dyDescent="0.25">
      <c r="A67" s="128" t="s">
        <v>63</v>
      </c>
      <c r="B67" s="23">
        <f>MAX(B$3:B$65)</f>
        <v>3193.44</v>
      </c>
      <c r="C67" s="23">
        <f t="shared" ref="C67:P67" si="7">MAX(C$3:C$65)</f>
        <v>408.6</v>
      </c>
      <c r="D67" s="23">
        <f t="shared" si="7"/>
        <v>491.91</v>
      </c>
      <c r="E67" s="23">
        <f t="shared" si="7"/>
        <v>424.47</v>
      </c>
      <c r="F67" s="23">
        <f t="shared" si="7"/>
        <v>2777.51</v>
      </c>
      <c r="G67" s="23">
        <f t="shared" si="7"/>
        <v>4163.3900000000003</v>
      </c>
      <c r="H67" s="23">
        <f t="shared" si="7"/>
        <v>5682.73</v>
      </c>
      <c r="I67" s="23">
        <f t="shared" si="7"/>
        <v>7477.79</v>
      </c>
      <c r="J67" s="23">
        <f t="shared" si="7"/>
        <v>8261.2800000000007</v>
      </c>
      <c r="K67" s="23">
        <f t="shared" si="7"/>
        <v>8338.6299999999992</v>
      </c>
      <c r="L67" s="23">
        <f t="shared" si="7"/>
        <v>6041.74</v>
      </c>
      <c r="M67" s="120">
        <f t="shared" si="7"/>
        <v>5666.86</v>
      </c>
      <c r="N67" s="122">
        <f t="shared" si="7"/>
        <v>3193.44</v>
      </c>
      <c r="O67" s="63">
        <f t="shared" si="7"/>
        <v>38658.410000000003</v>
      </c>
      <c r="P67" s="122">
        <f t="shared" si="7"/>
        <v>40898.81</v>
      </c>
      <c r="Q67" s="51"/>
      <c r="R67" s="51"/>
      <c r="S67" s="51"/>
      <c r="T67" s="51"/>
    </row>
    <row r="68" spans="1:23" x14ac:dyDescent="0.25">
      <c r="A68" s="128" t="s">
        <v>72</v>
      </c>
      <c r="B68" s="23">
        <f>SUM(B$3:B$65)/COUNTIF(B$3:B$65,"&gt;0")</f>
        <v>1289.7561538461539</v>
      </c>
      <c r="C68" s="23">
        <f t="shared" ref="C68:P68" si="8">SUM(C$3:C$65)/COUNTIF(C$3:C$65,"&gt;0")</f>
        <v>227.21</v>
      </c>
      <c r="D68" s="23">
        <f t="shared" si="8"/>
        <v>491.91</v>
      </c>
      <c r="E68" s="23">
        <f t="shared" si="8"/>
        <v>424.47</v>
      </c>
      <c r="F68" s="23">
        <f t="shared" si="8"/>
        <v>839.52800000000002</v>
      </c>
      <c r="G68" s="23">
        <f t="shared" si="8"/>
        <v>1801.0876000000003</v>
      </c>
      <c r="H68" s="23">
        <f t="shared" si="8"/>
        <v>3716.6709677419344</v>
      </c>
      <c r="I68" s="23">
        <f t="shared" si="8"/>
        <v>4883.1047619047631</v>
      </c>
      <c r="J68" s="23">
        <f t="shared" si="8"/>
        <v>6682.4173015873012</v>
      </c>
      <c r="K68" s="23">
        <f t="shared" si="8"/>
        <v>6347.755396825396</v>
      </c>
      <c r="L68" s="23">
        <f t="shared" si="8"/>
        <v>4137.3969841269845</v>
      </c>
      <c r="M68" s="120">
        <f t="shared" si="8"/>
        <v>1841.2746428571431</v>
      </c>
      <c r="N68" s="122">
        <f t="shared" si="8"/>
        <v>1313.8394117647058</v>
      </c>
      <c r="O68" s="63">
        <f t="shared" si="8"/>
        <v>28774.473809523814</v>
      </c>
      <c r="P68" s="122">
        <f t="shared" si="8"/>
        <v>29129.001904761906</v>
      </c>
      <c r="Q68" s="51"/>
      <c r="R68" s="51"/>
      <c r="S68" s="51"/>
      <c r="T68" s="69"/>
    </row>
    <row r="69" spans="1:23" x14ac:dyDescent="0.25">
      <c r="A69" s="128" t="s">
        <v>73</v>
      </c>
      <c r="B69" s="23">
        <f t="array" ref="B69">SUM(B$3:B$21)/COUNTIF(B$3:B$21,"&gt;0")</f>
        <v>744.80499999999995</v>
      </c>
      <c r="C69" s="23">
        <v>0</v>
      </c>
      <c r="D69" s="23">
        <v>0</v>
      </c>
      <c r="E69" s="23">
        <v>0</v>
      </c>
      <c r="F69" s="23">
        <v>0</v>
      </c>
      <c r="G69" s="23">
        <f t="array" ref="G69">SUM(G$3:G$21)/COUNTIF(G$3:G$21,"&gt;0")</f>
        <v>1459.7030769230771</v>
      </c>
      <c r="H69" s="23">
        <f t="array" ref="H69">SUM(H$3:H$21)/COUNTIF(H$3:H$21,"&gt;0")</f>
        <v>3825.6499999999996</v>
      </c>
      <c r="I69" s="23">
        <f t="array" ref="I69">SUM(I$3:I$21)/COUNTIF(I$3:I$21,"&gt;0")</f>
        <v>4967.9357894736831</v>
      </c>
      <c r="J69" s="23">
        <f t="array" ref="J69">SUM(J$3:J$21)/COUNTIF(J$3:J$21,"&gt;0")</f>
        <v>6627.813684210525</v>
      </c>
      <c r="K69" s="23">
        <f t="array" ref="K69">SUM(K$3:K$21)/COUNTIF(K$3:K$21,"&gt;0")</f>
        <v>6500.0336842105271</v>
      </c>
      <c r="L69" s="23">
        <f t="array" ref="L69">SUM(L$3:L$21)/COUNTIF(L$3:L$21,"&gt;0")</f>
        <v>4787.8563157894732</v>
      </c>
      <c r="M69" s="120">
        <f t="array" ref="M69">SUM(M$3:M$21)/COUNTIF(M$3:M$21,"&gt;0")</f>
        <v>2367.9476470588238</v>
      </c>
      <c r="N69" s="122">
        <f t="array" ref="N69">SUM(N$3:N$21)/COUNTIF(N$3:N$21,"&gt;0")</f>
        <v>744.80499999999995</v>
      </c>
      <c r="O69" s="63">
        <f t="array" ref="O69">SUM(O$3:O$21)/COUNTIF(O$3:O$21,"&gt;0")</f>
        <v>29826.723684210527</v>
      </c>
      <c r="P69" s="122">
        <f t="array" ref="P69">SUM(P$3:P$21)/COUNTIF(P$3:P$21,"&gt;0")</f>
        <v>29905.124210526315</v>
      </c>
      <c r="Q69" s="51"/>
      <c r="R69" s="51"/>
      <c r="S69" s="51"/>
      <c r="T69" s="69"/>
    </row>
    <row r="70" spans="1:23" x14ac:dyDescent="0.25">
      <c r="A70" s="128" t="s">
        <v>70</v>
      </c>
      <c r="B70" s="23">
        <f t="array" ref="B70">SUM(B$22:B$52)/COUNTIF(B$22:B$52,"&gt;0")</f>
        <v>1660.8875</v>
      </c>
      <c r="C70" s="23">
        <v>0</v>
      </c>
      <c r="D70" s="23">
        <v>0</v>
      </c>
      <c r="E70" s="23">
        <v>0</v>
      </c>
      <c r="F70" s="23">
        <f t="array" ref="F70">SUM(F$22:F$52)/COUNTIF(F$22:F$52,"&gt;0")</f>
        <v>430.41999999999996</v>
      </c>
      <c r="G70" s="23">
        <f t="array" ref="G70">SUM(G$22:G$52)/COUNTIF(G$22:G$52,"&gt;0")</f>
        <v>1721.8579166666666</v>
      </c>
      <c r="H70" s="23">
        <f t="array" ref="H70">SUM(H$22:H$52)/COUNTIF(H$22:H$52,"&gt;0")</f>
        <v>3607.9690000000001</v>
      </c>
      <c r="I70" s="23">
        <f t="array" ref="I70">SUM(I$22:I$52)/COUNTIF(I$22:I$52,"&gt;0")</f>
        <v>4948.9290322580628</v>
      </c>
      <c r="J70" s="23">
        <f t="array" ref="J70">SUM(J$22:J$52)/COUNTIF(J$22:J$52,"&gt;0")</f>
        <v>7022.0693548387117</v>
      </c>
      <c r="K70" s="23">
        <f t="array" ref="K70">SUM(K$22:K$52)/COUNTIF(K$22:K$52,"&gt;0")</f>
        <v>6458.9300000000012</v>
      </c>
      <c r="L70" s="23">
        <f t="array" ref="L70">SUM(L$22:L$52)/COUNTIF(L$22:L$52,"&gt;0")</f>
        <v>3682.2367741935482</v>
      </c>
      <c r="M70" s="120">
        <f t="array" ref="M70">SUM(M$22:M$52)/COUNTIF(M$22:M$52,"&gt;0")</f>
        <v>1520.9226923076919</v>
      </c>
      <c r="N70" s="122">
        <f t="array" ref="N70">SUM(N$22:N$52)/COUNTIF(N$22:N$52,"&gt;0")</f>
        <v>1250.7316666666668</v>
      </c>
      <c r="O70" s="63">
        <f t="array" ref="O70">SUM(O$22:O$52)/COUNTIF(O$22:O$52,"&gt;0")</f>
        <v>28212.411935483877</v>
      </c>
      <c r="P70" s="122">
        <f t="array" ref="P70">SUM(P$22:P$52)/COUNTIF(P$22:P$52,"&gt;0")</f>
        <v>28454.489032258065</v>
      </c>
      <c r="Q70" s="51"/>
      <c r="R70" s="51"/>
      <c r="S70" s="51"/>
      <c r="T70" s="69"/>
    </row>
    <row r="71" spans="1:23" x14ac:dyDescent="0.25">
      <c r="A71" s="128" t="s">
        <v>74</v>
      </c>
      <c r="B71" s="23">
        <f>SUM(B$22:B$65)/COUNTIF(B$22:B$65,"&gt;0")</f>
        <v>1388.8381818181817</v>
      </c>
      <c r="C71" s="23">
        <f t="shared" ref="C71:P71" si="9">SUM(C$22:C$65)/COUNTIF(C$22:C$65,"&gt;0")</f>
        <v>227.21</v>
      </c>
      <c r="D71" s="23">
        <f t="shared" si="9"/>
        <v>491.91</v>
      </c>
      <c r="E71" s="23">
        <f t="shared" si="9"/>
        <v>424.47</v>
      </c>
      <c r="F71" s="23">
        <f t="shared" si="9"/>
        <v>839.52800000000002</v>
      </c>
      <c r="G71" s="23">
        <f t="shared" si="9"/>
        <v>1921.0335135135133</v>
      </c>
      <c r="H71" s="23">
        <f t="shared" si="9"/>
        <v>3668.5174418604638</v>
      </c>
      <c r="I71" s="23">
        <f t="shared" si="9"/>
        <v>4846.473181818179</v>
      </c>
      <c r="J71" s="23">
        <f t="shared" si="9"/>
        <v>6705.9961363636367</v>
      </c>
      <c r="K71" s="23">
        <f t="shared" si="9"/>
        <v>6281.9988636363623</v>
      </c>
      <c r="L71" s="23">
        <f t="shared" si="9"/>
        <v>3856.5168181818194</v>
      </c>
      <c r="M71" s="120">
        <f t="shared" si="9"/>
        <v>1611.6992307692306</v>
      </c>
      <c r="N71" s="122">
        <f t="shared" si="9"/>
        <v>1389.7106666666668</v>
      </c>
      <c r="O71" s="63">
        <f t="shared" si="9"/>
        <v>28320.093181818189</v>
      </c>
      <c r="P71" s="122">
        <f t="shared" si="9"/>
        <v>28793.858181818181</v>
      </c>
      <c r="Q71" s="51"/>
      <c r="R71" s="51"/>
      <c r="S71" s="51"/>
      <c r="T71" s="69"/>
    </row>
    <row r="72" spans="1:23" x14ac:dyDescent="0.25">
      <c r="A72" s="129" t="s">
        <v>67</v>
      </c>
      <c r="B72" s="23">
        <f>SUM(B$53:B$65)/COUNTIF(B$53:B$65,"&gt;0")</f>
        <v>1233.3814285714284</v>
      </c>
      <c r="C72" s="23">
        <f t="shared" ref="C72:P72" si="10">SUM(C$53:C$65)/COUNTIF(C$53:C$65,"&gt;0")</f>
        <v>227.21</v>
      </c>
      <c r="D72" s="23">
        <f t="shared" si="10"/>
        <v>491.91</v>
      </c>
      <c r="E72" s="23">
        <f t="shared" si="10"/>
        <v>424.47</v>
      </c>
      <c r="F72" s="23">
        <f t="shared" si="10"/>
        <v>1112.2666666666667</v>
      </c>
      <c r="G72" s="23">
        <f t="shared" si="10"/>
        <v>2288.7423076923073</v>
      </c>
      <c r="H72" s="23">
        <f t="shared" si="10"/>
        <v>3808.2446153846149</v>
      </c>
      <c r="I72" s="23">
        <f t="shared" si="10"/>
        <v>4602.1553846153847</v>
      </c>
      <c r="J72" s="23">
        <f t="shared" si="10"/>
        <v>5952.2830769230777</v>
      </c>
      <c r="K72" s="23">
        <f t="shared" si="10"/>
        <v>5860.086153846155</v>
      </c>
      <c r="L72" s="23">
        <f t="shared" si="10"/>
        <v>4272.1076923076917</v>
      </c>
      <c r="M72" s="120">
        <f t="shared" si="10"/>
        <v>1793.2523076923076</v>
      </c>
      <c r="N72" s="122">
        <f t="shared" si="10"/>
        <v>1482.3633333333337</v>
      </c>
      <c r="O72" s="63">
        <f t="shared" si="10"/>
        <v>28576.871538461535</v>
      </c>
      <c r="P72" s="122">
        <f t="shared" si="10"/>
        <v>29603.123076923075</v>
      </c>
      <c r="Q72" s="51"/>
      <c r="R72" s="51"/>
      <c r="S72" s="51"/>
      <c r="T72" s="69"/>
    </row>
    <row r="73" spans="1:23" x14ac:dyDescent="0.25">
      <c r="A73" s="130" t="s">
        <v>65</v>
      </c>
      <c r="B73" s="23">
        <f t="array" ref="B73">MEDIAN(IF(B$3:B$65&lt;&gt;0,B$3:B$65))</f>
        <v>1279.3599999999999</v>
      </c>
      <c r="C73" s="23">
        <f t="array" ref="C73">MEDIAN(IF(C$3:C$65&lt;&gt;0,C$3:C$65))</f>
        <v>227.21</v>
      </c>
      <c r="D73" s="23">
        <f t="array" ref="D73">MEDIAN(IF(D$3:D$65&lt;&gt;0,D$3:D$65))</f>
        <v>491.91</v>
      </c>
      <c r="E73" s="23">
        <f t="array" ref="E73">MEDIAN(IF(E$3:E$65&lt;&gt;0,E$3:E$65))</f>
        <v>424.47</v>
      </c>
      <c r="F73" s="23">
        <f t="array" ref="F73">MEDIAN(IF(F$3:F$65&lt;&gt;0,F$3:F$65))</f>
        <v>420.5</v>
      </c>
      <c r="G73" s="23">
        <f t="array" ref="G73">MEDIAN(IF(G$3:G$65&lt;&gt;0,G$3:G$65))</f>
        <v>1812.915</v>
      </c>
      <c r="H73" s="23">
        <f t="array" ref="H73">MEDIAN(IF(H$3:H$65&lt;&gt;0,H$3:H$65))</f>
        <v>4021.7449999999999</v>
      </c>
      <c r="I73" s="23">
        <f t="array" ref="I73">MEDIAN(IF(I$3:I$65&lt;&gt;0,I$3:I$65))</f>
        <v>5091.05</v>
      </c>
      <c r="J73" s="23">
        <f t="array" ref="J73">MEDIAN(IF(J$3:J$65&lt;&gt;0,J$3:J$65))</f>
        <v>7013.66</v>
      </c>
      <c r="K73" s="23">
        <f t="array" ref="K73">MEDIAN(IF(K$3:K$65&lt;&gt;0,K$3:K$65))</f>
        <v>6620.92</v>
      </c>
      <c r="L73" s="23">
        <f t="array" ref="L73">MEDIAN(IF(L$3:L$65&lt;&gt;0,L$3:L$65))</f>
        <v>4298.54</v>
      </c>
      <c r="M73" s="120">
        <f t="array" ref="M73">MEDIAN(IF(M$3:M$65&lt;&gt;0,M$3:M$65))</f>
        <v>1524.425</v>
      </c>
      <c r="N73" s="122">
        <f t="array" ref="N73">MEDIAN(IF(N$3:N$65&lt;&gt;0,N$3:N$65))</f>
        <v>1279.3599999999999</v>
      </c>
      <c r="O73" s="63">
        <f t="array" ref="O73">MEDIAN(IF(O$3:O$65&lt;&gt;0,O$3:O$65))</f>
        <v>29445.06</v>
      </c>
      <c r="P73" s="122">
        <f t="array" ref="P73">MEDIAN(IF(P$3:P$65&lt;&gt;0,P$3:P$65))</f>
        <v>29600.35</v>
      </c>
      <c r="Q73" s="51"/>
      <c r="R73" s="51"/>
      <c r="S73" s="51"/>
      <c r="T73" s="69"/>
    </row>
    <row r="74" spans="1:23" ht="15.75" thickBot="1" x14ac:dyDescent="0.3">
      <c r="A74" s="131" t="s">
        <v>71</v>
      </c>
      <c r="B74" s="24">
        <f t="array" ref="B74">MEDIAN(IF(B$53:B$65&lt;&gt;0,B$53:B$65))</f>
        <v>645.23</v>
      </c>
      <c r="C74" s="24">
        <f t="array" ref="C74">MEDIAN(IF(C$53:C$65&lt;&gt;0,C$53:C$65))</f>
        <v>227.21</v>
      </c>
      <c r="D74" s="24">
        <f t="array" ref="D74">MEDIAN(IF(D$53:D$65&lt;&gt;0,D$53:D$65))</f>
        <v>491.91</v>
      </c>
      <c r="E74" s="24">
        <f t="array" ref="E74">MEDIAN(IF(E$53:E$65&lt;&gt;0,E$53:E$65))</f>
        <v>424.47</v>
      </c>
      <c r="F74" s="24">
        <f t="array" ref="F74">MEDIAN(IF(F$53:F$65&lt;&gt;0,F$53:F$65))</f>
        <v>420.5</v>
      </c>
      <c r="G74" s="24">
        <f t="array" ref="G74">MEDIAN(IF(G$53:G$65&lt;&gt;0,G$53:G$65))</f>
        <v>2704.9</v>
      </c>
      <c r="H74" s="24">
        <f t="array" ref="H74">MEDIAN(IF(H$53:H$65&lt;&gt;0,H$53:H$65))</f>
        <v>4377.3900000000003</v>
      </c>
      <c r="I74" s="24">
        <f t="array" ref="I74">MEDIAN(IF(I$53:I$65&lt;&gt;0,I$53:I$65))</f>
        <v>5223.08</v>
      </c>
      <c r="J74" s="24">
        <f t="array" ref="J74">MEDIAN(IF(J$53:J$65&lt;&gt;0,J$53:J$65))</f>
        <v>6491</v>
      </c>
      <c r="K74" s="24">
        <f t="array" ref="K74">MEDIAN(IF(K$53:K$65&lt;&gt;0,K$53:K$65))</f>
        <v>6406.92</v>
      </c>
      <c r="L74" s="24">
        <f t="array" ref="L74">MEDIAN(IF(L$53:L$65&lt;&gt;0,L$53:L$65))</f>
        <v>4432.92</v>
      </c>
      <c r="M74" s="144">
        <f t="array" ref="M74">MEDIAN(IF(M$53:M$65&lt;&gt;0,M$53:M$65))</f>
        <v>1638.02</v>
      </c>
      <c r="N74" s="143">
        <f t="array" ref="N74">MEDIAN(IF(N$53:N$65&lt;&gt;0,N$53:N$65))</f>
        <v>1487.63</v>
      </c>
      <c r="O74" s="147">
        <f t="array" ref="O74">MEDIAN(IF(O$53:O$65&lt;&gt;0,O$53:O$65))</f>
        <v>30838.07</v>
      </c>
      <c r="P74" s="143">
        <f t="array" ref="P74">MEDIAN(IF(P$53:P$65&lt;&gt;0,P$53:P$65))</f>
        <v>32136.510000000002</v>
      </c>
      <c r="Q74" s="51"/>
      <c r="R74" s="51"/>
      <c r="S74" s="51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2"/>
  <sheetViews>
    <sheetView zoomScale="90" zoomScaleNormal="90" workbookViewId="0">
      <selection activeCell="T1" sqref="T1"/>
    </sheetView>
  </sheetViews>
  <sheetFormatPr defaultRowHeight="15" x14ac:dyDescent="0.25"/>
  <cols>
    <col min="1" max="1" width="23.85546875" customWidth="1"/>
    <col min="2" max="13" width="7.7109375" customWidth="1"/>
    <col min="14" max="18" width="8.7109375" customWidth="1"/>
    <col min="19" max="19" width="11.7109375" customWidth="1"/>
    <col min="20" max="20" width="8.7109375" customWidth="1"/>
  </cols>
  <sheetData>
    <row r="1" spans="1:20" ht="19.5" thickBot="1" x14ac:dyDescent="0.3">
      <c r="A1" s="230" t="s">
        <v>37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</row>
    <row r="2" spans="1:20" ht="30" customHeight="1" thickBot="1" x14ac:dyDescent="0.3">
      <c r="A2" s="15" t="s">
        <v>17</v>
      </c>
      <c r="B2" s="5" t="s">
        <v>13</v>
      </c>
      <c r="C2" s="11" t="s">
        <v>14</v>
      </c>
      <c r="D2" s="9" t="s">
        <v>3</v>
      </c>
      <c r="E2" s="5" t="s">
        <v>4</v>
      </c>
      <c r="F2" s="5" t="s">
        <v>5</v>
      </c>
      <c r="G2" s="5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9" t="s">
        <v>11</v>
      </c>
      <c r="M2" s="5" t="s">
        <v>12</v>
      </c>
      <c r="N2" s="12" t="s">
        <v>183</v>
      </c>
      <c r="O2" s="5" t="s">
        <v>184</v>
      </c>
      <c r="P2" s="9" t="s">
        <v>36</v>
      </c>
      <c r="Q2" s="5" t="s">
        <v>153</v>
      </c>
      <c r="R2" s="5" t="s">
        <v>154</v>
      </c>
      <c r="S2" s="5" t="s">
        <v>155</v>
      </c>
      <c r="T2" s="72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267.77</v>
      </c>
      <c r="H3" s="88">
        <v>515.71</v>
      </c>
      <c r="I3" s="88">
        <v>1269.44</v>
      </c>
      <c r="J3" s="88">
        <v>1378.53</v>
      </c>
      <c r="K3" s="88">
        <v>1804.98</v>
      </c>
      <c r="L3" s="88">
        <v>1428.12</v>
      </c>
      <c r="M3" s="132">
        <v>634.72</v>
      </c>
      <c r="N3" s="133">
        <f>SUM(B3:F3)</f>
        <v>0</v>
      </c>
      <c r="O3" s="134">
        <f>SUM(G3:M3)</f>
        <v>7299.27</v>
      </c>
      <c r="P3" s="119">
        <f>SUM(B3:M3)</f>
        <v>7299.27</v>
      </c>
      <c r="Q3" s="134">
        <f>AVERAGE(B3:F3)</f>
        <v>0</v>
      </c>
      <c r="R3" s="119">
        <f>AVERAGE(G3:M3)</f>
        <v>1042.7528571428572</v>
      </c>
      <c r="S3" s="134">
        <f>AVERAGE(B3:M3)</f>
        <v>608.27250000000004</v>
      </c>
      <c r="T3" s="69"/>
    </row>
    <row r="4" spans="1:20" x14ac:dyDescent="0.25">
      <c r="A4" s="17">
        <v>1951</v>
      </c>
      <c r="B4" s="23">
        <v>0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366.95</v>
      </c>
      <c r="I4" s="59">
        <v>733.9</v>
      </c>
      <c r="J4" s="59">
        <v>1646.31</v>
      </c>
      <c r="K4" s="59">
        <v>1358.7</v>
      </c>
      <c r="L4" s="59">
        <v>1160.3499999999999</v>
      </c>
      <c r="M4" s="60">
        <v>29.75</v>
      </c>
      <c r="N4" s="126">
        <f t="shared" ref="N4:N63" si="0">SUM(B4:F4)</f>
        <v>0</v>
      </c>
      <c r="O4" s="122">
        <f t="shared" ref="O4:O63" si="1">SUM(G4:M4)</f>
        <v>5295.9599999999991</v>
      </c>
      <c r="P4" s="120">
        <f t="shared" ref="P4:P63" si="2">SUM(B4:M4)</f>
        <v>5295.9599999999991</v>
      </c>
      <c r="Q4" s="122">
        <f t="shared" ref="Q4:Q63" si="3">AVERAGE(B4:F4)</f>
        <v>0</v>
      </c>
      <c r="R4" s="120">
        <f t="shared" ref="R4:R63" si="4">AVERAGE(G4:M4)</f>
        <v>756.56571428571419</v>
      </c>
      <c r="S4" s="122">
        <f t="shared" ref="S4:S63" si="5">AVERAGE(B4:M4)</f>
        <v>441.32999999999993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436.37</v>
      </c>
      <c r="I5" s="59">
        <v>1676.06</v>
      </c>
      <c r="J5" s="59">
        <v>2152.1</v>
      </c>
      <c r="K5" s="59">
        <v>2122.34</v>
      </c>
      <c r="L5" s="59">
        <v>1239.69</v>
      </c>
      <c r="M5" s="60">
        <v>1150.43</v>
      </c>
      <c r="N5" s="126">
        <f t="shared" si="0"/>
        <v>0</v>
      </c>
      <c r="O5" s="122">
        <f t="shared" si="1"/>
        <v>8776.99</v>
      </c>
      <c r="P5" s="120">
        <f t="shared" si="2"/>
        <v>8776.99</v>
      </c>
      <c r="Q5" s="122">
        <f t="shared" si="3"/>
        <v>0</v>
      </c>
      <c r="R5" s="120">
        <f t="shared" si="4"/>
        <v>1253.8557142857142</v>
      </c>
      <c r="S5" s="122">
        <f t="shared" si="5"/>
        <v>731.41583333333335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644.64</v>
      </c>
      <c r="I6" s="59">
        <v>1582.83</v>
      </c>
      <c r="J6" s="59">
        <v>2162.0100000000002</v>
      </c>
      <c r="K6" s="59">
        <v>2013.25</v>
      </c>
      <c r="L6" s="59">
        <v>1547.13</v>
      </c>
      <c r="M6" s="60">
        <v>833.07</v>
      </c>
      <c r="N6" s="126">
        <f t="shared" si="0"/>
        <v>0</v>
      </c>
      <c r="O6" s="122">
        <f t="shared" si="1"/>
        <v>8782.93</v>
      </c>
      <c r="P6" s="120">
        <f t="shared" si="2"/>
        <v>8782.93</v>
      </c>
      <c r="Q6" s="122">
        <f t="shared" si="3"/>
        <v>0</v>
      </c>
      <c r="R6" s="120">
        <f t="shared" si="4"/>
        <v>1254.7042857142858</v>
      </c>
      <c r="S6" s="122">
        <f t="shared" si="5"/>
        <v>731.91083333333336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819.19</v>
      </c>
      <c r="H7" s="59">
        <v>1553.08</v>
      </c>
      <c r="I7" s="59">
        <v>1666.14</v>
      </c>
      <c r="J7" s="59">
        <v>1594.73</v>
      </c>
      <c r="K7" s="59">
        <v>1525.31</v>
      </c>
      <c r="L7" s="59">
        <v>1364.65</v>
      </c>
      <c r="M7" s="60">
        <v>958.03</v>
      </c>
      <c r="N7" s="126">
        <f t="shared" si="0"/>
        <v>0</v>
      </c>
      <c r="O7" s="122">
        <f t="shared" si="1"/>
        <v>9481.1299999999992</v>
      </c>
      <c r="P7" s="120">
        <f t="shared" si="2"/>
        <v>9481.1299999999992</v>
      </c>
      <c r="Q7" s="122">
        <f t="shared" si="3"/>
        <v>0</v>
      </c>
      <c r="R7" s="120">
        <f t="shared" si="4"/>
        <v>1354.4471428571428</v>
      </c>
      <c r="S7" s="122">
        <f t="shared" si="5"/>
        <v>790.09416666666664</v>
      </c>
      <c r="T7" s="69"/>
    </row>
    <row r="8" spans="1:20" x14ac:dyDescent="0.25">
      <c r="A8" s="17">
        <v>1955</v>
      </c>
      <c r="B8" s="23">
        <v>0</v>
      </c>
      <c r="C8" s="59">
        <v>0</v>
      </c>
      <c r="D8" s="59">
        <v>0</v>
      </c>
      <c r="E8" s="59">
        <v>0</v>
      </c>
      <c r="F8" s="59">
        <v>0</v>
      </c>
      <c r="G8" s="59">
        <v>158.68</v>
      </c>
      <c r="H8" s="59">
        <v>1291.26</v>
      </c>
      <c r="I8" s="59">
        <v>842.99</v>
      </c>
      <c r="J8" s="59">
        <v>1729.61</v>
      </c>
      <c r="K8" s="59">
        <v>1180.18</v>
      </c>
      <c r="L8" s="59">
        <v>1090.93</v>
      </c>
      <c r="M8" s="60">
        <v>317.36</v>
      </c>
      <c r="N8" s="126">
        <f t="shared" si="0"/>
        <v>0</v>
      </c>
      <c r="O8" s="122">
        <f t="shared" si="1"/>
        <v>6611.01</v>
      </c>
      <c r="P8" s="120">
        <f t="shared" si="2"/>
        <v>6611.01</v>
      </c>
      <c r="Q8" s="122">
        <f t="shared" si="3"/>
        <v>0</v>
      </c>
      <c r="R8" s="120">
        <f t="shared" si="4"/>
        <v>944.43000000000006</v>
      </c>
      <c r="S8" s="122">
        <f t="shared" si="5"/>
        <v>550.91750000000002</v>
      </c>
      <c r="T8" s="69"/>
    </row>
    <row r="9" spans="1:20" x14ac:dyDescent="0.25">
      <c r="A9" s="17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0</v>
      </c>
      <c r="H9" s="59">
        <v>1241.67</v>
      </c>
      <c r="I9" s="59">
        <v>1763.33</v>
      </c>
      <c r="J9" s="59">
        <v>2088.63</v>
      </c>
      <c r="K9" s="59">
        <v>1475.72</v>
      </c>
      <c r="L9" s="59">
        <v>1146.46</v>
      </c>
      <c r="M9" s="60">
        <v>763.65</v>
      </c>
      <c r="N9" s="126">
        <f t="shared" si="0"/>
        <v>0</v>
      </c>
      <c r="O9" s="122">
        <f t="shared" si="1"/>
        <v>8479.4600000000009</v>
      </c>
      <c r="P9" s="120">
        <f t="shared" si="2"/>
        <v>8479.4600000000009</v>
      </c>
      <c r="Q9" s="122">
        <f t="shared" si="3"/>
        <v>0</v>
      </c>
      <c r="R9" s="120">
        <f t="shared" si="4"/>
        <v>1211.3514285714286</v>
      </c>
      <c r="S9" s="122">
        <f t="shared" si="5"/>
        <v>706.62166666666678</v>
      </c>
      <c r="T9" s="69"/>
    </row>
    <row r="10" spans="1:20" x14ac:dyDescent="0.25">
      <c r="A10" s="17">
        <v>1957</v>
      </c>
      <c r="B10" s="23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59">
        <v>376.86</v>
      </c>
      <c r="J10" s="59">
        <v>1531.26</v>
      </c>
      <c r="K10" s="59">
        <v>1376.55</v>
      </c>
      <c r="L10" s="59">
        <v>714.06</v>
      </c>
      <c r="M10" s="60">
        <v>267.77</v>
      </c>
      <c r="N10" s="126">
        <f t="shared" si="0"/>
        <v>0</v>
      </c>
      <c r="O10" s="122">
        <f t="shared" si="1"/>
        <v>4266.5</v>
      </c>
      <c r="P10" s="120">
        <f t="shared" si="2"/>
        <v>4266.5</v>
      </c>
      <c r="Q10" s="122">
        <f t="shared" si="3"/>
        <v>0</v>
      </c>
      <c r="R10" s="120">
        <f t="shared" si="4"/>
        <v>609.5</v>
      </c>
      <c r="S10" s="122">
        <f t="shared" si="5"/>
        <v>355.54166666666669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119.01</v>
      </c>
      <c r="I11" s="59">
        <v>714.06</v>
      </c>
      <c r="J11" s="59">
        <v>932.24</v>
      </c>
      <c r="K11" s="59">
        <v>2201.69</v>
      </c>
      <c r="L11" s="59">
        <v>1160.3499999999999</v>
      </c>
      <c r="M11" s="60">
        <v>99.18</v>
      </c>
      <c r="N11" s="126">
        <f t="shared" si="0"/>
        <v>0</v>
      </c>
      <c r="O11" s="122">
        <f t="shared" si="1"/>
        <v>5226.5300000000007</v>
      </c>
      <c r="P11" s="120">
        <f t="shared" si="2"/>
        <v>5226.5300000000007</v>
      </c>
      <c r="Q11" s="122">
        <f t="shared" si="3"/>
        <v>0</v>
      </c>
      <c r="R11" s="120">
        <f t="shared" si="4"/>
        <v>746.64714285714297</v>
      </c>
      <c r="S11" s="122">
        <f t="shared" si="5"/>
        <v>435.54416666666674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684.31</v>
      </c>
      <c r="I12" s="59">
        <v>1273.4100000000001</v>
      </c>
      <c r="J12" s="59">
        <v>2717.4</v>
      </c>
      <c r="K12" s="59">
        <v>2624.17</v>
      </c>
      <c r="L12" s="59">
        <v>1180.18</v>
      </c>
      <c r="M12" s="60">
        <v>0</v>
      </c>
      <c r="N12" s="126">
        <f t="shared" si="0"/>
        <v>0</v>
      </c>
      <c r="O12" s="122">
        <f t="shared" si="1"/>
        <v>8479.4699999999993</v>
      </c>
      <c r="P12" s="120">
        <f t="shared" si="2"/>
        <v>8479.4699999999993</v>
      </c>
      <c r="Q12" s="122">
        <f t="shared" si="3"/>
        <v>0</v>
      </c>
      <c r="R12" s="120">
        <f t="shared" si="4"/>
        <v>1211.3528571428571</v>
      </c>
      <c r="S12" s="122">
        <f t="shared" si="5"/>
        <v>706.62249999999995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0</v>
      </c>
      <c r="H13" s="59">
        <v>753.73</v>
      </c>
      <c r="I13" s="59">
        <v>1279.3599999999999</v>
      </c>
      <c r="J13" s="59">
        <v>1894.24</v>
      </c>
      <c r="K13" s="59">
        <v>1804.98</v>
      </c>
      <c r="L13" s="59">
        <v>981.83</v>
      </c>
      <c r="M13" s="60">
        <v>158.68</v>
      </c>
      <c r="N13" s="126">
        <f t="shared" si="0"/>
        <v>0</v>
      </c>
      <c r="O13" s="122">
        <f t="shared" si="1"/>
        <v>6872.82</v>
      </c>
      <c r="P13" s="120">
        <f t="shared" si="2"/>
        <v>6872.82</v>
      </c>
      <c r="Q13" s="122">
        <f t="shared" si="3"/>
        <v>0</v>
      </c>
      <c r="R13" s="120">
        <f t="shared" si="4"/>
        <v>981.83142857142855</v>
      </c>
      <c r="S13" s="122">
        <f t="shared" si="5"/>
        <v>572.73500000000001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182.48</v>
      </c>
      <c r="I14" s="59">
        <v>424.47</v>
      </c>
      <c r="J14" s="59">
        <v>1130.5899999999999</v>
      </c>
      <c r="K14" s="59">
        <v>1408.29</v>
      </c>
      <c r="L14" s="59">
        <v>386.78</v>
      </c>
      <c r="M14" s="60">
        <v>0</v>
      </c>
      <c r="N14" s="126">
        <f t="shared" si="0"/>
        <v>0</v>
      </c>
      <c r="O14" s="122">
        <f t="shared" si="1"/>
        <v>3532.6099999999997</v>
      </c>
      <c r="P14" s="120">
        <f t="shared" si="2"/>
        <v>3532.6099999999997</v>
      </c>
      <c r="Q14" s="122">
        <f t="shared" si="3"/>
        <v>0</v>
      </c>
      <c r="R14" s="120">
        <f t="shared" si="4"/>
        <v>504.65857142857141</v>
      </c>
      <c r="S14" s="122">
        <f t="shared" si="5"/>
        <v>294.38416666666666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269.76</v>
      </c>
      <c r="H15" s="59">
        <v>1289.28</v>
      </c>
      <c r="I15" s="59">
        <v>842.99</v>
      </c>
      <c r="J15" s="59">
        <v>1289.28</v>
      </c>
      <c r="K15" s="59">
        <v>1547.13</v>
      </c>
      <c r="L15" s="59">
        <v>1170.27</v>
      </c>
      <c r="M15" s="60">
        <v>148.76</v>
      </c>
      <c r="N15" s="126">
        <f t="shared" si="0"/>
        <v>0</v>
      </c>
      <c r="O15" s="122">
        <f t="shared" si="1"/>
        <v>6557.4699999999993</v>
      </c>
      <c r="P15" s="120">
        <f t="shared" si="2"/>
        <v>6557.4699999999993</v>
      </c>
      <c r="Q15" s="122">
        <f t="shared" si="3"/>
        <v>0</v>
      </c>
      <c r="R15" s="120">
        <f t="shared" si="4"/>
        <v>936.78142857142848</v>
      </c>
      <c r="S15" s="122">
        <f t="shared" si="5"/>
        <v>546.45583333333332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307.44</v>
      </c>
      <c r="H16" s="59">
        <v>2116.39</v>
      </c>
      <c r="I16" s="59">
        <v>1209.94</v>
      </c>
      <c r="J16" s="59">
        <v>2409.9499999999998</v>
      </c>
      <c r="K16" s="59">
        <v>1332.91</v>
      </c>
      <c r="L16" s="59">
        <v>277.69</v>
      </c>
      <c r="M16" s="60">
        <v>267.77</v>
      </c>
      <c r="N16" s="126">
        <f t="shared" si="0"/>
        <v>0</v>
      </c>
      <c r="O16" s="122">
        <f t="shared" si="1"/>
        <v>7922.0899999999983</v>
      </c>
      <c r="P16" s="120">
        <f t="shared" si="2"/>
        <v>7922.0899999999983</v>
      </c>
      <c r="Q16" s="122">
        <f t="shared" si="3"/>
        <v>0</v>
      </c>
      <c r="R16" s="120">
        <f t="shared" si="4"/>
        <v>1131.7271428571426</v>
      </c>
      <c r="S16" s="122">
        <f t="shared" si="5"/>
        <v>660.17416666666657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0</v>
      </c>
      <c r="H17" s="59">
        <v>1584.82</v>
      </c>
      <c r="I17" s="59">
        <v>745.8</v>
      </c>
      <c r="J17" s="59">
        <v>3064.51</v>
      </c>
      <c r="K17" s="59">
        <v>2645.99</v>
      </c>
      <c r="L17" s="59">
        <v>1672.09</v>
      </c>
      <c r="M17" s="60">
        <v>700.18</v>
      </c>
      <c r="N17" s="126">
        <f t="shared" si="0"/>
        <v>0</v>
      </c>
      <c r="O17" s="122">
        <f t="shared" si="1"/>
        <v>10413.39</v>
      </c>
      <c r="P17" s="120">
        <f t="shared" si="2"/>
        <v>10413.39</v>
      </c>
      <c r="Q17" s="122">
        <f t="shared" si="3"/>
        <v>0</v>
      </c>
      <c r="R17" s="120">
        <f t="shared" si="4"/>
        <v>1487.6271428571429</v>
      </c>
      <c r="S17" s="122">
        <f t="shared" si="5"/>
        <v>867.78249999999991</v>
      </c>
      <c r="T17" s="69"/>
    </row>
    <row r="18" spans="1:20" x14ac:dyDescent="0.25">
      <c r="A18" s="17">
        <v>1965</v>
      </c>
      <c r="B18" s="23">
        <v>15.87</v>
      </c>
      <c r="C18" s="59">
        <v>0</v>
      </c>
      <c r="D18" s="59">
        <v>0</v>
      </c>
      <c r="E18" s="59">
        <v>0</v>
      </c>
      <c r="F18" s="59">
        <v>0</v>
      </c>
      <c r="G18" s="59">
        <v>386.78</v>
      </c>
      <c r="H18" s="59">
        <v>1321.01</v>
      </c>
      <c r="I18" s="59">
        <v>15.87</v>
      </c>
      <c r="J18" s="59">
        <v>1751.43</v>
      </c>
      <c r="K18" s="59">
        <v>1922.01</v>
      </c>
      <c r="L18" s="59">
        <v>781.5</v>
      </c>
      <c r="M18" s="60">
        <v>0</v>
      </c>
      <c r="N18" s="126">
        <f t="shared" si="0"/>
        <v>15.87</v>
      </c>
      <c r="O18" s="122">
        <f t="shared" si="1"/>
        <v>6178.6</v>
      </c>
      <c r="P18" s="120">
        <f t="shared" si="2"/>
        <v>6194.47</v>
      </c>
      <c r="Q18" s="122">
        <f t="shared" si="3"/>
        <v>3.1739999999999999</v>
      </c>
      <c r="R18" s="120">
        <f t="shared" si="4"/>
        <v>882.65714285714296</v>
      </c>
      <c r="S18" s="122">
        <f t="shared" si="5"/>
        <v>516.20583333333332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378.85</v>
      </c>
      <c r="H19" s="59">
        <v>1285.31</v>
      </c>
      <c r="I19" s="59">
        <v>1112.74</v>
      </c>
      <c r="J19" s="59">
        <v>2630.12</v>
      </c>
      <c r="K19" s="59">
        <v>2201.69</v>
      </c>
      <c r="L19" s="59">
        <v>624.79999999999995</v>
      </c>
      <c r="M19" s="60">
        <v>444.3</v>
      </c>
      <c r="N19" s="126">
        <f t="shared" si="0"/>
        <v>0</v>
      </c>
      <c r="O19" s="122">
        <f t="shared" si="1"/>
        <v>8677.8099999999977</v>
      </c>
      <c r="P19" s="120">
        <f t="shared" si="2"/>
        <v>8677.8099999999977</v>
      </c>
      <c r="Q19" s="122">
        <f t="shared" si="3"/>
        <v>0</v>
      </c>
      <c r="R19" s="120">
        <f t="shared" si="4"/>
        <v>1239.6871428571426</v>
      </c>
      <c r="S19" s="122">
        <f t="shared" si="5"/>
        <v>723.15083333333314</v>
      </c>
      <c r="T19" s="69"/>
    </row>
    <row r="20" spans="1:20" x14ac:dyDescent="0.25">
      <c r="A20" s="17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0</v>
      </c>
      <c r="G20" s="59">
        <v>236.04</v>
      </c>
      <c r="H20" s="59">
        <v>1350.76</v>
      </c>
      <c r="I20" s="59">
        <v>63.47</v>
      </c>
      <c r="J20" s="59">
        <v>1967.63</v>
      </c>
      <c r="K20" s="59">
        <v>3322.36</v>
      </c>
      <c r="L20" s="59">
        <v>1273.4100000000001</v>
      </c>
      <c r="M20" s="60">
        <v>476.04</v>
      </c>
      <c r="N20" s="126">
        <f t="shared" si="0"/>
        <v>0</v>
      </c>
      <c r="O20" s="122">
        <f t="shared" si="1"/>
        <v>8689.7100000000009</v>
      </c>
      <c r="P20" s="120">
        <f t="shared" si="2"/>
        <v>8689.7100000000009</v>
      </c>
      <c r="Q20" s="122">
        <f t="shared" si="3"/>
        <v>0</v>
      </c>
      <c r="R20" s="120">
        <f t="shared" si="4"/>
        <v>1241.3871428571431</v>
      </c>
      <c r="S20" s="122">
        <f t="shared" si="5"/>
        <v>724.14250000000004</v>
      </c>
      <c r="T20" s="69"/>
    </row>
    <row r="21" spans="1:20" x14ac:dyDescent="0.25">
      <c r="A21" s="17">
        <v>1968</v>
      </c>
      <c r="B21" s="23">
        <v>0</v>
      </c>
      <c r="C21" s="59">
        <v>0</v>
      </c>
      <c r="D21" s="59">
        <v>0</v>
      </c>
      <c r="E21" s="59">
        <v>0</v>
      </c>
      <c r="F21" s="59">
        <v>0</v>
      </c>
      <c r="G21" s="59">
        <v>0</v>
      </c>
      <c r="H21" s="59">
        <v>1612.59</v>
      </c>
      <c r="I21" s="59">
        <v>2235.41</v>
      </c>
      <c r="J21" s="59">
        <v>3320.38</v>
      </c>
      <c r="K21" s="59">
        <v>2751.11</v>
      </c>
      <c r="L21" s="59">
        <v>1652.26</v>
      </c>
      <c r="M21" s="60">
        <v>255.87</v>
      </c>
      <c r="N21" s="126">
        <f t="shared" si="0"/>
        <v>0</v>
      </c>
      <c r="O21" s="122">
        <f t="shared" si="1"/>
        <v>11827.62</v>
      </c>
      <c r="P21" s="120">
        <f t="shared" si="2"/>
        <v>11827.62</v>
      </c>
      <c r="Q21" s="122">
        <f t="shared" si="3"/>
        <v>0</v>
      </c>
      <c r="R21" s="120">
        <f t="shared" si="4"/>
        <v>1689.66</v>
      </c>
      <c r="S21" s="122">
        <f t="shared" si="5"/>
        <v>985.6350000000001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279.67</v>
      </c>
      <c r="H22" s="59">
        <v>567.28</v>
      </c>
      <c r="I22" s="59">
        <v>295.54000000000002</v>
      </c>
      <c r="J22" s="59">
        <v>3120.05</v>
      </c>
      <c r="K22" s="59">
        <v>2765</v>
      </c>
      <c r="L22" s="59">
        <v>835.05</v>
      </c>
      <c r="M22" s="60">
        <v>0</v>
      </c>
      <c r="N22" s="126">
        <f t="shared" si="0"/>
        <v>0</v>
      </c>
      <c r="O22" s="122">
        <f t="shared" si="1"/>
        <v>7862.59</v>
      </c>
      <c r="P22" s="120">
        <f t="shared" si="2"/>
        <v>7862.59</v>
      </c>
      <c r="Q22" s="122">
        <f t="shared" si="3"/>
        <v>0</v>
      </c>
      <c r="R22" s="120">
        <f t="shared" si="4"/>
        <v>1123.2271428571428</v>
      </c>
      <c r="S22" s="122">
        <f t="shared" si="5"/>
        <v>655.21583333333331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735.88</v>
      </c>
      <c r="I23" s="59">
        <v>809.27</v>
      </c>
      <c r="J23" s="59">
        <v>2362.35</v>
      </c>
      <c r="K23" s="59">
        <v>2162.0100000000002</v>
      </c>
      <c r="L23" s="59">
        <v>892.58</v>
      </c>
      <c r="M23" s="60">
        <v>0</v>
      </c>
      <c r="N23" s="126">
        <f t="shared" si="0"/>
        <v>0</v>
      </c>
      <c r="O23" s="122">
        <f t="shared" si="1"/>
        <v>6962.09</v>
      </c>
      <c r="P23" s="120">
        <f t="shared" si="2"/>
        <v>6962.09</v>
      </c>
      <c r="Q23" s="122">
        <f t="shared" si="3"/>
        <v>0</v>
      </c>
      <c r="R23" s="120">
        <f t="shared" si="4"/>
        <v>994.58428571428578</v>
      </c>
      <c r="S23" s="122">
        <f t="shared" si="5"/>
        <v>580.17416666666668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412.57</v>
      </c>
      <c r="I24" s="59">
        <v>1549.11</v>
      </c>
      <c r="J24" s="59">
        <v>2114.41</v>
      </c>
      <c r="K24" s="59">
        <v>2316.73</v>
      </c>
      <c r="L24" s="59">
        <v>111.08</v>
      </c>
      <c r="M24" s="60">
        <v>0</v>
      </c>
      <c r="N24" s="126">
        <f t="shared" si="0"/>
        <v>0</v>
      </c>
      <c r="O24" s="122">
        <f t="shared" si="1"/>
        <v>6503.9</v>
      </c>
      <c r="P24" s="120">
        <f t="shared" si="2"/>
        <v>6503.9</v>
      </c>
      <c r="Q24" s="122">
        <f t="shared" si="3"/>
        <v>0</v>
      </c>
      <c r="R24" s="120">
        <f t="shared" si="4"/>
        <v>929.12857142857138</v>
      </c>
      <c r="S24" s="122">
        <f t="shared" si="5"/>
        <v>541.99166666666667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936.21</v>
      </c>
      <c r="H25" s="59">
        <v>2556.73</v>
      </c>
      <c r="I25" s="59">
        <v>1638.37</v>
      </c>
      <c r="J25" s="59">
        <v>3072.44</v>
      </c>
      <c r="K25" s="59">
        <v>2098.54</v>
      </c>
      <c r="L25" s="59">
        <v>0</v>
      </c>
      <c r="M25" s="60">
        <v>928.28</v>
      </c>
      <c r="N25" s="126">
        <f t="shared" si="0"/>
        <v>0</v>
      </c>
      <c r="O25" s="122">
        <f t="shared" si="1"/>
        <v>11230.570000000002</v>
      </c>
      <c r="P25" s="120">
        <f t="shared" si="2"/>
        <v>11230.570000000002</v>
      </c>
      <c r="Q25" s="122">
        <f t="shared" si="3"/>
        <v>0</v>
      </c>
      <c r="R25" s="120">
        <f t="shared" si="4"/>
        <v>1604.3671428571431</v>
      </c>
      <c r="S25" s="122">
        <f t="shared" si="5"/>
        <v>935.8808333333335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59">
        <v>946.13</v>
      </c>
      <c r="J26" s="59">
        <v>1991.43</v>
      </c>
      <c r="K26" s="59">
        <v>2217.5500000000002</v>
      </c>
      <c r="L26" s="59">
        <v>458.19</v>
      </c>
      <c r="M26" s="60">
        <v>0</v>
      </c>
      <c r="N26" s="126">
        <f t="shared" si="0"/>
        <v>0</v>
      </c>
      <c r="O26" s="122">
        <f t="shared" si="1"/>
        <v>5613.3</v>
      </c>
      <c r="P26" s="120">
        <f t="shared" si="2"/>
        <v>5613.3</v>
      </c>
      <c r="Q26" s="122">
        <f t="shared" si="3"/>
        <v>0</v>
      </c>
      <c r="R26" s="120">
        <f t="shared" si="4"/>
        <v>801.9</v>
      </c>
      <c r="S26" s="122">
        <f t="shared" si="5"/>
        <v>467.77500000000003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1388.45</v>
      </c>
      <c r="I27" s="59">
        <v>1549.11</v>
      </c>
      <c r="J27" s="59">
        <v>2794.75</v>
      </c>
      <c r="K27" s="59">
        <v>1949.78</v>
      </c>
      <c r="L27" s="59">
        <v>162.65</v>
      </c>
      <c r="M27" s="60">
        <v>392.73</v>
      </c>
      <c r="N27" s="126">
        <f t="shared" si="0"/>
        <v>0</v>
      </c>
      <c r="O27" s="122">
        <f t="shared" si="1"/>
        <v>8237.4699999999993</v>
      </c>
      <c r="P27" s="120">
        <f t="shared" si="2"/>
        <v>8237.4699999999993</v>
      </c>
      <c r="Q27" s="122">
        <f t="shared" si="3"/>
        <v>0</v>
      </c>
      <c r="R27" s="120">
        <f t="shared" si="4"/>
        <v>1176.7814285714285</v>
      </c>
      <c r="S27" s="122">
        <f t="shared" si="5"/>
        <v>686.45583333333332</v>
      </c>
      <c r="T27" s="69"/>
    </row>
    <row r="28" spans="1:20" x14ac:dyDescent="0.25">
      <c r="A28" s="17">
        <v>1975</v>
      </c>
      <c r="B28" s="23">
        <v>0</v>
      </c>
      <c r="C28" s="59">
        <v>0</v>
      </c>
      <c r="D28" s="59">
        <v>0</v>
      </c>
      <c r="E28" s="59">
        <v>0</v>
      </c>
      <c r="F28" s="59">
        <v>0</v>
      </c>
      <c r="G28" s="59">
        <v>43.64</v>
      </c>
      <c r="H28" s="59">
        <v>1541.18</v>
      </c>
      <c r="I28" s="59">
        <v>720.01</v>
      </c>
      <c r="J28" s="59">
        <v>2405.9899999999998</v>
      </c>
      <c r="K28" s="59">
        <v>2175.9</v>
      </c>
      <c r="L28" s="59">
        <v>1263.49</v>
      </c>
      <c r="M28" s="60">
        <v>700.18</v>
      </c>
      <c r="N28" s="126">
        <f t="shared" si="0"/>
        <v>0</v>
      </c>
      <c r="O28" s="122">
        <f t="shared" si="1"/>
        <v>8850.39</v>
      </c>
      <c r="P28" s="120">
        <f t="shared" si="2"/>
        <v>8850.39</v>
      </c>
      <c r="Q28" s="122">
        <f t="shared" si="3"/>
        <v>0</v>
      </c>
      <c r="R28" s="120">
        <f t="shared" si="4"/>
        <v>1264.3414285714284</v>
      </c>
      <c r="S28" s="122">
        <f t="shared" si="5"/>
        <v>737.53249999999991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222.15</v>
      </c>
      <c r="H29" s="59">
        <v>1148.45</v>
      </c>
      <c r="I29" s="59">
        <v>1814.9</v>
      </c>
      <c r="J29" s="59">
        <v>2755.08</v>
      </c>
      <c r="K29" s="59">
        <v>1916.06</v>
      </c>
      <c r="L29" s="59">
        <v>37.69</v>
      </c>
      <c r="M29" s="60">
        <v>0</v>
      </c>
      <c r="N29" s="126">
        <f t="shared" si="0"/>
        <v>0</v>
      </c>
      <c r="O29" s="122">
        <f t="shared" si="1"/>
        <v>7894.329999999999</v>
      </c>
      <c r="P29" s="120">
        <f t="shared" si="2"/>
        <v>7894.329999999999</v>
      </c>
      <c r="Q29" s="122">
        <f t="shared" si="3"/>
        <v>0</v>
      </c>
      <c r="R29" s="120">
        <f t="shared" si="4"/>
        <v>1127.7614285714285</v>
      </c>
      <c r="S29" s="122">
        <f t="shared" si="5"/>
        <v>657.86083333333329</v>
      </c>
      <c r="T29" s="69"/>
    </row>
    <row r="30" spans="1:20" x14ac:dyDescent="0.25">
      <c r="A30" s="17">
        <v>1977</v>
      </c>
      <c r="B30" s="23">
        <v>0</v>
      </c>
      <c r="C30" s="59">
        <v>0</v>
      </c>
      <c r="D30" s="59">
        <v>0</v>
      </c>
      <c r="E30" s="59">
        <v>0</v>
      </c>
      <c r="F30" s="59">
        <v>0</v>
      </c>
      <c r="G30" s="59">
        <v>474.06</v>
      </c>
      <c r="H30" s="59">
        <v>1340.85</v>
      </c>
      <c r="I30" s="59">
        <v>2560.6999999999998</v>
      </c>
      <c r="J30" s="59">
        <v>1850.61</v>
      </c>
      <c r="K30" s="59">
        <v>1848.62</v>
      </c>
      <c r="L30" s="59">
        <v>1348.78</v>
      </c>
      <c r="M30" s="60">
        <v>1065.1400000000001</v>
      </c>
      <c r="N30" s="126">
        <f t="shared" si="0"/>
        <v>0</v>
      </c>
      <c r="O30" s="122">
        <f t="shared" si="1"/>
        <v>10488.759999999998</v>
      </c>
      <c r="P30" s="120">
        <f t="shared" si="2"/>
        <v>10488.759999999998</v>
      </c>
      <c r="Q30" s="122">
        <f t="shared" si="3"/>
        <v>0</v>
      </c>
      <c r="R30" s="120">
        <f t="shared" si="4"/>
        <v>1498.3942857142854</v>
      </c>
      <c r="S30" s="122">
        <f t="shared" si="5"/>
        <v>874.06333333333316</v>
      </c>
      <c r="T30" s="69"/>
    </row>
    <row r="31" spans="1:20" x14ac:dyDescent="0.25">
      <c r="A31" s="17">
        <v>1978</v>
      </c>
      <c r="B31" s="23">
        <v>186.45</v>
      </c>
      <c r="C31" s="59">
        <v>0</v>
      </c>
      <c r="D31" s="59">
        <v>0</v>
      </c>
      <c r="E31" s="59">
        <v>0</v>
      </c>
      <c r="F31" s="59">
        <v>0</v>
      </c>
      <c r="G31" s="59">
        <v>741.83</v>
      </c>
      <c r="H31" s="59">
        <v>610.91999999999996</v>
      </c>
      <c r="I31" s="59">
        <v>2029.12</v>
      </c>
      <c r="J31" s="59">
        <v>3040.71</v>
      </c>
      <c r="K31" s="59">
        <v>2526.98</v>
      </c>
      <c r="L31" s="59">
        <v>1362.67</v>
      </c>
      <c r="M31" s="60">
        <v>870.76</v>
      </c>
      <c r="N31" s="126">
        <f t="shared" si="0"/>
        <v>186.45</v>
      </c>
      <c r="O31" s="122">
        <f t="shared" si="1"/>
        <v>11182.99</v>
      </c>
      <c r="P31" s="120">
        <f t="shared" si="2"/>
        <v>11369.44</v>
      </c>
      <c r="Q31" s="122">
        <f t="shared" si="3"/>
        <v>37.29</v>
      </c>
      <c r="R31" s="120">
        <f t="shared" si="4"/>
        <v>1597.57</v>
      </c>
      <c r="S31" s="122">
        <f t="shared" si="5"/>
        <v>947.45333333333338</v>
      </c>
      <c r="T31" s="69"/>
    </row>
    <row r="32" spans="1:20" x14ac:dyDescent="0.25">
      <c r="A32" s="17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99.18</v>
      </c>
      <c r="I32" s="59">
        <v>1529.28</v>
      </c>
      <c r="J32" s="59">
        <v>3005</v>
      </c>
      <c r="K32" s="59">
        <v>1402.33</v>
      </c>
      <c r="L32" s="59">
        <v>825.14</v>
      </c>
      <c r="M32" s="60">
        <v>787.45</v>
      </c>
      <c r="N32" s="126">
        <f t="shared" si="0"/>
        <v>0</v>
      </c>
      <c r="O32" s="122">
        <f t="shared" si="1"/>
        <v>7648.38</v>
      </c>
      <c r="P32" s="120">
        <f t="shared" si="2"/>
        <v>7648.38</v>
      </c>
      <c r="Q32" s="122">
        <f t="shared" si="3"/>
        <v>0</v>
      </c>
      <c r="R32" s="120">
        <f t="shared" si="4"/>
        <v>1092.6257142857144</v>
      </c>
      <c r="S32" s="122">
        <f t="shared" si="5"/>
        <v>637.36500000000001</v>
      </c>
      <c r="T32" s="69"/>
    </row>
    <row r="33" spans="1:20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0</v>
      </c>
      <c r="I33" s="59">
        <v>2697.56</v>
      </c>
      <c r="J33" s="59">
        <v>2959.38</v>
      </c>
      <c r="K33" s="59">
        <v>2612.27</v>
      </c>
      <c r="L33" s="59">
        <v>837.04</v>
      </c>
      <c r="M33" s="60">
        <v>981.83</v>
      </c>
      <c r="N33" s="126">
        <f t="shared" si="0"/>
        <v>0</v>
      </c>
      <c r="O33" s="122">
        <f t="shared" si="1"/>
        <v>10088.08</v>
      </c>
      <c r="P33" s="120">
        <f t="shared" si="2"/>
        <v>10088.08</v>
      </c>
      <c r="Q33" s="122">
        <f t="shared" si="3"/>
        <v>0</v>
      </c>
      <c r="R33" s="120">
        <f t="shared" si="4"/>
        <v>1441.1542857142856</v>
      </c>
      <c r="S33" s="122">
        <f t="shared" si="5"/>
        <v>840.67333333333329</v>
      </c>
      <c r="T33" s="69"/>
    </row>
    <row r="34" spans="1:20" x14ac:dyDescent="0.25">
      <c r="A34" s="17">
        <v>1981</v>
      </c>
      <c r="B34" s="23">
        <v>0</v>
      </c>
      <c r="C34" s="59">
        <v>0</v>
      </c>
      <c r="D34" s="59">
        <v>0</v>
      </c>
      <c r="E34" s="59">
        <v>0</v>
      </c>
      <c r="F34" s="59">
        <v>0</v>
      </c>
      <c r="G34" s="59">
        <v>240</v>
      </c>
      <c r="H34" s="59">
        <v>626.79</v>
      </c>
      <c r="I34" s="59">
        <v>2094.58</v>
      </c>
      <c r="J34" s="59">
        <v>2768.97</v>
      </c>
      <c r="K34" s="59">
        <v>3066.49</v>
      </c>
      <c r="L34" s="59">
        <v>2388.13</v>
      </c>
      <c r="M34" s="60">
        <v>1949.78</v>
      </c>
      <c r="N34" s="126">
        <f t="shared" si="0"/>
        <v>0</v>
      </c>
      <c r="O34" s="122">
        <f t="shared" si="1"/>
        <v>13134.74</v>
      </c>
      <c r="P34" s="120">
        <f t="shared" si="2"/>
        <v>13134.74</v>
      </c>
      <c r="Q34" s="122">
        <f t="shared" si="3"/>
        <v>0</v>
      </c>
      <c r="R34" s="120">
        <f t="shared" si="4"/>
        <v>1876.3914285714286</v>
      </c>
      <c r="S34" s="122">
        <f t="shared" si="5"/>
        <v>1094.5616666666667</v>
      </c>
      <c r="T34" s="69"/>
    </row>
    <row r="35" spans="1:20" x14ac:dyDescent="0.25">
      <c r="A35" s="17">
        <v>1982</v>
      </c>
      <c r="B35" s="23">
        <v>0</v>
      </c>
      <c r="C35" s="59">
        <v>0</v>
      </c>
      <c r="D35" s="59">
        <v>0</v>
      </c>
      <c r="E35" s="59">
        <v>0</v>
      </c>
      <c r="F35" s="59">
        <v>0</v>
      </c>
      <c r="G35" s="59">
        <v>1207.95</v>
      </c>
      <c r="H35" s="59">
        <v>944.15</v>
      </c>
      <c r="I35" s="59">
        <v>1856.56</v>
      </c>
      <c r="J35" s="59">
        <v>2965.33</v>
      </c>
      <c r="K35" s="59">
        <v>2197.7199999999998</v>
      </c>
      <c r="L35" s="59">
        <v>908.44</v>
      </c>
      <c r="M35" s="60">
        <v>0</v>
      </c>
      <c r="N35" s="126">
        <f t="shared" si="0"/>
        <v>0</v>
      </c>
      <c r="O35" s="122">
        <f t="shared" si="1"/>
        <v>10080.15</v>
      </c>
      <c r="P35" s="120">
        <f t="shared" si="2"/>
        <v>10080.15</v>
      </c>
      <c r="Q35" s="122">
        <f t="shared" si="3"/>
        <v>0</v>
      </c>
      <c r="R35" s="120">
        <f t="shared" si="4"/>
        <v>1440.0214285714285</v>
      </c>
      <c r="S35" s="122">
        <f t="shared" si="5"/>
        <v>840.01249999999993</v>
      </c>
      <c r="T35" s="69"/>
    </row>
    <row r="36" spans="1:20" x14ac:dyDescent="0.25">
      <c r="A36" s="17">
        <v>1983</v>
      </c>
      <c r="B36" s="23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49.59</v>
      </c>
      <c r="I36" s="59">
        <v>896.54</v>
      </c>
      <c r="J36" s="59">
        <v>2364.33</v>
      </c>
      <c r="K36" s="59">
        <v>2709.46</v>
      </c>
      <c r="L36" s="59">
        <v>1321.01</v>
      </c>
      <c r="M36" s="60">
        <v>916.38</v>
      </c>
      <c r="N36" s="126">
        <f t="shared" si="0"/>
        <v>0</v>
      </c>
      <c r="O36" s="122">
        <f t="shared" si="1"/>
        <v>8257.31</v>
      </c>
      <c r="P36" s="120">
        <f t="shared" si="2"/>
        <v>8257.31</v>
      </c>
      <c r="Q36" s="122">
        <f t="shared" si="3"/>
        <v>0</v>
      </c>
      <c r="R36" s="120">
        <f t="shared" si="4"/>
        <v>1179.6157142857141</v>
      </c>
      <c r="S36" s="122">
        <f t="shared" si="5"/>
        <v>688.10916666666662</v>
      </c>
      <c r="T36" s="69"/>
    </row>
    <row r="37" spans="1:20" x14ac:dyDescent="0.25">
      <c r="A37" s="17">
        <v>1984</v>
      </c>
      <c r="B37" s="23">
        <v>0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886.63</v>
      </c>
      <c r="I37" s="59">
        <v>1691.93</v>
      </c>
      <c r="J37" s="59">
        <v>2800.7</v>
      </c>
      <c r="K37" s="59">
        <v>1876.39</v>
      </c>
      <c r="L37" s="59">
        <v>900.51</v>
      </c>
      <c r="M37" s="60">
        <v>232.07</v>
      </c>
      <c r="N37" s="126">
        <f t="shared" si="0"/>
        <v>0</v>
      </c>
      <c r="O37" s="122">
        <f t="shared" si="1"/>
        <v>8388.2300000000014</v>
      </c>
      <c r="P37" s="120">
        <f t="shared" si="2"/>
        <v>8388.2300000000014</v>
      </c>
      <c r="Q37" s="122">
        <f t="shared" si="3"/>
        <v>0</v>
      </c>
      <c r="R37" s="120">
        <f t="shared" si="4"/>
        <v>1198.3185714285717</v>
      </c>
      <c r="S37" s="122">
        <f t="shared" si="5"/>
        <v>699.01916666666682</v>
      </c>
      <c r="T37" s="69"/>
    </row>
    <row r="38" spans="1:20" x14ac:dyDescent="0.25">
      <c r="A38" s="17">
        <v>1985</v>
      </c>
      <c r="B38" s="23">
        <v>0</v>
      </c>
      <c r="C38" s="59">
        <v>0</v>
      </c>
      <c r="D38" s="59">
        <v>0</v>
      </c>
      <c r="E38" s="59">
        <v>0</v>
      </c>
      <c r="F38" s="59">
        <v>0</v>
      </c>
      <c r="G38" s="59">
        <v>241.99</v>
      </c>
      <c r="H38" s="59">
        <v>803.32</v>
      </c>
      <c r="I38" s="59">
        <v>2729.3</v>
      </c>
      <c r="J38" s="59">
        <v>2858.22</v>
      </c>
      <c r="K38" s="59">
        <v>3278.73</v>
      </c>
      <c r="L38" s="59">
        <v>186.45</v>
      </c>
      <c r="M38" s="60">
        <v>0</v>
      </c>
      <c r="N38" s="126">
        <f t="shared" si="0"/>
        <v>0</v>
      </c>
      <c r="O38" s="122">
        <f t="shared" si="1"/>
        <v>10098.01</v>
      </c>
      <c r="P38" s="120">
        <f t="shared" si="2"/>
        <v>10098.01</v>
      </c>
      <c r="Q38" s="122">
        <f t="shared" si="3"/>
        <v>0</v>
      </c>
      <c r="R38" s="120">
        <f t="shared" si="4"/>
        <v>1442.5728571428572</v>
      </c>
      <c r="S38" s="122">
        <f t="shared" si="5"/>
        <v>841.50083333333339</v>
      </c>
      <c r="T38" s="69"/>
    </row>
    <row r="39" spans="1:20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1404.32</v>
      </c>
      <c r="I39" s="59">
        <v>1025.47</v>
      </c>
      <c r="J39" s="59">
        <v>3590.14</v>
      </c>
      <c r="K39" s="59">
        <v>3201.37</v>
      </c>
      <c r="L39" s="59">
        <v>2328.63</v>
      </c>
      <c r="M39" s="60">
        <v>551.41</v>
      </c>
      <c r="N39" s="126">
        <f t="shared" si="0"/>
        <v>0</v>
      </c>
      <c r="O39" s="122">
        <f t="shared" si="1"/>
        <v>12101.34</v>
      </c>
      <c r="P39" s="120">
        <f t="shared" si="2"/>
        <v>12101.34</v>
      </c>
      <c r="Q39" s="122">
        <f t="shared" si="3"/>
        <v>0</v>
      </c>
      <c r="R39" s="120">
        <f t="shared" si="4"/>
        <v>1728.7628571428572</v>
      </c>
      <c r="S39" s="122">
        <f t="shared" si="5"/>
        <v>1008.4450000000001</v>
      </c>
      <c r="T39" s="69"/>
    </row>
    <row r="40" spans="1:20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301.49</v>
      </c>
      <c r="H40" s="59">
        <v>848.94</v>
      </c>
      <c r="I40" s="59">
        <v>1680.02</v>
      </c>
      <c r="J40" s="59">
        <v>2709.46</v>
      </c>
      <c r="K40" s="59">
        <v>2041.02</v>
      </c>
      <c r="L40" s="59">
        <v>1682.01</v>
      </c>
      <c r="M40" s="60">
        <v>400.67</v>
      </c>
      <c r="N40" s="126">
        <f t="shared" si="0"/>
        <v>0</v>
      </c>
      <c r="O40" s="122">
        <f t="shared" si="1"/>
        <v>9663.61</v>
      </c>
      <c r="P40" s="120">
        <f t="shared" si="2"/>
        <v>9663.61</v>
      </c>
      <c r="Q40" s="122">
        <f t="shared" si="3"/>
        <v>0</v>
      </c>
      <c r="R40" s="120">
        <f t="shared" si="4"/>
        <v>1380.5157142857145</v>
      </c>
      <c r="S40" s="122">
        <f t="shared" si="5"/>
        <v>805.30083333333334</v>
      </c>
      <c r="T40" s="69"/>
    </row>
    <row r="41" spans="1:20" x14ac:dyDescent="0.25">
      <c r="A41" s="17">
        <v>1988</v>
      </c>
      <c r="B41" s="23">
        <v>0</v>
      </c>
      <c r="C41" s="59">
        <v>0</v>
      </c>
      <c r="D41" s="59">
        <v>0</v>
      </c>
      <c r="E41" s="59">
        <v>0</v>
      </c>
      <c r="F41" s="59">
        <v>0</v>
      </c>
      <c r="G41" s="59">
        <v>412.57</v>
      </c>
      <c r="H41" s="59">
        <v>1003.65</v>
      </c>
      <c r="I41" s="59">
        <v>2033.09</v>
      </c>
      <c r="J41" s="59">
        <v>2628.14</v>
      </c>
      <c r="K41" s="59">
        <v>2534.91</v>
      </c>
      <c r="L41" s="59">
        <v>1164.31</v>
      </c>
      <c r="M41" s="60">
        <v>402.65</v>
      </c>
      <c r="N41" s="126">
        <f t="shared" si="0"/>
        <v>0</v>
      </c>
      <c r="O41" s="122">
        <f t="shared" si="1"/>
        <v>10179.32</v>
      </c>
      <c r="P41" s="120">
        <f t="shared" si="2"/>
        <v>10179.32</v>
      </c>
      <c r="Q41" s="122">
        <f t="shared" si="3"/>
        <v>0</v>
      </c>
      <c r="R41" s="120">
        <f t="shared" si="4"/>
        <v>1454.1885714285713</v>
      </c>
      <c r="S41" s="122">
        <f t="shared" si="5"/>
        <v>848.27666666666664</v>
      </c>
      <c r="T41" s="69"/>
    </row>
    <row r="42" spans="1:20" x14ac:dyDescent="0.25">
      <c r="A42" s="17">
        <v>1989</v>
      </c>
      <c r="B42" s="23">
        <v>0</v>
      </c>
      <c r="C42" s="59">
        <v>0</v>
      </c>
      <c r="D42" s="59">
        <v>0</v>
      </c>
      <c r="E42" s="59">
        <v>0</v>
      </c>
      <c r="F42" s="59">
        <v>0</v>
      </c>
      <c r="G42" s="59">
        <v>686.29</v>
      </c>
      <c r="H42" s="59">
        <v>1366.63</v>
      </c>
      <c r="I42" s="59">
        <v>1172.25</v>
      </c>
      <c r="J42" s="59">
        <v>3431.46</v>
      </c>
      <c r="K42" s="59">
        <v>2106.48</v>
      </c>
      <c r="L42" s="59">
        <v>247.94</v>
      </c>
      <c r="M42" s="60">
        <v>0</v>
      </c>
      <c r="N42" s="126">
        <f t="shared" si="0"/>
        <v>0</v>
      </c>
      <c r="O42" s="122">
        <f t="shared" si="1"/>
        <v>9011.0500000000011</v>
      </c>
      <c r="P42" s="120">
        <f t="shared" si="2"/>
        <v>9011.0500000000011</v>
      </c>
      <c r="Q42" s="122">
        <f t="shared" si="3"/>
        <v>0</v>
      </c>
      <c r="R42" s="120">
        <f t="shared" si="4"/>
        <v>1287.2928571428572</v>
      </c>
      <c r="S42" s="122">
        <f t="shared" si="5"/>
        <v>750.92083333333346</v>
      </c>
      <c r="T42" s="69"/>
    </row>
    <row r="43" spans="1:20" x14ac:dyDescent="0.25">
      <c r="A43" s="17">
        <v>1990</v>
      </c>
      <c r="B43" s="23">
        <v>0</v>
      </c>
      <c r="C43" s="59">
        <v>0</v>
      </c>
      <c r="D43" s="59">
        <v>0</v>
      </c>
      <c r="E43" s="59">
        <v>0</v>
      </c>
      <c r="F43" s="59">
        <v>0</v>
      </c>
      <c r="G43" s="59">
        <v>0</v>
      </c>
      <c r="H43" s="59">
        <v>1198.03</v>
      </c>
      <c r="I43" s="59">
        <v>1888.29</v>
      </c>
      <c r="J43" s="59">
        <v>2657.89</v>
      </c>
      <c r="K43" s="59">
        <v>2003.33</v>
      </c>
      <c r="L43" s="59">
        <v>1148.45</v>
      </c>
      <c r="M43" s="60">
        <v>370.92</v>
      </c>
      <c r="N43" s="126">
        <f t="shared" si="0"/>
        <v>0</v>
      </c>
      <c r="O43" s="122">
        <f t="shared" si="1"/>
        <v>9266.91</v>
      </c>
      <c r="P43" s="120">
        <f t="shared" si="2"/>
        <v>9266.91</v>
      </c>
      <c r="Q43" s="122">
        <f t="shared" si="3"/>
        <v>0</v>
      </c>
      <c r="R43" s="120">
        <f t="shared" si="4"/>
        <v>1323.8442857142857</v>
      </c>
      <c r="S43" s="122">
        <f t="shared" si="5"/>
        <v>772.24249999999995</v>
      </c>
      <c r="T43" s="69"/>
    </row>
    <row r="44" spans="1:20" x14ac:dyDescent="0.25">
      <c r="A44" s="17">
        <v>1991</v>
      </c>
      <c r="B44" s="23">
        <v>0</v>
      </c>
      <c r="C44" s="59">
        <v>0</v>
      </c>
      <c r="D44" s="59">
        <v>0</v>
      </c>
      <c r="E44" s="59">
        <v>0</v>
      </c>
      <c r="F44" s="59">
        <v>0</v>
      </c>
      <c r="G44" s="59">
        <v>741.83</v>
      </c>
      <c r="H44" s="59">
        <v>819.19</v>
      </c>
      <c r="I44" s="59">
        <v>1025.47</v>
      </c>
      <c r="J44" s="59">
        <v>1943.83</v>
      </c>
      <c r="K44" s="59">
        <v>2267.14</v>
      </c>
      <c r="L44" s="59">
        <v>696.21</v>
      </c>
      <c r="M44" s="60">
        <v>0</v>
      </c>
      <c r="N44" s="126">
        <f t="shared" si="0"/>
        <v>0</v>
      </c>
      <c r="O44" s="122">
        <f t="shared" si="1"/>
        <v>7493.6699999999992</v>
      </c>
      <c r="P44" s="120">
        <f t="shared" si="2"/>
        <v>7493.6699999999992</v>
      </c>
      <c r="Q44" s="122">
        <f t="shared" si="3"/>
        <v>0</v>
      </c>
      <c r="R44" s="120">
        <f t="shared" si="4"/>
        <v>1070.5242857142855</v>
      </c>
      <c r="S44" s="122">
        <f t="shared" si="5"/>
        <v>624.47249999999997</v>
      </c>
      <c r="T44" s="69"/>
    </row>
    <row r="45" spans="1:20" x14ac:dyDescent="0.25">
      <c r="A45" s="17">
        <v>1992</v>
      </c>
      <c r="B45" s="23">
        <v>0</v>
      </c>
      <c r="C45" s="59">
        <v>0</v>
      </c>
      <c r="D45" s="59">
        <v>0</v>
      </c>
      <c r="E45" s="59">
        <v>0</v>
      </c>
      <c r="F45" s="59">
        <v>0</v>
      </c>
      <c r="G45" s="59">
        <v>0</v>
      </c>
      <c r="H45" s="59">
        <v>1703.83</v>
      </c>
      <c r="I45" s="59">
        <v>1491.59</v>
      </c>
      <c r="J45" s="59">
        <v>1975.57</v>
      </c>
      <c r="K45" s="59">
        <v>2160.0300000000002</v>
      </c>
      <c r="L45" s="59">
        <v>1152.4100000000001</v>
      </c>
      <c r="M45" s="60">
        <v>1156.3800000000001</v>
      </c>
      <c r="N45" s="126">
        <f t="shared" si="0"/>
        <v>0</v>
      </c>
      <c r="O45" s="122">
        <f t="shared" si="1"/>
        <v>9639.8100000000013</v>
      </c>
      <c r="P45" s="120">
        <f t="shared" si="2"/>
        <v>9639.8100000000013</v>
      </c>
      <c r="Q45" s="122">
        <f t="shared" si="3"/>
        <v>0</v>
      </c>
      <c r="R45" s="120">
        <f t="shared" si="4"/>
        <v>1377.1157142857144</v>
      </c>
      <c r="S45" s="122">
        <f t="shared" si="5"/>
        <v>803.31750000000011</v>
      </c>
      <c r="T45" s="69"/>
    </row>
    <row r="46" spans="1:20" x14ac:dyDescent="0.25">
      <c r="A46" s="17">
        <v>1993</v>
      </c>
      <c r="B46" s="23">
        <v>0</v>
      </c>
      <c r="C46" s="59">
        <v>0</v>
      </c>
      <c r="D46" s="59">
        <v>0</v>
      </c>
      <c r="E46" s="59">
        <v>0</v>
      </c>
      <c r="F46" s="59">
        <v>0</v>
      </c>
      <c r="G46" s="59">
        <v>0</v>
      </c>
      <c r="H46" s="59">
        <v>1172.25</v>
      </c>
      <c r="I46" s="59">
        <v>1497.54</v>
      </c>
      <c r="J46" s="59">
        <v>2693.59</v>
      </c>
      <c r="K46" s="59">
        <v>2402.02</v>
      </c>
      <c r="L46" s="59">
        <v>1219.8499999999999</v>
      </c>
      <c r="M46" s="60">
        <v>236.04</v>
      </c>
      <c r="N46" s="126">
        <f t="shared" si="0"/>
        <v>0</v>
      </c>
      <c r="O46" s="122">
        <f t="shared" si="1"/>
        <v>9221.2900000000009</v>
      </c>
      <c r="P46" s="120">
        <f t="shared" si="2"/>
        <v>9221.2900000000009</v>
      </c>
      <c r="Q46" s="122">
        <f t="shared" si="3"/>
        <v>0</v>
      </c>
      <c r="R46" s="120">
        <f t="shared" si="4"/>
        <v>1317.3271428571429</v>
      </c>
      <c r="S46" s="122">
        <f t="shared" si="5"/>
        <v>768.44083333333344</v>
      </c>
      <c r="T46" s="69"/>
    </row>
    <row r="47" spans="1:20" x14ac:dyDescent="0.25">
      <c r="A47" s="17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0</v>
      </c>
      <c r="G47" s="59">
        <v>0</v>
      </c>
      <c r="H47" s="59">
        <v>1722.87</v>
      </c>
      <c r="I47" s="59">
        <v>1667.93</v>
      </c>
      <c r="J47" s="59">
        <v>2441.09</v>
      </c>
      <c r="K47" s="59">
        <v>2074.54</v>
      </c>
      <c r="L47" s="59">
        <v>1568.16</v>
      </c>
      <c r="M47" s="60">
        <v>366.55</v>
      </c>
      <c r="N47" s="126">
        <f t="shared" si="0"/>
        <v>0</v>
      </c>
      <c r="O47" s="122">
        <f t="shared" si="1"/>
        <v>9841.14</v>
      </c>
      <c r="P47" s="120">
        <f t="shared" si="2"/>
        <v>9841.14</v>
      </c>
      <c r="Q47" s="122">
        <f t="shared" si="3"/>
        <v>0</v>
      </c>
      <c r="R47" s="120">
        <f t="shared" si="4"/>
        <v>1405.8771428571429</v>
      </c>
      <c r="S47" s="122">
        <f t="shared" si="5"/>
        <v>820.09499999999991</v>
      </c>
      <c r="T47" s="69"/>
    </row>
    <row r="48" spans="1:20" x14ac:dyDescent="0.25">
      <c r="A48" s="17">
        <v>1995</v>
      </c>
      <c r="B48" s="23">
        <v>0</v>
      </c>
      <c r="C48" s="59">
        <v>0</v>
      </c>
      <c r="D48" s="59">
        <v>0</v>
      </c>
      <c r="E48" s="59">
        <v>0</v>
      </c>
      <c r="F48" s="59">
        <v>0</v>
      </c>
      <c r="G48" s="59">
        <v>154.41</v>
      </c>
      <c r="H48" s="59">
        <v>848.32</v>
      </c>
      <c r="I48" s="59">
        <v>0</v>
      </c>
      <c r="J48" s="59">
        <v>1378.33</v>
      </c>
      <c r="K48" s="59">
        <v>2468.86</v>
      </c>
      <c r="L48" s="59">
        <v>1172.69</v>
      </c>
      <c r="M48" s="60">
        <v>0</v>
      </c>
      <c r="N48" s="126">
        <f t="shared" si="0"/>
        <v>0</v>
      </c>
      <c r="O48" s="122">
        <f t="shared" si="1"/>
        <v>6022.6100000000006</v>
      </c>
      <c r="P48" s="120">
        <f t="shared" si="2"/>
        <v>6022.6100000000006</v>
      </c>
      <c r="Q48" s="122">
        <f t="shared" si="3"/>
        <v>0</v>
      </c>
      <c r="R48" s="120">
        <f t="shared" si="4"/>
        <v>860.37285714285724</v>
      </c>
      <c r="S48" s="122">
        <f t="shared" si="5"/>
        <v>501.88416666666672</v>
      </c>
      <c r="T48" s="69"/>
    </row>
    <row r="49" spans="1:20" x14ac:dyDescent="0.25">
      <c r="A49" s="17">
        <v>1996</v>
      </c>
      <c r="B49" s="23">
        <v>0</v>
      </c>
      <c r="C49" s="59">
        <v>0</v>
      </c>
      <c r="D49" s="59">
        <v>0</v>
      </c>
      <c r="E49" s="59">
        <v>0</v>
      </c>
      <c r="F49" s="59">
        <v>0</v>
      </c>
      <c r="G49" s="59">
        <v>336.4</v>
      </c>
      <c r="H49" s="59">
        <v>1735.76</v>
      </c>
      <c r="I49" s="59">
        <v>892.58</v>
      </c>
      <c r="J49" s="59">
        <v>2248.69</v>
      </c>
      <c r="K49" s="59">
        <v>2211.6</v>
      </c>
      <c r="L49" s="59">
        <v>777.95</v>
      </c>
      <c r="M49" s="60">
        <v>414.93</v>
      </c>
      <c r="N49" s="126">
        <f t="shared" si="0"/>
        <v>0</v>
      </c>
      <c r="O49" s="122">
        <f t="shared" si="1"/>
        <v>8617.9100000000017</v>
      </c>
      <c r="P49" s="120">
        <f t="shared" si="2"/>
        <v>8617.9100000000017</v>
      </c>
      <c r="Q49" s="122">
        <f t="shared" si="3"/>
        <v>0</v>
      </c>
      <c r="R49" s="120">
        <f t="shared" si="4"/>
        <v>1231.1300000000003</v>
      </c>
      <c r="S49" s="122">
        <f t="shared" si="5"/>
        <v>718.15916666666681</v>
      </c>
      <c r="T49" s="69"/>
    </row>
    <row r="50" spans="1:20" x14ac:dyDescent="0.25">
      <c r="A50" s="17">
        <v>1997</v>
      </c>
      <c r="B50" s="23">
        <v>0</v>
      </c>
      <c r="C50" s="59">
        <v>0</v>
      </c>
      <c r="D50" s="59">
        <v>0</v>
      </c>
      <c r="E50" s="59">
        <v>0</v>
      </c>
      <c r="F50" s="59">
        <v>0</v>
      </c>
      <c r="G50" s="59">
        <v>122.26</v>
      </c>
      <c r="H50" s="59">
        <v>1169.93</v>
      </c>
      <c r="I50" s="59">
        <v>883.97</v>
      </c>
      <c r="J50" s="59">
        <v>2649.32</v>
      </c>
      <c r="K50" s="59">
        <v>776.4</v>
      </c>
      <c r="L50" s="59">
        <v>1018.47</v>
      </c>
      <c r="M50" s="60">
        <v>247.76</v>
      </c>
      <c r="N50" s="126">
        <f t="shared" si="0"/>
        <v>0</v>
      </c>
      <c r="O50" s="122">
        <f t="shared" si="1"/>
        <v>6868.11</v>
      </c>
      <c r="P50" s="120">
        <f t="shared" si="2"/>
        <v>6868.11</v>
      </c>
      <c r="Q50" s="122">
        <f t="shared" si="3"/>
        <v>0</v>
      </c>
      <c r="R50" s="120">
        <f t="shared" si="4"/>
        <v>981.15857142857135</v>
      </c>
      <c r="S50" s="122">
        <f t="shared" si="5"/>
        <v>572.34249999999997</v>
      </c>
      <c r="T50" s="69"/>
    </row>
    <row r="51" spans="1:20" x14ac:dyDescent="0.25">
      <c r="A51" s="17">
        <v>1998</v>
      </c>
      <c r="B51" s="23">
        <v>0</v>
      </c>
      <c r="C51" s="59">
        <v>0</v>
      </c>
      <c r="D51" s="59">
        <v>0</v>
      </c>
      <c r="E51" s="59">
        <v>0</v>
      </c>
      <c r="F51" s="59">
        <v>0</v>
      </c>
      <c r="G51" s="59">
        <v>0</v>
      </c>
      <c r="H51" s="59">
        <v>643.84</v>
      </c>
      <c r="I51" s="59">
        <v>1858.34</v>
      </c>
      <c r="J51" s="59">
        <v>2830.46</v>
      </c>
      <c r="K51" s="59">
        <v>2271.11</v>
      </c>
      <c r="L51" s="59">
        <v>1527.89</v>
      </c>
      <c r="M51" s="60">
        <v>210.65</v>
      </c>
      <c r="N51" s="126">
        <f t="shared" si="0"/>
        <v>0</v>
      </c>
      <c r="O51" s="122">
        <f t="shared" si="1"/>
        <v>9342.2899999999991</v>
      </c>
      <c r="P51" s="120">
        <f t="shared" si="2"/>
        <v>9342.2899999999991</v>
      </c>
      <c r="Q51" s="122">
        <f t="shared" si="3"/>
        <v>0</v>
      </c>
      <c r="R51" s="120">
        <f t="shared" si="4"/>
        <v>1334.6128571428569</v>
      </c>
      <c r="S51" s="122">
        <f t="shared" si="5"/>
        <v>778.52416666666659</v>
      </c>
      <c r="T51" s="69"/>
    </row>
    <row r="52" spans="1:20" x14ac:dyDescent="0.25">
      <c r="A52" s="17">
        <v>1999</v>
      </c>
      <c r="B52" s="23">
        <v>0</v>
      </c>
      <c r="C52" s="59">
        <v>0</v>
      </c>
      <c r="D52" s="59">
        <v>0</v>
      </c>
      <c r="E52" s="59">
        <v>0</v>
      </c>
      <c r="F52" s="59">
        <v>62.48</v>
      </c>
      <c r="G52" s="59">
        <v>552.01</v>
      </c>
      <c r="H52" s="59">
        <v>154.91</v>
      </c>
      <c r="I52" s="59">
        <v>1320.73</v>
      </c>
      <c r="J52" s="59">
        <v>3158.52</v>
      </c>
      <c r="K52" s="59">
        <v>1973.24</v>
      </c>
      <c r="L52" s="59">
        <v>368.87</v>
      </c>
      <c r="M52" s="60">
        <v>0</v>
      </c>
      <c r="N52" s="126">
        <f t="shared" si="0"/>
        <v>62.48</v>
      </c>
      <c r="O52" s="122">
        <f t="shared" si="1"/>
        <v>7528.28</v>
      </c>
      <c r="P52" s="120">
        <f t="shared" si="2"/>
        <v>7590.7599999999993</v>
      </c>
      <c r="Q52" s="122">
        <f t="shared" si="3"/>
        <v>12.495999999999999</v>
      </c>
      <c r="R52" s="120">
        <f t="shared" si="4"/>
        <v>1075.4685714285713</v>
      </c>
      <c r="S52" s="122">
        <f t="shared" si="5"/>
        <v>632.56333333333328</v>
      </c>
      <c r="T52" s="69"/>
    </row>
    <row r="53" spans="1:20" x14ac:dyDescent="0.25">
      <c r="A53" s="17">
        <v>2000</v>
      </c>
      <c r="B53" s="23">
        <v>0</v>
      </c>
      <c r="C53" s="59">
        <v>0</v>
      </c>
      <c r="D53" s="59">
        <v>0</v>
      </c>
      <c r="E53" s="59">
        <v>0</v>
      </c>
      <c r="F53" s="59">
        <v>0</v>
      </c>
      <c r="G53" s="59">
        <v>331.05</v>
      </c>
      <c r="H53" s="59">
        <v>1544.35</v>
      </c>
      <c r="I53" s="59">
        <v>2058.2800000000002</v>
      </c>
      <c r="J53" s="59">
        <v>2729.89</v>
      </c>
      <c r="K53" s="59">
        <v>2878.06</v>
      </c>
      <c r="L53" s="59">
        <v>965.17</v>
      </c>
      <c r="M53" s="60">
        <v>0</v>
      </c>
      <c r="N53" s="126">
        <f t="shared" si="0"/>
        <v>0</v>
      </c>
      <c r="O53" s="122">
        <f t="shared" si="1"/>
        <v>10506.8</v>
      </c>
      <c r="P53" s="120">
        <f t="shared" si="2"/>
        <v>10506.8</v>
      </c>
      <c r="Q53" s="122">
        <f t="shared" si="3"/>
        <v>0</v>
      </c>
      <c r="R53" s="120">
        <f t="shared" si="4"/>
        <v>1500.9714285714285</v>
      </c>
      <c r="S53" s="122">
        <f t="shared" si="5"/>
        <v>875.56666666666661</v>
      </c>
      <c r="T53" s="69"/>
    </row>
    <row r="54" spans="1:20" x14ac:dyDescent="0.25">
      <c r="A54" s="17">
        <v>2001</v>
      </c>
      <c r="B54" s="23">
        <v>0</v>
      </c>
      <c r="C54" s="59">
        <v>0</v>
      </c>
      <c r="D54" s="59">
        <v>0</v>
      </c>
      <c r="E54" s="59">
        <v>0</v>
      </c>
      <c r="F54" s="59">
        <v>0</v>
      </c>
      <c r="G54" s="59">
        <v>0</v>
      </c>
      <c r="H54" s="59">
        <v>280.77999999999997</v>
      </c>
      <c r="I54" s="59">
        <v>1072.54</v>
      </c>
      <c r="J54" s="59">
        <v>1824.42</v>
      </c>
      <c r="K54" s="59">
        <v>2721.56</v>
      </c>
      <c r="L54" s="59">
        <v>785.11</v>
      </c>
      <c r="M54" s="60">
        <v>756.82</v>
      </c>
      <c r="N54" s="126">
        <f t="shared" si="0"/>
        <v>0</v>
      </c>
      <c r="O54" s="122">
        <f t="shared" si="1"/>
        <v>7441.2299999999987</v>
      </c>
      <c r="P54" s="120">
        <f t="shared" si="2"/>
        <v>7441.2299999999987</v>
      </c>
      <c r="Q54" s="122">
        <f t="shared" si="3"/>
        <v>0</v>
      </c>
      <c r="R54" s="120">
        <f t="shared" si="4"/>
        <v>1063.032857142857</v>
      </c>
      <c r="S54" s="122">
        <f t="shared" si="5"/>
        <v>620.10249999999985</v>
      </c>
      <c r="T54" s="69"/>
    </row>
    <row r="55" spans="1:20" x14ac:dyDescent="0.25">
      <c r="A55" s="17">
        <v>2002</v>
      </c>
      <c r="B55" s="23">
        <v>0</v>
      </c>
      <c r="C55" s="59">
        <v>0</v>
      </c>
      <c r="D55" s="59">
        <v>0</v>
      </c>
      <c r="E55" s="59">
        <v>0</v>
      </c>
      <c r="F55" s="59">
        <v>0</v>
      </c>
      <c r="G55" s="59">
        <v>877.9</v>
      </c>
      <c r="H55" s="59">
        <v>1526.9</v>
      </c>
      <c r="I55" s="59">
        <v>476.04</v>
      </c>
      <c r="J55" s="59">
        <v>491.91</v>
      </c>
      <c r="K55" s="59">
        <v>491.91</v>
      </c>
      <c r="L55" s="59">
        <v>476.04</v>
      </c>
      <c r="M55" s="60">
        <v>412.57</v>
      </c>
      <c r="N55" s="126">
        <f t="shared" si="0"/>
        <v>0</v>
      </c>
      <c r="O55" s="122">
        <f t="shared" si="1"/>
        <v>4753.2699999999995</v>
      </c>
      <c r="P55" s="120">
        <f t="shared" si="2"/>
        <v>4753.2699999999995</v>
      </c>
      <c r="Q55" s="122">
        <f t="shared" si="3"/>
        <v>0</v>
      </c>
      <c r="R55" s="120">
        <f t="shared" si="4"/>
        <v>679.03857142857134</v>
      </c>
      <c r="S55" s="122">
        <f t="shared" si="5"/>
        <v>396.10583333333329</v>
      </c>
      <c r="T55" s="69"/>
    </row>
    <row r="56" spans="1:20" x14ac:dyDescent="0.25">
      <c r="A56" s="17">
        <v>2003</v>
      </c>
      <c r="B56" s="23">
        <v>0</v>
      </c>
      <c r="C56" s="59">
        <v>0</v>
      </c>
      <c r="D56" s="59">
        <v>0</v>
      </c>
      <c r="E56" s="59">
        <v>0</v>
      </c>
      <c r="F56" s="59">
        <v>0</v>
      </c>
      <c r="G56" s="59">
        <v>26.26</v>
      </c>
      <c r="H56" s="59">
        <v>558.4</v>
      </c>
      <c r="I56" s="59">
        <v>1832.36</v>
      </c>
      <c r="J56" s="59">
        <v>3206.92</v>
      </c>
      <c r="K56" s="59">
        <v>2601.7600000000002</v>
      </c>
      <c r="L56" s="59">
        <v>649.79</v>
      </c>
      <c r="M56" s="60">
        <v>1184.92</v>
      </c>
      <c r="N56" s="126">
        <f t="shared" si="0"/>
        <v>0</v>
      </c>
      <c r="O56" s="122">
        <f t="shared" si="1"/>
        <v>10060.410000000002</v>
      </c>
      <c r="P56" s="120">
        <f t="shared" si="2"/>
        <v>10060.410000000002</v>
      </c>
      <c r="Q56" s="122">
        <f t="shared" si="3"/>
        <v>0</v>
      </c>
      <c r="R56" s="120">
        <f t="shared" si="4"/>
        <v>1437.2014285714288</v>
      </c>
      <c r="S56" s="122">
        <f t="shared" si="5"/>
        <v>838.36750000000018</v>
      </c>
      <c r="T56" s="69"/>
    </row>
    <row r="57" spans="1:20" x14ac:dyDescent="0.25">
      <c r="A57" s="17">
        <v>2004</v>
      </c>
      <c r="B57" s="23">
        <v>0</v>
      </c>
      <c r="C57" s="59">
        <v>0</v>
      </c>
      <c r="D57" s="59">
        <v>0</v>
      </c>
      <c r="E57" s="59">
        <v>0</v>
      </c>
      <c r="F57" s="59">
        <v>0</v>
      </c>
      <c r="G57" s="59">
        <v>1424.35</v>
      </c>
      <c r="H57" s="59">
        <v>1075.06</v>
      </c>
      <c r="I57" s="59">
        <v>1209.54</v>
      </c>
      <c r="J57" s="59">
        <v>2366.12</v>
      </c>
      <c r="K57" s="59">
        <v>2335.77</v>
      </c>
      <c r="L57" s="59">
        <v>882.02</v>
      </c>
      <c r="M57" s="60">
        <v>11.92</v>
      </c>
      <c r="N57" s="126">
        <f t="shared" si="0"/>
        <v>0</v>
      </c>
      <c r="O57" s="122">
        <f t="shared" si="1"/>
        <v>9304.7800000000007</v>
      </c>
      <c r="P57" s="120">
        <f t="shared" si="2"/>
        <v>9304.7800000000007</v>
      </c>
      <c r="Q57" s="122">
        <f t="shared" si="3"/>
        <v>0</v>
      </c>
      <c r="R57" s="120">
        <f t="shared" si="4"/>
        <v>1329.2542857142857</v>
      </c>
      <c r="S57" s="122">
        <f t="shared" si="5"/>
        <v>775.39833333333343</v>
      </c>
      <c r="T57" s="69"/>
    </row>
    <row r="58" spans="1:20" x14ac:dyDescent="0.25">
      <c r="A58" s="17">
        <v>2005</v>
      </c>
      <c r="B58" s="23">
        <v>0</v>
      </c>
      <c r="C58" s="59">
        <v>0</v>
      </c>
      <c r="D58" s="59">
        <v>0</v>
      </c>
      <c r="E58" s="59">
        <v>0</v>
      </c>
      <c r="F58" s="59">
        <v>0</v>
      </c>
      <c r="G58" s="59">
        <v>597.28</v>
      </c>
      <c r="H58" s="59">
        <v>1333.11</v>
      </c>
      <c r="I58" s="59">
        <v>738.73</v>
      </c>
      <c r="J58" s="59">
        <v>2980.6</v>
      </c>
      <c r="K58" s="59">
        <v>3031.38</v>
      </c>
      <c r="L58" s="59">
        <v>1315.24</v>
      </c>
      <c r="M58" s="60">
        <v>89.93</v>
      </c>
      <c r="N58" s="126">
        <f t="shared" si="0"/>
        <v>0</v>
      </c>
      <c r="O58" s="122">
        <f t="shared" si="1"/>
        <v>10086.269999999999</v>
      </c>
      <c r="P58" s="120">
        <f t="shared" si="2"/>
        <v>10086.269999999999</v>
      </c>
      <c r="Q58" s="122">
        <f t="shared" si="3"/>
        <v>0</v>
      </c>
      <c r="R58" s="120">
        <f t="shared" si="4"/>
        <v>1440.8957142857141</v>
      </c>
      <c r="S58" s="122">
        <f t="shared" si="5"/>
        <v>840.52249999999992</v>
      </c>
      <c r="T58" s="69"/>
    </row>
    <row r="59" spans="1:20" x14ac:dyDescent="0.25">
      <c r="A59" s="17">
        <v>2006</v>
      </c>
      <c r="B59" s="23">
        <v>0</v>
      </c>
      <c r="C59" s="59">
        <v>0</v>
      </c>
      <c r="D59" s="59">
        <v>0</v>
      </c>
      <c r="E59" s="59">
        <v>0</v>
      </c>
      <c r="F59" s="59">
        <v>0</v>
      </c>
      <c r="G59" s="59">
        <v>1110.56</v>
      </c>
      <c r="H59" s="59">
        <v>1539.99</v>
      </c>
      <c r="I59" s="59">
        <v>2193.5500000000002</v>
      </c>
      <c r="J59" s="59">
        <v>2400.23</v>
      </c>
      <c r="K59" s="59">
        <v>2205.06</v>
      </c>
      <c r="L59" s="59">
        <v>776.88</v>
      </c>
      <c r="M59" s="60">
        <v>393.29</v>
      </c>
      <c r="N59" s="126">
        <f t="shared" si="0"/>
        <v>0</v>
      </c>
      <c r="O59" s="122">
        <f t="shared" si="1"/>
        <v>10619.56</v>
      </c>
      <c r="P59" s="120">
        <f t="shared" si="2"/>
        <v>10619.56</v>
      </c>
      <c r="Q59" s="122">
        <f t="shared" si="3"/>
        <v>0</v>
      </c>
      <c r="R59" s="120">
        <f t="shared" si="4"/>
        <v>1517.08</v>
      </c>
      <c r="S59" s="122">
        <f t="shared" si="5"/>
        <v>884.96333333333325</v>
      </c>
      <c r="T59" s="69"/>
    </row>
    <row r="60" spans="1:20" x14ac:dyDescent="0.25">
      <c r="A60" s="17">
        <v>2007</v>
      </c>
      <c r="B60" s="23">
        <v>0</v>
      </c>
      <c r="C60" s="59">
        <v>0</v>
      </c>
      <c r="D60" s="59">
        <v>0</v>
      </c>
      <c r="E60" s="59">
        <v>0</v>
      </c>
      <c r="F60" s="59">
        <v>0</v>
      </c>
      <c r="G60" s="59">
        <v>90.59</v>
      </c>
      <c r="H60" s="59">
        <v>616.66999999999996</v>
      </c>
      <c r="I60" s="59">
        <v>1149.5</v>
      </c>
      <c r="J60" s="59">
        <v>2732.67</v>
      </c>
      <c r="K60" s="59">
        <v>2290.7800000000002</v>
      </c>
      <c r="L60" s="59">
        <v>491.06</v>
      </c>
      <c r="M60" s="60">
        <v>498.73</v>
      </c>
      <c r="N60" s="126">
        <f t="shared" si="0"/>
        <v>0</v>
      </c>
      <c r="O60" s="122">
        <f t="shared" si="1"/>
        <v>7870.0000000000018</v>
      </c>
      <c r="P60" s="120">
        <f t="shared" si="2"/>
        <v>7870.0000000000018</v>
      </c>
      <c r="Q60" s="122">
        <f t="shared" si="3"/>
        <v>0</v>
      </c>
      <c r="R60" s="120">
        <f t="shared" si="4"/>
        <v>1124.2857142857144</v>
      </c>
      <c r="S60" s="122">
        <f t="shared" si="5"/>
        <v>655.83333333333348</v>
      </c>
      <c r="T60" s="69"/>
    </row>
    <row r="61" spans="1:20" x14ac:dyDescent="0.25">
      <c r="A61" s="17">
        <v>2008</v>
      </c>
      <c r="B61" s="23">
        <v>0</v>
      </c>
      <c r="C61" s="59">
        <v>0</v>
      </c>
      <c r="D61" s="59">
        <v>0</v>
      </c>
      <c r="E61" s="59">
        <v>0</v>
      </c>
      <c r="F61" s="59">
        <v>0</v>
      </c>
      <c r="G61" s="59">
        <v>568</v>
      </c>
      <c r="H61" s="59">
        <v>1197.49</v>
      </c>
      <c r="I61" s="59">
        <v>944.66</v>
      </c>
      <c r="J61" s="59">
        <v>2622.83</v>
      </c>
      <c r="K61" s="59">
        <v>1260.74</v>
      </c>
      <c r="L61" s="59">
        <v>639.79999999999995</v>
      </c>
      <c r="M61" s="60">
        <v>0</v>
      </c>
      <c r="N61" s="126">
        <f t="shared" si="0"/>
        <v>0</v>
      </c>
      <c r="O61" s="122">
        <f t="shared" si="1"/>
        <v>7233.5199999999995</v>
      </c>
      <c r="P61" s="120">
        <f t="shared" si="2"/>
        <v>7233.5199999999995</v>
      </c>
      <c r="Q61" s="122">
        <f t="shared" si="3"/>
        <v>0</v>
      </c>
      <c r="R61" s="120">
        <f t="shared" si="4"/>
        <v>1033.3599999999999</v>
      </c>
      <c r="S61" s="122">
        <f t="shared" si="5"/>
        <v>602.79333333333329</v>
      </c>
      <c r="T61" s="69"/>
    </row>
    <row r="62" spans="1:20" x14ac:dyDescent="0.25">
      <c r="A62" s="17">
        <v>2009</v>
      </c>
      <c r="B62" s="23">
        <v>0</v>
      </c>
      <c r="C62" s="59">
        <v>0</v>
      </c>
      <c r="D62" s="59">
        <v>0</v>
      </c>
      <c r="E62" s="59">
        <v>0</v>
      </c>
      <c r="F62" s="59">
        <v>0</v>
      </c>
      <c r="G62" s="59">
        <v>58.45</v>
      </c>
      <c r="H62" s="59">
        <v>1750.19</v>
      </c>
      <c r="I62" s="59">
        <v>1302.6199999999999</v>
      </c>
      <c r="J62" s="59">
        <v>2427.6</v>
      </c>
      <c r="K62" s="59">
        <v>2226.02</v>
      </c>
      <c r="L62" s="59">
        <v>1393.45</v>
      </c>
      <c r="M62" s="60">
        <v>995.94</v>
      </c>
      <c r="N62" s="126">
        <f t="shared" si="0"/>
        <v>0</v>
      </c>
      <c r="O62" s="122">
        <f t="shared" si="1"/>
        <v>10154.270000000002</v>
      </c>
      <c r="P62" s="120">
        <f t="shared" si="2"/>
        <v>10154.270000000002</v>
      </c>
      <c r="Q62" s="122">
        <f t="shared" si="3"/>
        <v>0</v>
      </c>
      <c r="R62" s="120">
        <f t="shared" si="4"/>
        <v>1450.6100000000004</v>
      </c>
      <c r="S62" s="122">
        <f t="shared" si="5"/>
        <v>846.18916666666689</v>
      </c>
      <c r="T62" s="69"/>
    </row>
    <row r="63" spans="1:20" ht="15.75" thickBot="1" x14ac:dyDescent="0.3">
      <c r="A63" s="18">
        <v>2010</v>
      </c>
      <c r="B63" s="135">
        <v>0</v>
      </c>
      <c r="C63" s="91">
        <v>0</v>
      </c>
      <c r="D63" s="91">
        <v>0</v>
      </c>
      <c r="E63" s="91">
        <v>0</v>
      </c>
      <c r="F63" s="91">
        <v>0</v>
      </c>
      <c r="G63" s="91">
        <v>215.25</v>
      </c>
      <c r="H63" s="91">
        <v>223.13</v>
      </c>
      <c r="I63" s="91">
        <v>843.07</v>
      </c>
      <c r="J63" s="91">
        <v>2676.4</v>
      </c>
      <c r="K63" s="91">
        <v>2587.5500000000002</v>
      </c>
      <c r="L63" s="91">
        <v>1916.5</v>
      </c>
      <c r="M63" s="136">
        <v>1079.94</v>
      </c>
      <c r="N63" s="146">
        <f t="shared" si="0"/>
        <v>0</v>
      </c>
      <c r="O63" s="143">
        <f t="shared" si="1"/>
        <v>9541.840000000002</v>
      </c>
      <c r="P63" s="144">
        <f t="shared" si="2"/>
        <v>9541.840000000002</v>
      </c>
      <c r="Q63" s="143">
        <f t="shared" si="3"/>
        <v>0</v>
      </c>
      <c r="R63" s="144">
        <f t="shared" si="4"/>
        <v>1363.1200000000003</v>
      </c>
      <c r="S63" s="143">
        <f t="shared" si="5"/>
        <v>795.15333333333353</v>
      </c>
      <c r="T63" s="102"/>
    </row>
    <row r="64" spans="1:20" x14ac:dyDescent="0.25">
      <c r="A64" s="127" t="s">
        <v>62</v>
      </c>
      <c r="B64" s="22">
        <f>SMALL(B$3:B$63,COUNTIF(B$3:B$63,0)+1)</f>
        <v>15.87</v>
      </c>
      <c r="C64" s="54">
        <v>0</v>
      </c>
      <c r="D64" s="54">
        <v>0</v>
      </c>
      <c r="E64" s="54">
        <v>0</v>
      </c>
      <c r="F64" s="54">
        <f t="shared" ref="F64:P64" si="6">SMALL(F$3:F$63,COUNTIF(F$3:F$63,0)+1)</f>
        <v>62.48</v>
      </c>
      <c r="G64" s="54">
        <f t="shared" si="6"/>
        <v>26.26</v>
      </c>
      <c r="H64" s="54">
        <f t="shared" si="6"/>
        <v>49.59</v>
      </c>
      <c r="I64" s="54">
        <f t="shared" si="6"/>
        <v>15.87</v>
      </c>
      <c r="J64" s="54">
        <f t="shared" si="6"/>
        <v>491.91</v>
      </c>
      <c r="K64" s="54">
        <f t="shared" si="6"/>
        <v>491.91</v>
      </c>
      <c r="L64" s="54">
        <f t="shared" si="6"/>
        <v>37.69</v>
      </c>
      <c r="M64" s="55">
        <f t="shared" si="6"/>
        <v>11.92</v>
      </c>
      <c r="N64" s="121">
        <f t="shared" si="6"/>
        <v>15.87</v>
      </c>
      <c r="O64" s="121">
        <f t="shared" si="6"/>
        <v>3532.6099999999997</v>
      </c>
      <c r="P64" s="121">
        <f t="shared" si="6"/>
        <v>3532.6099999999997</v>
      </c>
      <c r="Q64" s="51"/>
      <c r="R64" s="51"/>
      <c r="S64" s="51"/>
      <c r="T64" s="51"/>
    </row>
    <row r="65" spans="1:20" x14ac:dyDescent="0.25">
      <c r="A65" s="128" t="s">
        <v>63</v>
      </c>
      <c r="B65" s="23">
        <f>MAX(B3:B63)</f>
        <v>186.45</v>
      </c>
      <c r="C65" s="59">
        <f t="shared" ref="C65:P65" si="7">MAX(C3:C63)</f>
        <v>0</v>
      </c>
      <c r="D65" s="59">
        <f t="shared" si="7"/>
        <v>0</v>
      </c>
      <c r="E65" s="59">
        <f t="shared" si="7"/>
        <v>0</v>
      </c>
      <c r="F65" s="59">
        <f t="shared" si="7"/>
        <v>62.48</v>
      </c>
      <c r="G65" s="59">
        <f t="shared" si="7"/>
        <v>1424.35</v>
      </c>
      <c r="H65" s="59">
        <f t="shared" si="7"/>
        <v>2556.73</v>
      </c>
      <c r="I65" s="59">
        <f t="shared" si="7"/>
        <v>2729.3</v>
      </c>
      <c r="J65" s="59">
        <f t="shared" si="7"/>
        <v>3590.14</v>
      </c>
      <c r="K65" s="59">
        <f t="shared" si="7"/>
        <v>3322.36</v>
      </c>
      <c r="L65" s="59">
        <f t="shared" si="7"/>
        <v>2388.13</v>
      </c>
      <c r="M65" s="60">
        <f t="shared" si="7"/>
        <v>1949.78</v>
      </c>
      <c r="N65" s="122">
        <f t="shared" si="7"/>
        <v>186.45</v>
      </c>
      <c r="O65" s="122">
        <f t="shared" si="7"/>
        <v>13134.74</v>
      </c>
      <c r="P65" s="122">
        <f t="shared" si="7"/>
        <v>13134.74</v>
      </c>
      <c r="Q65" s="51"/>
      <c r="R65" s="51"/>
      <c r="S65" s="51"/>
      <c r="T65" s="51"/>
    </row>
    <row r="66" spans="1:20" x14ac:dyDescent="0.25">
      <c r="A66" s="128" t="s">
        <v>83</v>
      </c>
      <c r="B66" s="23">
        <f>SUM(B$3:B$63)/COUNTIF(B$3:B$63,"&gt;0")</f>
        <v>101.16</v>
      </c>
      <c r="C66" s="23">
        <v>0</v>
      </c>
      <c r="D66" s="23">
        <v>0</v>
      </c>
      <c r="E66" s="23">
        <v>0</v>
      </c>
      <c r="F66" s="23">
        <f t="shared" ref="F66:P66" si="8">SUM(F$3:F$63)/COUNTIF(F$3:F$63,"&gt;0")</f>
        <v>62.48</v>
      </c>
      <c r="G66" s="23">
        <f t="shared" si="8"/>
        <v>451.97028571428569</v>
      </c>
      <c r="H66" s="23">
        <f t="shared" si="8"/>
        <v>1025.8600000000001</v>
      </c>
      <c r="I66" s="23">
        <f t="shared" si="8"/>
        <v>1324.9206666666662</v>
      </c>
      <c r="J66" s="23">
        <f t="shared" si="8"/>
        <v>2383.881639344263</v>
      </c>
      <c r="K66" s="23">
        <f t="shared" si="8"/>
        <v>2145.2878688524593</v>
      </c>
      <c r="L66" s="23">
        <f t="shared" si="8"/>
        <v>1017.6058333333333</v>
      </c>
      <c r="M66" s="120">
        <f t="shared" si="8"/>
        <v>580.27066666666656</v>
      </c>
      <c r="N66" s="122">
        <f t="shared" si="8"/>
        <v>88.266666666666666</v>
      </c>
      <c r="O66" s="122">
        <f t="shared" si="8"/>
        <v>8496.0975409836065</v>
      </c>
      <c r="P66" s="122">
        <f t="shared" si="8"/>
        <v>8500.4385245901631</v>
      </c>
      <c r="Q66" s="51"/>
      <c r="R66" s="51"/>
      <c r="S66" s="51"/>
      <c r="T66" s="69"/>
    </row>
    <row r="67" spans="1:20" x14ac:dyDescent="0.25">
      <c r="A67" s="128" t="s">
        <v>73</v>
      </c>
      <c r="B67" s="23">
        <f t="array" ref="B67">SUM(B$3:B$21)/COUNTIF(B$3:B$21,"&gt;0")</f>
        <v>15.87</v>
      </c>
      <c r="C67" s="23">
        <v>0</v>
      </c>
      <c r="D67" s="23">
        <v>0</v>
      </c>
      <c r="E67" s="23">
        <v>0</v>
      </c>
      <c r="F67" s="23">
        <v>0</v>
      </c>
      <c r="G67" s="23">
        <f t="array" ref="G67">SUM(G$3:G$21)/COUNTIF(G$3:G$21,"&gt;0")</f>
        <v>353.06374999999997</v>
      </c>
      <c r="H67" s="23">
        <f t="array" ref="H67">SUM(H$3:H$21)/COUNTIF(H$3:H$21,"&gt;0")</f>
        <v>1019.4094444444444</v>
      </c>
      <c r="I67" s="23">
        <f t="array" ref="I67">SUM(I$3:I$21)/COUNTIF(I$3:I$21,"&gt;0")</f>
        <v>1043.6352631578948</v>
      </c>
      <c r="J67" s="23">
        <f t="array" ref="J67">SUM(J$3:J$21)/COUNTIF(J$3:J$21,"&gt;0")</f>
        <v>1967.9447368421054</v>
      </c>
      <c r="K67" s="23">
        <f t="array" ref="K67">SUM(K$3:K$21)/COUNTIF(K$3:K$21,"&gt;0")</f>
        <v>1927.3347368421053</v>
      </c>
      <c r="L67" s="23">
        <f t="array" ref="L67">SUM(L$3:L$21)/COUNTIF(L$3:L$21,"&gt;0")</f>
        <v>1097.5026315789473</v>
      </c>
      <c r="M67" s="120">
        <f t="array" ref="M67">SUM(M$3:M$21)/COUNTIF(M$3:M$21,"&gt;0")</f>
        <v>469.09750000000014</v>
      </c>
      <c r="N67" s="122">
        <f t="array" ref="N67">SUM(N$3:N$21)/COUNTIF(N$3:N$21,"&gt;0")</f>
        <v>15.87</v>
      </c>
      <c r="O67" s="122">
        <f t="array" ref="O67">SUM(O$3:O$21)/COUNTIF(O$3:O$21,"&gt;0")</f>
        <v>7545.8615789473679</v>
      </c>
      <c r="P67" s="122">
        <f t="array" ref="P67">SUM(P$3:P$21)/COUNTIF(P$3:P$21,"&gt;0")</f>
        <v>7546.6968421052625</v>
      </c>
      <c r="Q67" s="51"/>
      <c r="R67" s="51"/>
      <c r="S67" s="51"/>
      <c r="T67" s="69"/>
    </row>
    <row r="68" spans="1:20" x14ac:dyDescent="0.25">
      <c r="A68" s="128" t="s">
        <v>70</v>
      </c>
      <c r="B68" s="23">
        <f t="array" ref="B68">SUM(B$22:B$52)/COUNTIF(B$22:B$52,"&gt;0")</f>
        <v>186.45</v>
      </c>
      <c r="C68" s="23">
        <v>0</v>
      </c>
      <c r="D68" s="23">
        <v>0</v>
      </c>
      <c r="E68" s="23">
        <v>0</v>
      </c>
      <c r="F68" s="23">
        <f t="array" ref="F68">SUM(F$22:F$52)/COUNTIF(F$22:F$52,"&gt;0")</f>
        <v>62.48</v>
      </c>
      <c r="G68" s="23">
        <f t="array" ref="G68">SUM(G$22:G$52)/COUNTIF(G$22:G$52,"&gt;0")</f>
        <v>452.63294117647052</v>
      </c>
      <c r="H68" s="23">
        <f t="array" ref="H68">SUM(H$22:H$52)/COUNTIF(H$22:H$52,"&gt;0")</f>
        <v>1017.3944827586205</v>
      </c>
      <c r="I68" s="23">
        <f t="array" ref="I68">SUM(I$22:I$52)/COUNTIF(I$22:I$52,"&gt;0")</f>
        <v>1528.1760000000002</v>
      </c>
      <c r="J68" s="23">
        <f t="array" ref="J68">SUM(J$22:J$52)/COUNTIF(J$22:J$52,"&gt;0")</f>
        <v>2631.1690322580653</v>
      </c>
      <c r="K68" s="23">
        <f t="array" ref="K68">SUM(K$22:K$52)/COUNTIF(K$22:K$52,"&gt;0")</f>
        <v>2245.5680645161292</v>
      </c>
      <c r="L68" s="23">
        <f t="array" ref="L68">SUM(L$22:L$52)/COUNTIF(L$22:L$52,"&gt;0")</f>
        <v>997.0913333333333</v>
      </c>
      <c r="M68" s="120">
        <f t="array" ref="M68">SUM(M$22:M$52)/COUNTIF(M$22:M$52,"&gt;0")</f>
        <v>659.12799999999993</v>
      </c>
      <c r="N68" s="122">
        <f t="array" ref="N68">SUM(N$22:N$52)/COUNTIF(N$22:N$52,"&gt;0")</f>
        <v>124.46499999999999</v>
      </c>
      <c r="O68" s="122">
        <f t="array" ref="O68">SUM(O$22:O$52)/COUNTIF(O$22:O$52,"&gt;0")</f>
        <v>8945.7622580645184</v>
      </c>
      <c r="P68" s="122">
        <f t="array" ref="P68">SUM(P$22:P$52)/COUNTIF(P$22:P$52,"&gt;0")</f>
        <v>8953.7922580645172</v>
      </c>
      <c r="Q68" s="51"/>
      <c r="R68" s="51"/>
      <c r="S68" s="51"/>
      <c r="T68" s="69"/>
    </row>
    <row r="69" spans="1:20" x14ac:dyDescent="0.25">
      <c r="A69" s="128" t="s">
        <v>84</v>
      </c>
      <c r="B69" s="23">
        <f>SUM(B$22:B$63)/COUNTIF(B$22:B$63,"&gt;0")</f>
        <v>186.45</v>
      </c>
      <c r="C69" s="23">
        <v>0</v>
      </c>
      <c r="D69" s="23">
        <v>0</v>
      </c>
      <c r="E69" s="23">
        <v>0</v>
      </c>
      <c r="F69" s="23">
        <f t="shared" ref="F69:P69" si="9">SUM(F$22:F$63)/COUNTIF(F$22:F$63,"&gt;0")</f>
        <v>62.48</v>
      </c>
      <c r="G69" s="23">
        <f t="shared" si="9"/>
        <v>481.27592592592595</v>
      </c>
      <c r="H69" s="23">
        <f t="shared" si="9"/>
        <v>1028.7627499999996</v>
      </c>
      <c r="I69" s="23">
        <f t="shared" si="9"/>
        <v>1455.2724390243907</v>
      </c>
      <c r="J69" s="23">
        <f t="shared" si="9"/>
        <v>2572.0435714285718</v>
      </c>
      <c r="K69" s="23">
        <f t="shared" si="9"/>
        <v>2243.8857142857146</v>
      </c>
      <c r="L69" s="23">
        <f t="shared" si="9"/>
        <v>980.58048780487775</v>
      </c>
      <c r="M69" s="120">
        <f t="shared" si="9"/>
        <v>641.60758620689637</v>
      </c>
      <c r="N69" s="122">
        <f t="shared" si="9"/>
        <v>124.46499999999999</v>
      </c>
      <c r="O69" s="122">
        <f t="shared" si="9"/>
        <v>8925.9661904761942</v>
      </c>
      <c r="P69" s="122">
        <f t="shared" si="9"/>
        <v>8931.8930952380979</v>
      </c>
      <c r="Q69" s="51"/>
      <c r="R69" s="51"/>
      <c r="S69" s="51"/>
      <c r="T69" s="69"/>
    </row>
    <row r="70" spans="1:20" x14ac:dyDescent="0.25">
      <c r="A70" s="129" t="s">
        <v>85</v>
      </c>
      <c r="B70" s="23">
        <v>0</v>
      </c>
      <c r="C70" s="23">
        <v>0</v>
      </c>
      <c r="D70" s="23">
        <v>0</v>
      </c>
      <c r="E70" s="23">
        <v>0</v>
      </c>
      <c r="F70" s="23">
        <v>0</v>
      </c>
      <c r="G70" s="23">
        <f t="shared" ref="G70:P70" si="10">SUM(G$53:G$63)/COUNTIF(G$53:G$63,"&gt;0")</f>
        <v>529.96899999999994</v>
      </c>
      <c r="H70" s="23">
        <f t="shared" si="10"/>
        <v>1058.7336363636362</v>
      </c>
      <c r="I70" s="23">
        <f t="shared" si="10"/>
        <v>1256.4445454545455</v>
      </c>
      <c r="J70" s="23">
        <f t="shared" si="10"/>
        <v>2405.4172727272726</v>
      </c>
      <c r="K70" s="23">
        <f t="shared" si="10"/>
        <v>2239.144545454546</v>
      </c>
      <c r="L70" s="23">
        <f t="shared" si="10"/>
        <v>935.55090909090916</v>
      </c>
      <c r="M70" s="120">
        <f t="shared" si="10"/>
        <v>602.67333333333352</v>
      </c>
      <c r="N70" s="122">
        <v>0</v>
      </c>
      <c r="O70" s="122">
        <f t="shared" si="10"/>
        <v>8870.1772727272728</v>
      </c>
      <c r="P70" s="122">
        <f t="shared" si="10"/>
        <v>8870.1772727272728</v>
      </c>
      <c r="Q70" s="51"/>
      <c r="R70" s="51"/>
      <c r="S70" s="51"/>
      <c r="T70" s="69"/>
    </row>
    <row r="71" spans="1:20" x14ac:dyDescent="0.25">
      <c r="A71" s="130" t="s">
        <v>65</v>
      </c>
      <c r="B71" s="23">
        <f t="array" ref="B71">MEDIAN(IF(B$3:B$63&lt;&gt;0,B$3:B$63))</f>
        <v>101.16</v>
      </c>
      <c r="C71" s="23">
        <v>0</v>
      </c>
      <c r="D71" s="23">
        <v>0</v>
      </c>
      <c r="E71" s="23">
        <v>0</v>
      </c>
      <c r="F71" s="23">
        <f t="array" ref="F71">MEDIAN(IF(F$3:F$63&lt;&gt;0,F$3:F$63))</f>
        <v>62.48</v>
      </c>
      <c r="G71" s="23">
        <f t="array" ref="G71">MEDIAN(IF(G$3:G$63&lt;&gt;0,G$3:G$63))</f>
        <v>331.05</v>
      </c>
      <c r="H71" s="23">
        <f t="array" ref="H71">MEDIAN(IF(H$3:H$63&lt;&gt;0,H$3:H$63))</f>
        <v>1111.7550000000001</v>
      </c>
      <c r="I71" s="23">
        <f t="array" ref="I71">MEDIAN(IF(I$3:I$63&lt;&gt;0,I$3:I$63))</f>
        <v>1276.385</v>
      </c>
      <c r="J71" s="23">
        <f t="array" ref="J71">MEDIAN(IF(J$3:J$63&lt;&gt;0,J$3:J$63))</f>
        <v>2441.09</v>
      </c>
      <c r="K71" s="23">
        <f t="array" ref="K71">MEDIAN(IF(K$3:K$63&lt;&gt;0,K$3:K$63))</f>
        <v>2197.7199999999998</v>
      </c>
      <c r="L71" s="23">
        <f t="array" ref="L71">MEDIAN(IF(L$3:L$63&lt;&gt;0,L$3:L$63))</f>
        <v>1054.7</v>
      </c>
      <c r="M71" s="120">
        <f t="array" ref="M71">MEDIAN(IF(M$3:M$63&lt;&gt;0,M$3:M$63))</f>
        <v>444.3</v>
      </c>
      <c r="N71" s="122">
        <f t="array" ref="N71">MEDIAN(IF(N$3:N$63&lt;&gt;0,N$3:N$63))</f>
        <v>62.48</v>
      </c>
      <c r="O71" s="122">
        <f t="array" ref="O71">MEDIAN(IF(O$3:O$63&lt;&gt;0,O$3:O$63))</f>
        <v>8677.8099999999977</v>
      </c>
      <c r="P71" s="122">
        <f t="array" ref="P71">MEDIAN(IF(P$3:P$63&lt;&gt;0,P$3:P$63))</f>
        <v>8677.8099999999977</v>
      </c>
      <c r="Q71" s="51"/>
      <c r="R71" s="51"/>
      <c r="S71" s="51"/>
      <c r="T71" s="69"/>
    </row>
    <row r="72" spans="1:20" ht="15.75" thickBot="1" x14ac:dyDescent="0.3">
      <c r="A72" s="131" t="s">
        <v>68</v>
      </c>
      <c r="B72" s="24">
        <v>0</v>
      </c>
      <c r="C72" s="24">
        <v>0</v>
      </c>
      <c r="D72" s="24">
        <v>0</v>
      </c>
      <c r="E72" s="24">
        <v>0</v>
      </c>
      <c r="F72" s="24">
        <v>0</v>
      </c>
      <c r="G72" s="24">
        <f t="array" ref="G72">MEDIAN(IF(G$53:G$63&lt;&gt;0,G$53:G$63))</f>
        <v>449.52499999999998</v>
      </c>
      <c r="H72" s="24">
        <f t="array" ref="H72">MEDIAN(IF(H$53:H$63&lt;&gt;0,H$53:H$63))</f>
        <v>1197.49</v>
      </c>
      <c r="I72" s="24">
        <f t="array" ref="I72">MEDIAN(IF(I$53:I$63&lt;&gt;0,I$53:I$63))</f>
        <v>1149.5</v>
      </c>
      <c r="J72" s="24">
        <f t="array" ref="J72">MEDIAN(IF(J$53:J$63&lt;&gt;0,J$53:J$63))</f>
        <v>2622.83</v>
      </c>
      <c r="K72" s="24">
        <f t="array" ref="K72">MEDIAN(IF(K$53:K$63&lt;&gt;0,K$53:K$63))</f>
        <v>2335.77</v>
      </c>
      <c r="L72" s="24">
        <f t="array" ref="L72">MEDIAN(IF(L$53:L$63&lt;&gt;0,L$53:L$63))</f>
        <v>785.11</v>
      </c>
      <c r="M72" s="144">
        <f t="array" ref="M72">MEDIAN(IF(M$53:M$63&lt;&gt;0,M$53:M$63))</f>
        <v>498.73</v>
      </c>
      <c r="N72" s="143">
        <v>0</v>
      </c>
      <c r="O72" s="143">
        <f t="array" ref="O72">MEDIAN(IF(O$53:O$63&lt;&gt;0,O$53:O$63))</f>
        <v>9541.840000000002</v>
      </c>
      <c r="P72" s="143">
        <f t="array" ref="P72">MEDIAN(IF(P$53:P$63&lt;&gt;0,P$53:P$63))</f>
        <v>9541.840000000002</v>
      </c>
      <c r="Q72" s="51"/>
      <c r="R72" s="51"/>
      <c r="S72" s="51"/>
      <c r="T72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3 C65:E65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4"/>
  <sheetViews>
    <sheetView zoomScale="90" zoomScaleNormal="90" workbookViewId="0">
      <selection activeCell="T1" sqref="T1"/>
    </sheetView>
  </sheetViews>
  <sheetFormatPr defaultRowHeight="15" x14ac:dyDescent="0.25"/>
  <cols>
    <col min="1" max="1" width="23.7109375" customWidth="1"/>
    <col min="2" max="13" width="7.7109375" customWidth="1"/>
    <col min="14" max="18" width="8.7109375" customWidth="1"/>
    <col min="19" max="19" width="11.5703125" customWidth="1"/>
    <col min="20" max="20" width="8.7109375" customWidth="1"/>
  </cols>
  <sheetData>
    <row r="1" spans="1:20" ht="19.5" thickBot="1" x14ac:dyDescent="0.3">
      <c r="A1" s="230" t="s">
        <v>181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</row>
    <row r="2" spans="1:20" ht="30" customHeight="1" thickBot="1" x14ac:dyDescent="0.3">
      <c r="A2" s="15" t="s">
        <v>17</v>
      </c>
      <c r="B2" s="5" t="s">
        <v>13</v>
      </c>
      <c r="C2" s="5" t="s">
        <v>14</v>
      </c>
      <c r="D2" s="9" t="s">
        <v>3</v>
      </c>
      <c r="E2" s="5" t="s">
        <v>4</v>
      </c>
      <c r="F2" s="9" t="s">
        <v>5</v>
      </c>
      <c r="G2" s="12" t="s">
        <v>6</v>
      </c>
      <c r="H2" s="12" t="s">
        <v>7</v>
      </c>
      <c r="I2" s="12" t="s">
        <v>8</v>
      </c>
      <c r="J2" s="5" t="s">
        <v>9</v>
      </c>
      <c r="K2" s="5" t="s">
        <v>10</v>
      </c>
      <c r="L2" s="5" t="s">
        <v>11</v>
      </c>
      <c r="M2" s="9" t="s">
        <v>12</v>
      </c>
      <c r="N2" s="12" t="s">
        <v>183</v>
      </c>
      <c r="O2" s="5" t="s">
        <v>184</v>
      </c>
      <c r="P2" s="5" t="s">
        <v>36</v>
      </c>
      <c r="Q2" s="95" t="s">
        <v>153</v>
      </c>
      <c r="R2" s="95" t="s">
        <v>154</v>
      </c>
      <c r="S2" s="95" t="s">
        <v>155</v>
      </c>
      <c r="T2" s="72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1755.4</v>
      </c>
      <c r="H3" s="88">
        <v>3877.74</v>
      </c>
      <c r="I3" s="88">
        <v>6612.99</v>
      </c>
      <c r="J3" s="88">
        <v>6985.89</v>
      </c>
      <c r="K3" s="88">
        <v>3340.21</v>
      </c>
      <c r="L3" s="88">
        <v>4296.26</v>
      </c>
      <c r="M3" s="132">
        <v>3304.51</v>
      </c>
      <c r="N3" s="133">
        <f>SUM(B3:F3)</f>
        <v>0</v>
      </c>
      <c r="O3" s="121">
        <f>SUM(G3:M3)</f>
        <v>30173</v>
      </c>
      <c r="P3" s="119">
        <f>SUM(B3:M3)</f>
        <v>30173</v>
      </c>
      <c r="Q3" s="121">
        <f>AVERAGE(B3:F3)</f>
        <v>0</v>
      </c>
      <c r="R3" s="124">
        <f>AVERAGE(G3:M3)</f>
        <v>4310.4285714285716</v>
      </c>
      <c r="S3" s="121">
        <f>AVERAGE(B3:M3)</f>
        <v>2514.4166666666665</v>
      </c>
      <c r="T3" s="69"/>
    </row>
    <row r="4" spans="1:20" x14ac:dyDescent="0.25">
      <c r="A4" s="17">
        <v>1951</v>
      </c>
      <c r="B4" s="23">
        <v>0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5151.1499999999996</v>
      </c>
      <c r="I4" s="59">
        <v>4927.01</v>
      </c>
      <c r="J4" s="59">
        <v>10538.34</v>
      </c>
      <c r="K4" s="59">
        <v>7737.63</v>
      </c>
      <c r="L4" s="59">
        <v>4841.72</v>
      </c>
      <c r="M4" s="60">
        <v>178.51</v>
      </c>
      <c r="N4" s="126">
        <f t="shared" ref="N4:N65" si="0">SUM(B4:F4)</f>
        <v>0</v>
      </c>
      <c r="O4" s="122">
        <f t="shared" ref="O4:O65" si="1">SUM(G4:M4)</f>
        <v>33374.36</v>
      </c>
      <c r="P4" s="120">
        <f t="shared" ref="P4:P65" si="2">SUM(B4:M4)</f>
        <v>33374.36</v>
      </c>
      <c r="Q4" s="122">
        <f t="shared" ref="Q4:Q65" si="3">AVERAGE(B4:F4)</f>
        <v>0</v>
      </c>
      <c r="R4" s="120">
        <f t="shared" ref="R4:R65" si="4">AVERAGE(G4:M4)</f>
        <v>4767.7657142857142</v>
      </c>
      <c r="S4" s="122">
        <f t="shared" ref="S4:S65" si="5">AVERAGE(B4:M4)</f>
        <v>2781.1966666666667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3728.98</v>
      </c>
      <c r="I5" s="59">
        <v>10601.81</v>
      </c>
      <c r="J5" s="59">
        <v>10671.23</v>
      </c>
      <c r="K5" s="59">
        <v>6896.63</v>
      </c>
      <c r="L5" s="59">
        <v>6396.79</v>
      </c>
      <c r="M5" s="60">
        <v>2102.5100000000002</v>
      </c>
      <c r="N5" s="126">
        <f t="shared" si="0"/>
        <v>0</v>
      </c>
      <c r="O5" s="122">
        <f t="shared" si="1"/>
        <v>40397.949999999997</v>
      </c>
      <c r="P5" s="120">
        <f t="shared" si="2"/>
        <v>40397.949999999997</v>
      </c>
      <c r="Q5" s="122">
        <f t="shared" si="3"/>
        <v>0</v>
      </c>
      <c r="R5" s="120">
        <f t="shared" si="4"/>
        <v>5771.1357142857141</v>
      </c>
      <c r="S5" s="122">
        <f t="shared" si="5"/>
        <v>3366.4958333333329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4869.49</v>
      </c>
      <c r="I6" s="59">
        <v>7261.59</v>
      </c>
      <c r="J6" s="59">
        <v>7781.27</v>
      </c>
      <c r="K6" s="59">
        <v>8088.71</v>
      </c>
      <c r="L6" s="59">
        <v>5111.4799999999996</v>
      </c>
      <c r="M6" s="60">
        <v>2003.33</v>
      </c>
      <c r="N6" s="126">
        <f t="shared" si="0"/>
        <v>0</v>
      </c>
      <c r="O6" s="122">
        <f t="shared" si="1"/>
        <v>35115.869999999995</v>
      </c>
      <c r="P6" s="120">
        <f t="shared" si="2"/>
        <v>35115.869999999995</v>
      </c>
      <c r="Q6" s="122">
        <f t="shared" si="3"/>
        <v>0</v>
      </c>
      <c r="R6" s="120">
        <f t="shared" si="4"/>
        <v>5016.5528571428567</v>
      </c>
      <c r="S6" s="122">
        <f t="shared" si="5"/>
        <v>2926.3224999999998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2707.48</v>
      </c>
      <c r="H7" s="59">
        <v>1378.53</v>
      </c>
      <c r="I7" s="59">
        <v>2271.11</v>
      </c>
      <c r="J7" s="59">
        <v>3552.45</v>
      </c>
      <c r="K7" s="59">
        <v>3145.83</v>
      </c>
      <c r="L7" s="59">
        <v>1864.49</v>
      </c>
      <c r="M7" s="60">
        <v>3213.27</v>
      </c>
      <c r="N7" s="126">
        <f t="shared" si="0"/>
        <v>0</v>
      </c>
      <c r="O7" s="122">
        <f t="shared" si="1"/>
        <v>18133.16</v>
      </c>
      <c r="P7" s="120">
        <f t="shared" si="2"/>
        <v>18133.16</v>
      </c>
      <c r="Q7" s="122">
        <f t="shared" si="3"/>
        <v>0</v>
      </c>
      <c r="R7" s="120">
        <f t="shared" si="4"/>
        <v>2590.4514285714286</v>
      </c>
      <c r="S7" s="122">
        <f t="shared" si="5"/>
        <v>1511.0966666666666</v>
      </c>
      <c r="T7" s="69"/>
    </row>
    <row r="8" spans="1:20" x14ac:dyDescent="0.25">
      <c r="A8" s="17">
        <v>1955</v>
      </c>
      <c r="B8" s="23">
        <v>0</v>
      </c>
      <c r="C8" s="59">
        <v>0</v>
      </c>
      <c r="D8" s="59">
        <v>0</v>
      </c>
      <c r="E8" s="59">
        <v>0</v>
      </c>
      <c r="F8" s="59">
        <v>0</v>
      </c>
      <c r="G8" s="59">
        <v>737.86</v>
      </c>
      <c r="H8" s="59">
        <v>3209.3</v>
      </c>
      <c r="I8" s="59">
        <v>3118.06</v>
      </c>
      <c r="J8" s="59">
        <v>2804.67</v>
      </c>
      <c r="K8" s="59">
        <v>6466.21</v>
      </c>
      <c r="L8" s="59">
        <v>3183.52</v>
      </c>
      <c r="M8" s="60">
        <v>872.74</v>
      </c>
      <c r="N8" s="126">
        <f t="shared" si="0"/>
        <v>0</v>
      </c>
      <c r="O8" s="122">
        <f t="shared" si="1"/>
        <v>20392.36</v>
      </c>
      <c r="P8" s="120">
        <f t="shared" si="2"/>
        <v>20392.36</v>
      </c>
      <c r="Q8" s="122">
        <f t="shared" si="3"/>
        <v>0</v>
      </c>
      <c r="R8" s="120">
        <f t="shared" si="4"/>
        <v>2913.1942857142858</v>
      </c>
      <c r="S8" s="122">
        <f t="shared" si="5"/>
        <v>1699.3633333333335</v>
      </c>
      <c r="T8" s="69"/>
    </row>
    <row r="9" spans="1:20" x14ac:dyDescent="0.25">
      <c r="A9" s="17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1178.2</v>
      </c>
      <c r="H9" s="59">
        <v>4086.01</v>
      </c>
      <c r="I9" s="59">
        <v>5904.88</v>
      </c>
      <c r="J9" s="59">
        <v>3824.19</v>
      </c>
      <c r="K9" s="59">
        <v>5061.8900000000003</v>
      </c>
      <c r="L9" s="59">
        <v>3014.92</v>
      </c>
      <c r="M9" s="60">
        <v>2346.48</v>
      </c>
      <c r="N9" s="126">
        <f t="shared" si="0"/>
        <v>0</v>
      </c>
      <c r="O9" s="122">
        <f t="shared" si="1"/>
        <v>25416.570000000003</v>
      </c>
      <c r="P9" s="120">
        <f t="shared" si="2"/>
        <v>25416.570000000003</v>
      </c>
      <c r="Q9" s="122">
        <f t="shared" si="3"/>
        <v>0</v>
      </c>
      <c r="R9" s="120">
        <f t="shared" si="4"/>
        <v>3630.9385714285718</v>
      </c>
      <c r="S9" s="122">
        <f t="shared" si="5"/>
        <v>2118.0475000000001</v>
      </c>
      <c r="T9" s="69"/>
    </row>
    <row r="10" spans="1:20" x14ac:dyDescent="0.25">
      <c r="A10" s="17">
        <v>1957</v>
      </c>
      <c r="B10" s="23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297.52</v>
      </c>
      <c r="I10" s="59">
        <v>4542.21</v>
      </c>
      <c r="J10" s="59">
        <v>11881.17</v>
      </c>
      <c r="K10" s="59">
        <v>11851.41</v>
      </c>
      <c r="L10" s="59">
        <v>7176.3</v>
      </c>
      <c r="M10" s="60">
        <v>1705.81</v>
      </c>
      <c r="N10" s="126">
        <f t="shared" si="0"/>
        <v>0</v>
      </c>
      <c r="O10" s="122">
        <f t="shared" si="1"/>
        <v>37454.42</v>
      </c>
      <c r="P10" s="120">
        <f t="shared" si="2"/>
        <v>37454.42</v>
      </c>
      <c r="Q10" s="122">
        <f t="shared" si="3"/>
        <v>0</v>
      </c>
      <c r="R10" s="120">
        <f t="shared" si="4"/>
        <v>5350.6314285714279</v>
      </c>
      <c r="S10" s="122">
        <f t="shared" si="5"/>
        <v>3121.2016666666664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3193.44</v>
      </c>
      <c r="I11" s="59">
        <v>8201.77</v>
      </c>
      <c r="J11" s="59">
        <v>10581.97</v>
      </c>
      <c r="K11" s="59">
        <v>9157.82</v>
      </c>
      <c r="L11" s="59">
        <v>6257.94</v>
      </c>
      <c r="M11" s="60">
        <v>823.15</v>
      </c>
      <c r="N11" s="126">
        <f t="shared" si="0"/>
        <v>0</v>
      </c>
      <c r="O11" s="122">
        <f t="shared" si="1"/>
        <v>38216.090000000004</v>
      </c>
      <c r="P11" s="120">
        <f t="shared" si="2"/>
        <v>38216.090000000004</v>
      </c>
      <c r="Q11" s="122">
        <f t="shared" si="3"/>
        <v>0</v>
      </c>
      <c r="R11" s="120">
        <f t="shared" si="4"/>
        <v>5459.4414285714292</v>
      </c>
      <c r="S11" s="122">
        <f t="shared" si="5"/>
        <v>3184.6741666666671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4333.95</v>
      </c>
      <c r="I12" s="59">
        <v>8578.64</v>
      </c>
      <c r="J12" s="59">
        <v>11008.42</v>
      </c>
      <c r="K12" s="59">
        <v>10137.67</v>
      </c>
      <c r="L12" s="59">
        <v>6495.96</v>
      </c>
      <c r="M12" s="60">
        <v>0</v>
      </c>
      <c r="N12" s="126">
        <f t="shared" si="0"/>
        <v>0</v>
      </c>
      <c r="O12" s="122">
        <f t="shared" si="1"/>
        <v>40554.639999999999</v>
      </c>
      <c r="P12" s="120">
        <f t="shared" si="2"/>
        <v>40554.639999999999</v>
      </c>
      <c r="Q12" s="122">
        <f t="shared" si="3"/>
        <v>0</v>
      </c>
      <c r="R12" s="120">
        <f t="shared" si="4"/>
        <v>5793.5199999999995</v>
      </c>
      <c r="S12" s="122">
        <f t="shared" si="5"/>
        <v>3379.5533333333333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0</v>
      </c>
      <c r="H13" s="59">
        <v>6674.48</v>
      </c>
      <c r="I13" s="59">
        <v>8142.27</v>
      </c>
      <c r="J13" s="59">
        <v>9153.85</v>
      </c>
      <c r="K13" s="59">
        <v>7219.94</v>
      </c>
      <c r="L13" s="59">
        <v>5738.27</v>
      </c>
      <c r="M13" s="60">
        <v>1767.3</v>
      </c>
      <c r="N13" s="126">
        <f t="shared" si="0"/>
        <v>0</v>
      </c>
      <c r="O13" s="122">
        <f t="shared" si="1"/>
        <v>38696.11</v>
      </c>
      <c r="P13" s="120">
        <f t="shared" si="2"/>
        <v>38696.11</v>
      </c>
      <c r="Q13" s="122">
        <f t="shared" si="3"/>
        <v>0</v>
      </c>
      <c r="R13" s="120">
        <f t="shared" si="4"/>
        <v>5528.0157142857142</v>
      </c>
      <c r="S13" s="122">
        <f t="shared" si="5"/>
        <v>3224.6758333333332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896.54</v>
      </c>
      <c r="H14" s="59">
        <v>5902.9</v>
      </c>
      <c r="I14" s="59">
        <v>6476.13</v>
      </c>
      <c r="J14" s="59">
        <v>9183.61</v>
      </c>
      <c r="K14" s="59">
        <v>12029.93</v>
      </c>
      <c r="L14" s="59">
        <v>3143.85</v>
      </c>
      <c r="M14" s="60">
        <v>0</v>
      </c>
      <c r="N14" s="126">
        <f t="shared" si="0"/>
        <v>0</v>
      </c>
      <c r="O14" s="122">
        <f t="shared" si="1"/>
        <v>37632.959999999999</v>
      </c>
      <c r="P14" s="120">
        <f t="shared" si="2"/>
        <v>37632.959999999999</v>
      </c>
      <c r="Q14" s="122">
        <f t="shared" si="3"/>
        <v>0</v>
      </c>
      <c r="R14" s="120">
        <f t="shared" si="4"/>
        <v>5376.1371428571429</v>
      </c>
      <c r="S14" s="122">
        <f t="shared" si="5"/>
        <v>3136.08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2469.46</v>
      </c>
      <c r="H15" s="59">
        <v>9209.39</v>
      </c>
      <c r="I15" s="59">
        <v>7705.9</v>
      </c>
      <c r="J15" s="59">
        <v>11365.46</v>
      </c>
      <c r="K15" s="59">
        <v>10264.61</v>
      </c>
      <c r="L15" s="59">
        <v>6376.95</v>
      </c>
      <c r="M15" s="60">
        <v>932.24</v>
      </c>
      <c r="N15" s="126">
        <f t="shared" si="0"/>
        <v>0</v>
      </c>
      <c r="O15" s="122">
        <f t="shared" si="1"/>
        <v>48324.009999999995</v>
      </c>
      <c r="P15" s="120">
        <f t="shared" si="2"/>
        <v>48324.009999999995</v>
      </c>
      <c r="Q15" s="122">
        <f t="shared" si="3"/>
        <v>0</v>
      </c>
      <c r="R15" s="120">
        <f t="shared" si="4"/>
        <v>6903.4299999999994</v>
      </c>
      <c r="S15" s="122">
        <f t="shared" si="5"/>
        <v>4027.000833333333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2251.27</v>
      </c>
      <c r="H16" s="59">
        <v>2465.4899999999998</v>
      </c>
      <c r="I16" s="59">
        <v>7269.53</v>
      </c>
      <c r="J16" s="59">
        <v>5908.85</v>
      </c>
      <c r="K16" s="59">
        <v>8955.5</v>
      </c>
      <c r="L16" s="59">
        <v>5930.67</v>
      </c>
      <c r="M16" s="60">
        <v>0</v>
      </c>
      <c r="N16" s="126">
        <f t="shared" si="0"/>
        <v>0</v>
      </c>
      <c r="O16" s="122">
        <f t="shared" si="1"/>
        <v>32781.31</v>
      </c>
      <c r="P16" s="120">
        <f t="shared" si="2"/>
        <v>32781.31</v>
      </c>
      <c r="Q16" s="122">
        <f t="shared" si="3"/>
        <v>0</v>
      </c>
      <c r="R16" s="120">
        <f t="shared" si="4"/>
        <v>4683.0442857142853</v>
      </c>
      <c r="S16" s="122">
        <f t="shared" si="5"/>
        <v>2731.7758333333331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1293.24</v>
      </c>
      <c r="H17" s="59">
        <v>3411.62</v>
      </c>
      <c r="I17" s="59">
        <v>4607.67</v>
      </c>
      <c r="J17" s="59">
        <v>6083.4</v>
      </c>
      <c r="K17" s="59">
        <v>5607.35</v>
      </c>
      <c r="L17" s="59">
        <v>5668.84</v>
      </c>
      <c r="M17" s="60">
        <v>3802.37</v>
      </c>
      <c r="N17" s="126">
        <f t="shared" si="0"/>
        <v>0</v>
      </c>
      <c r="O17" s="122">
        <f t="shared" si="1"/>
        <v>30474.489999999998</v>
      </c>
      <c r="P17" s="120">
        <f t="shared" si="2"/>
        <v>30474.489999999998</v>
      </c>
      <c r="Q17" s="122">
        <f t="shared" si="3"/>
        <v>0</v>
      </c>
      <c r="R17" s="120">
        <f t="shared" si="4"/>
        <v>4353.4985714285713</v>
      </c>
      <c r="S17" s="122">
        <f t="shared" si="5"/>
        <v>2539.540833333333</v>
      </c>
      <c r="T17" s="69"/>
    </row>
    <row r="18" spans="1:20" x14ac:dyDescent="0.25">
      <c r="A18" s="17">
        <v>1965</v>
      </c>
      <c r="B18" s="23">
        <v>910.43</v>
      </c>
      <c r="C18" s="59">
        <v>0</v>
      </c>
      <c r="D18" s="59">
        <v>0</v>
      </c>
      <c r="E18" s="59">
        <v>0</v>
      </c>
      <c r="F18" s="59">
        <v>0</v>
      </c>
      <c r="G18" s="59">
        <v>4298.24</v>
      </c>
      <c r="H18" s="59">
        <v>5359.42</v>
      </c>
      <c r="I18" s="59">
        <v>1965.65</v>
      </c>
      <c r="J18" s="59">
        <v>10700.98</v>
      </c>
      <c r="K18" s="59">
        <v>11553.89</v>
      </c>
      <c r="L18" s="59">
        <v>4794.12</v>
      </c>
      <c r="M18" s="60">
        <v>470.09</v>
      </c>
      <c r="N18" s="126">
        <f t="shared" si="0"/>
        <v>910.43</v>
      </c>
      <c r="O18" s="122">
        <f t="shared" si="1"/>
        <v>39142.39</v>
      </c>
      <c r="P18" s="120">
        <f t="shared" si="2"/>
        <v>40052.82</v>
      </c>
      <c r="Q18" s="122">
        <f t="shared" si="3"/>
        <v>182.08599999999998</v>
      </c>
      <c r="R18" s="120">
        <f t="shared" si="4"/>
        <v>5591.7699999999995</v>
      </c>
      <c r="S18" s="122">
        <f t="shared" si="5"/>
        <v>3337.7350000000001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4135.6000000000004</v>
      </c>
      <c r="H19" s="59">
        <v>2798.72</v>
      </c>
      <c r="I19" s="59">
        <v>2499.21</v>
      </c>
      <c r="J19" s="59">
        <v>5232.55</v>
      </c>
      <c r="K19" s="59">
        <v>5278.09</v>
      </c>
      <c r="L19" s="59">
        <v>5478.43</v>
      </c>
      <c r="M19" s="60">
        <v>3106.16</v>
      </c>
      <c r="N19" s="126">
        <f t="shared" si="0"/>
        <v>0</v>
      </c>
      <c r="O19" s="122">
        <f t="shared" si="1"/>
        <v>28528.76</v>
      </c>
      <c r="P19" s="120">
        <f t="shared" si="2"/>
        <v>28528.76</v>
      </c>
      <c r="Q19" s="122">
        <f t="shared" si="3"/>
        <v>0</v>
      </c>
      <c r="R19" s="120">
        <f t="shared" si="4"/>
        <v>4075.5371428571425</v>
      </c>
      <c r="S19" s="122">
        <f t="shared" si="5"/>
        <v>2377.3966666666665</v>
      </c>
      <c r="T19" s="69"/>
    </row>
    <row r="20" spans="1:20" x14ac:dyDescent="0.25">
      <c r="A20" s="17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0</v>
      </c>
      <c r="G20" s="59">
        <v>4248.66</v>
      </c>
      <c r="H20" s="59">
        <v>3705.18</v>
      </c>
      <c r="I20" s="59">
        <v>1394.4</v>
      </c>
      <c r="J20" s="59">
        <v>8650.0400000000009</v>
      </c>
      <c r="K20" s="59">
        <v>9009.06</v>
      </c>
      <c r="L20" s="59">
        <v>6148.85</v>
      </c>
      <c r="M20" s="60">
        <v>1898.21</v>
      </c>
      <c r="N20" s="126">
        <f t="shared" si="0"/>
        <v>0</v>
      </c>
      <c r="O20" s="122">
        <f t="shared" si="1"/>
        <v>35054.399999999994</v>
      </c>
      <c r="P20" s="120">
        <f t="shared" si="2"/>
        <v>35054.399999999994</v>
      </c>
      <c r="Q20" s="122">
        <f t="shared" si="3"/>
        <v>0</v>
      </c>
      <c r="R20" s="120">
        <f t="shared" si="4"/>
        <v>5007.7714285714274</v>
      </c>
      <c r="S20" s="122">
        <f t="shared" si="5"/>
        <v>2921.1999999999994</v>
      </c>
      <c r="T20" s="69"/>
    </row>
    <row r="21" spans="1:20" x14ac:dyDescent="0.25">
      <c r="A21" s="17">
        <v>1968</v>
      </c>
      <c r="B21" s="23">
        <v>0</v>
      </c>
      <c r="C21" s="59">
        <v>0</v>
      </c>
      <c r="D21" s="59">
        <v>0</v>
      </c>
      <c r="E21" s="59">
        <v>0</v>
      </c>
      <c r="F21" s="59">
        <v>0</v>
      </c>
      <c r="G21" s="59">
        <v>481.99</v>
      </c>
      <c r="H21" s="59">
        <v>5595.45</v>
      </c>
      <c r="I21" s="59">
        <v>8148.22</v>
      </c>
      <c r="J21" s="59">
        <v>10165.44</v>
      </c>
      <c r="K21" s="59">
        <v>8219.6200000000008</v>
      </c>
      <c r="L21" s="59">
        <v>6805.39</v>
      </c>
      <c r="M21" s="60">
        <v>2054.91</v>
      </c>
      <c r="N21" s="126">
        <f t="shared" si="0"/>
        <v>0</v>
      </c>
      <c r="O21" s="122">
        <f t="shared" si="1"/>
        <v>41471.020000000004</v>
      </c>
      <c r="P21" s="120">
        <f t="shared" si="2"/>
        <v>41471.020000000004</v>
      </c>
      <c r="Q21" s="122">
        <f t="shared" si="3"/>
        <v>0</v>
      </c>
      <c r="R21" s="120">
        <f t="shared" si="4"/>
        <v>5924.431428571429</v>
      </c>
      <c r="S21" s="122">
        <f t="shared" si="5"/>
        <v>3455.9183333333335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3590.14</v>
      </c>
      <c r="H22" s="59">
        <v>3001.03</v>
      </c>
      <c r="I22" s="59">
        <v>3014.92</v>
      </c>
      <c r="J22" s="59">
        <v>10762.47</v>
      </c>
      <c r="K22" s="59">
        <v>9830.23</v>
      </c>
      <c r="L22" s="59">
        <v>6053.64</v>
      </c>
      <c r="M22" s="60">
        <v>382.82</v>
      </c>
      <c r="N22" s="126">
        <f t="shared" si="0"/>
        <v>0</v>
      </c>
      <c r="O22" s="122">
        <f t="shared" si="1"/>
        <v>36635.25</v>
      </c>
      <c r="P22" s="120">
        <f t="shared" si="2"/>
        <v>36635.25</v>
      </c>
      <c r="Q22" s="122">
        <f t="shared" si="3"/>
        <v>0</v>
      </c>
      <c r="R22" s="120">
        <f t="shared" si="4"/>
        <v>5233.6071428571431</v>
      </c>
      <c r="S22" s="122">
        <f t="shared" si="5"/>
        <v>3052.9375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4835.7700000000004</v>
      </c>
      <c r="I23" s="59">
        <v>5331.65</v>
      </c>
      <c r="J23" s="59">
        <v>12985.97</v>
      </c>
      <c r="K23" s="59">
        <v>11290.08</v>
      </c>
      <c r="L23" s="59">
        <v>5440.74</v>
      </c>
      <c r="M23" s="60">
        <v>0</v>
      </c>
      <c r="N23" s="126">
        <f t="shared" si="0"/>
        <v>0</v>
      </c>
      <c r="O23" s="122">
        <f t="shared" si="1"/>
        <v>39884.21</v>
      </c>
      <c r="P23" s="120">
        <f t="shared" si="2"/>
        <v>39884.21</v>
      </c>
      <c r="Q23" s="122">
        <f t="shared" si="3"/>
        <v>0</v>
      </c>
      <c r="R23" s="120">
        <f t="shared" si="4"/>
        <v>5697.744285714286</v>
      </c>
      <c r="S23" s="122">
        <f t="shared" si="5"/>
        <v>3323.6841666666664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1069.1099999999999</v>
      </c>
      <c r="H24" s="59">
        <v>2243.34</v>
      </c>
      <c r="I24" s="59">
        <v>8463.59</v>
      </c>
      <c r="J24" s="59">
        <v>13222.01</v>
      </c>
      <c r="K24" s="59">
        <v>11409.09</v>
      </c>
      <c r="L24" s="59">
        <v>3350.13</v>
      </c>
      <c r="M24" s="60">
        <v>0</v>
      </c>
      <c r="N24" s="126">
        <f t="shared" si="0"/>
        <v>0</v>
      </c>
      <c r="O24" s="122">
        <f t="shared" si="1"/>
        <v>39757.269999999997</v>
      </c>
      <c r="P24" s="120">
        <f t="shared" si="2"/>
        <v>39757.269999999997</v>
      </c>
      <c r="Q24" s="122">
        <f t="shared" si="3"/>
        <v>0</v>
      </c>
      <c r="R24" s="120">
        <f t="shared" si="4"/>
        <v>5679.61</v>
      </c>
      <c r="S24" s="122">
        <f t="shared" si="5"/>
        <v>3313.1058333333331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4932.96</v>
      </c>
      <c r="H25" s="59">
        <v>6603.07</v>
      </c>
      <c r="I25" s="59">
        <v>7368.7</v>
      </c>
      <c r="J25" s="59">
        <v>9038.81</v>
      </c>
      <c r="K25" s="59">
        <v>7208.04</v>
      </c>
      <c r="L25" s="59">
        <v>1146.46</v>
      </c>
      <c r="M25" s="60">
        <v>2751.11</v>
      </c>
      <c r="N25" s="126">
        <f t="shared" si="0"/>
        <v>0</v>
      </c>
      <c r="O25" s="122">
        <f t="shared" si="1"/>
        <v>39049.15</v>
      </c>
      <c r="P25" s="120">
        <f t="shared" si="2"/>
        <v>39049.15</v>
      </c>
      <c r="Q25" s="122">
        <f t="shared" si="3"/>
        <v>0</v>
      </c>
      <c r="R25" s="120">
        <f t="shared" si="4"/>
        <v>5578.45</v>
      </c>
      <c r="S25" s="122">
        <f t="shared" si="5"/>
        <v>3254.0958333333333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1267.46</v>
      </c>
      <c r="I26" s="59">
        <v>9560.4699999999993</v>
      </c>
      <c r="J26" s="59">
        <v>9721.1299999999992</v>
      </c>
      <c r="K26" s="59">
        <v>10260.65</v>
      </c>
      <c r="L26" s="59">
        <v>2449.62</v>
      </c>
      <c r="M26" s="60">
        <v>0</v>
      </c>
      <c r="N26" s="126">
        <f t="shared" si="0"/>
        <v>0</v>
      </c>
      <c r="O26" s="122">
        <f t="shared" si="1"/>
        <v>33259.33</v>
      </c>
      <c r="P26" s="120">
        <f t="shared" si="2"/>
        <v>33259.33</v>
      </c>
      <c r="Q26" s="122">
        <f t="shared" si="3"/>
        <v>0</v>
      </c>
      <c r="R26" s="120">
        <f t="shared" si="4"/>
        <v>4751.3328571428574</v>
      </c>
      <c r="S26" s="122">
        <f t="shared" si="5"/>
        <v>2771.6108333333336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202.32</v>
      </c>
      <c r="H27" s="59">
        <v>8886.08</v>
      </c>
      <c r="I27" s="59">
        <v>8961.4500000000007</v>
      </c>
      <c r="J27" s="59">
        <v>13075.23</v>
      </c>
      <c r="K27" s="59">
        <v>10800.16</v>
      </c>
      <c r="L27" s="59">
        <v>1858.54</v>
      </c>
      <c r="M27" s="60">
        <v>1949.78</v>
      </c>
      <c r="N27" s="126">
        <f t="shared" si="0"/>
        <v>0</v>
      </c>
      <c r="O27" s="122">
        <f t="shared" si="1"/>
        <v>45733.56</v>
      </c>
      <c r="P27" s="120">
        <f t="shared" si="2"/>
        <v>45733.56</v>
      </c>
      <c r="Q27" s="122">
        <f t="shared" si="3"/>
        <v>0</v>
      </c>
      <c r="R27" s="120">
        <f t="shared" si="4"/>
        <v>6533.3657142857137</v>
      </c>
      <c r="S27" s="122">
        <f t="shared" si="5"/>
        <v>3811.1299999999997</v>
      </c>
      <c r="T27" s="69"/>
    </row>
    <row r="28" spans="1:20" x14ac:dyDescent="0.25">
      <c r="A28" s="17">
        <v>1975</v>
      </c>
      <c r="B28" s="23">
        <v>0</v>
      </c>
      <c r="C28" s="59">
        <v>0</v>
      </c>
      <c r="D28" s="59">
        <v>0</v>
      </c>
      <c r="E28" s="59">
        <v>0</v>
      </c>
      <c r="F28" s="59">
        <v>0</v>
      </c>
      <c r="G28" s="59">
        <v>1118.69</v>
      </c>
      <c r="H28" s="59">
        <v>5375.29</v>
      </c>
      <c r="I28" s="59">
        <v>3183.52</v>
      </c>
      <c r="J28" s="59">
        <v>13828.96</v>
      </c>
      <c r="K28" s="59">
        <v>11522.15</v>
      </c>
      <c r="L28" s="59">
        <v>4615.6000000000004</v>
      </c>
      <c r="M28" s="60">
        <v>692.24</v>
      </c>
      <c r="N28" s="126">
        <f t="shared" si="0"/>
        <v>0</v>
      </c>
      <c r="O28" s="122">
        <f t="shared" si="1"/>
        <v>40336.449999999997</v>
      </c>
      <c r="P28" s="120">
        <f t="shared" si="2"/>
        <v>40336.449999999997</v>
      </c>
      <c r="Q28" s="122">
        <f t="shared" si="3"/>
        <v>0</v>
      </c>
      <c r="R28" s="120">
        <f t="shared" si="4"/>
        <v>5762.3499999999995</v>
      </c>
      <c r="S28" s="122">
        <f t="shared" si="5"/>
        <v>3361.3708333333329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1876.39</v>
      </c>
      <c r="H29" s="59">
        <v>5748.18</v>
      </c>
      <c r="I29" s="59">
        <v>7622.59</v>
      </c>
      <c r="J29" s="59">
        <v>10365.77</v>
      </c>
      <c r="K29" s="59">
        <v>11488.43</v>
      </c>
      <c r="L29" s="59">
        <v>4540.2299999999996</v>
      </c>
      <c r="M29" s="60">
        <v>1158.3599999999999</v>
      </c>
      <c r="N29" s="126">
        <f t="shared" si="0"/>
        <v>0</v>
      </c>
      <c r="O29" s="122">
        <f t="shared" si="1"/>
        <v>42799.95</v>
      </c>
      <c r="P29" s="120">
        <f t="shared" si="2"/>
        <v>42799.95</v>
      </c>
      <c r="Q29" s="122">
        <f t="shared" si="3"/>
        <v>0</v>
      </c>
      <c r="R29" s="120">
        <f t="shared" si="4"/>
        <v>6114.278571428571</v>
      </c>
      <c r="S29" s="122">
        <f t="shared" si="5"/>
        <v>3566.6624999999999</v>
      </c>
      <c r="T29" s="69"/>
    </row>
    <row r="30" spans="1:20" x14ac:dyDescent="0.25">
      <c r="A30" s="17">
        <v>1977</v>
      </c>
      <c r="B30" s="23">
        <v>0</v>
      </c>
      <c r="C30" s="59">
        <v>0</v>
      </c>
      <c r="D30" s="59">
        <v>0</v>
      </c>
      <c r="E30" s="59">
        <v>0</v>
      </c>
      <c r="F30" s="59">
        <v>0</v>
      </c>
      <c r="G30" s="59">
        <v>5333.63</v>
      </c>
      <c r="H30" s="59">
        <v>4960.7299999999996</v>
      </c>
      <c r="I30" s="59">
        <v>6989.85</v>
      </c>
      <c r="J30" s="59">
        <v>7769.37</v>
      </c>
      <c r="K30" s="59">
        <v>8802.77</v>
      </c>
      <c r="L30" s="59">
        <v>4625.5200000000004</v>
      </c>
      <c r="M30" s="60">
        <v>3221.2</v>
      </c>
      <c r="N30" s="126">
        <f t="shared" si="0"/>
        <v>0</v>
      </c>
      <c r="O30" s="122">
        <f t="shared" si="1"/>
        <v>41703.069999999992</v>
      </c>
      <c r="P30" s="120">
        <f t="shared" si="2"/>
        <v>41703.069999999992</v>
      </c>
      <c r="Q30" s="122">
        <f t="shared" si="3"/>
        <v>0</v>
      </c>
      <c r="R30" s="120">
        <f t="shared" si="4"/>
        <v>5957.5814285714278</v>
      </c>
      <c r="S30" s="122">
        <f t="shared" si="5"/>
        <v>3475.2558333333327</v>
      </c>
      <c r="T30" s="69"/>
    </row>
    <row r="31" spans="1:20" x14ac:dyDescent="0.25">
      <c r="A31" s="17">
        <v>1978</v>
      </c>
      <c r="B31" s="23">
        <v>444.3</v>
      </c>
      <c r="C31" s="59">
        <v>0</v>
      </c>
      <c r="D31" s="59">
        <v>0</v>
      </c>
      <c r="E31" s="59">
        <v>0</v>
      </c>
      <c r="F31" s="59">
        <v>0</v>
      </c>
      <c r="G31" s="59">
        <v>2423.84</v>
      </c>
      <c r="H31" s="59">
        <v>2314.75</v>
      </c>
      <c r="I31" s="59">
        <v>5926.7</v>
      </c>
      <c r="J31" s="59">
        <v>13394.58</v>
      </c>
      <c r="K31" s="59">
        <v>10952.89</v>
      </c>
      <c r="L31" s="59">
        <v>6975.97</v>
      </c>
      <c r="M31" s="60">
        <v>3062.52</v>
      </c>
      <c r="N31" s="126">
        <f t="shared" si="0"/>
        <v>444.3</v>
      </c>
      <c r="O31" s="122">
        <f t="shared" si="1"/>
        <v>45051.25</v>
      </c>
      <c r="P31" s="120">
        <f t="shared" si="2"/>
        <v>45495.549999999996</v>
      </c>
      <c r="Q31" s="122">
        <f t="shared" si="3"/>
        <v>88.86</v>
      </c>
      <c r="R31" s="120">
        <f t="shared" si="4"/>
        <v>6435.8928571428569</v>
      </c>
      <c r="S31" s="122">
        <f t="shared" si="5"/>
        <v>3791.2958333333331</v>
      </c>
      <c r="T31" s="69"/>
    </row>
    <row r="32" spans="1:20" x14ac:dyDescent="0.25">
      <c r="A32" s="17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2043.01</v>
      </c>
      <c r="I32" s="59">
        <v>3750.8</v>
      </c>
      <c r="J32" s="59">
        <v>14858.4</v>
      </c>
      <c r="K32" s="59">
        <v>5561.73</v>
      </c>
      <c r="L32" s="59">
        <v>4661.2299999999996</v>
      </c>
      <c r="M32" s="60">
        <v>1529.28</v>
      </c>
      <c r="N32" s="126">
        <f t="shared" si="0"/>
        <v>0</v>
      </c>
      <c r="O32" s="122">
        <f t="shared" si="1"/>
        <v>32404.449999999997</v>
      </c>
      <c r="P32" s="120">
        <f t="shared" si="2"/>
        <v>32404.449999999997</v>
      </c>
      <c r="Q32" s="122">
        <f t="shared" si="3"/>
        <v>0</v>
      </c>
      <c r="R32" s="120">
        <f t="shared" si="4"/>
        <v>4629.2071428571426</v>
      </c>
      <c r="S32" s="122">
        <f t="shared" si="5"/>
        <v>2700.3708333333329</v>
      </c>
      <c r="T32" s="69"/>
    </row>
    <row r="33" spans="1:23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1190.0999999999999</v>
      </c>
      <c r="I33" s="59">
        <v>8987.24</v>
      </c>
      <c r="J33" s="59">
        <v>14120.54</v>
      </c>
      <c r="K33" s="59">
        <v>13370.77</v>
      </c>
      <c r="L33" s="59">
        <v>2540.86</v>
      </c>
      <c r="M33" s="60">
        <v>610.91999999999996</v>
      </c>
      <c r="N33" s="126">
        <f t="shared" si="0"/>
        <v>0</v>
      </c>
      <c r="O33" s="122">
        <f t="shared" si="1"/>
        <v>40820.43</v>
      </c>
      <c r="P33" s="120">
        <f t="shared" si="2"/>
        <v>40820.43</v>
      </c>
      <c r="Q33" s="122">
        <f t="shared" si="3"/>
        <v>0</v>
      </c>
      <c r="R33" s="120">
        <f t="shared" si="4"/>
        <v>5831.49</v>
      </c>
      <c r="S33" s="122">
        <f t="shared" si="5"/>
        <v>3401.7024999999999</v>
      </c>
      <c r="T33" s="69"/>
    </row>
    <row r="34" spans="1:23" x14ac:dyDescent="0.25">
      <c r="A34" s="17">
        <v>1981</v>
      </c>
      <c r="B34" s="23">
        <v>0</v>
      </c>
      <c r="C34" s="59">
        <v>0</v>
      </c>
      <c r="D34" s="59">
        <v>0</v>
      </c>
      <c r="E34" s="59">
        <v>0</v>
      </c>
      <c r="F34" s="59">
        <v>0</v>
      </c>
      <c r="G34" s="59">
        <v>2911.78</v>
      </c>
      <c r="H34" s="59">
        <v>2314.75</v>
      </c>
      <c r="I34" s="59">
        <v>4212.95</v>
      </c>
      <c r="J34" s="59">
        <v>11298.02</v>
      </c>
      <c r="K34" s="59">
        <v>11010.41</v>
      </c>
      <c r="L34" s="59">
        <v>4857.59</v>
      </c>
      <c r="M34" s="60">
        <v>1747.46</v>
      </c>
      <c r="N34" s="126">
        <f t="shared" si="0"/>
        <v>0</v>
      </c>
      <c r="O34" s="122">
        <f t="shared" si="1"/>
        <v>38352.959999999999</v>
      </c>
      <c r="P34" s="120">
        <f t="shared" si="2"/>
        <v>38352.959999999999</v>
      </c>
      <c r="Q34" s="122">
        <f t="shared" si="3"/>
        <v>0</v>
      </c>
      <c r="R34" s="120">
        <f t="shared" si="4"/>
        <v>5478.994285714286</v>
      </c>
      <c r="S34" s="122">
        <f t="shared" si="5"/>
        <v>3196.08</v>
      </c>
      <c r="T34" s="69"/>
    </row>
    <row r="35" spans="1:23" x14ac:dyDescent="0.25">
      <c r="A35" s="17">
        <v>1982</v>
      </c>
      <c r="B35" s="23">
        <v>0</v>
      </c>
      <c r="C35" s="59">
        <v>0</v>
      </c>
      <c r="D35" s="59">
        <v>0</v>
      </c>
      <c r="E35" s="59">
        <v>0</v>
      </c>
      <c r="F35" s="59">
        <v>0</v>
      </c>
      <c r="G35" s="59">
        <v>4585.8500000000004</v>
      </c>
      <c r="H35" s="59">
        <v>5061.8900000000003</v>
      </c>
      <c r="I35" s="59">
        <v>4893.29</v>
      </c>
      <c r="J35" s="59">
        <v>11781.99</v>
      </c>
      <c r="K35" s="59">
        <v>11555.87</v>
      </c>
      <c r="L35" s="59">
        <v>4500.5600000000004</v>
      </c>
      <c r="M35" s="60">
        <v>1116.71</v>
      </c>
      <c r="N35" s="126">
        <f t="shared" si="0"/>
        <v>0</v>
      </c>
      <c r="O35" s="122">
        <f t="shared" si="1"/>
        <v>43496.160000000003</v>
      </c>
      <c r="P35" s="120">
        <f t="shared" si="2"/>
        <v>43496.160000000003</v>
      </c>
      <c r="Q35" s="122">
        <f t="shared" si="3"/>
        <v>0</v>
      </c>
      <c r="R35" s="120">
        <f t="shared" si="4"/>
        <v>6213.7371428571432</v>
      </c>
      <c r="S35" s="122">
        <f t="shared" si="5"/>
        <v>3624.6800000000003</v>
      </c>
      <c r="T35" s="69"/>
    </row>
    <row r="36" spans="1:23" x14ac:dyDescent="0.25">
      <c r="A36" s="17">
        <v>1983</v>
      </c>
      <c r="B36" s="23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2261.19</v>
      </c>
      <c r="I36" s="59">
        <v>3262.86</v>
      </c>
      <c r="J36" s="59">
        <v>9969.07</v>
      </c>
      <c r="K36" s="59">
        <v>12176.71</v>
      </c>
      <c r="L36" s="59">
        <v>4853.62</v>
      </c>
      <c r="M36" s="60">
        <v>3179.55</v>
      </c>
      <c r="N36" s="126">
        <f t="shared" si="0"/>
        <v>0</v>
      </c>
      <c r="O36" s="122">
        <f t="shared" si="1"/>
        <v>35703</v>
      </c>
      <c r="P36" s="120">
        <f t="shared" si="2"/>
        <v>35703</v>
      </c>
      <c r="Q36" s="122">
        <f t="shared" si="3"/>
        <v>0</v>
      </c>
      <c r="R36" s="120">
        <f t="shared" si="4"/>
        <v>5100.4285714285716</v>
      </c>
      <c r="S36" s="122">
        <f t="shared" si="5"/>
        <v>2975.25</v>
      </c>
      <c r="T36" s="69"/>
    </row>
    <row r="37" spans="1:23" x14ac:dyDescent="0.25">
      <c r="A37" s="17">
        <v>1984</v>
      </c>
      <c r="B37" s="23">
        <v>926.29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4966.68</v>
      </c>
      <c r="I37" s="59">
        <v>6960.1</v>
      </c>
      <c r="J37" s="59">
        <v>14973.44</v>
      </c>
      <c r="K37" s="59">
        <v>9477.16</v>
      </c>
      <c r="L37" s="59">
        <v>5093.63</v>
      </c>
      <c r="M37" s="60">
        <v>1426.14</v>
      </c>
      <c r="N37" s="126">
        <f t="shared" si="0"/>
        <v>926.29</v>
      </c>
      <c r="O37" s="122">
        <f t="shared" si="1"/>
        <v>42897.15</v>
      </c>
      <c r="P37" s="120">
        <f t="shared" si="2"/>
        <v>43823.439999999995</v>
      </c>
      <c r="Q37" s="122">
        <f t="shared" si="3"/>
        <v>185.25799999999998</v>
      </c>
      <c r="R37" s="120">
        <f t="shared" si="4"/>
        <v>6128.1642857142861</v>
      </c>
      <c r="S37" s="122">
        <f t="shared" si="5"/>
        <v>3651.9533333333329</v>
      </c>
      <c r="T37" s="69"/>
    </row>
    <row r="38" spans="1:23" x14ac:dyDescent="0.25">
      <c r="A38" s="17">
        <v>1985</v>
      </c>
      <c r="B38" s="23">
        <v>0</v>
      </c>
      <c r="C38" s="59">
        <v>0</v>
      </c>
      <c r="D38" s="59">
        <v>0</v>
      </c>
      <c r="E38" s="59">
        <v>0</v>
      </c>
      <c r="F38" s="59">
        <v>0</v>
      </c>
      <c r="G38" s="59">
        <v>3857.91</v>
      </c>
      <c r="H38" s="59">
        <v>3659.56</v>
      </c>
      <c r="I38" s="59">
        <v>10026.59</v>
      </c>
      <c r="J38" s="59">
        <v>13116.89</v>
      </c>
      <c r="K38" s="59">
        <v>8957.49</v>
      </c>
      <c r="L38" s="59">
        <v>2971.28</v>
      </c>
      <c r="M38" s="60">
        <v>184.46</v>
      </c>
      <c r="N38" s="126">
        <f t="shared" si="0"/>
        <v>0</v>
      </c>
      <c r="O38" s="122">
        <f t="shared" si="1"/>
        <v>42774.179999999993</v>
      </c>
      <c r="P38" s="120">
        <f t="shared" si="2"/>
        <v>42774.179999999993</v>
      </c>
      <c r="Q38" s="122">
        <f t="shared" si="3"/>
        <v>0</v>
      </c>
      <c r="R38" s="120">
        <f t="shared" si="4"/>
        <v>6110.597142857142</v>
      </c>
      <c r="S38" s="122">
        <f t="shared" si="5"/>
        <v>3564.5149999999994</v>
      </c>
      <c r="T38" s="69"/>
    </row>
    <row r="39" spans="1:23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0</v>
      </c>
      <c r="G39" s="59">
        <v>2681.69</v>
      </c>
      <c r="H39" s="59">
        <v>5654.96</v>
      </c>
      <c r="I39" s="59">
        <v>6408.69</v>
      </c>
      <c r="J39" s="59">
        <v>14471.62</v>
      </c>
      <c r="K39" s="59">
        <v>10956.85</v>
      </c>
      <c r="L39" s="59">
        <v>4875.4399999999996</v>
      </c>
      <c r="M39" s="60">
        <v>1146.46</v>
      </c>
      <c r="N39" s="126">
        <f t="shared" si="0"/>
        <v>0</v>
      </c>
      <c r="O39" s="122">
        <f t="shared" si="1"/>
        <v>46195.71</v>
      </c>
      <c r="P39" s="120">
        <f t="shared" si="2"/>
        <v>46195.71</v>
      </c>
      <c r="Q39" s="122">
        <f t="shared" si="3"/>
        <v>0</v>
      </c>
      <c r="R39" s="120">
        <f t="shared" si="4"/>
        <v>6599.3871428571429</v>
      </c>
      <c r="S39" s="122">
        <f t="shared" si="5"/>
        <v>3849.6424999999999</v>
      </c>
      <c r="T39" s="69"/>
    </row>
    <row r="40" spans="1:23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1154.4000000000001</v>
      </c>
      <c r="H40" s="59">
        <v>2713.43</v>
      </c>
      <c r="I40" s="59">
        <v>7918.13</v>
      </c>
      <c r="J40" s="59">
        <v>14061.03</v>
      </c>
      <c r="K40" s="59">
        <v>10320.15</v>
      </c>
      <c r="L40" s="59">
        <v>3911.46</v>
      </c>
      <c r="M40" s="60">
        <v>3496.91</v>
      </c>
      <c r="N40" s="126">
        <f t="shared" si="0"/>
        <v>0</v>
      </c>
      <c r="O40" s="122">
        <f t="shared" si="1"/>
        <v>43575.509999999995</v>
      </c>
      <c r="P40" s="120">
        <f t="shared" si="2"/>
        <v>43575.509999999995</v>
      </c>
      <c r="Q40" s="122">
        <f t="shared" si="3"/>
        <v>0</v>
      </c>
      <c r="R40" s="120">
        <f t="shared" si="4"/>
        <v>6225.0728571428563</v>
      </c>
      <c r="S40" s="122">
        <f t="shared" si="5"/>
        <v>3631.2924999999996</v>
      </c>
      <c r="T40" s="69"/>
    </row>
    <row r="41" spans="1:23" x14ac:dyDescent="0.25">
      <c r="A41" s="17">
        <v>1988</v>
      </c>
      <c r="B41" s="23">
        <v>0</v>
      </c>
      <c r="C41" s="59">
        <v>0</v>
      </c>
      <c r="D41" s="59">
        <v>0</v>
      </c>
      <c r="E41" s="59">
        <v>0</v>
      </c>
      <c r="F41" s="59">
        <v>0</v>
      </c>
      <c r="G41" s="59">
        <v>2046.97</v>
      </c>
      <c r="H41" s="59">
        <v>5666.86</v>
      </c>
      <c r="I41" s="59">
        <v>9465.26</v>
      </c>
      <c r="J41" s="59">
        <v>15427.66</v>
      </c>
      <c r="K41" s="59">
        <v>12125.14</v>
      </c>
      <c r="L41" s="59">
        <v>4841.72</v>
      </c>
      <c r="M41" s="60">
        <v>3782.53</v>
      </c>
      <c r="N41" s="126">
        <f t="shared" si="0"/>
        <v>0</v>
      </c>
      <c r="O41" s="122">
        <f t="shared" si="1"/>
        <v>53356.14</v>
      </c>
      <c r="P41" s="120">
        <f t="shared" si="2"/>
        <v>53356.14</v>
      </c>
      <c r="Q41" s="122">
        <f t="shared" si="3"/>
        <v>0</v>
      </c>
      <c r="R41" s="120">
        <f t="shared" si="4"/>
        <v>7622.3057142857142</v>
      </c>
      <c r="S41" s="122">
        <f t="shared" si="5"/>
        <v>4446.3450000000003</v>
      </c>
      <c r="T41" s="69"/>
    </row>
    <row r="42" spans="1:23" x14ac:dyDescent="0.25">
      <c r="A42" s="17">
        <v>1989</v>
      </c>
      <c r="B42" s="23">
        <v>0</v>
      </c>
      <c r="C42" s="59">
        <v>0</v>
      </c>
      <c r="D42" s="59">
        <v>0</v>
      </c>
      <c r="E42" s="59">
        <v>0</v>
      </c>
      <c r="F42" s="59">
        <v>0</v>
      </c>
      <c r="G42" s="59">
        <v>2842.36</v>
      </c>
      <c r="H42" s="59">
        <v>5726.36</v>
      </c>
      <c r="I42" s="59">
        <v>6051.66</v>
      </c>
      <c r="J42" s="59">
        <v>11964.47</v>
      </c>
      <c r="K42" s="59">
        <v>9691.3799999999992</v>
      </c>
      <c r="L42" s="59">
        <v>2834.42</v>
      </c>
      <c r="M42" s="60">
        <v>2838.39</v>
      </c>
      <c r="N42" s="126">
        <f t="shared" si="0"/>
        <v>0</v>
      </c>
      <c r="O42" s="122">
        <f t="shared" si="1"/>
        <v>41949.039999999994</v>
      </c>
      <c r="P42" s="120">
        <f t="shared" si="2"/>
        <v>41949.039999999994</v>
      </c>
      <c r="Q42" s="122">
        <f t="shared" si="3"/>
        <v>0</v>
      </c>
      <c r="R42" s="120">
        <f t="shared" si="4"/>
        <v>5992.7199999999993</v>
      </c>
      <c r="S42" s="122">
        <f t="shared" si="5"/>
        <v>3495.7533333333326</v>
      </c>
      <c r="T42" s="69"/>
    </row>
    <row r="43" spans="1:23" x14ac:dyDescent="0.25">
      <c r="A43" s="17">
        <v>1990</v>
      </c>
      <c r="B43" s="23">
        <v>0</v>
      </c>
      <c r="C43" s="59">
        <v>0</v>
      </c>
      <c r="D43" s="59">
        <v>0</v>
      </c>
      <c r="E43" s="59">
        <v>0</v>
      </c>
      <c r="F43" s="59">
        <v>0</v>
      </c>
      <c r="G43" s="59">
        <v>1205.97</v>
      </c>
      <c r="H43" s="59">
        <v>7196.14</v>
      </c>
      <c r="I43" s="59">
        <v>7801.11</v>
      </c>
      <c r="J43" s="59">
        <v>10375.69</v>
      </c>
      <c r="K43" s="59">
        <v>11758.19</v>
      </c>
      <c r="L43" s="59">
        <v>4851.6400000000003</v>
      </c>
      <c r="M43" s="60">
        <v>2362.35</v>
      </c>
      <c r="N43" s="126">
        <f t="shared" si="0"/>
        <v>0</v>
      </c>
      <c r="O43" s="122">
        <f t="shared" si="1"/>
        <v>45551.090000000004</v>
      </c>
      <c r="P43" s="120">
        <f t="shared" si="2"/>
        <v>45551.090000000004</v>
      </c>
      <c r="Q43" s="122">
        <f t="shared" si="3"/>
        <v>0</v>
      </c>
      <c r="R43" s="120">
        <f t="shared" si="4"/>
        <v>6507.2985714285724</v>
      </c>
      <c r="S43" s="122">
        <f t="shared" si="5"/>
        <v>3795.9241666666671</v>
      </c>
      <c r="T43" s="69"/>
    </row>
    <row r="44" spans="1:23" x14ac:dyDescent="0.25">
      <c r="A44" s="17">
        <v>1991</v>
      </c>
      <c r="B44" s="23">
        <v>0</v>
      </c>
      <c r="C44" s="59">
        <v>0</v>
      </c>
      <c r="D44" s="59">
        <v>0</v>
      </c>
      <c r="E44" s="59">
        <v>0</v>
      </c>
      <c r="F44" s="59">
        <v>0</v>
      </c>
      <c r="G44" s="59">
        <v>3248.97</v>
      </c>
      <c r="H44" s="59">
        <v>5990.17</v>
      </c>
      <c r="I44" s="59">
        <v>7737.63</v>
      </c>
      <c r="J44" s="59">
        <v>11411.08</v>
      </c>
      <c r="K44" s="59">
        <v>11770.09</v>
      </c>
      <c r="L44" s="59">
        <v>4302.21</v>
      </c>
      <c r="M44" s="60">
        <v>2501.19</v>
      </c>
      <c r="N44" s="126">
        <f t="shared" si="0"/>
        <v>0</v>
      </c>
      <c r="O44" s="122">
        <f t="shared" si="1"/>
        <v>46961.340000000004</v>
      </c>
      <c r="P44" s="120">
        <f t="shared" si="2"/>
        <v>46961.340000000004</v>
      </c>
      <c r="Q44" s="122">
        <f t="shared" si="3"/>
        <v>0</v>
      </c>
      <c r="R44" s="120">
        <f t="shared" si="4"/>
        <v>6708.7628571428577</v>
      </c>
      <c r="S44" s="122">
        <f t="shared" si="5"/>
        <v>3913.4450000000002</v>
      </c>
      <c r="T44" s="69"/>
    </row>
    <row r="45" spans="1:23" x14ac:dyDescent="0.25">
      <c r="A45" s="17">
        <v>1992</v>
      </c>
      <c r="B45" s="23">
        <v>0</v>
      </c>
      <c r="C45" s="59">
        <v>0</v>
      </c>
      <c r="D45" s="59">
        <v>0</v>
      </c>
      <c r="E45" s="59">
        <v>0</v>
      </c>
      <c r="F45" s="59">
        <v>0</v>
      </c>
      <c r="G45" s="59">
        <v>3001.03</v>
      </c>
      <c r="H45" s="59">
        <v>7977.64</v>
      </c>
      <c r="I45" s="59">
        <v>7120.77</v>
      </c>
      <c r="J45" s="59">
        <v>12573.41</v>
      </c>
      <c r="K45" s="59">
        <v>9090.3799999999992</v>
      </c>
      <c r="L45" s="59">
        <v>5752.15</v>
      </c>
      <c r="M45" s="60">
        <v>2513.09</v>
      </c>
      <c r="N45" s="126">
        <f t="shared" si="0"/>
        <v>0</v>
      </c>
      <c r="O45" s="122">
        <f t="shared" si="1"/>
        <v>48028.47</v>
      </c>
      <c r="P45" s="120">
        <f t="shared" si="2"/>
        <v>48028.47</v>
      </c>
      <c r="Q45" s="122">
        <f t="shared" si="3"/>
        <v>0</v>
      </c>
      <c r="R45" s="120">
        <f t="shared" si="4"/>
        <v>6861.21</v>
      </c>
      <c r="S45" s="122">
        <f t="shared" si="5"/>
        <v>4002.3724999999999</v>
      </c>
      <c r="T45" s="69"/>
    </row>
    <row r="46" spans="1:23" x14ac:dyDescent="0.25">
      <c r="A46" s="17">
        <v>1993</v>
      </c>
      <c r="B46" s="23">
        <v>0</v>
      </c>
      <c r="C46" s="59">
        <v>0</v>
      </c>
      <c r="D46" s="59">
        <v>0</v>
      </c>
      <c r="E46" s="59">
        <v>0</v>
      </c>
      <c r="F46" s="59">
        <v>0</v>
      </c>
      <c r="G46" s="59">
        <v>1275.3900000000001</v>
      </c>
      <c r="H46" s="59">
        <v>6043.73</v>
      </c>
      <c r="I46" s="59">
        <v>6801.42</v>
      </c>
      <c r="J46" s="59">
        <v>13987.64</v>
      </c>
      <c r="K46" s="59">
        <v>11873.23</v>
      </c>
      <c r="L46" s="59">
        <v>4976.6000000000004</v>
      </c>
      <c r="M46" s="60">
        <v>2475.41</v>
      </c>
      <c r="N46" s="126">
        <f t="shared" si="0"/>
        <v>0</v>
      </c>
      <c r="O46" s="122">
        <f t="shared" si="1"/>
        <v>47433.42</v>
      </c>
      <c r="P46" s="120">
        <f t="shared" si="2"/>
        <v>47433.42</v>
      </c>
      <c r="Q46" s="122">
        <f t="shared" si="3"/>
        <v>0</v>
      </c>
      <c r="R46" s="120">
        <f t="shared" si="4"/>
        <v>6776.2028571428573</v>
      </c>
      <c r="S46" s="122">
        <f t="shared" si="5"/>
        <v>3952.7849999999999</v>
      </c>
      <c r="T46" s="69"/>
      <c r="V46" s="114"/>
      <c r="W46" s="115"/>
    </row>
    <row r="47" spans="1:23" x14ac:dyDescent="0.25">
      <c r="A47" s="17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0</v>
      </c>
      <c r="G47" s="59">
        <v>3044.28</v>
      </c>
      <c r="H47" s="59">
        <v>5699.19</v>
      </c>
      <c r="I47" s="59">
        <v>9901.6299999999992</v>
      </c>
      <c r="J47" s="59">
        <v>11653.06</v>
      </c>
      <c r="K47" s="59">
        <v>9190.15</v>
      </c>
      <c r="L47" s="59">
        <v>5054.3500000000004</v>
      </c>
      <c r="M47" s="60">
        <v>1504.88</v>
      </c>
      <c r="N47" s="126">
        <f t="shared" si="0"/>
        <v>0</v>
      </c>
      <c r="O47" s="122">
        <f t="shared" si="1"/>
        <v>46047.539999999994</v>
      </c>
      <c r="P47" s="120">
        <f t="shared" si="2"/>
        <v>46047.539999999994</v>
      </c>
      <c r="Q47" s="122">
        <f t="shared" si="3"/>
        <v>0</v>
      </c>
      <c r="R47" s="120">
        <f t="shared" si="4"/>
        <v>6578.2199999999993</v>
      </c>
      <c r="S47" s="122">
        <f t="shared" si="5"/>
        <v>3837.2949999999996</v>
      </c>
      <c r="T47" s="69"/>
      <c r="V47" s="114"/>
      <c r="W47" s="115"/>
    </row>
    <row r="48" spans="1:23" x14ac:dyDescent="0.25">
      <c r="A48" s="17">
        <v>1995</v>
      </c>
      <c r="B48" s="23">
        <v>0</v>
      </c>
      <c r="C48" s="59">
        <v>0</v>
      </c>
      <c r="D48" s="59">
        <v>0</v>
      </c>
      <c r="E48" s="59">
        <v>0</v>
      </c>
      <c r="F48" s="59">
        <v>0</v>
      </c>
      <c r="G48" s="59">
        <v>1805.18</v>
      </c>
      <c r="H48" s="59">
        <v>1557.44</v>
      </c>
      <c r="I48" s="59">
        <v>1531.86</v>
      </c>
      <c r="J48" s="59">
        <v>8920.99</v>
      </c>
      <c r="K48" s="59">
        <v>11637.19</v>
      </c>
      <c r="L48" s="59">
        <v>3827.76</v>
      </c>
      <c r="M48" s="60">
        <v>887.82</v>
      </c>
      <c r="N48" s="126">
        <f t="shared" si="0"/>
        <v>0</v>
      </c>
      <c r="O48" s="122">
        <f t="shared" si="1"/>
        <v>30168.239999999998</v>
      </c>
      <c r="P48" s="120">
        <f t="shared" si="2"/>
        <v>30168.239999999998</v>
      </c>
      <c r="Q48" s="122">
        <f t="shared" si="3"/>
        <v>0</v>
      </c>
      <c r="R48" s="120">
        <f t="shared" si="4"/>
        <v>4309.7485714285713</v>
      </c>
      <c r="S48" s="122">
        <f t="shared" si="5"/>
        <v>2514.02</v>
      </c>
      <c r="T48" s="69"/>
      <c r="V48" s="114"/>
      <c r="W48" s="115"/>
    </row>
    <row r="49" spans="1:23" x14ac:dyDescent="0.25">
      <c r="A49" s="17">
        <v>1996</v>
      </c>
      <c r="B49" s="23">
        <v>0</v>
      </c>
      <c r="C49" s="59">
        <v>0</v>
      </c>
      <c r="D49" s="59">
        <v>0</v>
      </c>
      <c r="E49" s="59">
        <v>0</v>
      </c>
      <c r="F49" s="59">
        <v>0</v>
      </c>
      <c r="G49" s="59">
        <v>4041.38</v>
      </c>
      <c r="H49" s="59">
        <v>7654.52</v>
      </c>
      <c r="I49" s="59">
        <v>7910.6</v>
      </c>
      <c r="J49" s="59">
        <v>11992.24</v>
      </c>
      <c r="K49" s="59">
        <v>10389.969999999999</v>
      </c>
      <c r="L49" s="59">
        <v>2850.09</v>
      </c>
      <c r="M49" s="60">
        <v>2217.79</v>
      </c>
      <c r="N49" s="126">
        <f t="shared" si="0"/>
        <v>0</v>
      </c>
      <c r="O49" s="122">
        <f t="shared" si="1"/>
        <v>47056.590000000004</v>
      </c>
      <c r="P49" s="120">
        <f t="shared" si="2"/>
        <v>47056.590000000004</v>
      </c>
      <c r="Q49" s="122">
        <f t="shared" si="3"/>
        <v>0</v>
      </c>
      <c r="R49" s="120">
        <f t="shared" si="4"/>
        <v>6722.3700000000008</v>
      </c>
      <c r="S49" s="122">
        <f t="shared" si="5"/>
        <v>3921.3825000000002</v>
      </c>
      <c r="T49" s="69"/>
      <c r="V49" s="114"/>
      <c r="W49" s="115"/>
    </row>
    <row r="50" spans="1:23" x14ac:dyDescent="0.25">
      <c r="A50" s="17">
        <v>1997</v>
      </c>
      <c r="B50" s="23">
        <v>0</v>
      </c>
      <c r="C50" s="59">
        <v>0</v>
      </c>
      <c r="D50" s="59">
        <v>0</v>
      </c>
      <c r="E50" s="59">
        <v>0</v>
      </c>
      <c r="F50" s="59">
        <v>0</v>
      </c>
      <c r="G50" s="59">
        <v>3357.67</v>
      </c>
      <c r="H50" s="59">
        <v>6292.06</v>
      </c>
      <c r="I50" s="59">
        <v>4059.43</v>
      </c>
      <c r="J50" s="59">
        <v>11973.99</v>
      </c>
      <c r="K50" s="59">
        <v>8114.9</v>
      </c>
      <c r="L50" s="59">
        <v>5326.29</v>
      </c>
      <c r="M50" s="60">
        <v>2693.59</v>
      </c>
      <c r="N50" s="126">
        <f t="shared" si="0"/>
        <v>0</v>
      </c>
      <c r="O50" s="122">
        <f t="shared" si="1"/>
        <v>41817.930000000008</v>
      </c>
      <c r="P50" s="120">
        <f t="shared" si="2"/>
        <v>41817.930000000008</v>
      </c>
      <c r="Q50" s="122">
        <f t="shared" si="3"/>
        <v>0</v>
      </c>
      <c r="R50" s="120">
        <f t="shared" si="4"/>
        <v>5973.9900000000007</v>
      </c>
      <c r="S50" s="122">
        <f t="shared" si="5"/>
        <v>3484.8275000000008</v>
      </c>
      <c r="T50" s="69"/>
      <c r="V50" s="114"/>
      <c r="W50" s="115"/>
    </row>
    <row r="51" spans="1:23" x14ac:dyDescent="0.25">
      <c r="A51" s="17">
        <v>1998</v>
      </c>
      <c r="B51" s="23">
        <v>0</v>
      </c>
      <c r="C51" s="59">
        <v>0</v>
      </c>
      <c r="D51" s="59">
        <v>0</v>
      </c>
      <c r="E51" s="59">
        <v>0</v>
      </c>
      <c r="F51" s="59">
        <v>0</v>
      </c>
      <c r="G51" s="59">
        <v>2814.59</v>
      </c>
      <c r="H51" s="59">
        <v>5962.4</v>
      </c>
      <c r="I51" s="59">
        <v>9088.4</v>
      </c>
      <c r="J51" s="59">
        <v>12902.67</v>
      </c>
      <c r="K51" s="59">
        <v>10641.48</v>
      </c>
      <c r="L51" s="59">
        <v>5173.17</v>
      </c>
      <c r="M51" s="60">
        <v>2580.33</v>
      </c>
      <c r="N51" s="126">
        <f t="shared" si="0"/>
        <v>0</v>
      </c>
      <c r="O51" s="122">
        <f t="shared" si="1"/>
        <v>49163.039999999994</v>
      </c>
      <c r="P51" s="120">
        <f t="shared" si="2"/>
        <v>49163.039999999994</v>
      </c>
      <c r="Q51" s="122">
        <f t="shared" si="3"/>
        <v>0</v>
      </c>
      <c r="R51" s="120">
        <f t="shared" si="4"/>
        <v>7023.2914285714278</v>
      </c>
      <c r="S51" s="122">
        <f t="shared" si="5"/>
        <v>4096.9199999999992</v>
      </c>
      <c r="T51" s="69"/>
      <c r="V51" s="114"/>
      <c r="W51" s="115"/>
    </row>
    <row r="52" spans="1:23" x14ac:dyDescent="0.25">
      <c r="A52" s="17">
        <v>1999</v>
      </c>
      <c r="B52" s="23">
        <v>0</v>
      </c>
      <c r="C52" s="59">
        <v>0</v>
      </c>
      <c r="D52" s="59">
        <v>0</v>
      </c>
      <c r="E52" s="59">
        <v>0</v>
      </c>
      <c r="F52" s="59">
        <v>443.71</v>
      </c>
      <c r="G52" s="59">
        <v>3526.47</v>
      </c>
      <c r="H52" s="59">
        <v>2852.67</v>
      </c>
      <c r="I52" s="59">
        <v>6000.88</v>
      </c>
      <c r="J52" s="59">
        <v>13531.83</v>
      </c>
      <c r="K52" s="59">
        <v>9233.4699999999993</v>
      </c>
      <c r="L52" s="59">
        <v>1959.7</v>
      </c>
      <c r="M52" s="60">
        <v>2110.44</v>
      </c>
      <c r="N52" s="126">
        <f t="shared" si="0"/>
        <v>443.71</v>
      </c>
      <c r="O52" s="122">
        <f t="shared" si="1"/>
        <v>39215.46</v>
      </c>
      <c r="P52" s="120">
        <f t="shared" si="2"/>
        <v>39659.17</v>
      </c>
      <c r="Q52" s="122">
        <f t="shared" si="3"/>
        <v>88.74199999999999</v>
      </c>
      <c r="R52" s="120">
        <f t="shared" si="4"/>
        <v>5602.2085714285713</v>
      </c>
      <c r="S52" s="122">
        <f t="shared" si="5"/>
        <v>3304.9308333333333</v>
      </c>
      <c r="T52" s="69"/>
      <c r="V52" s="114"/>
      <c r="W52" s="115"/>
    </row>
    <row r="53" spans="1:23" x14ac:dyDescent="0.25">
      <c r="A53" s="17">
        <v>2000</v>
      </c>
      <c r="B53" s="23">
        <v>0</v>
      </c>
      <c r="C53" s="59">
        <v>0</v>
      </c>
      <c r="D53" s="59">
        <v>0</v>
      </c>
      <c r="E53" s="59">
        <v>0</v>
      </c>
      <c r="F53" s="59">
        <v>0</v>
      </c>
      <c r="G53" s="59">
        <v>3512.78</v>
      </c>
      <c r="H53" s="59">
        <v>6871.44</v>
      </c>
      <c r="I53" s="59">
        <v>9697.33</v>
      </c>
      <c r="J53" s="59">
        <v>10706.93</v>
      </c>
      <c r="K53" s="59">
        <v>9417.66</v>
      </c>
      <c r="L53" s="59">
        <v>3851.36</v>
      </c>
      <c r="M53" s="60">
        <v>2905.23</v>
      </c>
      <c r="N53" s="126">
        <f t="shared" si="0"/>
        <v>0</v>
      </c>
      <c r="O53" s="122">
        <f t="shared" si="1"/>
        <v>46962.73</v>
      </c>
      <c r="P53" s="120">
        <f t="shared" si="2"/>
        <v>46962.73</v>
      </c>
      <c r="Q53" s="122">
        <f t="shared" si="3"/>
        <v>0</v>
      </c>
      <c r="R53" s="120">
        <f t="shared" si="4"/>
        <v>6708.9614285714288</v>
      </c>
      <c r="S53" s="122">
        <f t="shared" si="5"/>
        <v>3913.5608333333334</v>
      </c>
      <c r="T53" s="69"/>
      <c r="V53" s="114"/>
      <c r="W53" s="115"/>
    </row>
    <row r="54" spans="1:23" x14ac:dyDescent="0.25">
      <c r="A54" s="17">
        <v>2001</v>
      </c>
      <c r="B54" s="23">
        <v>0</v>
      </c>
      <c r="C54" s="59">
        <v>0</v>
      </c>
      <c r="D54" s="59">
        <v>0</v>
      </c>
      <c r="E54" s="59">
        <v>0</v>
      </c>
      <c r="F54" s="59">
        <v>0</v>
      </c>
      <c r="G54" s="59">
        <v>0</v>
      </c>
      <c r="H54" s="59">
        <v>2414.77</v>
      </c>
      <c r="I54" s="59">
        <v>5463.15</v>
      </c>
      <c r="J54" s="59">
        <v>7300.47</v>
      </c>
      <c r="K54" s="59">
        <v>9871.8799999999992</v>
      </c>
      <c r="L54" s="59">
        <v>3502.27</v>
      </c>
      <c r="M54" s="60">
        <v>2708.07</v>
      </c>
      <c r="N54" s="126">
        <f t="shared" si="0"/>
        <v>0</v>
      </c>
      <c r="O54" s="122">
        <f t="shared" si="1"/>
        <v>31260.609999999997</v>
      </c>
      <c r="P54" s="120">
        <f t="shared" si="2"/>
        <v>31260.609999999997</v>
      </c>
      <c r="Q54" s="122">
        <f t="shared" si="3"/>
        <v>0</v>
      </c>
      <c r="R54" s="120">
        <f t="shared" si="4"/>
        <v>4465.801428571428</v>
      </c>
      <c r="S54" s="122">
        <f t="shared" si="5"/>
        <v>2605.0508333333332</v>
      </c>
      <c r="T54" s="69"/>
      <c r="V54" s="114"/>
      <c r="W54" s="115"/>
    </row>
    <row r="55" spans="1:23" x14ac:dyDescent="0.25">
      <c r="A55" s="17">
        <v>2002</v>
      </c>
      <c r="B55" s="23">
        <v>0</v>
      </c>
      <c r="C55" s="59">
        <v>0</v>
      </c>
      <c r="D55" s="59">
        <v>0</v>
      </c>
      <c r="E55" s="59">
        <v>0</v>
      </c>
      <c r="F55" s="59">
        <v>0</v>
      </c>
      <c r="G55" s="59">
        <v>2733.66</v>
      </c>
      <c r="H55" s="59">
        <v>4130.04</v>
      </c>
      <c r="I55" s="59">
        <v>3627.03</v>
      </c>
      <c r="J55" s="59">
        <v>2699.54</v>
      </c>
      <c r="K55" s="59">
        <v>2885.99</v>
      </c>
      <c r="L55" s="59">
        <v>3693.08</v>
      </c>
      <c r="M55" s="60">
        <v>2900.47</v>
      </c>
      <c r="N55" s="126">
        <f t="shared" si="0"/>
        <v>0</v>
      </c>
      <c r="O55" s="122">
        <f t="shared" si="1"/>
        <v>22669.81</v>
      </c>
      <c r="P55" s="120">
        <f t="shared" si="2"/>
        <v>22669.81</v>
      </c>
      <c r="Q55" s="122">
        <f t="shared" si="3"/>
        <v>0</v>
      </c>
      <c r="R55" s="120">
        <f t="shared" si="4"/>
        <v>3238.5442857142857</v>
      </c>
      <c r="S55" s="122">
        <f t="shared" si="5"/>
        <v>1889.1508333333334</v>
      </c>
      <c r="T55" s="69"/>
      <c r="V55" s="114"/>
      <c r="W55" s="115"/>
    </row>
    <row r="56" spans="1:23" x14ac:dyDescent="0.25">
      <c r="A56" s="17">
        <v>2003</v>
      </c>
      <c r="B56" s="23">
        <v>0</v>
      </c>
      <c r="C56" s="59">
        <v>0</v>
      </c>
      <c r="D56" s="59">
        <v>0</v>
      </c>
      <c r="E56" s="59">
        <v>0</v>
      </c>
      <c r="F56" s="59">
        <v>0</v>
      </c>
      <c r="G56" s="59">
        <v>5561.93</v>
      </c>
      <c r="H56" s="59">
        <v>5155.71</v>
      </c>
      <c r="I56" s="59">
        <v>8229.34</v>
      </c>
      <c r="J56" s="59">
        <v>9643.7800000000007</v>
      </c>
      <c r="K56" s="59">
        <v>7917.34</v>
      </c>
      <c r="L56" s="59">
        <v>5070.82</v>
      </c>
      <c r="M56" s="60">
        <v>4557.29</v>
      </c>
      <c r="N56" s="126">
        <f t="shared" si="0"/>
        <v>0</v>
      </c>
      <c r="O56" s="122">
        <f t="shared" si="1"/>
        <v>46136.210000000006</v>
      </c>
      <c r="P56" s="120">
        <f t="shared" si="2"/>
        <v>46136.210000000006</v>
      </c>
      <c r="Q56" s="122">
        <f t="shared" si="3"/>
        <v>0</v>
      </c>
      <c r="R56" s="120">
        <f t="shared" si="4"/>
        <v>6590.8871428571438</v>
      </c>
      <c r="S56" s="122">
        <f t="shared" si="5"/>
        <v>3844.6841666666674</v>
      </c>
      <c r="T56" s="69"/>
      <c r="V56" s="114"/>
      <c r="W56" s="115"/>
    </row>
    <row r="57" spans="1:23" x14ac:dyDescent="0.25">
      <c r="A57" s="17">
        <v>2004</v>
      </c>
      <c r="B57" s="23">
        <v>0</v>
      </c>
      <c r="C57" s="59">
        <v>0</v>
      </c>
      <c r="D57" s="59">
        <v>0</v>
      </c>
      <c r="E57" s="59">
        <v>0</v>
      </c>
      <c r="F57" s="59">
        <v>377.06</v>
      </c>
      <c r="G57" s="59">
        <v>6530.08</v>
      </c>
      <c r="H57" s="59">
        <v>6527.9</v>
      </c>
      <c r="I57" s="59">
        <v>8552.85</v>
      </c>
      <c r="J57" s="59">
        <v>10559.56</v>
      </c>
      <c r="K57" s="59">
        <v>11523.34</v>
      </c>
      <c r="L57" s="59">
        <v>5204.8999999999996</v>
      </c>
      <c r="M57" s="60">
        <v>2671.38</v>
      </c>
      <c r="N57" s="126">
        <f t="shared" si="0"/>
        <v>377.06</v>
      </c>
      <c r="O57" s="122">
        <f t="shared" si="1"/>
        <v>51570.009999999995</v>
      </c>
      <c r="P57" s="120">
        <f t="shared" si="2"/>
        <v>51947.069999999992</v>
      </c>
      <c r="Q57" s="122">
        <f t="shared" si="3"/>
        <v>75.412000000000006</v>
      </c>
      <c r="R57" s="120">
        <f t="shared" si="4"/>
        <v>7367.1442857142847</v>
      </c>
      <c r="S57" s="122">
        <f t="shared" si="5"/>
        <v>4328.9224999999997</v>
      </c>
      <c r="T57" s="69"/>
      <c r="V57" s="114"/>
      <c r="W57" s="115"/>
    </row>
    <row r="58" spans="1:23" x14ac:dyDescent="0.25">
      <c r="A58" s="17">
        <v>2005</v>
      </c>
      <c r="B58" s="23">
        <v>0</v>
      </c>
      <c r="C58" s="59">
        <v>0</v>
      </c>
      <c r="D58" s="59">
        <v>0</v>
      </c>
      <c r="E58" s="59">
        <v>0</v>
      </c>
      <c r="F58" s="59">
        <v>245.16</v>
      </c>
      <c r="G58" s="59">
        <v>4223.07</v>
      </c>
      <c r="H58" s="59">
        <v>5730.33</v>
      </c>
      <c r="I58" s="59">
        <v>5854.5</v>
      </c>
      <c r="J58" s="59">
        <v>9814.36</v>
      </c>
      <c r="K58" s="59">
        <v>10355.85</v>
      </c>
      <c r="L58" s="59">
        <v>4355.96</v>
      </c>
      <c r="M58" s="60">
        <v>2840.17</v>
      </c>
      <c r="N58" s="126">
        <f t="shared" si="0"/>
        <v>245.16</v>
      </c>
      <c r="O58" s="122">
        <f t="shared" si="1"/>
        <v>43174.239999999998</v>
      </c>
      <c r="P58" s="120">
        <f t="shared" si="2"/>
        <v>43419.399999999994</v>
      </c>
      <c r="Q58" s="122">
        <f t="shared" si="3"/>
        <v>49.031999999999996</v>
      </c>
      <c r="R58" s="120">
        <f t="shared" si="4"/>
        <v>6167.7485714285713</v>
      </c>
      <c r="S58" s="122">
        <f t="shared" si="5"/>
        <v>3618.2833333333328</v>
      </c>
      <c r="T58" s="69"/>
      <c r="V58" s="114"/>
      <c r="W58" s="115"/>
    </row>
    <row r="59" spans="1:23" x14ac:dyDescent="0.25">
      <c r="A59" s="17">
        <v>2006</v>
      </c>
      <c r="B59" s="23">
        <v>0</v>
      </c>
      <c r="C59" s="59">
        <v>0</v>
      </c>
      <c r="D59" s="59">
        <v>0</v>
      </c>
      <c r="E59" s="59">
        <v>0</v>
      </c>
      <c r="F59" s="59">
        <v>0</v>
      </c>
      <c r="G59" s="59">
        <v>4829.62</v>
      </c>
      <c r="H59" s="59">
        <v>6367.43</v>
      </c>
      <c r="I59" s="59">
        <v>8449.31</v>
      </c>
      <c r="J59" s="59">
        <v>9972.64</v>
      </c>
      <c r="K59" s="59">
        <v>9532.5</v>
      </c>
      <c r="L59" s="59">
        <v>3043.09</v>
      </c>
      <c r="M59" s="60">
        <v>2055.6999999999998</v>
      </c>
      <c r="N59" s="126">
        <f t="shared" si="0"/>
        <v>0</v>
      </c>
      <c r="O59" s="122">
        <f t="shared" si="1"/>
        <v>44250.289999999994</v>
      </c>
      <c r="P59" s="120">
        <f t="shared" si="2"/>
        <v>44250.289999999994</v>
      </c>
      <c r="Q59" s="122">
        <f t="shared" si="3"/>
        <v>0</v>
      </c>
      <c r="R59" s="120">
        <f t="shared" si="4"/>
        <v>6321.4699999999993</v>
      </c>
      <c r="S59" s="122">
        <f t="shared" si="5"/>
        <v>3687.5241666666661</v>
      </c>
      <c r="T59" s="69"/>
      <c r="V59" s="114"/>
      <c r="W59" s="115"/>
    </row>
    <row r="60" spans="1:23" x14ac:dyDescent="0.25">
      <c r="A60" s="17">
        <v>2007</v>
      </c>
      <c r="B60" s="23">
        <v>0</v>
      </c>
      <c r="C60" s="59">
        <v>0</v>
      </c>
      <c r="D60" s="59">
        <v>0</v>
      </c>
      <c r="E60" s="59">
        <v>0</v>
      </c>
      <c r="F60" s="59">
        <v>0</v>
      </c>
      <c r="G60" s="59">
        <v>2172.73</v>
      </c>
      <c r="H60" s="59">
        <v>5648.21</v>
      </c>
      <c r="I60" s="59">
        <v>9274.0499999999993</v>
      </c>
      <c r="J60" s="59">
        <v>10459</v>
      </c>
      <c r="K60" s="59">
        <v>9008.66</v>
      </c>
      <c r="L60" s="59">
        <v>4331.17</v>
      </c>
      <c r="M60" s="60">
        <v>3117.86</v>
      </c>
      <c r="N60" s="126">
        <f t="shared" si="0"/>
        <v>0</v>
      </c>
      <c r="O60" s="122">
        <f t="shared" si="1"/>
        <v>44011.679999999993</v>
      </c>
      <c r="P60" s="120">
        <f t="shared" si="2"/>
        <v>44011.679999999993</v>
      </c>
      <c r="Q60" s="122">
        <f t="shared" si="3"/>
        <v>0</v>
      </c>
      <c r="R60" s="120">
        <f t="shared" si="4"/>
        <v>6287.3828571428558</v>
      </c>
      <c r="S60" s="122">
        <f t="shared" si="5"/>
        <v>3667.6399999999994</v>
      </c>
      <c r="T60" s="69"/>
      <c r="V60" s="114"/>
      <c r="W60" s="115"/>
    </row>
    <row r="61" spans="1:23" x14ac:dyDescent="0.25">
      <c r="A61" s="17">
        <v>2008</v>
      </c>
      <c r="B61" s="23">
        <v>0</v>
      </c>
      <c r="C61" s="59">
        <v>0</v>
      </c>
      <c r="D61" s="59">
        <v>0</v>
      </c>
      <c r="E61" s="59">
        <v>0</v>
      </c>
      <c r="F61" s="59">
        <v>0</v>
      </c>
      <c r="G61" s="59">
        <v>4802.03</v>
      </c>
      <c r="H61" s="59">
        <v>6789.8</v>
      </c>
      <c r="I61" s="59">
        <v>8264.6200000000008</v>
      </c>
      <c r="J61" s="59">
        <v>10182.379999999999</v>
      </c>
      <c r="K61" s="59">
        <v>5780</v>
      </c>
      <c r="L61" s="59">
        <v>3106.58</v>
      </c>
      <c r="M61" s="60">
        <v>2282.96</v>
      </c>
      <c r="N61" s="126">
        <f t="shared" si="0"/>
        <v>0</v>
      </c>
      <c r="O61" s="122">
        <f t="shared" si="1"/>
        <v>41208.370000000003</v>
      </c>
      <c r="P61" s="120">
        <f t="shared" si="2"/>
        <v>41208.370000000003</v>
      </c>
      <c r="Q61" s="122">
        <f t="shared" si="3"/>
        <v>0</v>
      </c>
      <c r="R61" s="120">
        <f t="shared" si="4"/>
        <v>5886.9100000000008</v>
      </c>
      <c r="S61" s="122">
        <f t="shared" si="5"/>
        <v>3434.0308333333337</v>
      </c>
      <c r="T61" s="69"/>
      <c r="V61" s="114"/>
      <c r="W61" s="115"/>
    </row>
    <row r="62" spans="1:23" x14ac:dyDescent="0.25">
      <c r="A62" s="17">
        <v>2009</v>
      </c>
      <c r="B62" s="23">
        <v>0</v>
      </c>
      <c r="C62" s="59">
        <v>0</v>
      </c>
      <c r="D62" s="59">
        <v>0</v>
      </c>
      <c r="E62" s="59">
        <v>0</v>
      </c>
      <c r="F62" s="59">
        <v>372.22</v>
      </c>
      <c r="G62" s="59">
        <v>2667.32</v>
      </c>
      <c r="H62" s="59">
        <v>4356.0600000000004</v>
      </c>
      <c r="I62" s="59">
        <v>3087.88</v>
      </c>
      <c r="J62" s="59">
        <v>9409.66</v>
      </c>
      <c r="K62" s="59">
        <v>9497.48</v>
      </c>
      <c r="L62" s="59">
        <v>4224.9799999999996</v>
      </c>
      <c r="M62" s="60">
        <v>2349.86</v>
      </c>
      <c r="N62" s="126">
        <f t="shared" si="0"/>
        <v>372.22</v>
      </c>
      <c r="O62" s="122">
        <f t="shared" si="1"/>
        <v>35593.240000000005</v>
      </c>
      <c r="P62" s="120">
        <f t="shared" si="2"/>
        <v>35965.46</v>
      </c>
      <c r="Q62" s="122">
        <f t="shared" si="3"/>
        <v>74.444000000000003</v>
      </c>
      <c r="R62" s="120">
        <f t="shared" si="4"/>
        <v>5084.7485714285722</v>
      </c>
      <c r="S62" s="122">
        <f t="shared" si="5"/>
        <v>2997.1216666666664</v>
      </c>
      <c r="T62" s="69"/>
      <c r="V62" s="114"/>
      <c r="W62" s="115"/>
    </row>
    <row r="63" spans="1:23" x14ac:dyDescent="0.25">
      <c r="A63" s="18">
        <v>2010</v>
      </c>
      <c r="B63" s="135">
        <v>0</v>
      </c>
      <c r="C63" s="91">
        <v>0</v>
      </c>
      <c r="D63" s="91">
        <v>0</v>
      </c>
      <c r="E63" s="91">
        <v>0</v>
      </c>
      <c r="F63" s="91">
        <v>0</v>
      </c>
      <c r="G63" s="91">
        <v>2011.02</v>
      </c>
      <c r="H63" s="91">
        <v>4384.26</v>
      </c>
      <c r="I63" s="91">
        <v>6743.67</v>
      </c>
      <c r="J63" s="91">
        <v>12957.08</v>
      </c>
      <c r="K63" s="91">
        <v>12896.84</v>
      </c>
      <c r="L63" s="91">
        <v>7319.76</v>
      </c>
      <c r="M63" s="136">
        <v>4397.68</v>
      </c>
      <c r="N63" s="137">
        <f>SUM(B63:F63)</f>
        <v>0</v>
      </c>
      <c r="O63" s="138">
        <f t="shared" si="1"/>
        <v>50710.31</v>
      </c>
      <c r="P63" s="139">
        <f t="shared" si="2"/>
        <v>50710.31</v>
      </c>
      <c r="Q63" s="122">
        <f t="shared" si="3"/>
        <v>0</v>
      </c>
      <c r="R63" s="120">
        <f t="shared" si="4"/>
        <v>7244.33</v>
      </c>
      <c r="S63" s="122">
        <f t="shared" si="5"/>
        <v>4225.8591666666662</v>
      </c>
      <c r="T63" s="69"/>
      <c r="V63" s="114"/>
      <c r="W63" s="115"/>
    </row>
    <row r="64" spans="1:23" x14ac:dyDescent="0.25">
      <c r="A64" s="17">
        <v>2011</v>
      </c>
      <c r="B64" s="23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60"/>
      <c r="N64" s="126">
        <f>SUM(B64:F64)</f>
        <v>0</v>
      </c>
      <c r="O64" s="122">
        <f t="shared" si="1"/>
        <v>0</v>
      </c>
      <c r="P64" s="122">
        <f t="shared" si="2"/>
        <v>0</v>
      </c>
      <c r="Q64" s="122"/>
      <c r="R64" s="120"/>
      <c r="S64" s="122"/>
      <c r="T64" s="69"/>
      <c r="V64" s="114"/>
      <c r="W64" s="115"/>
    </row>
    <row r="65" spans="1:23" ht="15.75" thickBot="1" x14ac:dyDescent="0.3">
      <c r="A65" s="17">
        <v>2012</v>
      </c>
      <c r="B65" s="140">
        <v>20.37</v>
      </c>
      <c r="C65" s="141">
        <v>0</v>
      </c>
      <c r="D65" s="141">
        <v>0</v>
      </c>
      <c r="E65" s="141">
        <v>0</v>
      </c>
      <c r="F65" s="141">
        <v>5</v>
      </c>
      <c r="G65" s="141">
        <v>5466.33</v>
      </c>
      <c r="H65" s="141">
        <v>7179.3</v>
      </c>
      <c r="I65" s="141">
        <v>6566.12</v>
      </c>
      <c r="J65" s="141">
        <v>8284.35</v>
      </c>
      <c r="K65" s="141">
        <v>7769.61</v>
      </c>
      <c r="L65" s="141">
        <v>4532.26</v>
      </c>
      <c r="M65" s="142">
        <v>3156.36</v>
      </c>
      <c r="N65" s="52">
        <f t="shared" si="0"/>
        <v>25.37</v>
      </c>
      <c r="O65" s="109">
        <f t="shared" si="1"/>
        <v>42954.33</v>
      </c>
      <c r="P65" s="51">
        <f t="shared" si="2"/>
        <v>42979.700000000004</v>
      </c>
      <c r="Q65" s="143">
        <f t="shared" si="3"/>
        <v>5.0739999999999998</v>
      </c>
      <c r="R65" s="139">
        <f t="shared" si="4"/>
        <v>6136.3328571428574</v>
      </c>
      <c r="S65" s="143">
        <f t="shared" si="5"/>
        <v>3581.6416666666669</v>
      </c>
      <c r="T65" s="69"/>
      <c r="V65" s="114"/>
      <c r="W65" s="115"/>
    </row>
    <row r="66" spans="1:23" x14ac:dyDescent="0.25">
      <c r="A66" s="127" t="s">
        <v>62</v>
      </c>
      <c r="B66" s="22">
        <f>SMALL(B$3:B$65,COUNTIF(B$3:B$65,0)+1)</f>
        <v>20.37</v>
      </c>
      <c r="C66" s="54">
        <v>0</v>
      </c>
      <c r="D66" s="54">
        <v>0</v>
      </c>
      <c r="E66" s="54">
        <v>0</v>
      </c>
      <c r="F66" s="54">
        <f>SMALL(F$3:F$65,COUNTIF(F$3:F$65,0)+1)</f>
        <v>5</v>
      </c>
      <c r="G66" s="54">
        <f t="shared" ref="G66:P66" si="6">SMALL(G$3:G$65,COUNTIF(G$3:G$65,0)+1)</f>
        <v>202.32</v>
      </c>
      <c r="H66" s="54">
        <f t="shared" si="6"/>
        <v>297.52</v>
      </c>
      <c r="I66" s="54">
        <f t="shared" si="6"/>
        <v>1394.4</v>
      </c>
      <c r="J66" s="54">
        <f t="shared" si="6"/>
        <v>2699.54</v>
      </c>
      <c r="K66" s="54">
        <f t="shared" si="6"/>
        <v>2885.99</v>
      </c>
      <c r="L66" s="54">
        <f t="shared" si="6"/>
        <v>1146.46</v>
      </c>
      <c r="M66" s="55">
        <f t="shared" si="6"/>
        <v>178.51</v>
      </c>
      <c r="N66" s="121">
        <f t="shared" si="6"/>
        <v>25.37</v>
      </c>
      <c r="O66" s="124">
        <f t="shared" si="6"/>
        <v>18133.16</v>
      </c>
      <c r="P66" s="121">
        <f t="shared" si="6"/>
        <v>18133.16</v>
      </c>
      <c r="Q66" s="51"/>
      <c r="R66" s="111"/>
      <c r="S66" s="51"/>
      <c r="T66" s="51"/>
      <c r="V66" s="114"/>
      <c r="W66" s="115"/>
    </row>
    <row r="67" spans="1:23" x14ac:dyDescent="0.25">
      <c r="A67" s="128" t="s">
        <v>63</v>
      </c>
      <c r="B67" s="23">
        <f>MAX(B3:B65)</f>
        <v>926.29</v>
      </c>
      <c r="C67" s="23">
        <f t="shared" ref="C67:P67" si="7">MAX(C3:C65)</f>
        <v>0</v>
      </c>
      <c r="D67" s="23">
        <f t="shared" si="7"/>
        <v>0</v>
      </c>
      <c r="E67" s="23">
        <f t="shared" si="7"/>
        <v>0</v>
      </c>
      <c r="F67" s="23">
        <f t="shared" si="7"/>
        <v>443.71</v>
      </c>
      <c r="G67" s="23">
        <f t="shared" si="7"/>
        <v>6530.08</v>
      </c>
      <c r="H67" s="23">
        <f t="shared" si="7"/>
        <v>9209.39</v>
      </c>
      <c r="I67" s="23">
        <f t="shared" si="7"/>
        <v>10601.81</v>
      </c>
      <c r="J67" s="23">
        <f t="shared" si="7"/>
        <v>15427.66</v>
      </c>
      <c r="K67" s="23">
        <f t="shared" si="7"/>
        <v>13370.77</v>
      </c>
      <c r="L67" s="23">
        <f t="shared" si="7"/>
        <v>7319.76</v>
      </c>
      <c r="M67" s="120">
        <f t="shared" si="7"/>
        <v>4557.29</v>
      </c>
      <c r="N67" s="122">
        <f t="shared" si="7"/>
        <v>926.29</v>
      </c>
      <c r="O67" s="120">
        <f t="shared" si="7"/>
        <v>53356.14</v>
      </c>
      <c r="P67" s="122">
        <f t="shared" si="7"/>
        <v>53356.14</v>
      </c>
      <c r="Q67" s="51"/>
      <c r="R67" s="51"/>
      <c r="S67" s="51"/>
      <c r="T67" s="51"/>
      <c r="V67" s="114"/>
      <c r="W67" s="115"/>
    </row>
    <row r="68" spans="1:23" x14ac:dyDescent="0.25">
      <c r="A68" s="128" t="s">
        <v>72</v>
      </c>
      <c r="B68" s="23">
        <f>SUM(B$3:B$65)/COUNTIF(B$3:B$65,"&gt;0")</f>
        <v>575.34749999999997</v>
      </c>
      <c r="C68" s="23">
        <v>0</v>
      </c>
      <c r="D68" s="23">
        <v>0</v>
      </c>
      <c r="E68" s="23">
        <v>0</v>
      </c>
      <c r="F68" s="23">
        <f t="shared" ref="F68:P68" si="8">SUM(F$3:F$65)/COUNTIF(F$3:F$65,"&gt;0")</f>
        <v>288.63</v>
      </c>
      <c r="G68" s="23">
        <f t="shared" si="8"/>
        <v>2894.0308333333323</v>
      </c>
      <c r="H68" s="23">
        <f t="shared" si="8"/>
        <v>4653.6203225806448</v>
      </c>
      <c r="I68" s="23">
        <f t="shared" si="8"/>
        <v>6457.3167741935486</v>
      </c>
      <c r="J68" s="23">
        <f t="shared" si="8"/>
        <v>10445.05741935484</v>
      </c>
      <c r="K68" s="23">
        <f t="shared" si="8"/>
        <v>9337.8443548387095</v>
      </c>
      <c r="L68" s="23">
        <f t="shared" si="8"/>
        <v>4548.9225806451614</v>
      </c>
      <c r="M68" s="120">
        <f t="shared" si="8"/>
        <v>2190.1491071428568</v>
      </c>
      <c r="N68" s="122">
        <f t="shared" si="8"/>
        <v>468.0675</v>
      </c>
      <c r="O68" s="120">
        <f t="shared" si="8"/>
        <v>39661.500645161301</v>
      </c>
      <c r="P68" s="122">
        <f t="shared" si="8"/>
        <v>39721.896451612905</v>
      </c>
      <c r="Q68" s="51"/>
      <c r="R68" s="51"/>
      <c r="S68" s="51"/>
      <c r="T68" s="69"/>
      <c r="V68" s="114"/>
      <c r="W68" s="115"/>
    </row>
    <row r="69" spans="1:23" x14ac:dyDescent="0.25">
      <c r="A69" s="128" t="s">
        <v>73</v>
      </c>
      <c r="B69" s="23">
        <f>SUM(B$3:B$21)/COUNTIF(B$3:B$21,"&gt;0")</f>
        <v>910.43</v>
      </c>
      <c r="C69" s="23">
        <v>0</v>
      </c>
      <c r="D69" s="23">
        <v>0</v>
      </c>
      <c r="E69" s="23">
        <v>0</v>
      </c>
      <c r="F69" s="23">
        <v>0</v>
      </c>
      <c r="G69" s="23">
        <f t="shared" ref="G69:P69" si="9">SUM(G$3:G$21)/COUNTIF(G$3:G$21,"&gt;0")</f>
        <v>2204.4950000000003</v>
      </c>
      <c r="H69" s="23">
        <f t="shared" si="9"/>
        <v>4170.9873684210525</v>
      </c>
      <c r="I69" s="23">
        <f t="shared" si="9"/>
        <v>5801.5289473684206</v>
      </c>
      <c r="J69" s="23">
        <f t="shared" si="9"/>
        <v>8214.4094736842108</v>
      </c>
      <c r="K69" s="23">
        <f t="shared" si="9"/>
        <v>7895.894736842105</v>
      </c>
      <c r="L69" s="23">
        <f t="shared" si="9"/>
        <v>5196.0394736842109</v>
      </c>
      <c r="M69" s="120">
        <f t="shared" si="9"/>
        <v>1911.349375</v>
      </c>
      <c r="N69" s="122">
        <f t="shared" si="9"/>
        <v>910.43</v>
      </c>
      <c r="O69" s="120">
        <f t="shared" si="9"/>
        <v>34280.730000000003</v>
      </c>
      <c r="P69" s="122">
        <f t="shared" si="9"/>
        <v>34328.647368421058</v>
      </c>
      <c r="Q69" s="51"/>
      <c r="R69" s="51"/>
      <c r="S69" s="51"/>
      <c r="T69" s="69"/>
      <c r="V69" s="114"/>
      <c r="W69" s="115"/>
    </row>
    <row r="70" spans="1:23" x14ac:dyDescent="0.25">
      <c r="A70" s="128" t="s">
        <v>70</v>
      </c>
      <c r="B70" s="23">
        <f>SUM(B$22:B$52)/COUNTIF(B$22:B$52,"&gt;0")</f>
        <v>685.29499999999996</v>
      </c>
      <c r="C70" s="23">
        <v>0</v>
      </c>
      <c r="D70" s="23">
        <v>0</v>
      </c>
      <c r="E70" s="23">
        <v>0</v>
      </c>
      <c r="F70" s="23">
        <f t="shared" ref="F70:P70" si="10">SUM(F$22:F$52)/COUNTIF(F$22:F$52,"&gt;0")</f>
        <v>443.71</v>
      </c>
      <c r="G70" s="23">
        <f t="shared" si="10"/>
        <v>2717.9587999999999</v>
      </c>
      <c r="H70" s="23">
        <f t="shared" si="10"/>
        <v>4636.1435483870973</v>
      </c>
      <c r="I70" s="23">
        <f t="shared" si="10"/>
        <v>6655.3141935483864</v>
      </c>
      <c r="J70" s="23">
        <f t="shared" si="10"/>
        <v>12242.904193548384</v>
      </c>
      <c r="K70" s="23">
        <f t="shared" si="10"/>
        <v>10402.167741935482</v>
      </c>
      <c r="L70" s="23">
        <f t="shared" si="10"/>
        <v>4228.1361290322584</v>
      </c>
      <c r="M70" s="120">
        <f t="shared" si="10"/>
        <v>2004.418928571429</v>
      </c>
      <c r="N70" s="122">
        <f t="shared" si="10"/>
        <v>604.76666666666665</v>
      </c>
      <c r="O70" s="120">
        <f t="shared" si="10"/>
        <v>42167.010967741939</v>
      </c>
      <c r="P70" s="122">
        <f t="shared" si="10"/>
        <v>42225.536774193548</v>
      </c>
      <c r="Q70" s="51"/>
      <c r="R70" s="51"/>
      <c r="S70" s="51"/>
      <c r="T70" s="69"/>
      <c r="V70" s="114"/>
      <c r="W70" s="115"/>
    </row>
    <row r="71" spans="1:23" x14ac:dyDescent="0.25">
      <c r="A71" s="128" t="s">
        <v>74</v>
      </c>
      <c r="B71" s="23">
        <f>SUM(B$22:B$65)/COUNTIF(B$22:B$65,"&gt;0")</f>
        <v>463.65333333333325</v>
      </c>
      <c r="C71" s="23">
        <v>0</v>
      </c>
      <c r="D71" s="23">
        <v>0</v>
      </c>
      <c r="E71" s="23">
        <v>0</v>
      </c>
      <c r="F71" s="23">
        <f t="shared" ref="F71:P71" si="11">SUM(F$22:F$65)/COUNTIF(F$22:F$65,"&gt;0")</f>
        <v>288.63</v>
      </c>
      <c r="G71" s="23">
        <f t="shared" si="11"/>
        <v>3123.8761111111107</v>
      </c>
      <c r="H71" s="23">
        <f t="shared" si="11"/>
        <v>4866.8767441860455</v>
      </c>
      <c r="I71" s="23">
        <f t="shared" si="11"/>
        <v>6747.0834883720927</v>
      </c>
      <c r="J71" s="23">
        <f t="shared" si="11"/>
        <v>11430.692558139532</v>
      </c>
      <c r="K71" s="23">
        <f t="shared" si="11"/>
        <v>9974.9848837209283</v>
      </c>
      <c r="L71" s="23">
        <f t="shared" si="11"/>
        <v>4262.987209302325</v>
      </c>
      <c r="M71" s="120">
        <f t="shared" si="11"/>
        <v>2301.6690000000008</v>
      </c>
      <c r="N71" s="122">
        <f t="shared" si="11"/>
        <v>404.87285714285707</v>
      </c>
      <c r="O71" s="120">
        <f t="shared" si="11"/>
        <v>42039.050465116285</v>
      </c>
      <c r="P71" s="122">
        <f t="shared" si="11"/>
        <v>42104.959999999999</v>
      </c>
      <c r="Q71" s="51"/>
      <c r="R71" s="51"/>
      <c r="S71" s="51"/>
      <c r="T71" s="69"/>
      <c r="V71" s="114"/>
      <c r="W71" s="115"/>
    </row>
    <row r="72" spans="1:23" x14ac:dyDescent="0.25">
      <c r="A72" s="129" t="s">
        <v>67</v>
      </c>
      <c r="B72" s="23">
        <f>SUM(B$53:B$65)/COUNTIF(B$53:B$65,"&gt;0")</f>
        <v>20.37</v>
      </c>
      <c r="C72" s="23">
        <v>0</v>
      </c>
      <c r="D72" s="23">
        <v>0</v>
      </c>
      <c r="E72" s="23">
        <v>0</v>
      </c>
      <c r="F72" s="23">
        <f t="shared" ref="F72:P72" si="12">SUM(F$53:F$65)/COUNTIF(F$53:F$65,"&gt;0")</f>
        <v>249.86</v>
      </c>
      <c r="G72" s="23">
        <f t="shared" si="12"/>
        <v>4046.4154545454544</v>
      </c>
      <c r="H72" s="23">
        <f t="shared" si="12"/>
        <v>5462.9375</v>
      </c>
      <c r="I72" s="23">
        <f t="shared" si="12"/>
        <v>6984.1541666666662</v>
      </c>
      <c r="J72" s="23">
        <f t="shared" si="12"/>
        <v>9332.4791666666679</v>
      </c>
      <c r="K72" s="23">
        <f t="shared" si="12"/>
        <v>8871.4291666666668</v>
      </c>
      <c r="L72" s="23">
        <f t="shared" si="12"/>
        <v>4353.0191666666678</v>
      </c>
      <c r="M72" s="120">
        <f t="shared" si="12"/>
        <v>2995.2525000000001</v>
      </c>
      <c r="N72" s="122">
        <f t="shared" si="12"/>
        <v>254.95250000000001</v>
      </c>
      <c r="O72" s="120">
        <f t="shared" si="12"/>
        <v>41708.485833333332</v>
      </c>
      <c r="P72" s="122">
        <f t="shared" si="12"/>
        <v>41793.47</v>
      </c>
      <c r="Q72" s="51"/>
      <c r="R72" s="51"/>
      <c r="S72" s="51"/>
      <c r="T72" s="69"/>
      <c r="V72" s="114"/>
      <c r="W72" s="115"/>
    </row>
    <row r="73" spans="1:23" x14ac:dyDescent="0.25">
      <c r="A73" s="130" t="s">
        <v>65</v>
      </c>
      <c r="B73" s="23">
        <f t="array" ref="B73">MEDIAN(IF(B$3:B$65&lt;&gt;0,B$3:B$65))</f>
        <v>677.36500000000001</v>
      </c>
      <c r="C73" s="23">
        <v>0</v>
      </c>
      <c r="D73" s="23">
        <v>0</v>
      </c>
      <c r="E73" s="23">
        <v>0</v>
      </c>
      <c r="F73" s="23">
        <f t="array" ref="F73">MEDIAN(IF(F$3:F$65&lt;&gt;0,F$3:F$65))</f>
        <v>372.22</v>
      </c>
      <c r="G73" s="23">
        <f t="array" ref="G73">MEDIAN(IF(G$3:G$65&lt;&gt;0,G$3:G$65))</f>
        <v>2774.125</v>
      </c>
      <c r="H73" s="23">
        <f t="array" ref="H73">MEDIAN(IF(H$3:H$65&lt;&gt;0,H$3:H$65))</f>
        <v>4963.7049999999999</v>
      </c>
      <c r="I73" s="23">
        <f t="array" ref="I73">MEDIAN(IF(I$3:I$65&lt;&gt;0,I$3:I$65))</f>
        <v>6880.76</v>
      </c>
      <c r="J73" s="23">
        <f t="array" ref="J73">MEDIAN(IF(J$3:J$65&lt;&gt;0,J$3:J$65))</f>
        <v>10626.599999999999</v>
      </c>
      <c r="K73" s="23">
        <f t="array" ref="K73">MEDIAN(IF(K$3:K$65&lt;&gt;0,K$3:K$65))</f>
        <v>9611.9399999999987</v>
      </c>
      <c r="L73" s="23">
        <f t="array" ref="L73">MEDIAN(IF(L$3:L$65&lt;&gt;0,L$3:L$65))</f>
        <v>4727.6749999999993</v>
      </c>
      <c r="M73" s="120">
        <f t="array" ref="M73">MEDIAN(IF(M$3:M$65&lt;&gt;0,M$3:M$65))</f>
        <v>2314.7200000000003</v>
      </c>
      <c r="N73" s="122">
        <f t="array" ref="N73">MEDIAN(IF(N$3:N$65&lt;&gt;0,N$3:N$65))</f>
        <v>410.38499999999999</v>
      </c>
      <c r="O73" s="120">
        <f t="array" ref="O73">MEDIAN(IF(O$3:O$65&lt;&gt;0,O$3:O$65))</f>
        <v>40687.535000000003</v>
      </c>
      <c r="P73" s="122">
        <f t="array" ref="P73">MEDIAN(IF(P$3:P$65&lt;&gt;0,P$3:P$65))</f>
        <v>40687.535000000003</v>
      </c>
      <c r="Q73" s="51"/>
      <c r="R73" s="51"/>
      <c r="S73" s="51"/>
      <c r="T73" s="69"/>
      <c r="V73" s="114"/>
      <c r="W73" s="115"/>
    </row>
    <row r="74" spans="1:23" ht="15.75" thickBot="1" x14ac:dyDescent="0.3">
      <c r="A74" s="131" t="s">
        <v>71</v>
      </c>
      <c r="B74" s="24">
        <f t="array" ref="B74">MEDIAN(IF(B$53:B$65&lt;&gt;0,B$53:B$65))</f>
        <v>20.37</v>
      </c>
      <c r="C74" s="24">
        <v>0</v>
      </c>
      <c r="D74" s="24">
        <v>0</v>
      </c>
      <c r="E74" s="24">
        <v>0</v>
      </c>
      <c r="F74" s="24">
        <f t="array" ref="F74">MEDIAN(IF(F$53:F$65&lt;&gt;0,F$53:F$65))</f>
        <v>308.69</v>
      </c>
      <c r="G74" s="24">
        <f t="array" ref="G74">MEDIAN(IF(G$53:G$65&lt;&gt;0,G$53:G$65))</f>
        <v>4223.07</v>
      </c>
      <c r="H74" s="24">
        <f t="array" ref="H74">MEDIAN(IF(H$53:H$65&lt;&gt;0,H$53:H$65))</f>
        <v>5689.27</v>
      </c>
      <c r="I74" s="24">
        <f t="array" ref="I74">MEDIAN(IF(I$53:I$65&lt;&gt;0,I$53:I$65))</f>
        <v>7486.5050000000001</v>
      </c>
      <c r="J74" s="24">
        <f t="array" ref="J74">MEDIAN(IF(J$53:J$65&lt;&gt;0,J$53:J$65))</f>
        <v>9893.5</v>
      </c>
      <c r="K74" s="24">
        <f t="array" ref="K74">MEDIAN(IF(K$53:K$65&lt;&gt;0,K$53:K$65))</f>
        <v>9457.57</v>
      </c>
      <c r="L74" s="24">
        <f t="array" ref="L74">MEDIAN(IF(L$53:L$65&lt;&gt;0,L$53:L$65))</f>
        <v>4278.0749999999998</v>
      </c>
      <c r="M74" s="144">
        <f t="array" ref="M74">MEDIAN(IF(M$53:M$65&lt;&gt;0,M$53:M$65))</f>
        <v>2870.3199999999997</v>
      </c>
      <c r="N74" s="143">
        <f t="array" ref="N74">MEDIAN(IF(N$53:N$65&lt;&gt;0,N$53:N$65))</f>
        <v>308.69</v>
      </c>
      <c r="O74" s="144">
        <f t="array" ref="O74">MEDIAN(IF(O$53:O$65&lt;&gt;0,O$53:O$65))</f>
        <v>43592.959999999992</v>
      </c>
      <c r="P74" s="143">
        <f t="array" ref="P74">MEDIAN(IF(P$53:P$65&lt;&gt;0,P$53:P$65))</f>
        <v>43715.539999999994</v>
      </c>
      <c r="Q74" s="51"/>
      <c r="R74" s="51"/>
      <c r="S74" s="51"/>
      <c r="T74" s="69"/>
      <c r="V74" s="114"/>
      <c r="W74" s="115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 C67:E67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757"/>
  <sheetViews>
    <sheetView workbookViewId="0">
      <selection activeCell="C1" sqref="C1"/>
    </sheetView>
  </sheetViews>
  <sheetFormatPr defaultRowHeight="15" x14ac:dyDescent="0.25"/>
  <cols>
    <col min="2" max="2" width="11.5703125" bestFit="1" customWidth="1"/>
    <col min="3" max="3" width="10.7109375" style="212" bestFit="1" customWidth="1"/>
    <col min="4" max="18" width="9.7109375" customWidth="1"/>
    <col min="19" max="19" width="9.7109375" style="157" customWidth="1"/>
    <col min="20" max="58" width="9.7109375" customWidth="1"/>
    <col min="59" max="59" width="9.7109375" style="157" customWidth="1"/>
    <col min="60" max="60" width="9.7109375" customWidth="1"/>
  </cols>
  <sheetData>
    <row r="1" spans="1:60" x14ac:dyDescent="0.25">
      <c r="A1" s="206" t="s">
        <v>0</v>
      </c>
      <c r="B1" s="207" t="s">
        <v>1</v>
      </c>
      <c r="C1" s="208" t="s">
        <v>191</v>
      </c>
      <c r="D1" t="s">
        <v>189</v>
      </c>
      <c r="E1" t="s">
        <v>192</v>
      </c>
      <c r="F1" t="s">
        <v>193</v>
      </c>
      <c r="G1" t="s">
        <v>194</v>
      </c>
      <c r="H1" t="s">
        <v>195</v>
      </c>
      <c r="I1" t="s">
        <v>196</v>
      </c>
      <c r="J1" t="s">
        <v>197</v>
      </c>
      <c r="K1" t="s">
        <v>198</v>
      </c>
      <c r="L1" t="s">
        <v>199</v>
      </c>
      <c r="M1" t="s">
        <v>200</v>
      </c>
      <c r="N1" t="s">
        <v>201</v>
      </c>
      <c r="O1" t="s">
        <v>202</v>
      </c>
      <c r="P1" t="s">
        <v>203</v>
      </c>
      <c r="Q1" t="s">
        <v>204</v>
      </c>
      <c r="R1" t="s">
        <v>205</v>
      </c>
      <c r="S1" s="157" t="s">
        <v>206</v>
      </c>
      <c r="T1" t="s">
        <v>207</v>
      </c>
      <c r="U1" t="s">
        <v>208</v>
      </c>
      <c r="V1" t="s">
        <v>209</v>
      </c>
      <c r="W1" t="s">
        <v>210</v>
      </c>
      <c r="X1" t="s">
        <v>211</v>
      </c>
      <c r="Y1" t="s">
        <v>212</v>
      </c>
      <c r="Z1" t="s">
        <v>213</v>
      </c>
      <c r="AA1" t="s">
        <v>214</v>
      </c>
      <c r="AB1" t="s">
        <v>215</v>
      </c>
      <c r="AC1" t="s">
        <v>216</v>
      </c>
      <c r="AD1" t="s">
        <v>217</v>
      </c>
      <c r="AE1" t="s">
        <v>218</v>
      </c>
      <c r="AF1" t="s">
        <v>219</v>
      </c>
      <c r="AG1" t="s">
        <v>220</v>
      </c>
      <c r="AH1" t="s">
        <v>221</v>
      </c>
      <c r="AI1" t="s">
        <v>222</v>
      </c>
      <c r="AJ1" t="s">
        <v>223</v>
      </c>
      <c r="AK1" t="s">
        <v>224</v>
      </c>
      <c r="AL1" t="s">
        <v>225</v>
      </c>
      <c r="AM1" t="s">
        <v>226</v>
      </c>
      <c r="AN1" t="s">
        <v>227</v>
      </c>
      <c r="AO1" t="s">
        <v>228</v>
      </c>
      <c r="AP1" t="s">
        <v>229</v>
      </c>
      <c r="AQ1" t="s">
        <v>230</v>
      </c>
      <c r="AR1" t="s">
        <v>231</v>
      </c>
      <c r="AS1" t="s">
        <v>232</v>
      </c>
      <c r="AT1" t="s">
        <v>233</v>
      </c>
      <c r="AU1" t="s">
        <v>234</v>
      </c>
      <c r="AV1" t="s">
        <v>235</v>
      </c>
      <c r="AW1" t="s">
        <v>236</v>
      </c>
      <c r="AX1" t="s">
        <v>237</v>
      </c>
      <c r="AY1" t="s">
        <v>238</v>
      </c>
      <c r="AZ1" t="s">
        <v>239</v>
      </c>
      <c r="BA1" t="s">
        <v>240</v>
      </c>
      <c r="BB1" t="s">
        <v>241</v>
      </c>
      <c r="BC1" t="s">
        <v>242</v>
      </c>
      <c r="BD1" t="s">
        <v>243</v>
      </c>
      <c r="BE1" t="s">
        <v>244</v>
      </c>
      <c r="BF1" t="s">
        <v>245</v>
      </c>
      <c r="BG1" s="157" t="s">
        <v>246</v>
      </c>
      <c r="BH1" t="s">
        <v>247</v>
      </c>
    </row>
    <row r="2" spans="1:60" x14ac:dyDescent="0.25">
      <c r="A2" s="209">
        <f>IF(MONTH(C2)&gt;=11,YEAR(C2)+1,YEAR(C2)+0)</f>
        <v>1950</v>
      </c>
      <c r="B2" s="210" t="str">
        <f>CHOOSE(MONTH(C2),"Mar","Apr","May","Jun","Jul","Aug","Sep","Oct","Nov","Dec","Jan","Feb")</f>
        <v>Jan</v>
      </c>
      <c r="C2" s="1">
        <v>18203</v>
      </c>
      <c r="E2">
        <v>0</v>
      </c>
      <c r="F2">
        <v>0</v>
      </c>
      <c r="G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S2" s="157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892.58</v>
      </c>
      <c r="AR2">
        <v>0</v>
      </c>
      <c r="AS2">
        <v>0</v>
      </c>
      <c r="AT2">
        <v>0</v>
      </c>
      <c r="AU2">
        <v>238.02</v>
      </c>
      <c r="AV2">
        <v>0</v>
      </c>
      <c r="AW2">
        <v>0</v>
      </c>
      <c r="AX2">
        <v>563.30999999999995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H2">
        <v>0</v>
      </c>
    </row>
    <row r="3" spans="1:60" x14ac:dyDescent="0.25">
      <c r="A3" s="209">
        <f t="shared" ref="A3:A66" si="0">IF(MONTH(C3)&gt;=11,YEAR(C3)+1,YEAR(C3)+0)</f>
        <v>1950</v>
      </c>
      <c r="B3" s="210" t="str">
        <f t="shared" ref="B3:B66" si="1">CHOOSE(MONTH(C3),"Mar","Apr","May","Jun","Jul","Aug","Sep","Oct","Nov","Dec","Jan","Feb")</f>
        <v>Feb</v>
      </c>
      <c r="C3" s="1">
        <v>18233</v>
      </c>
      <c r="E3">
        <v>0</v>
      </c>
      <c r="F3">
        <v>0</v>
      </c>
      <c r="G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S3" s="157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238.02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89.26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H3">
        <v>0</v>
      </c>
    </row>
    <row r="4" spans="1:60" x14ac:dyDescent="0.25">
      <c r="A4" s="209">
        <f t="shared" si="0"/>
        <v>1950</v>
      </c>
      <c r="B4" s="210" t="str">
        <f t="shared" si="1"/>
        <v>Mar</v>
      </c>
      <c r="C4" s="1">
        <v>18264</v>
      </c>
      <c r="E4">
        <v>0</v>
      </c>
      <c r="F4">
        <v>0</v>
      </c>
      <c r="G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S4" s="157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H4">
        <v>0</v>
      </c>
    </row>
    <row r="5" spans="1:60" x14ac:dyDescent="0.25">
      <c r="A5" s="209">
        <f t="shared" si="0"/>
        <v>1950</v>
      </c>
      <c r="B5" s="210" t="str">
        <f t="shared" si="1"/>
        <v>Apr</v>
      </c>
      <c r="C5" s="1">
        <v>18295</v>
      </c>
      <c r="E5">
        <v>0</v>
      </c>
      <c r="F5">
        <v>0</v>
      </c>
      <c r="G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S5" s="157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H5">
        <v>0</v>
      </c>
    </row>
    <row r="6" spans="1:60" x14ac:dyDescent="0.25">
      <c r="A6" s="209">
        <f t="shared" si="0"/>
        <v>1950</v>
      </c>
      <c r="B6" s="210" t="str">
        <f t="shared" si="1"/>
        <v>May</v>
      </c>
      <c r="C6" s="1">
        <v>18323</v>
      </c>
      <c r="E6">
        <v>0</v>
      </c>
      <c r="F6">
        <v>0</v>
      </c>
      <c r="G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S6" s="157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476.04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1021.5</v>
      </c>
      <c r="AN6">
        <v>0</v>
      </c>
      <c r="AO6">
        <v>0</v>
      </c>
      <c r="AP6">
        <v>1110.76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25.78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29.75</v>
      </c>
      <c r="BE6">
        <v>0</v>
      </c>
      <c r="BF6">
        <v>0</v>
      </c>
      <c r="BH6">
        <v>2082.6799999999998</v>
      </c>
    </row>
    <row r="7" spans="1:60" x14ac:dyDescent="0.25">
      <c r="A7" s="209">
        <f t="shared" si="0"/>
        <v>1950</v>
      </c>
      <c r="B7" s="210" t="str">
        <f t="shared" si="1"/>
        <v>Jun</v>
      </c>
      <c r="C7" s="1">
        <v>18354</v>
      </c>
      <c r="E7">
        <v>0</v>
      </c>
      <c r="F7">
        <v>5159.08</v>
      </c>
      <c r="G7">
        <v>1295.23</v>
      </c>
      <c r="I7">
        <v>2955.42</v>
      </c>
      <c r="J7">
        <v>3018.89</v>
      </c>
      <c r="K7">
        <v>0</v>
      </c>
      <c r="L7">
        <v>5040.07</v>
      </c>
      <c r="M7">
        <v>255.87</v>
      </c>
      <c r="N7">
        <v>632.74</v>
      </c>
      <c r="O7">
        <v>601</v>
      </c>
      <c r="S7" s="157">
        <v>1071.0999999999999</v>
      </c>
      <c r="T7">
        <v>95.21</v>
      </c>
      <c r="U7">
        <v>1412.25</v>
      </c>
      <c r="V7">
        <v>1221.8399999999999</v>
      </c>
      <c r="W7">
        <v>537.53</v>
      </c>
      <c r="X7">
        <v>1086.96</v>
      </c>
      <c r="Y7">
        <v>499.84</v>
      </c>
      <c r="Z7">
        <v>783.48</v>
      </c>
      <c r="AA7">
        <v>366.95</v>
      </c>
      <c r="AB7">
        <v>763.65</v>
      </c>
      <c r="AC7">
        <v>1618.54</v>
      </c>
      <c r="AD7">
        <v>501.83</v>
      </c>
      <c r="AE7">
        <v>158.68</v>
      </c>
      <c r="AF7">
        <v>1656.22</v>
      </c>
      <c r="AG7">
        <v>267.77</v>
      </c>
      <c r="AH7">
        <v>1755.4</v>
      </c>
      <c r="AI7">
        <v>128.93</v>
      </c>
      <c r="AJ7">
        <v>468.11</v>
      </c>
      <c r="AK7">
        <v>0</v>
      </c>
      <c r="AL7">
        <v>0</v>
      </c>
      <c r="AM7">
        <v>1922.01</v>
      </c>
      <c r="AN7">
        <v>0</v>
      </c>
      <c r="AO7">
        <v>158.68</v>
      </c>
      <c r="AP7">
        <v>3719.06</v>
      </c>
      <c r="AQ7">
        <v>59.51</v>
      </c>
      <c r="AR7">
        <v>0</v>
      </c>
      <c r="AS7">
        <v>0</v>
      </c>
      <c r="AT7">
        <v>0</v>
      </c>
      <c r="AU7">
        <v>0</v>
      </c>
      <c r="AV7">
        <v>325.29000000000002</v>
      </c>
      <c r="AW7">
        <v>478.02</v>
      </c>
      <c r="AX7">
        <v>632.74</v>
      </c>
      <c r="AY7">
        <v>0</v>
      </c>
      <c r="AZ7">
        <v>194.38</v>
      </c>
      <c r="BA7">
        <v>2100.5300000000002</v>
      </c>
      <c r="BB7">
        <v>676.37</v>
      </c>
      <c r="BC7">
        <v>1106.79</v>
      </c>
      <c r="BD7">
        <v>720.01</v>
      </c>
      <c r="BE7">
        <v>3066.49</v>
      </c>
      <c r="BF7">
        <v>1297.21</v>
      </c>
      <c r="BH7">
        <v>694.22</v>
      </c>
    </row>
    <row r="8" spans="1:60" x14ac:dyDescent="0.25">
      <c r="A8" s="209">
        <f t="shared" si="0"/>
        <v>1950</v>
      </c>
      <c r="B8" s="210" t="str">
        <f t="shared" si="1"/>
        <v>Jul</v>
      </c>
      <c r="C8" s="1">
        <v>18384</v>
      </c>
      <c r="E8">
        <v>858.86</v>
      </c>
      <c r="F8">
        <v>5178.92</v>
      </c>
      <c r="G8">
        <v>5742.23</v>
      </c>
      <c r="I8">
        <v>6646.71</v>
      </c>
      <c r="J8">
        <v>5710.5</v>
      </c>
      <c r="K8">
        <v>1045.3</v>
      </c>
      <c r="L8">
        <v>5113.46</v>
      </c>
      <c r="M8">
        <v>166.61</v>
      </c>
      <c r="N8">
        <v>1277.3699999999999</v>
      </c>
      <c r="O8">
        <v>678.36</v>
      </c>
      <c r="S8" s="157">
        <v>2423.8000000000002</v>
      </c>
      <c r="T8">
        <v>206.28</v>
      </c>
      <c r="U8">
        <v>2554.75</v>
      </c>
      <c r="V8">
        <v>2467.4699999999998</v>
      </c>
      <c r="W8">
        <v>983.82</v>
      </c>
      <c r="X8">
        <v>2453.59</v>
      </c>
      <c r="Y8">
        <v>1695.89</v>
      </c>
      <c r="Z8">
        <v>1150.43</v>
      </c>
      <c r="AA8">
        <v>527.61</v>
      </c>
      <c r="AB8">
        <v>1487.63</v>
      </c>
      <c r="AC8">
        <v>1848.62</v>
      </c>
      <c r="AD8">
        <v>2366.3200000000002</v>
      </c>
      <c r="AE8">
        <v>222.15</v>
      </c>
      <c r="AF8">
        <v>3506.83</v>
      </c>
      <c r="AG8">
        <v>515.71</v>
      </c>
      <c r="AH8">
        <v>3877.74</v>
      </c>
      <c r="AI8">
        <v>624.79999999999995</v>
      </c>
      <c r="AJ8">
        <v>944.15</v>
      </c>
      <c r="AK8">
        <v>87.27</v>
      </c>
      <c r="AL8">
        <v>801.33</v>
      </c>
      <c r="AM8">
        <v>2614.25</v>
      </c>
      <c r="AN8">
        <v>158.68</v>
      </c>
      <c r="AO8">
        <v>0</v>
      </c>
      <c r="AP8">
        <v>4875.4399999999996</v>
      </c>
      <c r="AQ8">
        <v>267.77</v>
      </c>
      <c r="AR8">
        <v>257.86</v>
      </c>
      <c r="AS8">
        <v>1045.3</v>
      </c>
      <c r="AT8">
        <v>1031.42</v>
      </c>
      <c r="AU8">
        <v>0</v>
      </c>
      <c r="AV8">
        <v>5071.8100000000004</v>
      </c>
      <c r="AW8">
        <v>1265.47</v>
      </c>
      <c r="AX8">
        <v>1499.53</v>
      </c>
      <c r="AY8">
        <v>327.27999999999997</v>
      </c>
      <c r="AZ8">
        <v>602.98</v>
      </c>
      <c r="BA8">
        <v>4786.1899999999996</v>
      </c>
      <c r="BB8">
        <v>1820.85</v>
      </c>
      <c r="BC8">
        <v>1662.17</v>
      </c>
      <c r="BD8">
        <v>844.97</v>
      </c>
      <c r="BE8">
        <v>5966.37</v>
      </c>
      <c r="BF8">
        <v>2713.43</v>
      </c>
      <c r="BH8">
        <v>0</v>
      </c>
    </row>
    <row r="9" spans="1:60" x14ac:dyDescent="0.25">
      <c r="A9" s="209">
        <f t="shared" si="0"/>
        <v>1950</v>
      </c>
      <c r="B9" s="210" t="str">
        <f t="shared" si="1"/>
        <v>Aug</v>
      </c>
      <c r="C9" s="1">
        <v>18415</v>
      </c>
      <c r="E9">
        <v>3010.95</v>
      </c>
      <c r="F9">
        <v>7860.61</v>
      </c>
      <c r="G9">
        <v>7331.02</v>
      </c>
      <c r="I9">
        <v>12797.54</v>
      </c>
      <c r="J9">
        <v>5358.42</v>
      </c>
      <c r="K9">
        <v>1313.08</v>
      </c>
      <c r="L9">
        <v>4956.7700000000004</v>
      </c>
      <c r="M9">
        <v>284.14</v>
      </c>
      <c r="N9">
        <v>1009.6</v>
      </c>
      <c r="O9">
        <v>890.59</v>
      </c>
      <c r="S9" s="157">
        <v>3191.5</v>
      </c>
      <c r="T9">
        <v>222.15</v>
      </c>
      <c r="U9">
        <v>5301.9</v>
      </c>
      <c r="V9">
        <v>2830.46</v>
      </c>
      <c r="W9">
        <v>1777.22</v>
      </c>
      <c r="X9">
        <v>4583.87</v>
      </c>
      <c r="Y9">
        <v>3903.53</v>
      </c>
      <c r="Z9">
        <v>8116.48</v>
      </c>
      <c r="AA9">
        <v>1245.6400000000001</v>
      </c>
      <c r="AB9">
        <v>1636.39</v>
      </c>
      <c r="AC9">
        <v>5034.12</v>
      </c>
      <c r="AD9">
        <v>6069.51</v>
      </c>
      <c r="AE9">
        <v>396.7</v>
      </c>
      <c r="AF9">
        <v>5553.8</v>
      </c>
      <c r="AG9">
        <v>1269.44</v>
      </c>
      <c r="AH9">
        <v>6612.99</v>
      </c>
      <c r="AI9">
        <v>981.83</v>
      </c>
      <c r="AJ9">
        <v>1118.69</v>
      </c>
      <c r="AK9">
        <v>755.71</v>
      </c>
      <c r="AL9">
        <v>1116.71</v>
      </c>
      <c r="AM9">
        <v>2786.82</v>
      </c>
      <c r="AN9">
        <v>376.86</v>
      </c>
      <c r="AO9">
        <v>0</v>
      </c>
      <c r="AP9">
        <v>6081.41</v>
      </c>
      <c r="AQ9">
        <v>238.02</v>
      </c>
      <c r="AR9">
        <v>319.33999999999997</v>
      </c>
      <c r="AS9">
        <v>963.98</v>
      </c>
      <c r="AT9">
        <v>523.64</v>
      </c>
      <c r="AU9">
        <v>0</v>
      </c>
      <c r="AV9">
        <v>4774.28</v>
      </c>
      <c r="AW9">
        <v>1221.8399999999999</v>
      </c>
      <c r="AX9">
        <v>1797.05</v>
      </c>
      <c r="AY9">
        <v>466.12</v>
      </c>
      <c r="AZ9">
        <v>725.96</v>
      </c>
      <c r="BA9">
        <v>5434.79</v>
      </c>
      <c r="BB9">
        <v>1886.31</v>
      </c>
      <c r="BC9">
        <v>1761.35</v>
      </c>
      <c r="BD9">
        <v>597.03</v>
      </c>
      <c r="BE9">
        <v>7733.67</v>
      </c>
      <c r="BF9">
        <v>1557.05</v>
      </c>
      <c r="BH9">
        <v>0</v>
      </c>
    </row>
    <row r="10" spans="1:60" x14ac:dyDescent="0.25">
      <c r="A10" s="209">
        <f t="shared" si="0"/>
        <v>1950</v>
      </c>
      <c r="B10" s="210" t="str">
        <f t="shared" si="1"/>
        <v>Sep</v>
      </c>
      <c r="C10" s="1">
        <v>18445</v>
      </c>
      <c r="E10">
        <v>0</v>
      </c>
      <c r="F10">
        <v>4899.25</v>
      </c>
      <c r="G10">
        <v>7795.15</v>
      </c>
      <c r="I10">
        <v>8864.26</v>
      </c>
      <c r="J10">
        <v>6739.93</v>
      </c>
      <c r="K10">
        <v>745.8</v>
      </c>
      <c r="L10">
        <v>3791.46</v>
      </c>
      <c r="M10">
        <v>201.32</v>
      </c>
      <c r="N10">
        <v>991.75</v>
      </c>
      <c r="O10">
        <v>664.47</v>
      </c>
      <c r="S10" s="157">
        <v>1511.4</v>
      </c>
      <c r="T10">
        <v>245.95</v>
      </c>
      <c r="U10">
        <v>4919.08</v>
      </c>
      <c r="V10">
        <v>2439.71</v>
      </c>
      <c r="W10">
        <v>1676.06</v>
      </c>
      <c r="X10">
        <v>3849.97</v>
      </c>
      <c r="Y10">
        <v>3330.3</v>
      </c>
      <c r="Z10">
        <v>5399.09</v>
      </c>
      <c r="AA10">
        <v>1352.75</v>
      </c>
      <c r="AB10">
        <v>2380.1999999999998</v>
      </c>
      <c r="AC10">
        <v>4004.69</v>
      </c>
      <c r="AD10">
        <v>5393.14</v>
      </c>
      <c r="AE10">
        <v>440.34</v>
      </c>
      <c r="AF10">
        <v>6132.98</v>
      </c>
      <c r="AG10">
        <v>1378.53</v>
      </c>
      <c r="AH10">
        <v>6985.89</v>
      </c>
      <c r="AI10">
        <v>1229.77</v>
      </c>
      <c r="AJ10">
        <v>1229.77</v>
      </c>
      <c r="AK10">
        <v>664.47</v>
      </c>
      <c r="AL10">
        <v>708.11</v>
      </c>
      <c r="AM10">
        <v>2078.71</v>
      </c>
      <c r="AN10">
        <v>29.75</v>
      </c>
      <c r="AO10">
        <v>0</v>
      </c>
      <c r="AP10">
        <v>3631.79</v>
      </c>
      <c r="AQ10">
        <v>0</v>
      </c>
      <c r="AR10">
        <v>341.16</v>
      </c>
      <c r="AS10">
        <v>904.48</v>
      </c>
      <c r="AT10">
        <v>650.59</v>
      </c>
      <c r="AU10">
        <v>0</v>
      </c>
      <c r="AV10">
        <v>4806.0200000000004</v>
      </c>
      <c r="AW10">
        <v>1096.8800000000001</v>
      </c>
      <c r="AX10">
        <v>2082.6799999999998</v>
      </c>
      <c r="AY10">
        <v>394.72</v>
      </c>
      <c r="AZ10">
        <v>795.38</v>
      </c>
      <c r="BA10">
        <v>5371.32</v>
      </c>
      <c r="BB10">
        <v>1114.73</v>
      </c>
      <c r="BC10">
        <v>2231.44</v>
      </c>
      <c r="BD10">
        <v>1033.4000000000001</v>
      </c>
      <c r="BE10">
        <v>7757.47</v>
      </c>
      <c r="BF10">
        <v>2134.25</v>
      </c>
      <c r="BH10">
        <v>0</v>
      </c>
    </row>
    <row r="11" spans="1:60" x14ac:dyDescent="0.25">
      <c r="A11" s="209">
        <f t="shared" si="0"/>
        <v>1950</v>
      </c>
      <c r="B11" s="210" t="str">
        <f t="shared" si="1"/>
        <v>Oct</v>
      </c>
      <c r="C11" s="1">
        <v>18476</v>
      </c>
      <c r="E11">
        <v>0</v>
      </c>
      <c r="F11">
        <v>4823.87</v>
      </c>
      <c r="G11">
        <v>9141.9500000000007</v>
      </c>
      <c r="I11">
        <v>5422.89</v>
      </c>
      <c r="J11">
        <v>5704.55</v>
      </c>
      <c r="K11">
        <v>299.51</v>
      </c>
      <c r="L11">
        <v>3202.36</v>
      </c>
      <c r="M11">
        <v>232.07</v>
      </c>
      <c r="N11">
        <v>1134.56</v>
      </c>
      <c r="O11">
        <v>226.12</v>
      </c>
      <c r="S11" s="157">
        <v>1467.8</v>
      </c>
      <c r="T11">
        <v>245.95</v>
      </c>
      <c r="U11">
        <v>3455.26</v>
      </c>
      <c r="V11">
        <v>2213.59</v>
      </c>
      <c r="W11">
        <v>1352.75</v>
      </c>
      <c r="X11">
        <v>3018.89</v>
      </c>
      <c r="Y11">
        <v>3020.87</v>
      </c>
      <c r="Z11">
        <v>0</v>
      </c>
      <c r="AA11">
        <v>436.37</v>
      </c>
      <c r="AB11">
        <v>406.62</v>
      </c>
      <c r="AC11">
        <v>3195.42</v>
      </c>
      <c r="AD11">
        <v>886.63</v>
      </c>
      <c r="AE11">
        <v>444.3</v>
      </c>
      <c r="AF11">
        <v>6862.91</v>
      </c>
      <c r="AG11">
        <v>1804.98</v>
      </c>
      <c r="AH11">
        <v>3340.21</v>
      </c>
      <c r="AI11">
        <v>1229.77</v>
      </c>
      <c r="AJ11">
        <v>956.05</v>
      </c>
      <c r="AK11">
        <v>708.11</v>
      </c>
      <c r="AL11">
        <v>626.79</v>
      </c>
      <c r="AM11">
        <v>1499.53</v>
      </c>
      <c r="AN11">
        <v>317.36</v>
      </c>
      <c r="AO11">
        <v>0</v>
      </c>
      <c r="AP11">
        <v>3042.69</v>
      </c>
      <c r="AQ11">
        <v>0</v>
      </c>
      <c r="AR11">
        <v>398.68</v>
      </c>
      <c r="AS11">
        <v>1053.24</v>
      </c>
      <c r="AT11">
        <v>729.93</v>
      </c>
      <c r="AU11">
        <v>0</v>
      </c>
      <c r="AV11">
        <v>4002.7</v>
      </c>
      <c r="AW11">
        <v>932.24</v>
      </c>
      <c r="AX11">
        <v>2241.35</v>
      </c>
      <c r="AY11">
        <v>388.77</v>
      </c>
      <c r="AZ11">
        <v>636.70000000000005</v>
      </c>
      <c r="BA11">
        <v>6004.06</v>
      </c>
      <c r="BB11">
        <v>1374.56</v>
      </c>
      <c r="BC11">
        <v>2243.34</v>
      </c>
      <c r="BD11">
        <v>1029.44</v>
      </c>
      <c r="BE11">
        <v>8354.5</v>
      </c>
      <c r="BF11">
        <v>1963.67</v>
      </c>
      <c r="BH11">
        <v>0</v>
      </c>
    </row>
    <row r="12" spans="1:60" x14ac:dyDescent="0.25">
      <c r="A12" s="209">
        <f t="shared" si="0"/>
        <v>1950</v>
      </c>
      <c r="B12" s="210" t="str">
        <f t="shared" si="1"/>
        <v>Nov</v>
      </c>
      <c r="C12" s="1">
        <v>18507</v>
      </c>
      <c r="E12">
        <v>0</v>
      </c>
      <c r="F12">
        <v>3857.91</v>
      </c>
      <c r="G12">
        <v>4496.6000000000004</v>
      </c>
      <c r="I12">
        <v>6638.77</v>
      </c>
      <c r="J12">
        <v>5002.3900000000003</v>
      </c>
      <c r="K12">
        <v>882.66</v>
      </c>
      <c r="L12">
        <v>3762.7</v>
      </c>
      <c r="M12">
        <v>273.72000000000003</v>
      </c>
      <c r="N12">
        <v>291.58</v>
      </c>
      <c r="O12">
        <v>142.81</v>
      </c>
      <c r="S12" s="157">
        <v>960</v>
      </c>
      <c r="T12">
        <v>238.02</v>
      </c>
      <c r="U12">
        <v>3467.16</v>
      </c>
      <c r="V12">
        <v>2142.1799999999998</v>
      </c>
      <c r="W12">
        <v>1309.1099999999999</v>
      </c>
      <c r="X12">
        <v>2856.24</v>
      </c>
      <c r="Y12">
        <v>2725.33</v>
      </c>
      <c r="Z12">
        <v>0</v>
      </c>
      <c r="AA12">
        <v>126.94</v>
      </c>
      <c r="AB12">
        <v>0</v>
      </c>
      <c r="AC12">
        <v>3326.33</v>
      </c>
      <c r="AD12">
        <v>126.94</v>
      </c>
      <c r="AE12">
        <v>519.67999999999995</v>
      </c>
      <c r="AF12">
        <v>5216.6000000000004</v>
      </c>
      <c r="AG12">
        <v>1428.12</v>
      </c>
      <c r="AH12">
        <v>4296.26</v>
      </c>
      <c r="AI12">
        <v>1047.29</v>
      </c>
      <c r="AJ12">
        <v>912.41</v>
      </c>
      <c r="AK12">
        <v>355.05</v>
      </c>
      <c r="AL12">
        <v>773.57</v>
      </c>
      <c r="AM12">
        <v>2457.56</v>
      </c>
      <c r="AN12">
        <v>456.2</v>
      </c>
      <c r="AO12">
        <v>485.96</v>
      </c>
      <c r="AP12">
        <v>7009.69</v>
      </c>
      <c r="AQ12">
        <v>0</v>
      </c>
      <c r="AR12">
        <v>97.19</v>
      </c>
      <c r="AS12">
        <v>420.5</v>
      </c>
      <c r="AT12">
        <v>799.35</v>
      </c>
      <c r="AU12">
        <v>0</v>
      </c>
      <c r="AV12">
        <v>2150.11</v>
      </c>
      <c r="AW12">
        <v>444.3</v>
      </c>
      <c r="AX12">
        <v>1557.05</v>
      </c>
      <c r="AY12">
        <v>178.51</v>
      </c>
      <c r="AZ12">
        <v>521.66</v>
      </c>
      <c r="BA12">
        <v>3179.55</v>
      </c>
      <c r="BB12">
        <v>932.24</v>
      </c>
      <c r="BC12">
        <v>656.54</v>
      </c>
      <c r="BD12">
        <v>299.51</v>
      </c>
      <c r="BE12">
        <v>4115.76</v>
      </c>
      <c r="BF12">
        <v>989.77</v>
      </c>
      <c r="BH12">
        <v>3709.15</v>
      </c>
    </row>
    <row r="13" spans="1:60" x14ac:dyDescent="0.25">
      <c r="A13" s="209">
        <f t="shared" si="0"/>
        <v>1950</v>
      </c>
      <c r="B13" s="210" t="str">
        <f t="shared" si="1"/>
        <v>Dec</v>
      </c>
      <c r="C13" s="1">
        <v>18537</v>
      </c>
      <c r="E13">
        <v>2120.36</v>
      </c>
      <c r="F13">
        <v>10516.52</v>
      </c>
      <c r="G13">
        <v>3270.79</v>
      </c>
      <c r="I13">
        <v>3762.7</v>
      </c>
      <c r="J13">
        <v>4819.8999999999996</v>
      </c>
      <c r="K13">
        <v>190.42</v>
      </c>
      <c r="L13">
        <v>2552.7600000000002</v>
      </c>
      <c r="M13">
        <v>364.96</v>
      </c>
      <c r="N13">
        <v>134.88</v>
      </c>
      <c r="O13">
        <v>0</v>
      </c>
      <c r="S13" s="157">
        <v>749.8</v>
      </c>
      <c r="T13">
        <v>245.95</v>
      </c>
      <c r="U13">
        <v>2858.22</v>
      </c>
      <c r="V13">
        <v>2021.19</v>
      </c>
      <c r="W13">
        <v>1082.99</v>
      </c>
      <c r="X13">
        <v>2763.02</v>
      </c>
      <c r="Y13">
        <v>2029.12</v>
      </c>
      <c r="Z13">
        <v>833.07</v>
      </c>
      <c r="AA13">
        <v>938.2</v>
      </c>
      <c r="AB13">
        <v>1041.3399999999999</v>
      </c>
      <c r="AC13">
        <v>2197.7199999999998</v>
      </c>
      <c r="AD13">
        <v>934.23</v>
      </c>
      <c r="AE13">
        <v>47.6</v>
      </c>
      <c r="AF13">
        <v>2995.08</v>
      </c>
      <c r="AG13">
        <v>634.72</v>
      </c>
      <c r="AH13">
        <v>3304.51</v>
      </c>
      <c r="AI13">
        <v>271.74</v>
      </c>
      <c r="AJ13">
        <v>331.24</v>
      </c>
      <c r="AK13">
        <v>73.39</v>
      </c>
      <c r="AL13">
        <v>0</v>
      </c>
      <c r="AM13">
        <v>347.11</v>
      </c>
      <c r="AN13">
        <v>922.33</v>
      </c>
      <c r="AO13">
        <v>712.08</v>
      </c>
      <c r="AP13">
        <v>2269.12</v>
      </c>
      <c r="AQ13">
        <v>783.48</v>
      </c>
      <c r="AR13">
        <v>0</v>
      </c>
      <c r="AS13">
        <v>0</v>
      </c>
      <c r="AT13">
        <v>505.79</v>
      </c>
      <c r="AU13">
        <v>138.85</v>
      </c>
      <c r="AV13">
        <v>0</v>
      </c>
      <c r="AW13">
        <v>483.97</v>
      </c>
      <c r="AX13">
        <v>269.76</v>
      </c>
      <c r="AY13">
        <v>0</v>
      </c>
      <c r="AZ13">
        <v>251.9</v>
      </c>
      <c r="BA13">
        <v>1313.08</v>
      </c>
      <c r="BB13">
        <v>761.66</v>
      </c>
      <c r="BC13">
        <v>1384.48</v>
      </c>
      <c r="BD13">
        <v>337.2</v>
      </c>
      <c r="BE13">
        <v>601</v>
      </c>
      <c r="BF13">
        <v>666.46</v>
      </c>
      <c r="BH13">
        <v>7567.05</v>
      </c>
    </row>
    <row r="14" spans="1:60" x14ac:dyDescent="0.25">
      <c r="A14" s="209">
        <f t="shared" si="0"/>
        <v>1951</v>
      </c>
      <c r="B14" s="210" t="str">
        <f t="shared" si="1"/>
        <v>Jan</v>
      </c>
      <c r="C14" s="1">
        <v>18568</v>
      </c>
      <c r="E14">
        <v>3986.83</v>
      </c>
      <c r="F14">
        <v>0</v>
      </c>
      <c r="G14">
        <v>0</v>
      </c>
      <c r="I14">
        <v>0</v>
      </c>
      <c r="J14">
        <v>0</v>
      </c>
      <c r="K14">
        <v>0</v>
      </c>
      <c r="L14">
        <v>366.95</v>
      </c>
      <c r="M14">
        <v>0</v>
      </c>
      <c r="N14">
        <v>0</v>
      </c>
      <c r="O14">
        <v>150.75</v>
      </c>
      <c r="S14" s="157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148.76</v>
      </c>
      <c r="AN14">
        <v>535.54</v>
      </c>
      <c r="AO14">
        <v>158.68</v>
      </c>
      <c r="AP14">
        <v>0</v>
      </c>
      <c r="AQ14">
        <v>327.27999999999997</v>
      </c>
      <c r="AR14">
        <v>0</v>
      </c>
      <c r="AS14">
        <v>0</v>
      </c>
      <c r="AT14">
        <v>327.27999999999997</v>
      </c>
      <c r="AV14">
        <v>0</v>
      </c>
      <c r="AW14">
        <v>184.46</v>
      </c>
      <c r="AX14">
        <v>134.88</v>
      </c>
      <c r="AY14">
        <v>0</v>
      </c>
      <c r="AZ14">
        <v>0</v>
      </c>
      <c r="BA14">
        <v>240</v>
      </c>
      <c r="BB14">
        <v>124.96</v>
      </c>
      <c r="BC14">
        <v>285.62</v>
      </c>
      <c r="BD14">
        <v>178.51</v>
      </c>
      <c r="BE14">
        <v>585.13</v>
      </c>
      <c r="BF14">
        <v>87.27</v>
      </c>
    </row>
    <row r="15" spans="1:60" x14ac:dyDescent="0.25">
      <c r="A15" s="209">
        <f t="shared" si="0"/>
        <v>1951</v>
      </c>
      <c r="B15" s="210" t="str">
        <f t="shared" si="1"/>
        <v>Feb</v>
      </c>
      <c r="C15" s="1">
        <v>18598</v>
      </c>
      <c r="E15">
        <v>0</v>
      </c>
      <c r="F15">
        <v>0</v>
      </c>
      <c r="G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S15" s="157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</row>
    <row r="16" spans="1:60" x14ac:dyDescent="0.25">
      <c r="A16" s="209">
        <f t="shared" si="0"/>
        <v>1951</v>
      </c>
      <c r="B16" s="210" t="str">
        <f t="shared" si="1"/>
        <v>Mar</v>
      </c>
      <c r="C16" s="1">
        <v>18629</v>
      </c>
      <c r="E16">
        <v>0</v>
      </c>
      <c r="F16">
        <v>0</v>
      </c>
      <c r="G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S16" s="157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</row>
    <row r="17" spans="1:58" x14ac:dyDescent="0.25">
      <c r="A17" s="209">
        <f t="shared" si="0"/>
        <v>1951</v>
      </c>
      <c r="B17" s="210" t="str">
        <f t="shared" si="1"/>
        <v>Apr</v>
      </c>
      <c r="C17" s="1">
        <v>18660</v>
      </c>
      <c r="E17">
        <v>0</v>
      </c>
      <c r="F17">
        <v>0</v>
      </c>
      <c r="G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S17" s="15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</row>
    <row r="18" spans="1:58" x14ac:dyDescent="0.25">
      <c r="A18" s="209">
        <f t="shared" si="0"/>
        <v>1951</v>
      </c>
      <c r="B18" s="210" t="str">
        <f t="shared" si="1"/>
        <v>May</v>
      </c>
      <c r="C18" s="1">
        <v>18688</v>
      </c>
      <c r="E18">
        <v>0</v>
      </c>
      <c r="F18">
        <v>0</v>
      </c>
      <c r="G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S18" s="157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765.63</v>
      </c>
      <c r="AN18">
        <v>138.85</v>
      </c>
      <c r="AO18">
        <v>0</v>
      </c>
      <c r="AP18">
        <v>59.51</v>
      </c>
      <c r="AQ18">
        <v>208.27</v>
      </c>
      <c r="AR18">
        <v>0</v>
      </c>
      <c r="AS18">
        <v>0</v>
      </c>
      <c r="AT18">
        <v>47.6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</row>
    <row r="19" spans="1:58" x14ac:dyDescent="0.25">
      <c r="A19" s="209">
        <f t="shared" si="0"/>
        <v>1951</v>
      </c>
      <c r="B19" s="210" t="str">
        <f t="shared" si="1"/>
        <v>Jun</v>
      </c>
      <c r="C19" s="1">
        <v>18719</v>
      </c>
      <c r="E19">
        <v>0</v>
      </c>
      <c r="F19">
        <v>10980.66</v>
      </c>
      <c r="G19">
        <v>944.15</v>
      </c>
      <c r="I19">
        <v>370.92</v>
      </c>
      <c r="J19">
        <v>1410.27</v>
      </c>
      <c r="K19">
        <v>178.51</v>
      </c>
      <c r="L19">
        <v>3001.04</v>
      </c>
      <c r="M19">
        <v>190.42</v>
      </c>
      <c r="N19">
        <v>0</v>
      </c>
      <c r="O19">
        <v>0</v>
      </c>
      <c r="S19" s="157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43.64</v>
      </c>
      <c r="AL19">
        <v>27.77</v>
      </c>
      <c r="AM19">
        <v>1519.36</v>
      </c>
      <c r="AN19">
        <v>376.86</v>
      </c>
      <c r="AO19">
        <v>872.74</v>
      </c>
      <c r="AP19">
        <v>7743.58</v>
      </c>
      <c r="AQ19">
        <v>0</v>
      </c>
      <c r="AR19">
        <v>0</v>
      </c>
      <c r="AS19">
        <v>0</v>
      </c>
      <c r="AT19">
        <v>821.17</v>
      </c>
      <c r="AV19">
        <v>0</v>
      </c>
      <c r="AW19">
        <v>952.08</v>
      </c>
      <c r="AX19">
        <v>0</v>
      </c>
      <c r="AY19">
        <v>0</v>
      </c>
      <c r="AZ19">
        <v>11.9</v>
      </c>
      <c r="BA19">
        <v>0</v>
      </c>
      <c r="BB19">
        <v>89.26</v>
      </c>
      <c r="BC19">
        <v>0</v>
      </c>
      <c r="BD19">
        <v>0</v>
      </c>
      <c r="BE19">
        <v>1370.6</v>
      </c>
      <c r="BF19">
        <v>311.41000000000003</v>
      </c>
    </row>
    <row r="20" spans="1:58" x14ac:dyDescent="0.25">
      <c r="A20" s="209">
        <f t="shared" si="0"/>
        <v>1951</v>
      </c>
      <c r="B20" s="210" t="str">
        <f t="shared" si="1"/>
        <v>Jul</v>
      </c>
      <c r="C20" s="1">
        <v>18749</v>
      </c>
      <c r="E20">
        <v>0</v>
      </c>
      <c r="F20">
        <v>4385.5200000000004</v>
      </c>
      <c r="G20">
        <v>6176.62</v>
      </c>
      <c r="I20">
        <v>6845.06</v>
      </c>
      <c r="J20">
        <v>4502.54</v>
      </c>
      <c r="K20">
        <v>1309.1099999999999</v>
      </c>
      <c r="L20">
        <v>2308.79</v>
      </c>
      <c r="M20">
        <v>23.8</v>
      </c>
      <c r="N20">
        <v>896.54</v>
      </c>
      <c r="O20">
        <v>595.04999999999995</v>
      </c>
      <c r="S20" s="157">
        <v>1285.3</v>
      </c>
      <c r="T20">
        <v>230.09</v>
      </c>
      <c r="U20">
        <v>5061.8900000000003</v>
      </c>
      <c r="V20">
        <v>2475.41</v>
      </c>
      <c r="W20">
        <v>1477.71</v>
      </c>
      <c r="X20">
        <v>3415.59</v>
      </c>
      <c r="Y20">
        <v>2844.34</v>
      </c>
      <c r="Z20">
        <v>4363.7</v>
      </c>
      <c r="AA20">
        <v>765.63</v>
      </c>
      <c r="AB20">
        <v>2350.4499999999998</v>
      </c>
      <c r="AC20">
        <v>3723.03</v>
      </c>
      <c r="AD20">
        <v>4151.47</v>
      </c>
      <c r="AE20">
        <v>218.18</v>
      </c>
      <c r="AF20">
        <v>5210.6499999999996</v>
      </c>
      <c r="AG20">
        <v>366.95</v>
      </c>
      <c r="AH20">
        <v>5151.1499999999996</v>
      </c>
      <c r="AI20">
        <v>678.36</v>
      </c>
      <c r="AJ20">
        <v>0</v>
      </c>
      <c r="AK20">
        <v>414.55</v>
      </c>
      <c r="AL20">
        <v>672.41</v>
      </c>
      <c r="AM20">
        <v>495.88</v>
      </c>
      <c r="AN20">
        <v>872.74</v>
      </c>
      <c r="AO20">
        <v>148.76</v>
      </c>
      <c r="AP20">
        <v>1237.7</v>
      </c>
      <c r="AQ20">
        <v>624.79999999999995</v>
      </c>
      <c r="AR20">
        <v>228.1</v>
      </c>
      <c r="AS20">
        <v>894.56</v>
      </c>
      <c r="AT20">
        <v>610.91999999999996</v>
      </c>
      <c r="AV20">
        <v>2959.38</v>
      </c>
      <c r="AW20">
        <v>938.2</v>
      </c>
      <c r="AX20">
        <v>1642.34</v>
      </c>
      <c r="AY20">
        <v>160.66</v>
      </c>
      <c r="AZ20">
        <v>323.31</v>
      </c>
      <c r="BA20">
        <v>5208.67</v>
      </c>
      <c r="BB20">
        <v>595.04999999999995</v>
      </c>
      <c r="BC20">
        <v>1872.42</v>
      </c>
      <c r="BD20">
        <v>539.51</v>
      </c>
      <c r="BE20">
        <v>6023.89</v>
      </c>
      <c r="BF20">
        <v>2009.29</v>
      </c>
    </row>
    <row r="21" spans="1:58" x14ac:dyDescent="0.25">
      <c r="A21" s="209">
        <f t="shared" si="0"/>
        <v>1951</v>
      </c>
      <c r="B21" s="210" t="str">
        <f t="shared" si="1"/>
        <v>Aug</v>
      </c>
      <c r="C21" s="1">
        <v>18780</v>
      </c>
      <c r="E21">
        <v>9679.48</v>
      </c>
      <c r="F21">
        <v>15703.37</v>
      </c>
      <c r="G21">
        <v>7406.39</v>
      </c>
      <c r="I21">
        <v>11460.66</v>
      </c>
      <c r="J21">
        <v>5260.24</v>
      </c>
      <c r="K21">
        <v>1352.75</v>
      </c>
      <c r="L21">
        <v>5049.99</v>
      </c>
      <c r="M21">
        <v>325.29000000000002</v>
      </c>
      <c r="N21">
        <v>1065.1400000000001</v>
      </c>
      <c r="O21">
        <v>1043.32</v>
      </c>
      <c r="S21" s="157">
        <v>6843.1</v>
      </c>
      <c r="T21">
        <v>238.02</v>
      </c>
      <c r="U21">
        <v>7027.54</v>
      </c>
      <c r="V21">
        <v>3641.71</v>
      </c>
      <c r="W21">
        <v>1922.01</v>
      </c>
      <c r="X21">
        <v>5214.62</v>
      </c>
      <c r="Y21">
        <v>3645.67</v>
      </c>
      <c r="Z21">
        <v>8029.21</v>
      </c>
      <c r="AA21">
        <v>1071.0899999999999</v>
      </c>
      <c r="AB21">
        <v>2642.02</v>
      </c>
      <c r="AC21">
        <v>4508.5</v>
      </c>
      <c r="AD21">
        <v>5224.54</v>
      </c>
      <c r="AE21">
        <v>206.28</v>
      </c>
      <c r="AF21">
        <v>3592.12</v>
      </c>
      <c r="AG21">
        <v>733.9</v>
      </c>
      <c r="AH21">
        <v>4927.01</v>
      </c>
      <c r="AI21">
        <v>813.23</v>
      </c>
      <c r="AJ21">
        <v>0</v>
      </c>
      <c r="AK21">
        <v>194.38</v>
      </c>
      <c r="AL21">
        <v>458.19</v>
      </c>
      <c r="AM21">
        <v>0</v>
      </c>
      <c r="AN21">
        <v>892.58</v>
      </c>
      <c r="AO21">
        <v>0</v>
      </c>
      <c r="AP21">
        <v>2271.11</v>
      </c>
      <c r="AQ21">
        <v>59.51</v>
      </c>
      <c r="AR21">
        <v>124.96</v>
      </c>
      <c r="AS21">
        <v>866.79</v>
      </c>
      <c r="AT21">
        <v>557.36</v>
      </c>
      <c r="AV21">
        <v>3175.58</v>
      </c>
      <c r="AW21">
        <v>983.82</v>
      </c>
      <c r="AX21">
        <v>1122.6600000000001</v>
      </c>
      <c r="AY21">
        <v>222.15</v>
      </c>
      <c r="AZ21">
        <v>388.77</v>
      </c>
      <c r="BA21">
        <v>2753.1</v>
      </c>
      <c r="BB21">
        <v>2314.75</v>
      </c>
      <c r="BC21">
        <v>1376.55</v>
      </c>
      <c r="BD21">
        <v>660.51</v>
      </c>
      <c r="BE21">
        <v>3871.79</v>
      </c>
      <c r="BF21">
        <v>1834.74</v>
      </c>
    </row>
    <row r="22" spans="1:58" x14ac:dyDescent="0.25">
      <c r="A22" s="209">
        <f t="shared" si="0"/>
        <v>1951</v>
      </c>
      <c r="B22" s="210" t="str">
        <f t="shared" si="1"/>
        <v>Sep</v>
      </c>
      <c r="C22" s="1">
        <v>18810</v>
      </c>
      <c r="E22">
        <v>0</v>
      </c>
      <c r="F22">
        <v>5147.18</v>
      </c>
      <c r="G22">
        <v>7876.48</v>
      </c>
      <c r="I22">
        <v>12722.17</v>
      </c>
      <c r="J22">
        <v>6262.9</v>
      </c>
      <c r="K22">
        <v>741.83</v>
      </c>
      <c r="L22">
        <v>5119.41</v>
      </c>
      <c r="M22">
        <v>168.6</v>
      </c>
      <c r="N22">
        <v>1289.28</v>
      </c>
      <c r="O22">
        <v>503.81</v>
      </c>
      <c r="S22" s="157">
        <v>2380.1999999999998</v>
      </c>
      <c r="T22">
        <v>245.95</v>
      </c>
      <c r="U22">
        <v>7293.33</v>
      </c>
      <c r="V22">
        <v>2951.45</v>
      </c>
      <c r="W22">
        <v>2207.64</v>
      </c>
      <c r="X22">
        <v>5672.81</v>
      </c>
      <c r="Y22">
        <v>5010.32</v>
      </c>
      <c r="Z22">
        <v>10092.049999999999</v>
      </c>
      <c r="AA22">
        <v>1505.48</v>
      </c>
      <c r="AB22">
        <v>3609.97</v>
      </c>
      <c r="AC22">
        <v>5484.38</v>
      </c>
      <c r="AD22">
        <v>6025.87</v>
      </c>
      <c r="AE22">
        <v>618.85</v>
      </c>
      <c r="AF22">
        <v>6733.98</v>
      </c>
      <c r="AG22">
        <v>1646.31</v>
      </c>
      <c r="AH22">
        <v>10538.34</v>
      </c>
      <c r="AI22">
        <v>1166.3</v>
      </c>
      <c r="AJ22">
        <v>0</v>
      </c>
      <c r="AK22">
        <v>727.95</v>
      </c>
      <c r="AL22">
        <v>700.18</v>
      </c>
      <c r="AM22">
        <v>894.56</v>
      </c>
      <c r="AN22">
        <v>327.27999999999997</v>
      </c>
      <c r="AO22">
        <v>0</v>
      </c>
      <c r="AP22">
        <v>3292.61</v>
      </c>
      <c r="AQ22">
        <v>0</v>
      </c>
      <c r="AR22">
        <v>37.69</v>
      </c>
      <c r="AS22">
        <v>841</v>
      </c>
      <c r="AT22">
        <v>636.70000000000005</v>
      </c>
      <c r="AV22">
        <v>3282.69</v>
      </c>
      <c r="AW22">
        <v>702.16</v>
      </c>
      <c r="AX22">
        <v>1666.14</v>
      </c>
      <c r="AY22">
        <v>335.21</v>
      </c>
      <c r="AZ22">
        <v>537.53</v>
      </c>
      <c r="BA22">
        <v>4915.1099999999997</v>
      </c>
      <c r="BB22">
        <v>1717.71</v>
      </c>
      <c r="BC22">
        <v>2251.27</v>
      </c>
      <c r="BD22">
        <v>910.43</v>
      </c>
      <c r="BE22">
        <v>7987.56</v>
      </c>
      <c r="BF22">
        <v>2277.06</v>
      </c>
    </row>
    <row r="23" spans="1:58" x14ac:dyDescent="0.25">
      <c r="A23" s="209">
        <f t="shared" si="0"/>
        <v>1951</v>
      </c>
      <c r="B23" s="210" t="str">
        <f t="shared" si="1"/>
        <v>Oct</v>
      </c>
      <c r="C23" s="1">
        <v>18841</v>
      </c>
      <c r="E23">
        <v>5514.13</v>
      </c>
      <c r="F23">
        <v>13343</v>
      </c>
      <c r="G23">
        <v>7668.21</v>
      </c>
      <c r="I23">
        <v>8168.05</v>
      </c>
      <c r="J23">
        <v>5292.97</v>
      </c>
      <c r="K23">
        <v>1081.01</v>
      </c>
      <c r="L23">
        <v>6868.86</v>
      </c>
      <c r="M23">
        <v>507.78</v>
      </c>
      <c r="N23">
        <v>1065.1400000000001</v>
      </c>
      <c r="O23">
        <v>846.96</v>
      </c>
      <c r="S23" s="157">
        <v>3965</v>
      </c>
      <c r="T23">
        <v>222.15</v>
      </c>
      <c r="U23">
        <v>4542.21</v>
      </c>
      <c r="V23">
        <v>2392.1</v>
      </c>
      <c r="W23">
        <v>1465.81</v>
      </c>
      <c r="X23">
        <v>3231.12</v>
      </c>
      <c r="Y23">
        <v>2604.34</v>
      </c>
      <c r="Z23">
        <v>2052.92</v>
      </c>
      <c r="AA23">
        <v>1148.45</v>
      </c>
      <c r="AB23">
        <v>2142.1799999999998</v>
      </c>
      <c r="AC23">
        <v>3377.9</v>
      </c>
      <c r="AD23">
        <v>4117.75</v>
      </c>
      <c r="AE23">
        <v>75.37</v>
      </c>
      <c r="AF23">
        <v>4998.42</v>
      </c>
      <c r="AG23">
        <v>1358.7</v>
      </c>
      <c r="AH23">
        <v>7737.63</v>
      </c>
      <c r="AI23">
        <v>1011.59</v>
      </c>
      <c r="AJ23">
        <v>0</v>
      </c>
      <c r="AK23">
        <v>733.9</v>
      </c>
      <c r="AL23">
        <v>753.73</v>
      </c>
      <c r="AM23">
        <v>3366</v>
      </c>
      <c r="AN23">
        <v>386.78</v>
      </c>
      <c r="AO23">
        <v>277.69</v>
      </c>
      <c r="AP23">
        <v>9282.7800000000007</v>
      </c>
      <c r="AQ23">
        <v>0</v>
      </c>
      <c r="AR23">
        <v>226.12</v>
      </c>
      <c r="AS23">
        <v>1170.27</v>
      </c>
      <c r="AT23">
        <v>720.01</v>
      </c>
      <c r="AV23">
        <v>4581.88</v>
      </c>
      <c r="AW23">
        <v>1354.73</v>
      </c>
      <c r="AX23">
        <v>1985.48</v>
      </c>
      <c r="AY23">
        <v>622.82000000000005</v>
      </c>
      <c r="AZ23">
        <v>1047.29</v>
      </c>
      <c r="BA23">
        <v>5510.16</v>
      </c>
      <c r="BB23">
        <v>2106.48</v>
      </c>
      <c r="BC23">
        <v>2209.62</v>
      </c>
      <c r="BD23">
        <v>1011.59</v>
      </c>
      <c r="BE23">
        <v>6757.78</v>
      </c>
      <c r="BF23">
        <v>2576.5700000000002</v>
      </c>
    </row>
    <row r="24" spans="1:58" x14ac:dyDescent="0.25">
      <c r="A24" s="209">
        <f t="shared" si="0"/>
        <v>1951</v>
      </c>
      <c r="B24" s="210" t="str">
        <f t="shared" si="1"/>
        <v>Nov</v>
      </c>
      <c r="C24" s="1">
        <v>18872</v>
      </c>
      <c r="E24">
        <v>602.98</v>
      </c>
      <c r="F24">
        <v>13116.89</v>
      </c>
      <c r="G24">
        <v>3838.07</v>
      </c>
      <c r="I24">
        <v>12644.81</v>
      </c>
      <c r="J24">
        <v>5051.9799999999996</v>
      </c>
      <c r="K24">
        <v>1350.76</v>
      </c>
      <c r="L24">
        <v>4220.8900000000003</v>
      </c>
      <c r="M24">
        <v>190.42</v>
      </c>
      <c r="N24">
        <v>287.61</v>
      </c>
      <c r="O24">
        <v>509.76</v>
      </c>
      <c r="S24" s="157">
        <v>1995.4</v>
      </c>
      <c r="T24">
        <v>238.02</v>
      </c>
      <c r="U24">
        <v>4314.1099999999997</v>
      </c>
      <c r="V24">
        <v>2078.71</v>
      </c>
      <c r="W24">
        <v>1184.1500000000001</v>
      </c>
      <c r="X24">
        <v>2707.48</v>
      </c>
      <c r="Y24">
        <v>2257.2199999999998</v>
      </c>
      <c r="Z24">
        <v>1447.95</v>
      </c>
      <c r="AA24">
        <v>1146.46</v>
      </c>
      <c r="AB24">
        <v>2023.17</v>
      </c>
      <c r="AC24">
        <v>3449.31</v>
      </c>
      <c r="AD24">
        <v>3522.7</v>
      </c>
      <c r="AE24">
        <v>353.06</v>
      </c>
      <c r="AF24">
        <v>4145.5200000000004</v>
      </c>
      <c r="AG24">
        <v>1160.3499999999999</v>
      </c>
      <c r="AH24">
        <v>4841.72</v>
      </c>
      <c r="AI24">
        <v>1027.45</v>
      </c>
      <c r="AJ24">
        <v>900.51</v>
      </c>
      <c r="AK24">
        <v>462.16</v>
      </c>
      <c r="AL24">
        <v>472.07</v>
      </c>
      <c r="AM24">
        <v>841</v>
      </c>
      <c r="AN24">
        <v>0</v>
      </c>
      <c r="AO24">
        <v>714.06</v>
      </c>
      <c r="AP24">
        <v>6730.02</v>
      </c>
      <c r="AQ24">
        <v>0</v>
      </c>
      <c r="AR24">
        <v>15.87</v>
      </c>
      <c r="AS24">
        <v>963.98</v>
      </c>
      <c r="AT24">
        <v>138.85</v>
      </c>
      <c r="AV24">
        <v>3528.65</v>
      </c>
      <c r="AW24">
        <v>148.76</v>
      </c>
      <c r="AX24">
        <v>1410.27</v>
      </c>
      <c r="AY24">
        <v>347.11</v>
      </c>
      <c r="AZ24">
        <v>638.69000000000005</v>
      </c>
      <c r="BA24">
        <v>3127.98</v>
      </c>
      <c r="BB24">
        <v>1392.42</v>
      </c>
      <c r="BC24">
        <v>1156.3800000000001</v>
      </c>
      <c r="BD24">
        <v>569.26</v>
      </c>
      <c r="BE24">
        <v>3629.8</v>
      </c>
      <c r="BF24">
        <v>1654.24</v>
      </c>
    </row>
    <row r="25" spans="1:58" x14ac:dyDescent="0.25">
      <c r="A25" s="209">
        <f t="shared" si="0"/>
        <v>1951</v>
      </c>
      <c r="B25" s="210" t="str">
        <f t="shared" si="1"/>
        <v>Dec</v>
      </c>
      <c r="C25" s="1">
        <v>18902</v>
      </c>
      <c r="E25">
        <v>15116.25</v>
      </c>
      <c r="F25">
        <v>3346.17</v>
      </c>
      <c r="G25">
        <v>1620.52</v>
      </c>
      <c r="I25">
        <v>1517.38</v>
      </c>
      <c r="J25">
        <v>1374.56</v>
      </c>
      <c r="K25">
        <v>220.17</v>
      </c>
      <c r="L25">
        <v>835.05</v>
      </c>
      <c r="M25">
        <v>0</v>
      </c>
      <c r="N25">
        <v>0</v>
      </c>
      <c r="O25">
        <v>0</v>
      </c>
      <c r="S25" s="157">
        <v>2166</v>
      </c>
      <c r="T25">
        <v>31.74</v>
      </c>
      <c r="U25">
        <v>846.96</v>
      </c>
      <c r="V25">
        <v>1908.13</v>
      </c>
      <c r="W25">
        <v>438.35</v>
      </c>
      <c r="X25">
        <v>880.67</v>
      </c>
      <c r="Y25">
        <v>848.94</v>
      </c>
      <c r="Z25">
        <v>238.02</v>
      </c>
      <c r="AA25">
        <v>119.01</v>
      </c>
      <c r="AB25">
        <v>892.58</v>
      </c>
      <c r="AC25">
        <v>491.91</v>
      </c>
      <c r="AD25">
        <v>450.26</v>
      </c>
      <c r="AE25">
        <v>428.44</v>
      </c>
      <c r="AF25">
        <v>222.15</v>
      </c>
      <c r="AG25">
        <v>29.75</v>
      </c>
      <c r="AH25">
        <v>178.51</v>
      </c>
      <c r="AI25">
        <v>337.2</v>
      </c>
      <c r="AJ25">
        <v>198.35</v>
      </c>
      <c r="AK25">
        <v>69.42</v>
      </c>
      <c r="AL25">
        <v>158.68</v>
      </c>
      <c r="AM25">
        <v>763.65</v>
      </c>
      <c r="AN25">
        <v>0</v>
      </c>
      <c r="AO25">
        <v>386.78</v>
      </c>
      <c r="AP25">
        <v>1273.4100000000001</v>
      </c>
      <c r="AQ25">
        <v>238.02</v>
      </c>
      <c r="AR25">
        <v>0</v>
      </c>
      <c r="AS25">
        <v>71.41</v>
      </c>
      <c r="AT25">
        <v>1011.59</v>
      </c>
      <c r="AV25">
        <v>400.67</v>
      </c>
      <c r="AW25">
        <v>341.16</v>
      </c>
      <c r="AX25">
        <v>0</v>
      </c>
      <c r="AY25">
        <v>0</v>
      </c>
      <c r="AZ25">
        <v>0</v>
      </c>
      <c r="BA25">
        <v>668.44</v>
      </c>
      <c r="BB25">
        <v>1081.01</v>
      </c>
      <c r="BC25">
        <v>1505.48</v>
      </c>
      <c r="BD25">
        <v>178.51</v>
      </c>
      <c r="BE25">
        <v>813.23</v>
      </c>
      <c r="BF25">
        <v>238.02</v>
      </c>
    </row>
    <row r="26" spans="1:58" x14ac:dyDescent="0.25">
      <c r="A26" s="209">
        <f t="shared" si="0"/>
        <v>1952</v>
      </c>
      <c r="B26" s="210" t="str">
        <f t="shared" si="1"/>
        <v>Jan</v>
      </c>
      <c r="C26" s="1">
        <v>18933</v>
      </c>
      <c r="E26">
        <v>0</v>
      </c>
      <c r="F26">
        <v>0</v>
      </c>
      <c r="G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S26" s="157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R26">
        <v>0</v>
      </c>
      <c r="AS26">
        <v>0</v>
      </c>
      <c r="AT26">
        <v>337.2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</row>
    <row r="27" spans="1:58" x14ac:dyDescent="0.25">
      <c r="A27" s="209">
        <f t="shared" si="0"/>
        <v>1952</v>
      </c>
      <c r="B27" s="210" t="str">
        <f t="shared" si="1"/>
        <v>Feb</v>
      </c>
      <c r="C27" s="1">
        <v>18963</v>
      </c>
      <c r="E27">
        <v>0</v>
      </c>
      <c r="F27">
        <v>0</v>
      </c>
      <c r="G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S27" s="15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R27">
        <v>0</v>
      </c>
      <c r="AS27">
        <v>0</v>
      </c>
      <c r="AT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</row>
    <row r="28" spans="1:58" x14ac:dyDescent="0.25">
      <c r="A28" s="209">
        <f t="shared" si="0"/>
        <v>1952</v>
      </c>
      <c r="B28" s="210" t="str">
        <f t="shared" si="1"/>
        <v>Mar</v>
      </c>
      <c r="C28" s="1">
        <v>18994</v>
      </c>
      <c r="E28">
        <v>0</v>
      </c>
      <c r="F28">
        <v>0</v>
      </c>
      <c r="G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S28" s="157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R28">
        <v>0</v>
      </c>
      <c r="AS28">
        <v>0</v>
      </c>
      <c r="AT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</row>
    <row r="29" spans="1:58" x14ac:dyDescent="0.25">
      <c r="A29" s="209">
        <f t="shared" si="0"/>
        <v>1952</v>
      </c>
      <c r="B29" s="210" t="str">
        <f t="shared" si="1"/>
        <v>Apr</v>
      </c>
      <c r="C29" s="1">
        <v>19025</v>
      </c>
      <c r="E29">
        <v>0</v>
      </c>
      <c r="F29">
        <v>0</v>
      </c>
      <c r="G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S29" s="157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R29">
        <v>0</v>
      </c>
      <c r="AS29">
        <v>0</v>
      </c>
      <c r="AT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</row>
    <row r="30" spans="1:58" x14ac:dyDescent="0.25">
      <c r="A30" s="209">
        <f t="shared" si="0"/>
        <v>1952</v>
      </c>
      <c r="B30" s="210" t="str">
        <f t="shared" si="1"/>
        <v>May</v>
      </c>
      <c r="C30" s="1">
        <v>19054</v>
      </c>
      <c r="E30">
        <v>0</v>
      </c>
      <c r="F30">
        <v>0</v>
      </c>
      <c r="G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S30" s="157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R30">
        <v>0</v>
      </c>
      <c r="AS30">
        <v>0</v>
      </c>
      <c r="AT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</row>
    <row r="31" spans="1:58" x14ac:dyDescent="0.25">
      <c r="A31" s="209">
        <f t="shared" si="0"/>
        <v>1952</v>
      </c>
      <c r="B31" s="210" t="str">
        <f t="shared" si="1"/>
        <v>Jun</v>
      </c>
      <c r="C31" s="1">
        <v>19085</v>
      </c>
      <c r="E31">
        <v>5085.6899999999996</v>
      </c>
      <c r="F31">
        <v>8713.52</v>
      </c>
      <c r="G31">
        <v>1513.41</v>
      </c>
      <c r="I31">
        <v>4544.2</v>
      </c>
      <c r="J31">
        <v>309.43</v>
      </c>
      <c r="K31">
        <v>297.52</v>
      </c>
      <c r="L31">
        <v>3193.44</v>
      </c>
      <c r="M31">
        <v>317.36</v>
      </c>
      <c r="N31">
        <v>180.5</v>
      </c>
      <c r="O31">
        <v>317.36</v>
      </c>
      <c r="P31">
        <v>0</v>
      </c>
      <c r="S31" s="157">
        <v>416.5</v>
      </c>
      <c r="T31">
        <v>7.93</v>
      </c>
      <c r="U31">
        <v>134.88</v>
      </c>
      <c r="V31">
        <v>321.33</v>
      </c>
      <c r="W31">
        <v>124.96</v>
      </c>
      <c r="X31">
        <v>337.2</v>
      </c>
      <c r="Y31">
        <v>0</v>
      </c>
      <c r="Z31">
        <v>0</v>
      </c>
      <c r="AA31">
        <v>0</v>
      </c>
      <c r="AB31">
        <v>0</v>
      </c>
      <c r="AC31">
        <v>347.11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158.68</v>
      </c>
      <c r="AO31">
        <v>0</v>
      </c>
      <c r="AP31">
        <v>0</v>
      </c>
      <c r="AR31">
        <v>0</v>
      </c>
      <c r="AS31">
        <v>0</v>
      </c>
      <c r="AT31">
        <v>204.3</v>
      </c>
      <c r="AV31">
        <v>0</v>
      </c>
      <c r="AW31">
        <v>89.26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</row>
    <row r="32" spans="1:58" x14ac:dyDescent="0.25">
      <c r="A32" s="209">
        <f t="shared" si="0"/>
        <v>1952</v>
      </c>
      <c r="B32" s="210" t="str">
        <f t="shared" si="1"/>
        <v>Jul</v>
      </c>
      <c r="C32" s="1">
        <v>19115</v>
      </c>
      <c r="E32">
        <v>10627.59</v>
      </c>
      <c r="F32">
        <v>12771.76</v>
      </c>
      <c r="G32">
        <v>5274.13</v>
      </c>
      <c r="I32">
        <v>7828.88</v>
      </c>
      <c r="J32">
        <v>6162.73</v>
      </c>
      <c r="K32">
        <v>1162.33</v>
      </c>
      <c r="L32">
        <v>5099.58</v>
      </c>
      <c r="M32">
        <v>654.54999999999995</v>
      </c>
      <c r="N32">
        <v>775.55</v>
      </c>
      <c r="O32">
        <v>700.18</v>
      </c>
      <c r="P32">
        <v>0</v>
      </c>
      <c r="S32" s="157">
        <v>5268.2</v>
      </c>
      <c r="T32">
        <v>214.22</v>
      </c>
      <c r="U32">
        <v>3225.17</v>
      </c>
      <c r="V32">
        <v>3020.87</v>
      </c>
      <c r="W32">
        <v>1231.75</v>
      </c>
      <c r="X32">
        <v>3613.94</v>
      </c>
      <c r="Y32">
        <v>1547.13</v>
      </c>
      <c r="Z32">
        <v>3847.99</v>
      </c>
      <c r="AA32">
        <v>384.8</v>
      </c>
      <c r="AB32">
        <v>1299.19</v>
      </c>
      <c r="AC32">
        <v>2983.18</v>
      </c>
      <c r="AD32">
        <v>3411.62</v>
      </c>
      <c r="AE32">
        <v>495.88</v>
      </c>
      <c r="AF32">
        <v>3005</v>
      </c>
      <c r="AG32">
        <v>436.37</v>
      </c>
      <c r="AH32">
        <v>3728.98</v>
      </c>
      <c r="AI32">
        <v>396.7</v>
      </c>
      <c r="AJ32">
        <v>0</v>
      </c>
      <c r="AK32">
        <v>0</v>
      </c>
      <c r="AL32">
        <v>785.47</v>
      </c>
      <c r="AM32">
        <v>721.99</v>
      </c>
      <c r="AN32">
        <v>396.7</v>
      </c>
      <c r="AO32">
        <v>833.07</v>
      </c>
      <c r="AP32">
        <v>922.33</v>
      </c>
      <c r="AR32">
        <v>0</v>
      </c>
      <c r="AS32">
        <v>531.58000000000004</v>
      </c>
      <c r="AT32">
        <v>761.66</v>
      </c>
      <c r="AV32">
        <v>642.65</v>
      </c>
      <c r="AW32">
        <v>511.74</v>
      </c>
      <c r="AX32">
        <v>214.22</v>
      </c>
      <c r="AY32">
        <v>0</v>
      </c>
      <c r="AZ32">
        <v>285.62</v>
      </c>
      <c r="BA32">
        <v>1071.0899999999999</v>
      </c>
      <c r="BB32">
        <v>755.71</v>
      </c>
      <c r="BC32">
        <v>781.5</v>
      </c>
      <c r="BD32">
        <v>273.72000000000003</v>
      </c>
      <c r="BE32">
        <v>2449.62</v>
      </c>
      <c r="BF32">
        <v>1194.07</v>
      </c>
    </row>
    <row r="33" spans="1:60" x14ac:dyDescent="0.25">
      <c r="A33" s="209">
        <f t="shared" si="0"/>
        <v>1952</v>
      </c>
      <c r="B33" s="210" t="str">
        <f t="shared" si="1"/>
        <v>Aug</v>
      </c>
      <c r="C33" s="1">
        <v>19146</v>
      </c>
      <c r="E33">
        <v>8463.59</v>
      </c>
      <c r="F33">
        <v>16522.55</v>
      </c>
      <c r="G33">
        <v>7959.79</v>
      </c>
      <c r="I33">
        <v>12813.41</v>
      </c>
      <c r="J33">
        <v>7616.64</v>
      </c>
      <c r="K33">
        <v>1636.39</v>
      </c>
      <c r="L33">
        <v>8191.85</v>
      </c>
      <c r="M33">
        <v>442.32</v>
      </c>
      <c r="N33">
        <v>1261.51</v>
      </c>
      <c r="O33">
        <v>1319.03</v>
      </c>
      <c r="P33">
        <v>7612.67</v>
      </c>
      <c r="S33" s="157">
        <v>5522.1</v>
      </c>
      <c r="T33">
        <v>238.02</v>
      </c>
      <c r="U33">
        <v>9314.52</v>
      </c>
      <c r="V33">
        <v>3875.76</v>
      </c>
      <c r="W33">
        <v>2302.84</v>
      </c>
      <c r="X33">
        <v>6595.14</v>
      </c>
      <c r="Y33">
        <v>4643.37</v>
      </c>
      <c r="Z33">
        <v>10066.26</v>
      </c>
      <c r="AA33">
        <v>1523.33</v>
      </c>
      <c r="AB33">
        <v>3411.62</v>
      </c>
      <c r="AC33">
        <v>6892.66</v>
      </c>
      <c r="AD33">
        <v>7031.51</v>
      </c>
      <c r="AE33">
        <v>539.51</v>
      </c>
      <c r="AF33">
        <v>7477.79</v>
      </c>
      <c r="AG33">
        <v>1676.06</v>
      </c>
      <c r="AH33">
        <v>10601.81</v>
      </c>
      <c r="AI33">
        <v>1063.1600000000001</v>
      </c>
      <c r="AJ33">
        <v>944.15</v>
      </c>
      <c r="AK33">
        <v>315.38</v>
      </c>
      <c r="AL33">
        <v>1241.67</v>
      </c>
      <c r="AM33">
        <v>3243.02</v>
      </c>
      <c r="AN33">
        <v>59.51</v>
      </c>
      <c r="AO33">
        <v>0</v>
      </c>
      <c r="AP33">
        <v>6601.09</v>
      </c>
      <c r="AR33">
        <v>146.78</v>
      </c>
      <c r="AS33">
        <v>900.51</v>
      </c>
      <c r="AT33">
        <v>515.71</v>
      </c>
      <c r="AV33">
        <v>4189.1499999999996</v>
      </c>
      <c r="AW33">
        <v>1442.01</v>
      </c>
      <c r="AX33">
        <v>1808.95</v>
      </c>
      <c r="AY33">
        <v>527.61</v>
      </c>
      <c r="AZ33">
        <v>595.04999999999995</v>
      </c>
      <c r="BA33">
        <v>5849.34</v>
      </c>
      <c r="BB33">
        <v>3169.63</v>
      </c>
      <c r="BC33">
        <v>2267.14</v>
      </c>
      <c r="BD33">
        <v>1628.45</v>
      </c>
      <c r="BE33">
        <v>8578.64</v>
      </c>
      <c r="BF33">
        <v>2404</v>
      </c>
    </row>
    <row r="34" spans="1:60" x14ac:dyDescent="0.25">
      <c r="A34" s="209">
        <f t="shared" si="0"/>
        <v>1952</v>
      </c>
      <c r="B34" s="210" t="str">
        <f t="shared" si="1"/>
        <v>Sep</v>
      </c>
      <c r="C34" s="1">
        <v>19176</v>
      </c>
      <c r="E34">
        <v>0</v>
      </c>
      <c r="F34">
        <v>7937.97</v>
      </c>
      <c r="G34">
        <v>9257</v>
      </c>
      <c r="I34">
        <v>10427.26</v>
      </c>
      <c r="J34">
        <v>6771.67</v>
      </c>
      <c r="K34">
        <v>797.37</v>
      </c>
      <c r="L34">
        <v>4687.01</v>
      </c>
      <c r="M34">
        <v>380.83</v>
      </c>
      <c r="N34">
        <v>1315.06</v>
      </c>
      <c r="O34">
        <v>604.97</v>
      </c>
      <c r="P34">
        <v>0</v>
      </c>
      <c r="S34" s="157">
        <v>2802.7</v>
      </c>
      <c r="T34">
        <v>245.95</v>
      </c>
      <c r="U34">
        <v>6240.09</v>
      </c>
      <c r="V34">
        <v>2765</v>
      </c>
      <c r="W34">
        <v>2086.64</v>
      </c>
      <c r="X34">
        <v>5113.46</v>
      </c>
      <c r="Y34">
        <v>4877.43</v>
      </c>
      <c r="Z34">
        <v>8973.35</v>
      </c>
      <c r="AA34">
        <v>1430.1</v>
      </c>
      <c r="AB34">
        <v>2667.81</v>
      </c>
      <c r="AC34">
        <v>4573.95</v>
      </c>
      <c r="AD34">
        <v>6025.87</v>
      </c>
      <c r="AE34">
        <v>642.65</v>
      </c>
      <c r="AF34">
        <v>7775.32</v>
      </c>
      <c r="AG34">
        <v>2152.1</v>
      </c>
      <c r="AH34">
        <v>10671.23</v>
      </c>
      <c r="AI34">
        <v>1229.77</v>
      </c>
      <c r="AJ34">
        <v>1106.79</v>
      </c>
      <c r="AK34">
        <v>595.04999999999995</v>
      </c>
      <c r="AL34">
        <v>1023.49</v>
      </c>
      <c r="AM34">
        <v>1854.57</v>
      </c>
      <c r="AN34">
        <v>0</v>
      </c>
      <c r="AO34">
        <v>0</v>
      </c>
      <c r="AP34">
        <v>3342.2</v>
      </c>
      <c r="AR34">
        <v>37.69</v>
      </c>
      <c r="AS34">
        <v>1051.26</v>
      </c>
      <c r="AT34">
        <v>626.79</v>
      </c>
      <c r="AV34">
        <v>4514.45</v>
      </c>
      <c r="AW34">
        <v>593.07000000000005</v>
      </c>
      <c r="AX34">
        <v>1886.31</v>
      </c>
      <c r="AY34">
        <v>718.03</v>
      </c>
      <c r="AZ34">
        <v>660.51</v>
      </c>
      <c r="BA34">
        <v>6966.05</v>
      </c>
      <c r="BB34">
        <v>1519.36</v>
      </c>
      <c r="BC34">
        <v>2419.87</v>
      </c>
      <c r="BD34">
        <v>1108.78</v>
      </c>
      <c r="BE34">
        <v>9264.93</v>
      </c>
      <c r="BF34">
        <v>2227.4699999999998</v>
      </c>
    </row>
    <row r="35" spans="1:60" x14ac:dyDescent="0.25">
      <c r="A35" s="209">
        <f t="shared" si="0"/>
        <v>1952</v>
      </c>
      <c r="B35" s="210" t="str">
        <f t="shared" si="1"/>
        <v>Oct</v>
      </c>
      <c r="C35" s="1">
        <v>19207</v>
      </c>
      <c r="E35">
        <v>0</v>
      </c>
      <c r="F35">
        <v>6805.39</v>
      </c>
      <c r="G35">
        <v>9052.69</v>
      </c>
      <c r="I35">
        <v>7989.54</v>
      </c>
      <c r="J35">
        <v>5922.73</v>
      </c>
      <c r="K35">
        <v>337.2</v>
      </c>
      <c r="L35">
        <v>3205.34</v>
      </c>
      <c r="M35">
        <v>194.38</v>
      </c>
      <c r="N35">
        <v>1090.93</v>
      </c>
      <c r="O35">
        <v>884.64</v>
      </c>
      <c r="P35">
        <v>0</v>
      </c>
      <c r="S35" s="157">
        <v>1910.1</v>
      </c>
      <c r="T35">
        <v>245.95</v>
      </c>
      <c r="U35">
        <v>5038.09</v>
      </c>
      <c r="V35">
        <v>2467.4699999999998</v>
      </c>
      <c r="W35">
        <v>1735.56</v>
      </c>
      <c r="X35">
        <v>3611.95</v>
      </c>
      <c r="Y35">
        <v>3342.2</v>
      </c>
      <c r="Z35">
        <v>6922.42</v>
      </c>
      <c r="AA35">
        <v>1352.75</v>
      </c>
      <c r="AB35">
        <v>2459.54</v>
      </c>
      <c r="AC35">
        <v>3851.96</v>
      </c>
      <c r="AD35">
        <v>5650.99</v>
      </c>
      <c r="AE35">
        <v>646.62</v>
      </c>
      <c r="AF35">
        <v>6991.84</v>
      </c>
      <c r="AG35">
        <v>2122.34</v>
      </c>
      <c r="AH35">
        <v>6896.63</v>
      </c>
      <c r="AI35">
        <v>1229.77</v>
      </c>
      <c r="AJ35">
        <v>1106.79</v>
      </c>
      <c r="AK35">
        <v>731.91</v>
      </c>
      <c r="AL35">
        <v>1186.1300000000001</v>
      </c>
      <c r="AM35">
        <v>2044.99</v>
      </c>
      <c r="AN35">
        <v>396.7</v>
      </c>
      <c r="AO35">
        <v>0</v>
      </c>
      <c r="AP35">
        <v>5615.29</v>
      </c>
      <c r="AR35">
        <v>75.37</v>
      </c>
      <c r="AS35">
        <v>1180.18</v>
      </c>
      <c r="AT35">
        <v>807.28</v>
      </c>
      <c r="AV35">
        <v>4675.1099999999997</v>
      </c>
      <c r="AW35">
        <v>864.81</v>
      </c>
      <c r="AX35">
        <v>1200.02</v>
      </c>
      <c r="AY35">
        <v>414.55</v>
      </c>
      <c r="AZ35">
        <v>361</v>
      </c>
      <c r="BA35">
        <v>5214.62</v>
      </c>
      <c r="BB35">
        <v>1007.62</v>
      </c>
      <c r="BC35">
        <v>1971.6</v>
      </c>
      <c r="BD35">
        <v>1013.57</v>
      </c>
      <c r="BE35">
        <v>7602.76</v>
      </c>
      <c r="BF35">
        <v>1586.8</v>
      </c>
    </row>
    <row r="36" spans="1:60" x14ac:dyDescent="0.25">
      <c r="A36" s="209">
        <f t="shared" si="0"/>
        <v>1952</v>
      </c>
      <c r="B36" s="210" t="str">
        <f t="shared" si="1"/>
        <v>Nov</v>
      </c>
      <c r="C36" s="1">
        <v>19238</v>
      </c>
      <c r="E36">
        <v>0</v>
      </c>
      <c r="F36">
        <v>3165.67</v>
      </c>
      <c r="G36">
        <v>6119.1</v>
      </c>
      <c r="I36">
        <v>10778.34</v>
      </c>
      <c r="J36">
        <v>5061.8900000000003</v>
      </c>
      <c r="K36">
        <v>289.58999999999997</v>
      </c>
      <c r="L36">
        <v>3667.49</v>
      </c>
      <c r="M36">
        <v>374.88</v>
      </c>
      <c r="N36">
        <v>1043.32</v>
      </c>
      <c r="O36">
        <v>1150.43</v>
      </c>
      <c r="P36">
        <v>0</v>
      </c>
      <c r="S36" s="157">
        <v>1428.1</v>
      </c>
      <c r="T36">
        <v>238.02</v>
      </c>
      <c r="U36">
        <v>5057.92</v>
      </c>
      <c r="V36">
        <v>2110.44</v>
      </c>
      <c r="W36">
        <v>1096.8800000000001</v>
      </c>
      <c r="X36">
        <v>2848.31</v>
      </c>
      <c r="Y36">
        <v>2388.13</v>
      </c>
      <c r="Z36">
        <v>555.38</v>
      </c>
      <c r="AA36">
        <v>1281.3399999999999</v>
      </c>
      <c r="AB36">
        <v>1973.58</v>
      </c>
      <c r="AC36">
        <v>3792.45</v>
      </c>
      <c r="AD36">
        <v>2382.1799999999998</v>
      </c>
      <c r="AE36">
        <v>571.25</v>
      </c>
      <c r="AF36">
        <v>4512.46</v>
      </c>
      <c r="AG36">
        <v>1239.69</v>
      </c>
      <c r="AH36">
        <v>6396.79</v>
      </c>
      <c r="AI36">
        <v>1130.5899999999999</v>
      </c>
      <c r="AJ36">
        <v>1071.0899999999999</v>
      </c>
      <c r="AK36">
        <v>527.61</v>
      </c>
      <c r="AL36">
        <v>997.7</v>
      </c>
      <c r="AM36">
        <v>2021.19</v>
      </c>
      <c r="AN36">
        <v>674.39</v>
      </c>
      <c r="AO36">
        <v>0</v>
      </c>
      <c r="AP36">
        <v>8925.75</v>
      </c>
      <c r="AR36">
        <v>0</v>
      </c>
      <c r="AS36">
        <v>839.02</v>
      </c>
      <c r="AT36">
        <v>999.68</v>
      </c>
      <c r="AV36">
        <v>3373.93</v>
      </c>
      <c r="AW36">
        <v>644.64</v>
      </c>
      <c r="AX36">
        <v>684.31</v>
      </c>
      <c r="AY36">
        <v>448.27</v>
      </c>
      <c r="AZ36">
        <v>454.22</v>
      </c>
      <c r="BA36">
        <v>3965.02</v>
      </c>
      <c r="BB36">
        <v>1808.95</v>
      </c>
      <c r="BC36">
        <v>1513.41</v>
      </c>
      <c r="BD36">
        <v>716.04</v>
      </c>
      <c r="BE36">
        <v>4909.16</v>
      </c>
      <c r="BF36">
        <v>2840.37</v>
      </c>
    </row>
    <row r="37" spans="1:60" x14ac:dyDescent="0.25">
      <c r="A37" s="209">
        <f t="shared" si="0"/>
        <v>1952</v>
      </c>
      <c r="B37" s="210" t="str">
        <f t="shared" si="1"/>
        <v>Dec</v>
      </c>
      <c r="C37" s="1">
        <v>19268</v>
      </c>
      <c r="E37">
        <v>14729.47</v>
      </c>
      <c r="F37">
        <v>5351.48</v>
      </c>
      <c r="G37">
        <v>1309.1099999999999</v>
      </c>
      <c r="I37">
        <v>3312.45</v>
      </c>
      <c r="J37">
        <v>4516.43</v>
      </c>
      <c r="K37">
        <v>614.89</v>
      </c>
      <c r="L37">
        <v>741.83</v>
      </c>
      <c r="M37">
        <v>109.09</v>
      </c>
      <c r="N37">
        <v>362.98</v>
      </c>
      <c r="O37">
        <v>206.28</v>
      </c>
      <c r="P37">
        <v>0</v>
      </c>
      <c r="S37" s="157">
        <v>2427.8000000000002</v>
      </c>
      <c r="T37">
        <v>245.95</v>
      </c>
      <c r="U37">
        <v>3639.72</v>
      </c>
      <c r="V37">
        <v>2191.77</v>
      </c>
      <c r="W37">
        <v>1154.4000000000001</v>
      </c>
      <c r="X37">
        <v>2818.55</v>
      </c>
      <c r="Y37">
        <v>1564.98</v>
      </c>
      <c r="Z37">
        <v>3967</v>
      </c>
      <c r="AA37">
        <v>315.38</v>
      </c>
      <c r="AB37">
        <v>743.81</v>
      </c>
      <c r="AC37">
        <v>1211.92</v>
      </c>
      <c r="AD37">
        <v>238.02</v>
      </c>
      <c r="AE37">
        <v>464.14</v>
      </c>
      <c r="AF37">
        <v>3153.76</v>
      </c>
      <c r="AG37">
        <v>1150.43</v>
      </c>
      <c r="AH37">
        <v>2102.5100000000002</v>
      </c>
      <c r="AI37">
        <v>710.09</v>
      </c>
      <c r="AJ37">
        <v>593.07000000000005</v>
      </c>
      <c r="AK37">
        <v>567.28</v>
      </c>
      <c r="AL37">
        <v>238.02</v>
      </c>
      <c r="AM37">
        <v>166.61</v>
      </c>
      <c r="AN37">
        <v>981.83</v>
      </c>
      <c r="AO37">
        <v>912.41</v>
      </c>
      <c r="AP37">
        <v>2429.79</v>
      </c>
      <c r="AR37">
        <v>0</v>
      </c>
      <c r="AS37">
        <v>0</v>
      </c>
      <c r="AT37">
        <v>503.81</v>
      </c>
      <c r="AV37">
        <v>150.75</v>
      </c>
      <c r="AW37">
        <v>793.4</v>
      </c>
      <c r="AX37">
        <v>341.16</v>
      </c>
      <c r="AY37">
        <v>47.6</v>
      </c>
      <c r="AZ37">
        <v>245.95</v>
      </c>
      <c r="BA37">
        <v>1612.59</v>
      </c>
      <c r="BB37">
        <v>644.64</v>
      </c>
      <c r="BC37">
        <v>1098.8599999999999</v>
      </c>
      <c r="BD37">
        <v>99.18</v>
      </c>
      <c r="BE37">
        <v>1812.92</v>
      </c>
      <c r="BF37">
        <v>1747.46</v>
      </c>
    </row>
    <row r="38" spans="1:60" x14ac:dyDescent="0.25">
      <c r="A38" s="209">
        <f t="shared" si="0"/>
        <v>1953</v>
      </c>
      <c r="B38" s="210" t="str">
        <f t="shared" si="1"/>
        <v>Jan</v>
      </c>
      <c r="C38" s="1">
        <v>19299</v>
      </c>
      <c r="E38">
        <v>0</v>
      </c>
      <c r="F38">
        <v>0</v>
      </c>
      <c r="G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S38" s="157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753.73</v>
      </c>
      <c r="AO38">
        <v>317.36</v>
      </c>
      <c r="AP38">
        <v>0</v>
      </c>
      <c r="AQ38">
        <v>436.37</v>
      </c>
      <c r="AR38">
        <v>0</v>
      </c>
      <c r="AS38">
        <v>0</v>
      </c>
      <c r="AT38">
        <v>418.52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19.829999999999998</v>
      </c>
      <c r="BB38">
        <v>0</v>
      </c>
      <c r="BC38">
        <v>79.34</v>
      </c>
      <c r="BD38">
        <v>0</v>
      </c>
      <c r="BE38">
        <v>39.67</v>
      </c>
      <c r="BF38">
        <v>511.74</v>
      </c>
      <c r="BH38">
        <v>4601.72</v>
      </c>
    </row>
    <row r="39" spans="1:60" x14ac:dyDescent="0.25">
      <c r="A39" s="209">
        <f t="shared" si="0"/>
        <v>1953</v>
      </c>
      <c r="B39" s="210" t="str">
        <f t="shared" si="1"/>
        <v>Feb</v>
      </c>
      <c r="C39" s="1">
        <v>19329</v>
      </c>
      <c r="E39">
        <v>0</v>
      </c>
      <c r="F39">
        <v>0</v>
      </c>
      <c r="G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S39" s="157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H39">
        <v>0</v>
      </c>
    </row>
    <row r="40" spans="1:60" x14ac:dyDescent="0.25">
      <c r="A40" s="209">
        <f t="shared" si="0"/>
        <v>1953</v>
      </c>
      <c r="B40" s="210" t="str">
        <f t="shared" si="1"/>
        <v>Mar</v>
      </c>
      <c r="C40" s="1">
        <v>19360</v>
      </c>
      <c r="E40">
        <v>0</v>
      </c>
      <c r="F40">
        <v>0</v>
      </c>
      <c r="G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S40" s="157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H40">
        <v>0</v>
      </c>
    </row>
    <row r="41" spans="1:60" x14ac:dyDescent="0.25">
      <c r="A41" s="209">
        <f t="shared" si="0"/>
        <v>1953</v>
      </c>
      <c r="B41" s="210" t="str">
        <f t="shared" si="1"/>
        <v>Apr</v>
      </c>
      <c r="C41" s="1">
        <v>19391</v>
      </c>
      <c r="E41">
        <v>0</v>
      </c>
      <c r="F41">
        <v>0</v>
      </c>
      <c r="G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S41" s="157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H41">
        <v>0</v>
      </c>
    </row>
    <row r="42" spans="1:60" x14ac:dyDescent="0.25">
      <c r="A42" s="209">
        <f t="shared" si="0"/>
        <v>1953</v>
      </c>
      <c r="B42" s="210" t="str">
        <f t="shared" si="1"/>
        <v>May</v>
      </c>
      <c r="C42" s="1">
        <v>19419</v>
      </c>
      <c r="E42">
        <v>0</v>
      </c>
      <c r="F42">
        <v>0</v>
      </c>
      <c r="G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S42" s="157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1650.27</v>
      </c>
      <c r="AQ42">
        <v>614.89</v>
      </c>
      <c r="AR42">
        <v>0</v>
      </c>
      <c r="AS42">
        <v>0</v>
      </c>
      <c r="AT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H42">
        <v>0</v>
      </c>
    </row>
    <row r="43" spans="1:60" x14ac:dyDescent="0.25">
      <c r="A43" s="209">
        <f t="shared" si="0"/>
        <v>1953</v>
      </c>
      <c r="B43" s="210" t="str">
        <f t="shared" si="1"/>
        <v>Jun</v>
      </c>
      <c r="C43" s="1">
        <v>19450</v>
      </c>
      <c r="E43">
        <v>0</v>
      </c>
      <c r="F43">
        <v>2017.22</v>
      </c>
      <c r="G43">
        <v>0</v>
      </c>
      <c r="I43">
        <v>0</v>
      </c>
      <c r="J43">
        <v>0</v>
      </c>
      <c r="K43">
        <v>0</v>
      </c>
      <c r="L43">
        <v>0</v>
      </c>
      <c r="M43">
        <v>49.59</v>
      </c>
      <c r="N43">
        <v>0</v>
      </c>
      <c r="O43">
        <v>0</v>
      </c>
      <c r="S43" s="157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624.79999999999995</v>
      </c>
      <c r="AN43">
        <v>0</v>
      </c>
      <c r="AO43">
        <v>535.54</v>
      </c>
      <c r="AP43">
        <v>1874.41</v>
      </c>
      <c r="AQ43">
        <v>892.58</v>
      </c>
      <c r="AR43">
        <v>0</v>
      </c>
      <c r="AS43">
        <v>0</v>
      </c>
      <c r="AT43">
        <v>0</v>
      </c>
      <c r="AV43">
        <v>0</v>
      </c>
      <c r="AW43">
        <v>307.44</v>
      </c>
      <c r="AX43">
        <v>0</v>
      </c>
      <c r="AY43">
        <v>0</v>
      </c>
      <c r="AZ43">
        <v>0</v>
      </c>
      <c r="BA43">
        <v>0</v>
      </c>
      <c r="BB43">
        <v>214.22</v>
      </c>
      <c r="BC43">
        <v>0</v>
      </c>
      <c r="BD43">
        <v>0</v>
      </c>
      <c r="BE43">
        <v>0</v>
      </c>
      <c r="BF43">
        <v>0</v>
      </c>
      <c r="BH43">
        <v>0</v>
      </c>
    </row>
    <row r="44" spans="1:60" x14ac:dyDescent="0.25">
      <c r="A44" s="209">
        <f t="shared" si="0"/>
        <v>1953</v>
      </c>
      <c r="B44" s="210" t="str">
        <f t="shared" si="1"/>
        <v>Jul</v>
      </c>
      <c r="C44" s="1">
        <v>19480</v>
      </c>
      <c r="E44">
        <v>0</v>
      </c>
      <c r="F44">
        <v>5256.27</v>
      </c>
      <c r="G44">
        <v>3316.41</v>
      </c>
      <c r="I44">
        <v>6355.13</v>
      </c>
      <c r="J44">
        <v>3578.23</v>
      </c>
      <c r="K44">
        <v>956.05</v>
      </c>
      <c r="L44">
        <v>3235.09</v>
      </c>
      <c r="M44">
        <v>186.45</v>
      </c>
      <c r="N44">
        <v>658.52</v>
      </c>
      <c r="O44">
        <v>795.38</v>
      </c>
      <c r="S44" s="157">
        <v>1106.8</v>
      </c>
      <c r="T44">
        <v>206.28</v>
      </c>
      <c r="U44">
        <v>4139.5600000000004</v>
      </c>
      <c r="V44">
        <v>2437.7199999999998</v>
      </c>
      <c r="W44">
        <v>1368.61</v>
      </c>
      <c r="X44">
        <v>3405.67</v>
      </c>
      <c r="Y44">
        <v>2703.51</v>
      </c>
      <c r="Z44">
        <v>4230.8100000000004</v>
      </c>
      <c r="AA44">
        <v>575.22</v>
      </c>
      <c r="AB44">
        <v>1852.59</v>
      </c>
      <c r="AC44">
        <v>3516.75</v>
      </c>
      <c r="AD44">
        <v>3381.87</v>
      </c>
      <c r="AE44">
        <v>234.05</v>
      </c>
      <c r="AF44">
        <v>4433.12</v>
      </c>
      <c r="AG44">
        <v>644.64</v>
      </c>
      <c r="AH44">
        <v>4869.49</v>
      </c>
      <c r="AI44">
        <v>472.07</v>
      </c>
      <c r="AJ44">
        <v>394.72</v>
      </c>
      <c r="AK44">
        <v>0</v>
      </c>
      <c r="AL44">
        <v>975.88</v>
      </c>
      <c r="AM44">
        <v>1711.76</v>
      </c>
      <c r="AN44">
        <v>89.26</v>
      </c>
      <c r="AO44">
        <v>166.61</v>
      </c>
      <c r="AP44">
        <v>4560.07</v>
      </c>
      <c r="AQ44">
        <v>59.51</v>
      </c>
      <c r="AR44">
        <v>89.26</v>
      </c>
      <c r="AS44">
        <v>684.31</v>
      </c>
      <c r="AT44">
        <v>950.1</v>
      </c>
      <c r="AV44">
        <v>2037.05</v>
      </c>
      <c r="AW44">
        <v>1047.29</v>
      </c>
      <c r="AX44">
        <v>888.61</v>
      </c>
      <c r="AY44">
        <v>79.34</v>
      </c>
      <c r="AZ44">
        <v>487.94</v>
      </c>
      <c r="BA44">
        <v>3211.29</v>
      </c>
      <c r="BB44">
        <v>1112.74</v>
      </c>
      <c r="BC44">
        <v>1182.17</v>
      </c>
      <c r="BD44">
        <v>543.48</v>
      </c>
      <c r="BE44">
        <v>3939.23</v>
      </c>
      <c r="BF44">
        <v>1019.52</v>
      </c>
      <c r="BH44">
        <v>0</v>
      </c>
    </row>
    <row r="45" spans="1:60" x14ac:dyDescent="0.25">
      <c r="A45" s="209">
        <f t="shared" si="0"/>
        <v>1953</v>
      </c>
      <c r="B45" s="210" t="str">
        <f t="shared" si="1"/>
        <v>Aug</v>
      </c>
      <c r="C45" s="1">
        <v>19511</v>
      </c>
      <c r="E45">
        <v>0</v>
      </c>
      <c r="F45">
        <v>7632.51</v>
      </c>
      <c r="G45">
        <v>5516.11</v>
      </c>
      <c r="I45">
        <v>9270.8799999999992</v>
      </c>
      <c r="J45">
        <v>4126.67</v>
      </c>
      <c r="K45">
        <v>1182.17</v>
      </c>
      <c r="L45">
        <v>4304.1899999999996</v>
      </c>
      <c r="M45">
        <v>111.08</v>
      </c>
      <c r="N45">
        <v>1077.04</v>
      </c>
      <c r="O45">
        <v>971.91</v>
      </c>
      <c r="S45" s="157">
        <v>5050</v>
      </c>
      <c r="T45">
        <v>230.09</v>
      </c>
      <c r="U45">
        <v>7884.41</v>
      </c>
      <c r="V45">
        <v>3512.78</v>
      </c>
      <c r="W45">
        <v>2411.94</v>
      </c>
      <c r="X45">
        <v>5290</v>
      </c>
      <c r="Y45">
        <v>4964.7</v>
      </c>
      <c r="Z45">
        <v>9344.27</v>
      </c>
      <c r="AA45">
        <v>1370.6</v>
      </c>
      <c r="AB45">
        <v>3510.79</v>
      </c>
      <c r="AC45">
        <v>6484.06</v>
      </c>
      <c r="AD45">
        <v>6055.63</v>
      </c>
      <c r="AE45">
        <v>452.24</v>
      </c>
      <c r="AF45">
        <v>6376.95</v>
      </c>
      <c r="AG45">
        <v>1582.83</v>
      </c>
      <c r="AH45">
        <v>7261.59</v>
      </c>
      <c r="AI45">
        <v>1122.6600000000001</v>
      </c>
      <c r="AJ45">
        <v>1011.59</v>
      </c>
      <c r="AK45">
        <v>529.59</v>
      </c>
      <c r="AL45">
        <v>878.69</v>
      </c>
      <c r="AM45">
        <v>1493.57</v>
      </c>
      <c r="AN45">
        <v>0</v>
      </c>
      <c r="AO45">
        <v>0</v>
      </c>
      <c r="AP45">
        <v>6442.41</v>
      </c>
      <c r="AQ45">
        <v>0</v>
      </c>
      <c r="AR45">
        <v>388.77</v>
      </c>
      <c r="AS45">
        <v>731.91</v>
      </c>
      <c r="AT45">
        <v>690.26</v>
      </c>
      <c r="AV45">
        <v>4748.5</v>
      </c>
      <c r="AW45">
        <v>1037.3699999999999</v>
      </c>
      <c r="AX45">
        <v>1717.71</v>
      </c>
      <c r="AY45">
        <v>533.55999999999995</v>
      </c>
      <c r="AZ45">
        <v>761.66</v>
      </c>
      <c r="BA45">
        <v>5817.6</v>
      </c>
      <c r="BB45">
        <v>1812.92</v>
      </c>
      <c r="BC45">
        <v>2080.69</v>
      </c>
      <c r="BD45">
        <v>1156.3800000000001</v>
      </c>
      <c r="BE45">
        <v>7055.31</v>
      </c>
      <c r="BF45">
        <v>2778.88</v>
      </c>
      <c r="BH45">
        <v>0</v>
      </c>
    </row>
    <row r="46" spans="1:60" x14ac:dyDescent="0.25">
      <c r="A46" s="209">
        <f t="shared" si="0"/>
        <v>1953</v>
      </c>
      <c r="B46" s="210" t="str">
        <f t="shared" si="1"/>
        <v>Sep</v>
      </c>
      <c r="C46" s="1">
        <v>19541</v>
      </c>
      <c r="E46">
        <v>0</v>
      </c>
      <c r="F46">
        <v>8283.1</v>
      </c>
      <c r="G46">
        <v>7896.31</v>
      </c>
      <c r="I46">
        <v>10581.97</v>
      </c>
      <c r="J46">
        <v>6329.35</v>
      </c>
      <c r="K46">
        <v>817.2</v>
      </c>
      <c r="L46">
        <v>3542.53</v>
      </c>
      <c r="M46">
        <v>226.12</v>
      </c>
      <c r="N46">
        <v>1075.06</v>
      </c>
      <c r="O46">
        <v>563.30999999999995</v>
      </c>
      <c r="S46" s="157">
        <v>2477.4</v>
      </c>
      <c r="T46">
        <v>230.09</v>
      </c>
      <c r="U46">
        <v>6285.71</v>
      </c>
      <c r="V46">
        <v>2626.15</v>
      </c>
      <c r="W46">
        <v>2146.15</v>
      </c>
      <c r="X46">
        <v>3939.23</v>
      </c>
      <c r="Y46">
        <v>4026.5</v>
      </c>
      <c r="Z46">
        <v>9112.2000000000007</v>
      </c>
      <c r="AA46">
        <v>1253.57</v>
      </c>
      <c r="AB46">
        <v>2509.13</v>
      </c>
      <c r="AC46">
        <v>4617.59</v>
      </c>
      <c r="AD46">
        <v>5964.38</v>
      </c>
      <c r="AE46">
        <v>595.04999999999995</v>
      </c>
      <c r="AF46">
        <v>7348.87</v>
      </c>
      <c r="AG46">
        <v>2162.0100000000002</v>
      </c>
      <c r="AH46">
        <v>7781.27</v>
      </c>
      <c r="AI46">
        <v>1229.77</v>
      </c>
      <c r="AJ46">
        <v>1063.1600000000001</v>
      </c>
      <c r="AK46">
        <v>688.27</v>
      </c>
      <c r="AL46">
        <v>827.12</v>
      </c>
      <c r="AM46">
        <v>1795.07</v>
      </c>
      <c r="AN46">
        <v>0</v>
      </c>
      <c r="AO46">
        <v>0</v>
      </c>
      <c r="AP46">
        <v>2776.9</v>
      </c>
      <c r="AQ46">
        <v>0</v>
      </c>
      <c r="AR46">
        <v>95.21</v>
      </c>
      <c r="AS46">
        <v>1037.3699999999999</v>
      </c>
      <c r="AT46">
        <v>569.26</v>
      </c>
      <c r="AV46">
        <v>5133.3</v>
      </c>
      <c r="AW46">
        <v>803.32</v>
      </c>
      <c r="AX46">
        <v>1848.62</v>
      </c>
      <c r="AY46">
        <v>614.89</v>
      </c>
      <c r="AZ46">
        <v>468.11</v>
      </c>
      <c r="BA46">
        <v>6265.88</v>
      </c>
      <c r="BB46">
        <v>1317.04</v>
      </c>
      <c r="BC46">
        <v>2068.79</v>
      </c>
      <c r="BD46">
        <v>983.82</v>
      </c>
      <c r="BE46">
        <v>7166.39</v>
      </c>
      <c r="BF46">
        <v>2116.39</v>
      </c>
      <c r="BH46">
        <v>0</v>
      </c>
    </row>
    <row r="47" spans="1:60" x14ac:dyDescent="0.25">
      <c r="A47" s="209">
        <f t="shared" si="0"/>
        <v>1953</v>
      </c>
      <c r="B47" s="210" t="str">
        <f t="shared" si="1"/>
        <v>Oct</v>
      </c>
      <c r="C47" s="1">
        <v>19572</v>
      </c>
      <c r="E47">
        <v>0</v>
      </c>
      <c r="F47">
        <v>4538.25</v>
      </c>
      <c r="G47">
        <v>7291.35</v>
      </c>
      <c r="I47">
        <v>8961.4500000000007</v>
      </c>
      <c r="J47">
        <v>5331.65</v>
      </c>
      <c r="K47">
        <v>695.22</v>
      </c>
      <c r="L47">
        <v>5186.8500000000004</v>
      </c>
      <c r="M47">
        <v>311.41000000000003</v>
      </c>
      <c r="N47">
        <v>1279.3599999999999</v>
      </c>
      <c r="O47">
        <v>710.09</v>
      </c>
      <c r="S47" s="157">
        <v>2636.1</v>
      </c>
      <c r="T47">
        <v>245.95</v>
      </c>
      <c r="U47">
        <v>5599.42</v>
      </c>
      <c r="V47">
        <v>2530.9499999999998</v>
      </c>
      <c r="W47">
        <v>1711.76</v>
      </c>
      <c r="X47">
        <v>3796.42</v>
      </c>
      <c r="Y47">
        <v>3449.31</v>
      </c>
      <c r="Z47">
        <v>5379.25</v>
      </c>
      <c r="AA47">
        <v>1340.85</v>
      </c>
      <c r="AB47">
        <v>2667.81</v>
      </c>
      <c r="AC47">
        <v>4419.24</v>
      </c>
      <c r="AD47">
        <v>5799.75</v>
      </c>
      <c r="AE47">
        <v>749.76</v>
      </c>
      <c r="AF47">
        <v>6029.84</v>
      </c>
      <c r="AG47">
        <v>2013.25</v>
      </c>
      <c r="AH47">
        <v>8088.71</v>
      </c>
      <c r="AI47">
        <v>1229.77</v>
      </c>
      <c r="AJ47">
        <v>983.82</v>
      </c>
      <c r="AK47">
        <v>456.2</v>
      </c>
      <c r="AL47">
        <v>583.15</v>
      </c>
      <c r="AM47">
        <v>2142.1799999999998</v>
      </c>
      <c r="AN47">
        <v>99.18</v>
      </c>
      <c r="AO47">
        <v>0</v>
      </c>
      <c r="AP47">
        <v>5635.12</v>
      </c>
      <c r="AQ47">
        <v>0</v>
      </c>
      <c r="AR47">
        <v>0</v>
      </c>
      <c r="AS47">
        <v>654.54999999999995</v>
      </c>
      <c r="AT47">
        <v>727.95</v>
      </c>
      <c r="AV47">
        <v>5210.6499999999996</v>
      </c>
      <c r="AW47">
        <v>769.6</v>
      </c>
      <c r="AX47">
        <v>1854.57</v>
      </c>
      <c r="AY47">
        <v>454.22</v>
      </c>
      <c r="AZ47">
        <v>422.49</v>
      </c>
      <c r="BA47">
        <v>5480.41</v>
      </c>
      <c r="BB47">
        <v>1025.47</v>
      </c>
      <c r="BC47">
        <v>1646.31</v>
      </c>
      <c r="BD47">
        <v>817.2</v>
      </c>
      <c r="BE47">
        <v>6374.97</v>
      </c>
      <c r="BF47">
        <v>2689.63</v>
      </c>
      <c r="BH47">
        <v>0</v>
      </c>
    </row>
    <row r="48" spans="1:60" x14ac:dyDescent="0.25">
      <c r="A48" s="209">
        <f t="shared" si="0"/>
        <v>1953</v>
      </c>
      <c r="B48" s="210" t="str">
        <f t="shared" si="1"/>
        <v>Nov</v>
      </c>
      <c r="C48" s="1">
        <v>19603</v>
      </c>
      <c r="E48">
        <v>0</v>
      </c>
      <c r="F48">
        <v>4722.71</v>
      </c>
      <c r="G48">
        <v>5440.74</v>
      </c>
      <c r="I48">
        <v>5147.18</v>
      </c>
      <c r="J48">
        <v>5032.1400000000003</v>
      </c>
      <c r="K48">
        <v>595.04999999999995</v>
      </c>
      <c r="L48">
        <v>3358.07</v>
      </c>
      <c r="M48">
        <v>130.91</v>
      </c>
      <c r="N48">
        <v>1358.7</v>
      </c>
      <c r="O48">
        <v>468.11</v>
      </c>
      <c r="S48" s="157">
        <v>1249.5999999999999</v>
      </c>
      <c r="T48">
        <v>238.02</v>
      </c>
      <c r="U48">
        <v>3609.97</v>
      </c>
      <c r="V48">
        <v>2100.5300000000002</v>
      </c>
      <c r="W48">
        <v>1277.3699999999999</v>
      </c>
      <c r="X48">
        <v>2834.42</v>
      </c>
      <c r="Y48">
        <v>2503.1799999999998</v>
      </c>
      <c r="Z48">
        <v>0</v>
      </c>
      <c r="AA48">
        <v>372.9</v>
      </c>
      <c r="AB48">
        <v>436.37</v>
      </c>
      <c r="AC48">
        <v>3419.55</v>
      </c>
      <c r="AD48">
        <v>1190.0999999999999</v>
      </c>
      <c r="AE48">
        <v>577.20000000000005</v>
      </c>
      <c r="AF48">
        <v>5652.98</v>
      </c>
      <c r="AG48">
        <v>1547.13</v>
      </c>
      <c r="AH48">
        <v>5111.4799999999996</v>
      </c>
      <c r="AI48">
        <v>1142.5</v>
      </c>
      <c r="AJ48">
        <v>928.28</v>
      </c>
      <c r="AK48">
        <v>946.13</v>
      </c>
      <c r="AL48">
        <v>559.35</v>
      </c>
      <c r="AM48">
        <v>989.77</v>
      </c>
      <c r="AN48">
        <v>119.01</v>
      </c>
      <c r="AO48">
        <v>0</v>
      </c>
      <c r="AP48">
        <v>3778.57</v>
      </c>
      <c r="AQ48">
        <v>0</v>
      </c>
      <c r="AR48">
        <v>0</v>
      </c>
      <c r="AS48">
        <v>1079.02</v>
      </c>
      <c r="AT48">
        <v>686.29</v>
      </c>
      <c r="AV48">
        <v>3923.36</v>
      </c>
      <c r="AW48">
        <v>985.8</v>
      </c>
      <c r="AX48">
        <v>1685.97</v>
      </c>
      <c r="AY48">
        <v>472.07</v>
      </c>
      <c r="AZ48">
        <v>476.04</v>
      </c>
      <c r="BA48">
        <v>4815.9399999999996</v>
      </c>
      <c r="BB48">
        <v>1499.53</v>
      </c>
      <c r="BC48">
        <v>2001.35</v>
      </c>
      <c r="BD48">
        <v>833.07</v>
      </c>
      <c r="BE48">
        <v>6055.63</v>
      </c>
      <c r="BF48">
        <v>2495.2399999999998</v>
      </c>
      <c r="BH48">
        <v>0</v>
      </c>
    </row>
    <row r="49" spans="1:60" x14ac:dyDescent="0.25">
      <c r="A49" s="209">
        <f t="shared" si="0"/>
        <v>1953</v>
      </c>
      <c r="B49" s="210" t="str">
        <f t="shared" si="1"/>
        <v>Dec</v>
      </c>
      <c r="C49" s="1">
        <v>19633</v>
      </c>
      <c r="E49">
        <v>5242.3900000000003</v>
      </c>
      <c r="F49">
        <v>5518.1</v>
      </c>
      <c r="G49">
        <v>2723.34</v>
      </c>
      <c r="I49">
        <v>5137.2700000000004</v>
      </c>
      <c r="J49">
        <v>3282.69</v>
      </c>
      <c r="K49">
        <v>297.52</v>
      </c>
      <c r="L49">
        <v>2324.66</v>
      </c>
      <c r="M49">
        <v>134.88</v>
      </c>
      <c r="N49">
        <v>103.14</v>
      </c>
      <c r="O49">
        <v>361</v>
      </c>
      <c r="S49" s="157">
        <v>607</v>
      </c>
      <c r="T49">
        <v>214.22</v>
      </c>
      <c r="U49">
        <v>3401.7</v>
      </c>
      <c r="V49">
        <v>2090.61</v>
      </c>
      <c r="W49">
        <v>1273.4100000000001</v>
      </c>
      <c r="X49">
        <v>2681.69</v>
      </c>
      <c r="Y49">
        <v>1826.8</v>
      </c>
      <c r="Z49">
        <v>793.4</v>
      </c>
      <c r="AA49">
        <v>238.02</v>
      </c>
      <c r="AB49">
        <v>654.54999999999995</v>
      </c>
      <c r="AC49">
        <v>2715.41</v>
      </c>
      <c r="AD49">
        <v>1017.54</v>
      </c>
      <c r="AE49">
        <v>491.91</v>
      </c>
      <c r="AF49">
        <v>3425.5</v>
      </c>
      <c r="AG49">
        <v>833.07</v>
      </c>
      <c r="AH49">
        <v>2003.33</v>
      </c>
      <c r="AI49">
        <v>620.84</v>
      </c>
      <c r="AJ49">
        <v>523.64</v>
      </c>
      <c r="AK49">
        <v>396.7</v>
      </c>
      <c r="AL49">
        <v>249.92</v>
      </c>
      <c r="AM49">
        <v>291.58</v>
      </c>
      <c r="AN49">
        <v>1061.17</v>
      </c>
      <c r="AO49">
        <v>793.4</v>
      </c>
      <c r="AP49">
        <v>4474.78</v>
      </c>
      <c r="AQ49">
        <v>0</v>
      </c>
      <c r="AR49">
        <v>0</v>
      </c>
      <c r="AS49">
        <v>255.87</v>
      </c>
      <c r="AT49">
        <v>1398.37</v>
      </c>
      <c r="AV49">
        <v>301.49</v>
      </c>
      <c r="AW49">
        <v>1975.57</v>
      </c>
      <c r="AX49">
        <v>1146.46</v>
      </c>
      <c r="AY49">
        <v>347.11</v>
      </c>
      <c r="AZ49">
        <v>186.45</v>
      </c>
      <c r="BA49">
        <v>2041.02</v>
      </c>
      <c r="BB49">
        <v>624.79999999999995</v>
      </c>
      <c r="BC49">
        <v>995.72</v>
      </c>
      <c r="BD49">
        <v>154.71</v>
      </c>
      <c r="BE49">
        <v>2167.9699999999998</v>
      </c>
      <c r="BF49">
        <v>2245.3200000000002</v>
      </c>
      <c r="BH49">
        <v>4542.21</v>
      </c>
    </row>
    <row r="50" spans="1:60" x14ac:dyDescent="0.25">
      <c r="A50" s="209">
        <f t="shared" si="0"/>
        <v>1954</v>
      </c>
      <c r="B50" s="210" t="str">
        <f t="shared" si="1"/>
        <v>Jan</v>
      </c>
      <c r="C50" s="1">
        <v>19664</v>
      </c>
      <c r="E50">
        <v>5789.84</v>
      </c>
      <c r="F50">
        <v>0</v>
      </c>
      <c r="G50">
        <v>0</v>
      </c>
      <c r="I50">
        <v>0</v>
      </c>
      <c r="J50">
        <v>0</v>
      </c>
      <c r="K50">
        <v>0</v>
      </c>
      <c r="L50">
        <v>0</v>
      </c>
      <c r="M50">
        <v>230.09</v>
      </c>
      <c r="N50">
        <v>0</v>
      </c>
      <c r="O50">
        <v>0</v>
      </c>
      <c r="S50" s="157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208.27</v>
      </c>
      <c r="AO50">
        <v>555.38</v>
      </c>
      <c r="AP50">
        <v>0</v>
      </c>
      <c r="AQ50">
        <v>634.72</v>
      </c>
      <c r="AR50">
        <v>0</v>
      </c>
      <c r="AS50">
        <v>0</v>
      </c>
      <c r="AT50">
        <v>335.21</v>
      </c>
      <c r="AV50">
        <v>0</v>
      </c>
      <c r="AW50">
        <v>83.31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138.85</v>
      </c>
      <c r="BH50">
        <v>7527.38</v>
      </c>
    </row>
    <row r="51" spans="1:60" x14ac:dyDescent="0.25">
      <c r="A51" s="209">
        <f t="shared" si="0"/>
        <v>1954</v>
      </c>
      <c r="B51" s="210" t="str">
        <f t="shared" si="1"/>
        <v>Feb</v>
      </c>
      <c r="C51" s="1">
        <v>19694</v>
      </c>
      <c r="E51">
        <v>0</v>
      </c>
      <c r="F51">
        <v>0</v>
      </c>
      <c r="G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S51" s="157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198.35</v>
      </c>
      <c r="AR51">
        <v>0</v>
      </c>
      <c r="AS51">
        <v>0</v>
      </c>
      <c r="AT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H51">
        <v>0</v>
      </c>
    </row>
    <row r="52" spans="1:60" x14ac:dyDescent="0.25">
      <c r="A52" s="209">
        <f t="shared" si="0"/>
        <v>1954</v>
      </c>
      <c r="B52" s="210" t="str">
        <f t="shared" si="1"/>
        <v>Mar</v>
      </c>
      <c r="C52" s="1">
        <v>19725</v>
      </c>
      <c r="E52">
        <v>0</v>
      </c>
      <c r="F52">
        <v>0</v>
      </c>
      <c r="G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S52" s="157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H52">
        <v>0</v>
      </c>
    </row>
    <row r="53" spans="1:60" x14ac:dyDescent="0.25">
      <c r="A53" s="209">
        <f t="shared" si="0"/>
        <v>1954</v>
      </c>
      <c r="B53" s="210" t="str">
        <f t="shared" si="1"/>
        <v>Apr</v>
      </c>
      <c r="C53" s="1">
        <v>19756</v>
      </c>
      <c r="E53">
        <v>0</v>
      </c>
      <c r="F53">
        <v>0</v>
      </c>
      <c r="G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S53" s="157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773.57</v>
      </c>
      <c r="AQ53">
        <v>0</v>
      </c>
      <c r="AR53">
        <v>0</v>
      </c>
      <c r="AS53">
        <v>0</v>
      </c>
      <c r="AT53">
        <v>1051.26</v>
      </c>
      <c r="AV53">
        <v>0</v>
      </c>
      <c r="AW53">
        <v>198.35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H53">
        <v>1576.88</v>
      </c>
    </row>
    <row r="54" spans="1:60" x14ac:dyDescent="0.25">
      <c r="A54" s="209">
        <f t="shared" si="0"/>
        <v>1954</v>
      </c>
      <c r="B54" s="210" t="str">
        <f t="shared" si="1"/>
        <v>May</v>
      </c>
      <c r="C54" s="1">
        <v>19784</v>
      </c>
      <c r="E54">
        <v>0</v>
      </c>
      <c r="F54">
        <v>0</v>
      </c>
      <c r="G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S54" s="157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1586.8</v>
      </c>
      <c r="AA54">
        <v>0</v>
      </c>
      <c r="AB54">
        <v>0</v>
      </c>
      <c r="AC54">
        <v>327.27999999999997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376.86</v>
      </c>
      <c r="AV54">
        <v>0</v>
      </c>
      <c r="AW54">
        <v>119.01</v>
      </c>
      <c r="AX54">
        <v>0</v>
      </c>
      <c r="AY54">
        <v>0</v>
      </c>
      <c r="AZ54">
        <v>357.03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H54">
        <v>614.89</v>
      </c>
    </row>
    <row r="55" spans="1:60" x14ac:dyDescent="0.25">
      <c r="A55" s="209">
        <f t="shared" si="0"/>
        <v>1954</v>
      </c>
      <c r="B55" s="210" t="str">
        <f t="shared" si="1"/>
        <v>Jun</v>
      </c>
      <c r="C55" s="1">
        <v>19815</v>
      </c>
      <c r="E55">
        <v>0</v>
      </c>
      <c r="F55">
        <v>2332.6</v>
      </c>
      <c r="G55">
        <v>3022.85</v>
      </c>
      <c r="I55">
        <v>2836.41</v>
      </c>
      <c r="J55">
        <v>2503.1799999999998</v>
      </c>
      <c r="K55">
        <v>245.95</v>
      </c>
      <c r="L55">
        <v>2344.5</v>
      </c>
      <c r="M55">
        <v>124.96</v>
      </c>
      <c r="N55">
        <v>614.89</v>
      </c>
      <c r="O55">
        <v>521.66</v>
      </c>
      <c r="S55" s="157">
        <v>65.5</v>
      </c>
      <c r="T55">
        <v>87.27</v>
      </c>
      <c r="U55">
        <v>67.44</v>
      </c>
      <c r="V55">
        <v>856.87</v>
      </c>
      <c r="W55">
        <v>470.09</v>
      </c>
      <c r="X55">
        <v>1140.51</v>
      </c>
      <c r="Y55">
        <v>1130.5899999999999</v>
      </c>
      <c r="Z55">
        <v>0</v>
      </c>
      <c r="AA55">
        <v>0</v>
      </c>
      <c r="AB55">
        <v>0</v>
      </c>
      <c r="AC55">
        <v>1884.32</v>
      </c>
      <c r="AD55">
        <v>493.89</v>
      </c>
      <c r="AE55">
        <v>230.09</v>
      </c>
      <c r="AF55">
        <v>2669.79</v>
      </c>
      <c r="AG55">
        <v>819.19</v>
      </c>
      <c r="AH55">
        <v>2707.48</v>
      </c>
      <c r="AI55">
        <v>674.39</v>
      </c>
      <c r="AJ55">
        <v>404.63</v>
      </c>
      <c r="AK55">
        <v>0</v>
      </c>
      <c r="AL55">
        <v>210.25</v>
      </c>
      <c r="AM55">
        <v>906.46</v>
      </c>
      <c r="AN55">
        <v>0</v>
      </c>
      <c r="AO55">
        <v>317.36</v>
      </c>
      <c r="AP55">
        <v>1184.1500000000001</v>
      </c>
      <c r="AQ55">
        <v>79.34</v>
      </c>
      <c r="AR55">
        <v>0</v>
      </c>
      <c r="AS55">
        <v>819.19</v>
      </c>
      <c r="AT55">
        <v>975.88</v>
      </c>
      <c r="AV55">
        <v>1382.5</v>
      </c>
      <c r="AW55">
        <v>535.54</v>
      </c>
      <c r="AX55">
        <v>1632.42</v>
      </c>
      <c r="AY55">
        <v>23.8</v>
      </c>
      <c r="AZ55">
        <v>192.4</v>
      </c>
      <c r="BA55">
        <v>3441.37</v>
      </c>
      <c r="BB55">
        <v>587.12</v>
      </c>
      <c r="BC55">
        <v>1660.19</v>
      </c>
      <c r="BD55">
        <v>692.24</v>
      </c>
      <c r="BE55">
        <v>3054.59</v>
      </c>
      <c r="BF55">
        <v>1194.07</v>
      </c>
      <c r="BH55">
        <v>0</v>
      </c>
    </row>
    <row r="56" spans="1:60" x14ac:dyDescent="0.25">
      <c r="A56" s="209">
        <f t="shared" si="0"/>
        <v>1954</v>
      </c>
      <c r="B56" s="210" t="str">
        <f t="shared" si="1"/>
        <v>Jul</v>
      </c>
      <c r="C56" s="1">
        <v>19845</v>
      </c>
      <c r="E56">
        <v>0</v>
      </c>
      <c r="F56">
        <v>3443.36</v>
      </c>
      <c r="G56">
        <v>6934.32</v>
      </c>
      <c r="I56">
        <v>0</v>
      </c>
      <c r="J56">
        <v>4026.5</v>
      </c>
      <c r="K56">
        <v>864.81</v>
      </c>
      <c r="L56">
        <v>1311.09</v>
      </c>
      <c r="M56">
        <v>9.92</v>
      </c>
      <c r="N56">
        <v>656.54</v>
      </c>
      <c r="O56">
        <v>902.49</v>
      </c>
      <c r="S56" s="157">
        <v>1275.4000000000001</v>
      </c>
      <c r="T56">
        <v>230.09</v>
      </c>
      <c r="U56">
        <v>4863.54</v>
      </c>
      <c r="V56">
        <v>2257.2199999999998</v>
      </c>
      <c r="W56">
        <v>1354.73</v>
      </c>
      <c r="X56">
        <v>2925.66</v>
      </c>
      <c r="Y56">
        <v>2687.64</v>
      </c>
      <c r="Z56">
        <v>436.37</v>
      </c>
      <c r="AA56">
        <v>1162.33</v>
      </c>
      <c r="AB56">
        <v>1273.4100000000001</v>
      </c>
      <c r="AC56">
        <v>3786.5</v>
      </c>
      <c r="AD56">
        <v>2439.71</v>
      </c>
      <c r="AE56">
        <v>533.55999999999995</v>
      </c>
      <c r="AF56">
        <v>3514.76</v>
      </c>
      <c r="AG56">
        <v>1553.08</v>
      </c>
      <c r="AH56">
        <v>1378.53</v>
      </c>
      <c r="AI56">
        <v>991.75</v>
      </c>
      <c r="AJ56">
        <v>860.84</v>
      </c>
      <c r="AK56">
        <v>317.36</v>
      </c>
      <c r="AL56">
        <v>864.81</v>
      </c>
      <c r="AM56">
        <v>1229.77</v>
      </c>
      <c r="AN56">
        <v>952.08</v>
      </c>
      <c r="AO56">
        <v>0</v>
      </c>
      <c r="AP56">
        <v>2885.99</v>
      </c>
      <c r="AQ56">
        <v>253.89</v>
      </c>
      <c r="AR56">
        <v>247.94</v>
      </c>
      <c r="AS56">
        <v>521.66</v>
      </c>
      <c r="AT56">
        <v>725.96</v>
      </c>
      <c r="AV56">
        <v>2957.4</v>
      </c>
      <c r="AW56">
        <v>991.75</v>
      </c>
      <c r="AX56">
        <v>1517.38</v>
      </c>
      <c r="AY56">
        <v>259.83999999999997</v>
      </c>
      <c r="AZ56">
        <v>220.17</v>
      </c>
      <c r="BA56">
        <v>4195.1000000000004</v>
      </c>
      <c r="BB56">
        <v>1077.04</v>
      </c>
      <c r="BC56">
        <v>963.98</v>
      </c>
      <c r="BD56">
        <v>355.05</v>
      </c>
      <c r="BE56">
        <v>5155.12</v>
      </c>
      <c r="BF56">
        <v>1957.71</v>
      </c>
      <c r="BH56">
        <v>0</v>
      </c>
    </row>
    <row r="57" spans="1:60" x14ac:dyDescent="0.25">
      <c r="A57" s="209">
        <f t="shared" si="0"/>
        <v>1954</v>
      </c>
      <c r="B57" s="210" t="str">
        <f t="shared" si="1"/>
        <v>Aug</v>
      </c>
      <c r="C57" s="1">
        <v>19876</v>
      </c>
      <c r="E57">
        <v>0</v>
      </c>
      <c r="F57">
        <v>4833.79</v>
      </c>
      <c r="G57">
        <v>5579.59</v>
      </c>
      <c r="I57">
        <v>3972.95</v>
      </c>
      <c r="J57">
        <v>3954.11</v>
      </c>
      <c r="K57">
        <v>946.13</v>
      </c>
      <c r="L57">
        <v>1572.92</v>
      </c>
      <c r="M57">
        <v>132.88999999999999</v>
      </c>
      <c r="N57">
        <v>1011.59</v>
      </c>
      <c r="O57">
        <v>999.68</v>
      </c>
      <c r="S57" s="157">
        <v>1723.7</v>
      </c>
      <c r="T57">
        <v>238.02</v>
      </c>
      <c r="U57">
        <v>3659.56</v>
      </c>
      <c r="V57">
        <v>2150.11</v>
      </c>
      <c r="W57">
        <v>1346.8</v>
      </c>
      <c r="X57">
        <v>2838.39</v>
      </c>
      <c r="Y57">
        <v>2812.6</v>
      </c>
      <c r="Z57">
        <v>0</v>
      </c>
      <c r="AA57">
        <v>130.91</v>
      </c>
      <c r="AB57">
        <v>119.01</v>
      </c>
      <c r="AC57">
        <v>2523.0100000000002</v>
      </c>
      <c r="AD57">
        <v>39.67</v>
      </c>
      <c r="AE57">
        <v>499.84</v>
      </c>
      <c r="AF57">
        <v>4084.03</v>
      </c>
      <c r="AG57">
        <v>1666.14</v>
      </c>
      <c r="AH57">
        <v>2271.11</v>
      </c>
      <c r="AI57">
        <v>803.32</v>
      </c>
      <c r="AJ57">
        <v>852.91</v>
      </c>
      <c r="AK57">
        <v>543.48</v>
      </c>
      <c r="AL57">
        <v>825.14</v>
      </c>
      <c r="AM57">
        <v>396.7</v>
      </c>
      <c r="AN57">
        <v>0</v>
      </c>
      <c r="AO57">
        <v>0</v>
      </c>
      <c r="AP57">
        <v>983.82</v>
      </c>
      <c r="AQ57">
        <v>0</v>
      </c>
      <c r="AR57">
        <v>610.91999999999996</v>
      </c>
      <c r="AS57">
        <v>1271.42</v>
      </c>
      <c r="AT57">
        <v>470.09</v>
      </c>
      <c r="AV57">
        <v>3409.64</v>
      </c>
      <c r="AW57">
        <v>160.66</v>
      </c>
      <c r="AX57">
        <v>1604.65</v>
      </c>
      <c r="AY57">
        <v>787.45</v>
      </c>
      <c r="AZ57">
        <v>119.01</v>
      </c>
      <c r="BA57">
        <v>6416.62</v>
      </c>
      <c r="BB57">
        <v>708.11</v>
      </c>
      <c r="BC57">
        <v>2259.21</v>
      </c>
      <c r="BD57">
        <v>932.24</v>
      </c>
      <c r="BE57">
        <v>2766.98</v>
      </c>
      <c r="BF57">
        <v>1717.71</v>
      </c>
      <c r="BH57">
        <v>0</v>
      </c>
    </row>
    <row r="58" spans="1:60" x14ac:dyDescent="0.25">
      <c r="A58" s="209">
        <f t="shared" si="0"/>
        <v>1954</v>
      </c>
      <c r="B58" s="210" t="str">
        <f t="shared" si="1"/>
        <v>Sep</v>
      </c>
      <c r="C58" s="1">
        <v>19906</v>
      </c>
      <c r="E58">
        <v>0</v>
      </c>
      <c r="F58">
        <v>6763.73</v>
      </c>
      <c r="G58">
        <v>4286.34</v>
      </c>
      <c r="I58">
        <v>2415.9</v>
      </c>
      <c r="J58">
        <v>3268.81</v>
      </c>
      <c r="K58">
        <v>428.44</v>
      </c>
      <c r="L58">
        <v>876.71</v>
      </c>
      <c r="M58">
        <v>194.38</v>
      </c>
      <c r="N58">
        <v>874.72</v>
      </c>
      <c r="O58">
        <v>412.57</v>
      </c>
      <c r="S58" s="157">
        <v>1959.7</v>
      </c>
      <c r="T58">
        <v>230.09</v>
      </c>
      <c r="U58">
        <v>3429.47</v>
      </c>
      <c r="V58">
        <v>2312.7600000000002</v>
      </c>
      <c r="W58">
        <v>1491.59</v>
      </c>
      <c r="X58">
        <v>3018.89</v>
      </c>
      <c r="Y58">
        <v>2989.14</v>
      </c>
      <c r="Z58">
        <v>900.51</v>
      </c>
      <c r="AA58">
        <v>495.88</v>
      </c>
      <c r="AB58">
        <v>753.73</v>
      </c>
      <c r="AC58">
        <v>2624.17</v>
      </c>
      <c r="AD58">
        <v>934.23</v>
      </c>
      <c r="AE58">
        <v>523.64</v>
      </c>
      <c r="AF58">
        <v>4355.7700000000004</v>
      </c>
      <c r="AG58">
        <v>1594.73</v>
      </c>
      <c r="AH58">
        <v>3552.45</v>
      </c>
      <c r="AI58">
        <v>1158.3599999999999</v>
      </c>
      <c r="AJ58">
        <v>1092.9100000000001</v>
      </c>
      <c r="AK58">
        <v>440.34</v>
      </c>
      <c r="AL58">
        <v>729.93</v>
      </c>
      <c r="AM58">
        <v>0</v>
      </c>
      <c r="AN58">
        <v>0</v>
      </c>
      <c r="AO58">
        <v>0</v>
      </c>
      <c r="AP58">
        <v>628.77</v>
      </c>
      <c r="AQ58">
        <v>0</v>
      </c>
      <c r="AR58">
        <v>618.85</v>
      </c>
      <c r="AS58">
        <v>1053.24</v>
      </c>
      <c r="AT58">
        <v>624.79999999999995</v>
      </c>
      <c r="AV58">
        <v>3544.51</v>
      </c>
      <c r="AW58">
        <v>142.81</v>
      </c>
      <c r="AX58">
        <v>1344.81</v>
      </c>
      <c r="AY58">
        <v>688.27</v>
      </c>
      <c r="AZ58">
        <v>99.18</v>
      </c>
      <c r="BA58">
        <v>5787.85</v>
      </c>
      <c r="BB58">
        <v>241.99</v>
      </c>
      <c r="BC58">
        <v>1426.14</v>
      </c>
      <c r="BD58">
        <v>323.31</v>
      </c>
      <c r="BE58">
        <v>2836.41</v>
      </c>
      <c r="BF58">
        <v>1640.35</v>
      </c>
      <c r="BH58">
        <v>0</v>
      </c>
    </row>
    <row r="59" spans="1:60" x14ac:dyDescent="0.25">
      <c r="A59" s="209">
        <f t="shared" si="0"/>
        <v>1954</v>
      </c>
      <c r="B59" s="210" t="str">
        <f t="shared" si="1"/>
        <v>Oct</v>
      </c>
      <c r="C59" s="1">
        <v>19937</v>
      </c>
      <c r="E59">
        <v>0</v>
      </c>
      <c r="F59">
        <v>4732.63</v>
      </c>
      <c r="G59">
        <v>4133.6099999999997</v>
      </c>
      <c r="I59">
        <v>5754.13</v>
      </c>
      <c r="J59">
        <v>3300.54</v>
      </c>
      <c r="K59">
        <v>174.55</v>
      </c>
      <c r="L59">
        <v>1134.56</v>
      </c>
      <c r="M59">
        <v>31.74</v>
      </c>
      <c r="N59">
        <v>1027.45</v>
      </c>
      <c r="O59">
        <v>158.68</v>
      </c>
      <c r="S59" s="157">
        <v>1465.8</v>
      </c>
      <c r="T59">
        <v>230.09</v>
      </c>
      <c r="U59">
        <v>2497.23</v>
      </c>
      <c r="V59">
        <v>2284.9899999999998</v>
      </c>
      <c r="W59">
        <v>1295.23</v>
      </c>
      <c r="X59">
        <v>3005</v>
      </c>
      <c r="Y59">
        <v>2866.16</v>
      </c>
      <c r="Z59">
        <v>380.83</v>
      </c>
      <c r="AA59">
        <v>305.45999999999998</v>
      </c>
      <c r="AB59">
        <v>476.04</v>
      </c>
      <c r="AC59">
        <v>2525</v>
      </c>
      <c r="AD59">
        <v>317.36</v>
      </c>
      <c r="AE59">
        <v>777.53</v>
      </c>
      <c r="AF59">
        <v>3639.72</v>
      </c>
      <c r="AG59">
        <v>1525.31</v>
      </c>
      <c r="AH59">
        <v>3145.83</v>
      </c>
      <c r="AI59">
        <v>1229.77</v>
      </c>
      <c r="AJ59">
        <v>1110.76</v>
      </c>
      <c r="AK59">
        <v>414.55</v>
      </c>
      <c r="AL59">
        <v>924.31</v>
      </c>
      <c r="AM59">
        <v>0</v>
      </c>
      <c r="AN59">
        <v>0</v>
      </c>
      <c r="AO59">
        <v>0</v>
      </c>
      <c r="AP59">
        <v>874.72</v>
      </c>
      <c r="AQ59">
        <v>0</v>
      </c>
      <c r="AR59">
        <v>0</v>
      </c>
      <c r="AS59">
        <v>1215.8900000000001</v>
      </c>
      <c r="AT59">
        <v>634.72</v>
      </c>
      <c r="AV59">
        <v>3600.05</v>
      </c>
      <c r="AW59">
        <v>0</v>
      </c>
      <c r="AX59">
        <v>1211.92</v>
      </c>
      <c r="AY59">
        <v>595.04999999999995</v>
      </c>
      <c r="AZ59">
        <v>97.19</v>
      </c>
      <c r="BA59">
        <v>6573.32</v>
      </c>
      <c r="BB59">
        <v>51.57</v>
      </c>
      <c r="BC59">
        <v>1438.04</v>
      </c>
      <c r="BD59">
        <v>614.89</v>
      </c>
      <c r="BE59">
        <v>2257.2199999999998</v>
      </c>
      <c r="BF59">
        <v>1721.68</v>
      </c>
      <c r="BH59">
        <v>0</v>
      </c>
    </row>
    <row r="60" spans="1:60" x14ac:dyDescent="0.25">
      <c r="A60" s="209">
        <f t="shared" si="0"/>
        <v>1954</v>
      </c>
      <c r="B60" s="210" t="str">
        <f t="shared" si="1"/>
        <v>Nov</v>
      </c>
      <c r="C60" s="1">
        <v>19968</v>
      </c>
      <c r="E60">
        <v>0</v>
      </c>
      <c r="F60">
        <v>3272.77</v>
      </c>
      <c r="G60">
        <v>4683.04</v>
      </c>
      <c r="I60">
        <v>0</v>
      </c>
      <c r="J60">
        <v>2548.8000000000002</v>
      </c>
      <c r="K60">
        <v>87.27</v>
      </c>
      <c r="L60">
        <v>535.54</v>
      </c>
      <c r="M60">
        <v>39.67</v>
      </c>
      <c r="N60">
        <v>1011.59</v>
      </c>
      <c r="O60">
        <v>0</v>
      </c>
      <c r="S60" s="157">
        <v>603</v>
      </c>
      <c r="T60">
        <v>238.02</v>
      </c>
      <c r="U60">
        <v>660.51</v>
      </c>
      <c r="V60">
        <v>2183.83</v>
      </c>
      <c r="W60">
        <v>1138.53</v>
      </c>
      <c r="X60">
        <v>2852.27</v>
      </c>
      <c r="Y60">
        <v>2705.49</v>
      </c>
      <c r="Z60">
        <v>0</v>
      </c>
      <c r="AA60">
        <v>0</v>
      </c>
      <c r="AB60">
        <v>0</v>
      </c>
      <c r="AC60">
        <v>2322.6799999999998</v>
      </c>
      <c r="AD60">
        <v>0</v>
      </c>
      <c r="AE60">
        <v>472.07</v>
      </c>
      <c r="AF60">
        <v>2953.43</v>
      </c>
      <c r="AG60">
        <v>1364.65</v>
      </c>
      <c r="AH60">
        <v>1864.49</v>
      </c>
      <c r="AI60">
        <v>1082.99</v>
      </c>
      <c r="AJ60">
        <v>864.81</v>
      </c>
      <c r="AK60">
        <v>529.59</v>
      </c>
      <c r="AL60">
        <v>692.24</v>
      </c>
      <c r="AM60">
        <v>319.33999999999997</v>
      </c>
      <c r="AN60">
        <v>0</v>
      </c>
      <c r="AO60">
        <v>0</v>
      </c>
      <c r="AP60">
        <v>779.52</v>
      </c>
      <c r="AQ60">
        <v>0</v>
      </c>
      <c r="AR60">
        <v>0</v>
      </c>
      <c r="AS60">
        <v>1126.6300000000001</v>
      </c>
      <c r="AT60">
        <v>606.95000000000005</v>
      </c>
      <c r="AV60">
        <v>3223.19</v>
      </c>
      <c r="AW60">
        <v>0</v>
      </c>
      <c r="AX60">
        <v>1025.47</v>
      </c>
      <c r="AY60">
        <v>565.29999999999995</v>
      </c>
      <c r="AZ60">
        <v>0</v>
      </c>
      <c r="BA60">
        <v>4462.88</v>
      </c>
      <c r="BB60">
        <v>0</v>
      </c>
      <c r="BC60">
        <v>1741.51</v>
      </c>
      <c r="BD60">
        <v>388.77</v>
      </c>
      <c r="BE60">
        <v>3586.17</v>
      </c>
      <c r="BF60">
        <v>1654.24</v>
      </c>
      <c r="BH60">
        <v>0</v>
      </c>
    </row>
    <row r="61" spans="1:60" x14ac:dyDescent="0.25">
      <c r="A61" s="209">
        <f t="shared" si="0"/>
        <v>1954</v>
      </c>
      <c r="B61" s="210" t="str">
        <f t="shared" si="1"/>
        <v>Dec</v>
      </c>
      <c r="C61" s="1">
        <v>19998</v>
      </c>
      <c r="E61">
        <v>0</v>
      </c>
      <c r="F61">
        <v>4764.37</v>
      </c>
      <c r="G61">
        <v>2610.29</v>
      </c>
      <c r="I61">
        <v>0</v>
      </c>
      <c r="J61">
        <v>2737.23</v>
      </c>
      <c r="K61">
        <v>275.70999999999998</v>
      </c>
      <c r="L61">
        <v>2326.65</v>
      </c>
      <c r="M61">
        <v>89.26</v>
      </c>
      <c r="N61">
        <v>251.9</v>
      </c>
      <c r="O61">
        <v>0</v>
      </c>
      <c r="S61" s="157">
        <v>1110.8</v>
      </c>
      <c r="T61">
        <v>245.95</v>
      </c>
      <c r="U61">
        <v>3016.9</v>
      </c>
      <c r="V61">
        <v>2187.8000000000002</v>
      </c>
      <c r="W61">
        <v>1146.46</v>
      </c>
      <c r="X61">
        <v>2572.6</v>
      </c>
      <c r="Y61">
        <v>1317.04</v>
      </c>
      <c r="Z61">
        <v>0</v>
      </c>
      <c r="AA61">
        <v>460.17</v>
      </c>
      <c r="AB61">
        <v>0</v>
      </c>
      <c r="AC61">
        <v>2300.86</v>
      </c>
      <c r="AD61">
        <v>0</v>
      </c>
      <c r="AE61">
        <v>432.4</v>
      </c>
      <c r="AF61">
        <v>3256.91</v>
      </c>
      <c r="AG61">
        <v>958.03</v>
      </c>
      <c r="AH61">
        <v>3213.27</v>
      </c>
      <c r="AI61">
        <v>745.8</v>
      </c>
      <c r="AJ61">
        <v>460.17</v>
      </c>
      <c r="AK61">
        <v>190.42</v>
      </c>
      <c r="AL61">
        <v>0</v>
      </c>
      <c r="AM61">
        <v>702.16</v>
      </c>
      <c r="AN61">
        <v>0</v>
      </c>
      <c r="AO61">
        <v>59.51</v>
      </c>
      <c r="AP61">
        <v>4831.8100000000004</v>
      </c>
      <c r="AQ61">
        <v>0</v>
      </c>
      <c r="AR61">
        <v>0</v>
      </c>
      <c r="AS61">
        <v>323.31</v>
      </c>
      <c r="AT61">
        <v>712.08</v>
      </c>
      <c r="AV61">
        <v>1330.93</v>
      </c>
      <c r="AW61">
        <v>1590.77</v>
      </c>
      <c r="AX61">
        <v>567.28</v>
      </c>
      <c r="AY61">
        <v>138.85</v>
      </c>
      <c r="AZ61">
        <v>174.55</v>
      </c>
      <c r="BA61">
        <v>1455.89</v>
      </c>
      <c r="BB61">
        <v>2340.5300000000002</v>
      </c>
      <c r="BC61">
        <v>549.42999999999995</v>
      </c>
      <c r="BD61">
        <v>269.76</v>
      </c>
      <c r="BE61">
        <v>3592.12</v>
      </c>
      <c r="BF61">
        <v>1412.25</v>
      </c>
      <c r="BH61">
        <v>238.02</v>
      </c>
    </row>
    <row r="62" spans="1:60" x14ac:dyDescent="0.25">
      <c r="A62" s="209">
        <f t="shared" si="0"/>
        <v>1955</v>
      </c>
      <c r="B62" s="210" t="str">
        <f t="shared" si="1"/>
        <v>Jan</v>
      </c>
      <c r="C62" s="1">
        <v>20029</v>
      </c>
      <c r="E62">
        <v>2154.08</v>
      </c>
      <c r="F62">
        <v>1723.66</v>
      </c>
      <c r="G62">
        <v>706.13</v>
      </c>
      <c r="I62">
        <v>6932.33</v>
      </c>
      <c r="J62">
        <v>0</v>
      </c>
      <c r="K62">
        <v>0</v>
      </c>
      <c r="L62">
        <v>0</v>
      </c>
      <c r="M62">
        <v>388.77</v>
      </c>
      <c r="N62">
        <v>0</v>
      </c>
      <c r="O62">
        <v>0</v>
      </c>
      <c r="S62" s="157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414.55</v>
      </c>
      <c r="AN62">
        <v>811.25</v>
      </c>
      <c r="AO62">
        <v>733.9</v>
      </c>
      <c r="AP62">
        <v>5307.85</v>
      </c>
      <c r="AQ62">
        <v>0</v>
      </c>
      <c r="AR62">
        <v>0</v>
      </c>
      <c r="AS62">
        <v>0</v>
      </c>
      <c r="AT62">
        <v>309.43</v>
      </c>
      <c r="AU62">
        <v>277.69</v>
      </c>
      <c r="AV62">
        <v>0</v>
      </c>
      <c r="AW62">
        <v>462.16</v>
      </c>
      <c r="AX62">
        <v>0</v>
      </c>
      <c r="AY62">
        <v>0</v>
      </c>
      <c r="AZ62">
        <v>0</v>
      </c>
      <c r="BA62">
        <v>478.02</v>
      </c>
      <c r="BB62">
        <v>1886.31</v>
      </c>
      <c r="BC62">
        <v>218.18</v>
      </c>
      <c r="BD62">
        <v>769.6</v>
      </c>
      <c r="BE62">
        <v>1251.5899999999999</v>
      </c>
      <c r="BF62">
        <v>1055.22</v>
      </c>
      <c r="BH62">
        <v>4641.3900000000003</v>
      </c>
    </row>
    <row r="63" spans="1:60" x14ac:dyDescent="0.25">
      <c r="A63" s="209">
        <f t="shared" si="0"/>
        <v>1955</v>
      </c>
      <c r="B63" s="210" t="str">
        <f t="shared" si="1"/>
        <v>Feb</v>
      </c>
      <c r="C63" s="1">
        <v>20059</v>
      </c>
      <c r="E63">
        <v>0</v>
      </c>
      <c r="F63">
        <v>0</v>
      </c>
      <c r="G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S63" s="157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119.01</v>
      </c>
      <c r="AO63">
        <v>0</v>
      </c>
      <c r="AP63">
        <v>476.04</v>
      </c>
      <c r="AQ63">
        <v>0</v>
      </c>
      <c r="AR63">
        <v>476.04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H63">
        <v>8529.0499999999993</v>
      </c>
    </row>
    <row r="64" spans="1:60" x14ac:dyDescent="0.25">
      <c r="A64" s="209">
        <f t="shared" si="0"/>
        <v>1955</v>
      </c>
      <c r="B64" s="210" t="str">
        <f t="shared" si="1"/>
        <v>Mar</v>
      </c>
      <c r="C64" s="1">
        <v>20090</v>
      </c>
      <c r="E64">
        <v>0</v>
      </c>
      <c r="F64">
        <v>0</v>
      </c>
      <c r="G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S64" s="157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337.2</v>
      </c>
      <c r="AQ64">
        <v>0</v>
      </c>
      <c r="AR64">
        <v>190.42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H64">
        <v>4155.43</v>
      </c>
    </row>
    <row r="65" spans="1:60" x14ac:dyDescent="0.25">
      <c r="A65" s="209">
        <f t="shared" si="0"/>
        <v>1955</v>
      </c>
      <c r="B65" s="210" t="str">
        <f t="shared" si="1"/>
        <v>Apr</v>
      </c>
      <c r="C65" s="1">
        <v>20121</v>
      </c>
      <c r="E65">
        <v>0</v>
      </c>
      <c r="F65">
        <v>0</v>
      </c>
      <c r="G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S65" s="157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H65">
        <v>0</v>
      </c>
    </row>
    <row r="66" spans="1:60" x14ac:dyDescent="0.25">
      <c r="A66" s="209">
        <f t="shared" si="0"/>
        <v>1955</v>
      </c>
      <c r="B66" s="210" t="str">
        <f t="shared" si="1"/>
        <v>May</v>
      </c>
      <c r="C66" s="1">
        <v>20149</v>
      </c>
      <c r="E66">
        <v>0</v>
      </c>
      <c r="F66">
        <v>0</v>
      </c>
      <c r="G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S66" s="157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269.76</v>
      </c>
      <c r="AN66">
        <v>0</v>
      </c>
      <c r="AO66">
        <v>0</v>
      </c>
      <c r="AP66">
        <v>1636.39</v>
      </c>
      <c r="AQ66">
        <v>753.73</v>
      </c>
      <c r="AR66">
        <v>198.35</v>
      </c>
      <c r="AS66">
        <v>0</v>
      </c>
      <c r="AT66">
        <v>107.11</v>
      </c>
      <c r="AU66">
        <v>0</v>
      </c>
      <c r="AV66">
        <v>0</v>
      </c>
      <c r="AW66">
        <v>376.86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H66">
        <v>0</v>
      </c>
    </row>
    <row r="67" spans="1:60" x14ac:dyDescent="0.25">
      <c r="A67" s="209">
        <f t="shared" ref="A67:A130" si="2">IF(MONTH(C67)&gt;=11,YEAR(C67)+1,YEAR(C67)+0)</f>
        <v>1955</v>
      </c>
      <c r="B67" s="210" t="str">
        <f t="shared" ref="B67:B130" si="3">CHOOSE(MONTH(C67),"Mar","Apr","May","Jun","Jul","Aug","Sep","Oct","Nov","Dec","Jan","Feb")</f>
        <v>Jun</v>
      </c>
      <c r="C67" s="1">
        <v>20180</v>
      </c>
      <c r="E67">
        <v>0</v>
      </c>
      <c r="F67">
        <v>2885.99</v>
      </c>
      <c r="G67">
        <v>3889.64</v>
      </c>
      <c r="I67">
        <v>0</v>
      </c>
      <c r="J67">
        <v>2679.71</v>
      </c>
      <c r="K67">
        <v>0</v>
      </c>
      <c r="L67">
        <v>1888.29</v>
      </c>
      <c r="M67">
        <v>0</v>
      </c>
      <c r="N67">
        <v>606.95000000000005</v>
      </c>
      <c r="O67">
        <v>735.88</v>
      </c>
      <c r="S67" s="157">
        <v>71.400000000000006</v>
      </c>
      <c r="T67">
        <v>47.6</v>
      </c>
      <c r="U67">
        <v>107.11</v>
      </c>
      <c r="V67">
        <v>428.44</v>
      </c>
      <c r="W67">
        <v>238.02</v>
      </c>
      <c r="X67">
        <v>535.54</v>
      </c>
      <c r="Y67">
        <v>472.07</v>
      </c>
      <c r="Z67">
        <v>2645.99</v>
      </c>
      <c r="AA67">
        <v>0</v>
      </c>
      <c r="AB67">
        <v>0</v>
      </c>
      <c r="AC67">
        <v>390.75</v>
      </c>
      <c r="AD67">
        <v>109.09</v>
      </c>
      <c r="AE67">
        <v>287.61</v>
      </c>
      <c r="AF67">
        <v>1035.3900000000001</v>
      </c>
      <c r="AG67">
        <v>158.68</v>
      </c>
      <c r="AH67">
        <v>737.86</v>
      </c>
      <c r="AI67">
        <v>372.9</v>
      </c>
      <c r="AJ67">
        <v>103.14</v>
      </c>
      <c r="AK67">
        <v>13.89</v>
      </c>
      <c r="AL67">
        <v>890.59</v>
      </c>
      <c r="AM67">
        <v>1418.2</v>
      </c>
      <c r="AN67">
        <v>0</v>
      </c>
      <c r="AO67">
        <v>0</v>
      </c>
      <c r="AP67">
        <v>2745.16</v>
      </c>
      <c r="AQ67">
        <v>79.34</v>
      </c>
      <c r="AR67">
        <v>166.61</v>
      </c>
      <c r="AS67">
        <v>466.12</v>
      </c>
      <c r="AT67">
        <v>932.24</v>
      </c>
      <c r="AU67">
        <v>0</v>
      </c>
      <c r="AV67">
        <v>1491.59</v>
      </c>
      <c r="AW67">
        <v>1257.54</v>
      </c>
      <c r="AX67">
        <v>773.57</v>
      </c>
      <c r="AY67">
        <v>0</v>
      </c>
      <c r="AZ67">
        <v>658.52</v>
      </c>
      <c r="BA67">
        <v>1568.95</v>
      </c>
      <c r="BB67">
        <v>1293.24</v>
      </c>
      <c r="BC67">
        <v>1779.2</v>
      </c>
      <c r="BD67">
        <v>602.98</v>
      </c>
      <c r="BE67">
        <v>4750.4799999999996</v>
      </c>
      <c r="BF67">
        <v>1459.86</v>
      </c>
      <c r="BH67">
        <v>1096.8800000000001</v>
      </c>
    </row>
    <row r="68" spans="1:60" x14ac:dyDescent="0.25">
      <c r="A68" s="209">
        <f t="shared" si="2"/>
        <v>1955</v>
      </c>
      <c r="B68" s="210" t="str">
        <f t="shared" si="3"/>
        <v>Jul</v>
      </c>
      <c r="C68" s="1">
        <v>20210</v>
      </c>
      <c r="E68">
        <v>0</v>
      </c>
      <c r="F68">
        <v>5075.78</v>
      </c>
      <c r="G68">
        <v>3955.1</v>
      </c>
      <c r="I68">
        <v>3691.29</v>
      </c>
      <c r="J68">
        <v>3126</v>
      </c>
      <c r="K68">
        <v>0</v>
      </c>
      <c r="L68">
        <v>1959.7</v>
      </c>
      <c r="M68">
        <v>126.94</v>
      </c>
      <c r="N68">
        <v>1049.27</v>
      </c>
      <c r="O68">
        <v>922.33</v>
      </c>
      <c r="S68" s="157">
        <v>918.4</v>
      </c>
      <c r="T68">
        <v>230.09</v>
      </c>
      <c r="U68">
        <v>3742.86</v>
      </c>
      <c r="V68">
        <v>2530.9499999999998</v>
      </c>
      <c r="W68">
        <v>1434.07</v>
      </c>
      <c r="X68">
        <v>3260.87</v>
      </c>
      <c r="Y68">
        <v>2850.29</v>
      </c>
      <c r="Z68">
        <v>3923.36</v>
      </c>
      <c r="AA68">
        <v>620.84</v>
      </c>
      <c r="AB68">
        <v>1497.54</v>
      </c>
      <c r="AC68">
        <v>3104.18</v>
      </c>
      <c r="AD68">
        <v>2356.4</v>
      </c>
      <c r="AE68">
        <v>680.34</v>
      </c>
      <c r="AF68">
        <v>3227.16</v>
      </c>
      <c r="AG68">
        <v>1291.26</v>
      </c>
      <c r="AH68">
        <v>3209.3</v>
      </c>
      <c r="AI68">
        <v>975.88</v>
      </c>
      <c r="AJ68">
        <v>777.53</v>
      </c>
      <c r="AK68">
        <v>353.06</v>
      </c>
      <c r="AL68">
        <v>977.86</v>
      </c>
      <c r="AM68">
        <v>601</v>
      </c>
      <c r="AN68">
        <v>515.71</v>
      </c>
      <c r="AO68">
        <v>89.26</v>
      </c>
      <c r="AP68">
        <v>4109.8100000000004</v>
      </c>
      <c r="AQ68">
        <v>238.02</v>
      </c>
      <c r="AR68">
        <v>370.92</v>
      </c>
      <c r="AS68">
        <v>1017.54</v>
      </c>
      <c r="AT68">
        <v>910.43</v>
      </c>
      <c r="AU68">
        <v>0</v>
      </c>
      <c r="AV68">
        <v>3042.69</v>
      </c>
      <c r="AW68">
        <v>761.66</v>
      </c>
      <c r="AX68">
        <v>866.79</v>
      </c>
      <c r="AY68">
        <v>378.85</v>
      </c>
      <c r="AZ68">
        <v>297.52</v>
      </c>
      <c r="BA68">
        <v>4155.43</v>
      </c>
      <c r="BB68">
        <v>537.53</v>
      </c>
      <c r="BC68">
        <v>1104.81</v>
      </c>
      <c r="BD68">
        <v>610.91999999999996</v>
      </c>
      <c r="BE68">
        <v>2320.6999999999998</v>
      </c>
      <c r="BF68">
        <v>1477.71</v>
      </c>
      <c r="BH68">
        <v>0</v>
      </c>
    </row>
    <row r="69" spans="1:60" x14ac:dyDescent="0.25">
      <c r="A69" s="209">
        <f t="shared" si="2"/>
        <v>1955</v>
      </c>
      <c r="B69" s="210" t="str">
        <f t="shared" si="3"/>
        <v>Aug</v>
      </c>
      <c r="C69" s="1">
        <v>20241</v>
      </c>
      <c r="E69">
        <v>0</v>
      </c>
      <c r="F69">
        <v>5077.76</v>
      </c>
      <c r="G69">
        <v>2747.15</v>
      </c>
      <c r="I69">
        <v>0</v>
      </c>
      <c r="J69">
        <v>3717.08</v>
      </c>
      <c r="K69">
        <v>468.11</v>
      </c>
      <c r="L69">
        <v>1394.4</v>
      </c>
      <c r="M69">
        <v>164.63</v>
      </c>
      <c r="N69">
        <v>583.15</v>
      </c>
      <c r="O69">
        <v>533.55999999999995</v>
      </c>
      <c r="S69" s="157">
        <v>1114.7</v>
      </c>
      <c r="T69">
        <v>222.15</v>
      </c>
      <c r="U69">
        <v>4851.6400000000003</v>
      </c>
      <c r="V69">
        <v>2138.21</v>
      </c>
      <c r="W69">
        <v>1400.35</v>
      </c>
      <c r="X69">
        <v>2925.66</v>
      </c>
      <c r="Y69">
        <v>2741.2</v>
      </c>
      <c r="Z69">
        <v>3909.48</v>
      </c>
      <c r="AA69">
        <v>852.91</v>
      </c>
      <c r="AB69">
        <v>1904.16</v>
      </c>
      <c r="AC69">
        <v>3496.91</v>
      </c>
      <c r="AD69">
        <v>4556.1000000000004</v>
      </c>
      <c r="AE69">
        <v>432.4</v>
      </c>
      <c r="AF69">
        <v>4819.8999999999996</v>
      </c>
      <c r="AG69">
        <v>842.99</v>
      </c>
      <c r="AH69">
        <v>3118.06</v>
      </c>
      <c r="AI69">
        <v>706.13</v>
      </c>
      <c r="AJ69">
        <v>555.38</v>
      </c>
      <c r="AK69">
        <v>107.11</v>
      </c>
      <c r="AL69">
        <v>825.14</v>
      </c>
      <c r="AM69">
        <v>1092.9100000000001</v>
      </c>
      <c r="AN69">
        <v>158.68</v>
      </c>
      <c r="AO69">
        <v>119.01</v>
      </c>
      <c r="AP69">
        <v>3399.72</v>
      </c>
      <c r="AQ69">
        <v>0</v>
      </c>
      <c r="AR69">
        <v>59.51</v>
      </c>
      <c r="AS69">
        <v>424.47</v>
      </c>
      <c r="AT69">
        <v>331.24</v>
      </c>
      <c r="AU69">
        <v>0</v>
      </c>
      <c r="AV69">
        <v>1713.74</v>
      </c>
      <c r="AW69">
        <v>507.78</v>
      </c>
      <c r="AX69">
        <v>204.3</v>
      </c>
      <c r="AY69">
        <v>325.29000000000002</v>
      </c>
      <c r="AZ69">
        <v>263.8</v>
      </c>
      <c r="BA69">
        <v>1705.81</v>
      </c>
      <c r="BB69">
        <v>595.04999999999995</v>
      </c>
      <c r="BC69">
        <v>454.22</v>
      </c>
      <c r="BD69">
        <v>152.72999999999999</v>
      </c>
      <c r="BE69">
        <v>2031.1</v>
      </c>
      <c r="BF69">
        <v>1090.93</v>
      </c>
      <c r="BH69">
        <v>3298.56</v>
      </c>
    </row>
    <row r="70" spans="1:60" x14ac:dyDescent="0.25">
      <c r="A70" s="209">
        <f t="shared" si="2"/>
        <v>1955</v>
      </c>
      <c r="B70" s="210" t="str">
        <f t="shared" si="3"/>
        <v>Sep</v>
      </c>
      <c r="C70" s="1">
        <v>20271</v>
      </c>
      <c r="E70">
        <v>0</v>
      </c>
      <c r="F70">
        <v>5242.3900000000003</v>
      </c>
      <c r="G70">
        <v>1358.7</v>
      </c>
      <c r="I70">
        <v>7338.95</v>
      </c>
      <c r="J70">
        <v>2471.44</v>
      </c>
      <c r="K70">
        <v>442.32</v>
      </c>
      <c r="L70">
        <v>892.58</v>
      </c>
      <c r="M70">
        <v>41.65</v>
      </c>
      <c r="N70">
        <v>1023.49</v>
      </c>
      <c r="O70">
        <v>178.51</v>
      </c>
      <c r="S70" s="157">
        <v>1342.8</v>
      </c>
      <c r="T70">
        <v>222.15</v>
      </c>
      <c r="U70">
        <v>2296.89</v>
      </c>
      <c r="V70">
        <v>2195.7399999999998</v>
      </c>
      <c r="W70">
        <v>1194.07</v>
      </c>
      <c r="X70">
        <v>2923.68</v>
      </c>
      <c r="Y70">
        <v>2991.12</v>
      </c>
      <c r="Z70">
        <v>0</v>
      </c>
      <c r="AA70">
        <v>309.43</v>
      </c>
      <c r="AB70">
        <v>436.37</v>
      </c>
      <c r="AC70">
        <v>2423.84</v>
      </c>
      <c r="AD70">
        <v>440.34</v>
      </c>
      <c r="AE70">
        <v>563.30999999999995</v>
      </c>
      <c r="AF70">
        <v>3691.29</v>
      </c>
      <c r="AG70">
        <v>1729.61</v>
      </c>
      <c r="AH70">
        <v>2804.67</v>
      </c>
      <c r="AI70">
        <v>1067.1199999999999</v>
      </c>
      <c r="AJ70">
        <v>946.13</v>
      </c>
      <c r="AK70">
        <v>797.37</v>
      </c>
      <c r="AL70">
        <v>1051.26</v>
      </c>
      <c r="AM70">
        <v>386.78</v>
      </c>
      <c r="AN70">
        <v>0</v>
      </c>
      <c r="AO70">
        <v>0</v>
      </c>
      <c r="AP70">
        <v>1005.64</v>
      </c>
      <c r="AQ70">
        <v>0</v>
      </c>
      <c r="AR70">
        <v>539.51</v>
      </c>
      <c r="AS70">
        <v>1045.3</v>
      </c>
      <c r="AT70">
        <v>426.45</v>
      </c>
      <c r="AU70">
        <v>0</v>
      </c>
      <c r="AV70">
        <v>3167.65</v>
      </c>
      <c r="AW70">
        <v>0</v>
      </c>
      <c r="AX70">
        <v>1239.69</v>
      </c>
      <c r="AY70">
        <v>684.31</v>
      </c>
      <c r="AZ70">
        <v>0</v>
      </c>
      <c r="BA70">
        <v>6464.23</v>
      </c>
      <c r="BB70">
        <v>0</v>
      </c>
      <c r="BC70">
        <v>1094.8900000000001</v>
      </c>
      <c r="BD70">
        <v>487.94</v>
      </c>
      <c r="BE70">
        <v>969.93</v>
      </c>
      <c r="BF70">
        <v>1672.09</v>
      </c>
      <c r="BH70">
        <v>0</v>
      </c>
    </row>
    <row r="71" spans="1:60" x14ac:dyDescent="0.25">
      <c r="A71" s="209">
        <f t="shared" si="2"/>
        <v>1955</v>
      </c>
      <c r="B71" s="210" t="str">
        <f t="shared" si="3"/>
        <v>Oct</v>
      </c>
      <c r="C71" s="1">
        <v>20302</v>
      </c>
      <c r="E71">
        <v>0</v>
      </c>
      <c r="F71">
        <v>5728.35</v>
      </c>
      <c r="G71">
        <v>6273.81</v>
      </c>
      <c r="I71">
        <v>5379.25</v>
      </c>
      <c r="J71">
        <v>2455.5700000000002</v>
      </c>
      <c r="K71">
        <v>243.97</v>
      </c>
      <c r="L71">
        <v>723.98</v>
      </c>
      <c r="M71">
        <v>0</v>
      </c>
      <c r="N71">
        <v>1045.3</v>
      </c>
      <c r="O71">
        <v>345.13</v>
      </c>
      <c r="S71" s="157">
        <v>2600.4</v>
      </c>
      <c r="T71">
        <v>150.75</v>
      </c>
      <c r="U71">
        <v>4575.9399999999996</v>
      </c>
      <c r="V71">
        <v>2483.34</v>
      </c>
      <c r="W71">
        <v>1370.6</v>
      </c>
      <c r="X71">
        <v>3205.34</v>
      </c>
      <c r="Y71">
        <v>2598.39</v>
      </c>
      <c r="Z71">
        <v>6051.66</v>
      </c>
      <c r="AA71">
        <v>1122.6600000000001</v>
      </c>
      <c r="AB71">
        <v>2225.4899999999998</v>
      </c>
      <c r="AC71">
        <v>3477.07</v>
      </c>
      <c r="AD71">
        <v>3800.39</v>
      </c>
      <c r="AE71">
        <v>698.19</v>
      </c>
      <c r="AF71">
        <v>5097.6000000000004</v>
      </c>
      <c r="AG71">
        <v>1180.18</v>
      </c>
      <c r="AH71">
        <v>6466.21</v>
      </c>
      <c r="AI71">
        <v>1086.96</v>
      </c>
      <c r="AJ71">
        <v>813.23</v>
      </c>
      <c r="AK71">
        <v>440.34</v>
      </c>
      <c r="AL71">
        <v>880.67</v>
      </c>
      <c r="AM71">
        <v>0</v>
      </c>
      <c r="AN71">
        <v>0</v>
      </c>
      <c r="AO71">
        <v>0</v>
      </c>
      <c r="AP71">
        <v>1156.3800000000001</v>
      </c>
      <c r="AQ71">
        <v>0</v>
      </c>
      <c r="AR71">
        <v>608.92999999999995</v>
      </c>
      <c r="AS71">
        <v>1190.0999999999999</v>
      </c>
      <c r="AT71">
        <v>476.04</v>
      </c>
      <c r="AU71">
        <v>0</v>
      </c>
      <c r="AV71">
        <v>3730.96</v>
      </c>
      <c r="AW71">
        <v>325.29000000000002</v>
      </c>
      <c r="AX71">
        <v>1225.8</v>
      </c>
      <c r="AY71">
        <v>606.95000000000005</v>
      </c>
      <c r="AZ71">
        <v>178.51</v>
      </c>
      <c r="BA71">
        <v>6168.69</v>
      </c>
      <c r="BB71">
        <v>79.34</v>
      </c>
      <c r="BC71">
        <v>876.71</v>
      </c>
      <c r="BD71">
        <v>412.57</v>
      </c>
      <c r="BE71">
        <v>2384.17</v>
      </c>
      <c r="BF71">
        <v>1922.01</v>
      </c>
      <c r="BH71">
        <v>0</v>
      </c>
    </row>
    <row r="72" spans="1:60" x14ac:dyDescent="0.25">
      <c r="A72" s="209">
        <f t="shared" si="2"/>
        <v>1955</v>
      </c>
      <c r="B72" s="210" t="str">
        <f t="shared" si="3"/>
        <v>Nov</v>
      </c>
      <c r="C72" s="1">
        <v>20333</v>
      </c>
      <c r="E72">
        <v>0</v>
      </c>
      <c r="F72">
        <v>5252.31</v>
      </c>
      <c r="G72">
        <v>1995.4</v>
      </c>
      <c r="I72">
        <v>971.91</v>
      </c>
      <c r="J72">
        <v>2640.04</v>
      </c>
      <c r="K72">
        <v>0</v>
      </c>
      <c r="L72">
        <v>2360.36</v>
      </c>
      <c r="M72">
        <v>0</v>
      </c>
      <c r="N72">
        <v>852.91</v>
      </c>
      <c r="O72">
        <v>0</v>
      </c>
      <c r="S72" s="157">
        <v>1112.7</v>
      </c>
      <c r="T72">
        <v>150.75</v>
      </c>
      <c r="U72">
        <v>3768.65</v>
      </c>
      <c r="V72">
        <v>2011.27</v>
      </c>
      <c r="W72">
        <v>900.51</v>
      </c>
      <c r="X72">
        <v>2473.4299999999998</v>
      </c>
      <c r="Y72">
        <v>1876.39</v>
      </c>
      <c r="Z72">
        <v>2955.42</v>
      </c>
      <c r="AA72">
        <v>1130.5899999999999</v>
      </c>
      <c r="AB72">
        <v>2112.4299999999998</v>
      </c>
      <c r="AC72">
        <v>3403.69</v>
      </c>
      <c r="AD72">
        <v>3173.6</v>
      </c>
      <c r="AE72">
        <v>483.97</v>
      </c>
      <c r="AF72">
        <v>5032.1400000000003</v>
      </c>
      <c r="AG72">
        <v>1090.93</v>
      </c>
      <c r="AH72">
        <v>3183.52</v>
      </c>
      <c r="AI72">
        <v>1100.8399999999999</v>
      </c>
      <c r="AJ72">
        <v>694.22</v>
      </c>
      <c r="AK72">
        <v>366.95</v>
      </c>
      <c r="AL72">
        <v>654.54999999999995</v>
      </c>
      <c r="AM72">
        <v>0</v>
      </c>
      <c r="AN72">
        <v>0</v>
      </c>
      <c r="AO72">
        <v>0</v>
      </c>
      <c r="AP72">
        <v>2366.3200000000002</v>
      </c>
      <c r="AQ72">
        <v>0</v>
      </c>
      <c r="AR72">
        <v>61.49</v>
      </c>
      <c r="AS72">
        <v>827.12</v>
      </c>
      <c r="AT72">
        <v>372.9</v>
      </c>
      <c r="AU72">
        <v>0</v>
      </c>
      <c r="AV72">
        <v>3459.22</v>
      </c>
      <c r="AW72">
        <v>499.84</v>
      </c>
      <c r="AX72">
        <v>811.25</v>
      </c>
      <c r="AY72">
        <v>438.35</v>
      </c>
      <c r="AZ72">
        <v>89.26</v>
      </c>
      <c r="BA72">
        <v>3649.64</v>
      </c>
      <c r="BB72">
        <v>333.23</v>
      </c>
      <c r="BC72">
        <v>1110.76</v>
      </c>
      <c r="BD72">
        <v>388.77</v>
      </c>
      <c r="BE72">
        <v>2951.45</v>
      </c>
      <c r="BF72">
        <v>1799.03</v>
      </c>
      <c r="BH72">
        <v>0</v>
      </c>
    </row>
    <row r="73" spans="1:60" x14ac:dyDescent="0.25">
      <c r="A73" s="209">
        <f t="shared" si="2"/>
        <v>1955</v>
      </c>
      <c r="B73" s="210" t="str">
        <f t="shared" si="3"/>
        <v>Dec</v>
      </c>
      <c r="C73" s="1">
        <v>20363</v>
      </c>
      <c r="E73">
        <v>6815.31</v>
      </c>
      <c r="F73">
        <v>3988.82</v>
      </c>
      <c r="G73">
        <v>1828.79</v>
      </c>
      <c r="I73">
        <v>3851.96</v>
      </c>
      <c r="J73">
        <v>1945.81</v>
      </c>
      <c r="K73">
        <v>446.29</v>
      </c>
      <c r="L73">
        <v>1604.65</v>
      </c>
      <c r="M73">
        <v>483.97</v>
      </c>
      <c r="N73">
        <v>0</v>
      </c>
      <c r="O73">
        <v>0</v>
      </c>
      <c r="S73" s="157">
        <v>3262.9</v>
      </c>
      <c r="T73">
        <v>166.61</v>
      </c>
      <c r="U73">
        <v>1541.18</v>
      </c>
      <c r="V73">
        <v>1330.93</v>
      </c>
      <c r="W73">
        <v>0</v>
      </c>
      <c r="X73">
        <v>1682.01</v>
      </c>
      <c r="Y73">
        <v>589.1</v>
      </c>
      <c r="Z73">
        <v>2727.31</v>
      </c>
      <c r="AA73">
        <v>341.16</v>
      </c>
      <c r="AB73">
        <v>654.54999999999995</v>
      </c>
      <c r="AC73">
        <v>1628.45</v>
      </c>
      <c r="AD73">
        <v>1943.83</v>
      </c>
      <c r="AE73">
        <v>301.49</v>
      </c>
      <c r="AF73">
        <v>1912.09</v>
      </c>
      <c r="AG73">
        <v>317.36</v>
      </c>
      <c r="AH73">
        <v>872.74</v>
      </c>
      <c r="AI73">
        <v>464.14</v>
      </c>
      <c r="AJ73">
        <v>398.68</v>
      </c>
      <c r="AK73">
        <v>0</v>
      </c>
      <c r="AL73">
        <v>65.459999999999994</v>
      </c>
      <c r="AM73">
        <v>952.08</v>
      </c>
      <c r="AN73">
        <v>0</v>
      </c>
      <c r="AO73">
        <v>347.11</v>
      </c>
      <c r="AP73">
        <v>6194.47</v>
      </c>
      <c r="AQ73">
        <v>0</v>
      </c>
      <c r="AR73">
        <v>0</v>
      </c>
      <c r="AS73">
        <v>220.17</v>
      </c>
      <c r="AT73">
        <v>420.5</v>
      </c>
      <c r="AU73">
        <v>0</v>
      </c>
      <c r="AV73">
        <v>251.9</v>
      </c>
      <c r="AW73">
        <v>1358.7</v>
      </c>
      <c r="AX73">
        <v>178.51</v>
      </c>
      <c r="AY73">
        <v>0</v>
      </c>
      <c r="AZ73">
        <v>0</v>
      </c>
      <c r="BA73">
        <v>1317.04</v>
      </c>
      <c r="BB73">
        <v>2308.79</v>
      </c>
      <c r="BC73">
        <v>164.63</v>
      </c>
      <c r="BD73">
        <v>43.64</v>
      </c>
      <c r="BE73">
        <v>2929.63</v>
      </c>
      <c r="BF73">
        <v>1259.52</v>
      </c>
      <c r="BH73">
        <v>880.67</v>
      </c>
    </row>
    <row r="74" spans="1:60" x14ac:dyDescent="0.25">
      <c r="A74" s="209">
        <f t="shared" si="2"/>
        <v>1956</v>
      </c>
      <c r="B74" s="210" t="str">
        <f t="shared" si="3"/>
        <v>Jan</v>
      </c>
      <c r="C74" s="1">
        <v>20394</v>
      </c>
      <c r="E74">
        <v>0</v>
      </c>
      <c r="F74">
        <v>0</v>
      </c>
      <c r="G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S74" s="157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247.94</v>
      </c>
      <c r="AN74">
        <v>0</v>
      </c>
      <c r="AO74">
        <v>565.29999999999995</v>
      </c>
      <c r="AP74">
        <v>2050.94</v>
      </c>
      <c r="AQ74">
        <v>644.64</v>
      </c>
      <c r="AR74">
        <v>0</v>
      </c>
      <c r="AS74">
        <v>0</v>
      </c>
      <c r="AT74">
        <v>59.51</v>
      </c>
      <c r="AV74">
        <v>0</v>
      </c>
      <c r="AW74">
        <v>81.319999999999993</v>
      </c>
      <c r="AX74">
        <v>0</v>
      </c>
      <c r="AY74">
        <v>0</v>
      </c>
      <c r="AZ74">
        <v>0</v>
      </c>
      <c r="BA74">
        <v>247.94</v>
      </c>
      <c r="BB74">
        <v>251.9</v>
      </c>
      <c r="BC74">
        <v>0</v>
      </c>
      <c r="BD74">
        <v>0</v>
      </c>
      <c r="BE74">
        <v>660.51</v>
      </c>
      <c r="BF74">
        <v>0</v>
      </c>
    </row>
    <row r="75" spans="1:60" x14ac:dyDescent="0.25">
      <c r="A75" s="209">
        <f t="shared" si="2"/>
        <v>1956</v>
      </c>
      <c r="B75" s="210" t="str">
        <f t="shared" si="3"/>
        <v>Feb</v>
      </c>
      <c r="C75" s="1">
        <v>20424</v>
      </c>
      <c r="E75">
        <v>0</v>
      </c>
      <c r="F75">
        <v>0</v>
      </c>
      <c r="G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S75" s="157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19.829999999999998</v>
      </c>
      <c r="AR75">
        <v>0</v>
      </c>
      <c r="AS75">
        <v>0</v>
      </c>
      <c r="AT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</row>
    <row r="76" spans="1:60" x14ac:dyDescent="0.25">
      <c r="A76" s="209">
        <f t="shared" si="2"/>
        <v>1956</v>
      </c>
      <c r="B76" s="210" t="str">
        <f t="shared" si="3"/>
        <v>Mar</v>
      </c>
      <c r="C76" s="1">
        <v>20455</v>
      </c>
      <c r="E76">
        <v>0</v>
      </c>
      <c r="F76">
        <v>0</v>
      </c>
      <c r="G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S76" s="157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</row>
    <row r="77" spans="1:60" x14ac:dyDescent="0.25">
      <c r="A77" s="209">
        <f t="shared" si="2"/>
        <v>1956</v>
      </c>
      <c r="B77" s="210" t="str">
        <f t="shared" si="3"/>
        <v>Apr</v>
      </c>
      <c r="C77" s="1">
        <v>20486</v>
      </c>
      <c r="E77">
        <v>0</v>
      </c>
      <c r="F77">
        <v>0</v>
      </c>
      <c r="G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S77" s="15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49.59</v>
      </c>
      <c r="AQ77">
        <v>0</v>
      </c>
      <c r="AR77">
        <v>0</v>
      </c>
      <c r="AS77">
        <v>0</v>
      </c>
      <c r="AT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</row>
    <row r="78" spans="1:60" x14ac:dyDescent="0.25">
      <c r="A78" s="209">
        <f t="shared" si="2"/>
        <v>1956</v>
      </c>
      <c r="B78" s="210" t="str">
        <f t="shared" si="3"/>
        <v>May</v>
      </c>
      <c r="C78" s="1">
        <v>20515</v>
      </c>
      <c r="E78">
        <v>0</v>
      </c>
      <c r="F78">
        <v>0</v>
      </c>
      <c r="G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S78" s="157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277.69</v>
      </c>
      <c r="AN78">
        <v>0</v>
      </c>
      <c r="AO78">
        <v>0</v>
      </c>
      <c r="AP78">
        <v>1874.41</v>
      </c>
      <c r="AQ78">
        <v>0</v>
      </c>
      <c r="AR78">
        <v>0</v>
      </c>
      <c r="AS78">
        <v>0</v>
      </c>
      <c r="AT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148.76</v>
      </c>
      <c r="BF78">
        <v>0</v>
      </c>
    </row>
    <row r="79" spans="1:60" x14ac:dyDescent="0.25">
      <c r="A79" s="209">
        <f t="shared" si="2"/>
        <v>1956</v>
      </c>
      <c r="B79" s="210" t="str">
        <f t="shared" si="3"/>
        <v>Jun</v>
      </c>
      <c r="C79" s="1">
        <v>20546</v>
      </c>
      <c r="E79">
        <v>0</v>
      </c>
      <c r="F79">
        <v>2102.5100000000002</v>
      </c>
      <c r="G79">
        <v>1285.31</v>
      </c>
      <c r="I79">
        <v>1834.74</v>
      </c>
      <c r="J79">
        <v>1555.06</v>
      </c>
      <c r="K79">
        <v>874.72</v>
      </c>
      <c r="L79">
        <v>1400.35</v>
      </c>
      <c r="M79">
        <v>160.66</v>
      </c>
      <c r="N79">
        <v>539.51</v>
      </c>
      <c r="O79">
        <v>446.29</v>
      </c>
      <c r="S79" s="157">
        <v>478</v>
      </c>
      <c r="T79">
        <v>119.01</v>
      </c>
      <c r="U79">
        <v>1283.32</v>
      </c>
      <c r="V79">
        <v>1043.32</v>
      </c>
      <c r="W79">
        <v>384.8</v>
      </c>
      <c r="X79">
        <v>1009.6</v>
      </c>
      <c r="Y79">
        <v>827.12</v>
      </c>
      <c r="Z79">
        <v>0</v>
      </c>
      <c r="AA79">
        <v>0</v>
      </c>
      <c r="AB79">
        <v>0</v>
      </c>
      <c r="AC79">
        <v>973.9</v>
      </c>
      <c r="AD79">
        <v>0</v>
      </c>
      <c r="AE79">
        <v>0</v>
      </c>
      <c r="AF79">
        <v>1223.82</v>
      </c>
      <c r="AG79">
        <v>0</v>
      </c>
      <c r="AH79">
        <v>1178.2</v>
      </c>
      <c r="AI79">
        <v>150.75</v>
      </c>
      <c r="AJ79">
        <v>166.61</v>
      </c>
      <c r="AK79">
        <v>273.72000000000003</v>
      </c>
      <c r="AL79">
        <v>355.05</v>
      </c>
      <c r="AM79">
        <v>1005.64</v>
      </c>
      <c r="AN79">
        <v>408.6</v>
      </c>
      <c r="AO79">
        <v>0</v>
      </c>
      <c r="AP79">
        <v>3314.43</v>
      </c>
      <c r="AQ79">
        <v>416.54</v>
      </c>
      <c r="AR79">
        <v>295.54000000000002</v>
      </c>
      <c r="AS79">
        <v>789.43</v>
      </c>
      <c r="AT79">
        <v>499.84</v>
      </c>
      <c r="AV79">
        <v>1392.42</v>
      </c>
      <c r="AW79">
        <v>965.97</v>
      </c>
      <c r="AX79">
        <v>535.54</v>
      </c>
      <c r="AY79">
        <v>152.72999999999999</v>
      </c>
      <c r="AZ79">
        <v>204.3</v>
      </c>
      <c r="BA79">
        <v>2362.35</v>
      </c>
      <c r="BB79">
        <v>1096.8800000000001</v>
      </c>
      <c r="BC79">
        <v>938.2</v>
      </c>
      <c r="BD79">
        <v>487.94</v>
      </c>
      <c r="BE79">
        <v>2528.96</v>
      </c>
      <c r="BF79">
        <v>950.1</v>
      </c>
    </row>
    <row r="80" spans="1:60" x14ac:dyDescent="0.25">
      <c r="A80" s="209">
        <f t="shared" si="2"/>
        <v>1956</v>
      </c>
      <c r="B80" s="210" t="str">
        <f t="shared" si="3"/>
        <v>Jul</v>
      </c>
      <c r="C80" s="1">
        <v>20576</v>
      </c>
      <c r="E80">
        <v>0</v>
      </c>
      <c r="F80">
        <v>4782.22</v>
      </c>
      <c r="G80">
        <v>3044.67</v>
      </c>
      <c r="I80">
        <v>4750.4799999999996</v>
      </c>
      <c r="J80">
        <v>1995.4</v>
      </c>
      <c r="K80">
        <v>1334.9</v>
      </c>
      <c r="L80">
        <v>1116.71</v>
      </c>
      <c r="M80">
        <v>27.77</v>
      </c>
      <c r="N80">
        <v>1045.3</v>
      </c>
      <c r="O80">
        <v>981.83</v>
      </c>
      <c r="S80" s="157">
        <v>1164.3</v>
      </c>
      <c r="T80">
        <v>214.22</v>
      </c>
      <c r="U80">
        <v>6154.8</v>
      </c>
      <c r="V80">
        <v>2673.76</v>
      </c>
      <c r="W80">
        <v>1670.11</v>
      </c>
      <c r="X80">
        <v>3784.52</v>
      </c>
      <c r="Y80">
        <v>3354.1</v>
      </c>
      <c r="Z80">
        <v>5293.96</v>
      </c>
      <c r="AA80">
        <v>1162.33</v>
      </c>
      <c r="AB80">
        <v>2239.37</v>
      </c>
      <c r="AC80">
        <v>3290.63</v>
      </c>
      <c r="AD80">
        <v>2620.1999999999998</v>
      </c>
      <c r="AE80">
        <v>483.97</v>
      </c>
      <c r="AF80">
        <v>3576.25</v>
      </c>
      <c r="AG80">
        <v>1241.67</v>
      </c>
      <c r="AH80">
        <v>4086.01</v>
      </c>
      <c r="AI80">
        <v>965.97</v>
      </c>
      <c r="AJ80">
        <v>650.59</v>
      </c>
      <c r="AK80">
        <v>515.71</v>
      </c>
      <c r="AL80">
        <v>1082.99</v>
      </c>
      <c r="AM80">
        <v>277.69</v>
      </c>
      <c r="AN80">
        <v>0</v>
      </c>
      <c r="AO80">
        <v>0</v>
      </c>
      <c r="AP80">
        <v>1594.73</v>
      </c>
      <c r="AQ80">
        <v>0</v>
      </c>
      <c r="AR80">
        <v>327.27999999999997</v>
      </c>
      <c r="AS80">
        <v>1148.45</v>
      </c>
      <c r="AT80">
        <v>618.85</v>
      </c>
      <c r="AV80">
        <v>3229.14</v>
      </c>
      <c r="AW80">
        <v>0</v>
      </c>
      <c r="AX80">
        <v>1192.08</v>
      </c>
      <c r="AY80">
        <v>720.01</v>
      </c>
      <c r="AZ80">
        <v>109.09</v>
      </c>
      <c r="BA80">
        <v>5762.07</v>
      </c>
      <c r="BB80">
        <v>156.69999999999999</v>
      </c>
      <c r="BC80">
        <v>1741.51</v>
      </c>
      <c r="BD80">
        <v>595.04999999999995</v>
      </c>
      <c r="BE80">
        <v>2300.86</v>
      </c>
      <c r="BF80">
        <v>1672.09</v>
      </c>
    </row>
    <row r="81" spans="1:60" x14ac:dyDescent="0.25">
      <c r="A81" s="209">
        <f t="shared" si="2"/>
        <v>1956</v>
      </c>
      <c r="B81" s="210" t="str">
        <f t="shared" si="3"/>
        <v>Aug</v>
      </c>
      <c r="C81" s="1">
        <v>20607</v>
      </c>
      <c r="E81">
        <v>0</v>
      </c>
      <c r="F81">
        <v>4371.63</v>
      </c>
      <c r="G81">
        <v>7606.72</v>
      </c>
      <c r="I81">
        <v>3548.48</v>
      </c>
      <c r="J81">
        <v>2747.15</v>
      </c>
      <c r="K81">
        <v>1096.8800000000001</v>
      </c>
      <c r="L81">
        <v>1701.84</v>
      </c>
      <c r="M81">
        <v>178.51</v>
      </c>
      <c r="N81">
        <v>864.81</v>
      </c>
      <c r="O81">
        <v>896.54</v>
      </c>
      <c r="S81" s="157">
        <v>1947.8</v>
      </c>
      <c r="T81">
        <v>238.02</v>
      </c>
      <c r="U81">
        <v>7257.63</v>
      </c>
      <c r="V81">
        <v>2927.65</v>
      </c>
      <c r="W81">
        <v>2106.48</v>
      </c>
      <c r="X81">
        <v>4786.1899999999996</v>
      </c>
      <c r="Y81">
        <v>3992.78</v>
      </c>
      <c r="Z81">
        <v>9532.7000000000007</v>
      </c>
      <c r="AA81">
        <v>1297.21</v>
      </c>
      <c r="AB81">
        <v>2933.6</v>
      </c>
      <c r="AC81">
        <v>4322.05</v>
      </c>
      <c r="AD81">
        <v>5716.45</v>
      </c>
      <c r="AE81">
        <v>583.15</v>
      </c>
      <c r="AF81">
        <v>6371</v>
      </c>
      <c r="AG81">
        <v>1763.33</v>
      </c>
      <c r="AH81">
        <v>5904.88</v>
      </c>
      <c r="AI81">
        <v>967.95</v>
      </c>
      <c r="AJ81">
        <v>763.65</v>
      </c>
      <c r="AK81">
        <v>238.02</v>
      </c>
      <c r="AL81">
        <v>525.63</v>
      </c>
      <c r="AM81">
        <v>571.25</v>
      </c>
      <c r="AN81">
        <v>238.02</v>
      </c>
      <c r="AO81">
        <v>0</v>
      </c>
      <c r="AP81">
        <v>3417.57</v>
      </c>
      <c r="AQ81">
        <v>0</v>
      </c>
      <c r="AR81">
        <v>291.58</v>
      </c>
      <c r="AS81">
        <v>938.2</v>
      </c>
      <c r="AT81">
        <v>575.22</v>
      </c>
      <c r="AV81">
        <v>4125.68</v>
      </c>
      <c r="AW81">
        <v>553.4</v>
      </c>
      <c r="AX81">
        <v>1247.6199999999999</v>
      </c>
      <c r="AY81">
        <v>368.93</v>
      </c>
      <c r="AZ81">
        <v>285.62</v>
      </c>
      <c r="BA81">
        <v>4526.3500000000004</v>
      </c>
      <c r="BB81">
        <v>967.95</v>
      </c>
      <c r="BC81">
        <v>1582.83</v>
      </c>
      <c r="BD81">
        <v>956.05</v>
      </c>
      <c r="BE81">
        <v>5202.72</v>
      </c>
      <c r="BF81">
        <v>1719.69</v>
      </c>
    </row>
    <row r="82" spans="1:60" x14ac:dyDescent="0.25">
      <c r="A82" s="209">
        <f t="shared" si="2"/>
        <v>1956</v>
      </c>
      <c r="B82" s="210" t="str">
        <f t="shared" si="3"/>
        <v>Sep</v>
      </c>
      <c r="C82" s="1">
        <v>20637</v>
      </c>
      <c r="E82">
        <v>0</v>
      </c>
      <c r="F82">
        <v>5859.26</v>
      </c>
      <c r="G82">
        <v>2302.84</v>
      </c>
      <c r="I82">
        <v>5740.25</v>
      </c>
      <c r="J82">
        <v>2126.31</v>
      </c>
      <c r="K82">
        <v>374.88</v>
      </c>
      <c r="L82">
        <v>757.7</v>
      </c>
      <c r="M82">
        <v>222.15</v>
      </c>
      <c r="N82">
        <v>989.77</v>
      </c>
      <c r="O82">
        <v>186.45</v>
      </c>
      <c r="S82" s="157">
        <v>1824.8</v>
      </c>
      <c r="T82">
        <v>222.15</v>
      </c>
      <c r="U82">
        <v>3961.05</v>
      </c>
      <c r="V82">
        <v>2201.69</v>
      </c>
      <c r="W82">
        <v>1368.61</v>
      </c>
      <c r="X82">
        <v>3008.97</v>
      </c>
      <c r="Y82">
        <v>3064.51</v>
      </c>
      <c r="Z82">
        <v>5135.28</v>
      </c>
      <c r="AA82">
        <v>835.05</v>
      </c>
      <c r="AB82">
        <v>1269.44</v>
      </c>
      <c r="AC82">
        <v>3566.33</v>
      </c>
      <c r="AD82">
        <v>1929.95</v>
      </c>
      <c r="AE82">
        <v>710.09</v>
      </c>
      <c r="AF82">
        <v>5960.42</v>
      </c>
      <c r="AG82">
        <v>2088.63</v>
      </c>
      <c r="AH82">
        <v>3824.19</v>
      </c>
      <c r="AI82">
        <v>1229.77</v>
      </c>
      <c r="AJ82">
        <v>908.44</v>
      </c>
      <c r="AK82">
        <v>626.79</v>
      </c>
      <c r="AL82">
        <v>799.35</v>
      </c>
      <c r="AM82">
        <v>329.26</v>
      </c>
      <c r="AN82">
        <v>0</v>
      </c>
      <c r="AO82">
        <v>0</v>
      </c>
      <c r="AP82">
        <v>2050.94</v>
      </c>
      <c r="AQ82">
        <v>0</v>
      </c>
      <c r="AR82">
        <v>299.51</v>
      </c>
      <c r="AS82">
        <v>733.9</v>
      </c>
      <c r="AT82">
        <v>503.81</v>
      </c>
      <c r="AV82">
        <v>3381.87</v>
      </c>
      <c r="AW82">
        <v>543.48</v>
      </c>
      <c r="AX82">
        <v>1229.77</v>
      </c>
      <c r="AY82">
        <v>602.98</v>
      </c>
      <c r="AZ82">
        <v>138.85</v>
      </c>
      <c r="BA82">
        <v>5696.61</v>
      </c>
      <c r="BB82">
        <v>27.77</v>
      </c>
      <c r="BC82">
        <v>1031.42</v>
      </c>
      <c r="BD82">
        <v>388.77</v>
      </c>
      <c r="BE82">
        <v>2374.25</v>
      </c>
      <c r="BF82">
        <v>1378.53</v>
      </c>
    </row>
    <row r="83" spans="1:60" x14ac:dyDescent="0.25">
      <c r="A83" s="209">
        <f t="shared" si="2"/>
        <v>1956</v>
      </c>
      <c r="B83" s="210" t="str">
        <f t="shared" si="3"/>
        <v>Oct</v>
      </c>
      <c r="C83" s="1">
        <v>20668</v>
      </c>
      <c r="E83">
        <v>777.53</v>
      </c>
      <c r="F83">
        <v>6359.1</v>
      </c>
      <c r="G83">
        <v>6924.4</v>
      </c>
      <c r="I83">
        <v>3744.85</v>
      </c>
      <c r="J83">
        <v>2636.07</v>
      </c>
      <c r="K83">
        <v>126.94</v>
      </c>
      <c r="L83">
        <v>942.16</v>
      </c>
      <c r="M83">
        <v>0</v>
      </c>
      <c r="N83">
        <v>1112.74</v>
      </c>
      <c r="O83">
        <v>69.42</v>
      </c>
      <c r="S83" s="157">
        <v>1953.7</v>
      </c>
      <c r="T83">
        <v>238.02</v>
      </c>
      <c r="U83">
        <v>3929.31</v>
      </c>
      <c r="V83">
        <v>2463.5100000000002</v>
      </c>
      <c r="W83">
        <v>1330.93</v>
      </c>
      <c r="X83">
        <v>2969.3</v>
      </c>
      <c r="Y83">
        <v>2667.81</v>
      </c>
      <c r="Z83">
        <v>3756.75</v>
      </c>
      <c r="AA83">
        <v>650.59</v>
      </c>
      <c r="AB83">
        <v>1071.0899999999999</v>
      </c>
      <c r="AC83">
        <v>3296.58</v>
      </c>
      <c r="AD83">
        <v>1352.75</v>
      </c>
      <c r="AE83">
        <v>587.12</v>
      </c>
      <c r="AF83">
        <v>5167.0200000000004</v>
      </c>
      <c r="AG83">
        <v>1475.72</v>
      </c>
      <c r="AH83">
        <v>5061.8900000000003</v>
      </c>
      <c r="AI83">
        <v>1229.77</v>
      </c>
      <c r="AJ83">
        <v>741.83</v>
      </c>
      <c r="AK83">
        <v>505.79</v>
      </c>
      <c r="AL83">
        <v>779.52</v>
      </c>
      <c r="AM83">
        <v>1196.05</v>
      </c>
      <c r="AN83">
        <v>0</v>
      </c>
      <c r="AO83">
        <v>0</v>
      </c>
      <c r="AP83">
        <v>4308.16</v>
      </c>
      <c r="AQ83">
        <v>0</v>
      </c>
      <c r="AR83">
        <v>212.23</v>
      </c>
      <c r="AS83">
        <v>1035.3900000000001</v>
      </c>
      <c r="AT83">
        <v>682.32</v>
      </c>
      <c r="AV83">
        <v>3195.42</v>
      </c>
      <c r="AW83">
        <v>904.48</v>
      </c>
      <c r="AX83">
        <v>870.76</v>
      </c>
      <c r="AY83">
        <v>450.26</v>
      </c>
      <c r="AZ83">
        <v>422.49</v>
      </c>
      <c r="BA83">
        <v>4742.55</v>
      </c>
      <c r="BB83">
        <v>273.72000000000003</v>
      </c>
      <c r="BC83">
        <v>1670.11</v>
      </c>
      <c r="BD83">
        <v>456.2</v>
      </c>
      <c r="BE83">
        <v>3274.76</v>
      </c>
      <c r="BF83">
        <v>1608.62</v>
      </c>
    </row>
    <row r="84" spans="1:60" x14ac:dyDescent="0.25">
      <c r="A84" s="209">
        <f t="shared" si="2"/>
        <v>1956</v>
      </c>
      <c r="B84" s="210" t="str">
        <f t="shared" si="3"/>
        <v>Nov</v>
      </c>
      <c r="C84" s="1">
        <v>20699</v>
      </c>
      <c r="E84">
        <v>0</v>
      </c>
      <c r="F84">
        <v>3838.07</v>
      </c>
      <c r="G84">
        <v>2844.34</v>
      </c>
      <c r="I84">
        <v>2731.28</v>
      </c>
      <c r="J84">
        <v>2610.29</v>
      </c>
      <c r="K84">
        <v>77.36</v>
      </c>
      <c r="L84">
        <v>793.4</v>
      </c>
      <c r="M84">
        <v>0</v>
      </c>
      <c r="N84">
        <v>1047.29</v>
      </c>
      <c r="O84">
        <v>0</v>
      </c>
      <c r="S84" s="157">
        <v>597</v>
      </c>
      <c r="T84">
        <v>238.02</v>
      </c>
      <c r="U84">
        <v>232.07</v>
      </c>
      <c r="V84">
        <v>2150.11</v>
      </c>
      <c r="W84">
        <v>1126.6300000000001</v>
      </c>
      <c r="X84">
        <v>2667.81</v>
      </c>
      <c r="Y84">
        <v>2610.29</v>
      </c>
      <c r="Z84">
        <v>829.1</v>
      </c>
      <c r="AA84">
        <v>0</v>
      </c>
      <c r="AB84">
        <v>0</v>
      </c>
      <c r="AC84">
        <v>2715.41</v>
      </c>
      <c r="AD84">
        <v>29.75</v>
      </c>
      <c r="AE84">
        <v>706.13</v>
      </c>
      <c r="AF84">
        <v>5315.78</v>
      </c>
      <c r="AG84">
        <v>1146.46</v>
      </c>
      <c r="AH84">
        <v>3014.92</v>
      </c>
      <c r="AI84">
        <v>1190.0999999999999</v>
      </c>
      <c r="AJ84">
        <v>785.47</v>
      </c>
      <c r="AK84">
        <v>523.64</v>
      </c>
      <c r="AL84">
        <v>773.57</v>
      </c>
      <c r="AM84">
        <v>0</v>
      </c>
      <c r="AN84">
        <v>0</v>
      </c>
      <c r="AO84">
        <v>0</v>
      </c>
      <c r="AP84">
        <v>1071.0899999999999</v>
      </c>
      <c r="AQ84">
        <v>0</v>
      </c>
      <c r="AR84">
        <v>156.69999999999999</v>
      </c>
      <c r="AS84">
        <v>1017.54</v>
      </c>
      <c r="AT84">
        <v>597.03</v>
      </c>
      <c r="AV84">
        <v>3330.3</v>
      </c>
      <c r="AW84">
        <v>192.4</v>
      </c>
      <c r="AX84">
        <v>1084.97</v>
      </c>
      <c r="AY84">
        <v>553.4</v>
      </c>
      <c r="AZ84">
        <v>178.51</v>
      </c>
      <c r="BA84">
        <v>5182.8900000000003</v>
      </c>
      <c r="BB84">
        <v>0</v>
      </c>
      <c r="BC84">
        <v>1701.84</v>
      </c>
      <c r="BD84">
        <v>362.98</v>
      </c>
      <c r="BE84">
        <v>1789.12</v>
      </c>
      <c r="BF84">
        <v>1612.59</v>
      </c>
    </row>
    <row r="85" spans="1:60" x14ac:dyDescent="0.25">
      <c r="A85" s="209">
        <f t="shared" si="2"/>
        <v>1956</v>
      </c>
      <c r="B85" s="210" t="str">
        <f t="shared" si="3"/>
        <v>Dec</v>
      </c>
      <c r="C85" s="1">
        <v>20729</v>
      </c>
      <c r="E85">
        <v>0</v>
      </c>
      <c r="F85">
        <v>1888.29</v>
      </c>
      <c r="G85">
        <v>2616.2399999999998</v>
      </c>
      <c r="I85">
        <v>1001.67</v>
      </c>
      <c r="J85">
        <v>2479.38</v>
      </c>
      <c r="K85">
        <v>0</v>
      </c>
      <c r="L85">
        <v>1799.04</v>
      </c>
      <c r="M85">
        <v>0</v>
      </c>
      <c r="N85">
        <v>718.03</v>
      </c>
      <c r="O85">
        <v>0</v>
      </c>
      <c r="S85" s="157">
        <v>797.4</v>
      </c>
      <c r="T85">
        <v>245.95</v>
      </c>
      <c r="U85">
        <v>1529.28</v>
      </c>
      <c r="V85">
        <v>1884.32</v>
      </c>
      <c r="W85">
        <v>763.65</v>
      </c>
      <c r="X85">
        <v>2761.03</v>
      </c>
      <c r="Y85">
        <v>1927.96</v>
      </c>
      <c r="Z85">
        <v>0</v>
      </c>
      <c r="AA85">
        <v>0</v>
      </c>
      <c r="AB85">
        <v>0</v>
      </c>
      <c r="AC85">
        <v>2759.05</v>
      </c>
      <c r="AD85">
        <v>295.54000000000002</v>
      </c>
      <c r="AE85">
        <v>547.45000000000005</v>
      </c>
      <c r="AF85">
        <v>3645.67</v>
      </c>
      <c r="AG85">
        <v>763.65</v>
      </c>
      <c r="AH85">
        <v>2346.48</v>
      </c>
      <c r="AI85">
        <v>303.48</v>
      </c>
      <c r="AJ85">
        <v>374.88</v>
      </c>
      <c r="AK85">
        <v>420.5</v>
      </c>
      <c r="AL85">
        <v>470.09</v>
      </c>
      <c r="AM85">
        <v>599.02</v>
      </c>
      <c r="AN85">
        <v>0</v>
      </c>
      <c r="AO85">
        <v>0</v>
      </c>
      <c r="AP85">
        <v>3528.65</v>
      </c>
      <c r="AQ85">
        <v>0</v>
      </c>
      <c r="AR85">
        <v>172.57</v>
      </c>
      <c r="AS85">
        <v>658.52</v>
      </c>
      <c r="AT85">
        <v>35.700000000000003</v>
      </c>
      <c r="AV85">
        <v>1400.35</v>
      </c>
      <c r="AW85">
        <v>2114.41</v>
      </c>
      <c r="AX85">
        <v>733.9</v>
      </c>
      <c r="AY85">
        <v>128.93</v>
      </c>
      <c r="AZ85">
        <v>422.49</v>
      </c>
      <c r="BA85">
        <v>2316.73</v>
      </c>
      <c r="BB85">
        <v>1015.55</v>
      </c>
      <c r="BC85">
        <v>412.57</v>
      </c>
      <c r="BD85">
        <v>109.09</v>
      </c>
      <c r="BE85">
        <v>5520.08</v>
      </c>
      <c r="BF85">
        <v>1820.85</v>
      </c>
    </row>
    <row r="86" spans="1:60" x14ac:dyDescent="0.25">
      <c r="A86" s="209">
        <f t="shared" si="2"/>
        <v>1957</v>
      </c>
      <c r="B86" s="210" t="str">
        <f t="shared" si="3"/>
        <v>Jan</v>
      </c>
      <c r="C86" s="1">
        <v>20760</v>
      </c>
      <c r="E86">
        <v>0</v>
      </c>
      <c r="F86">
        <v>0</v>
      </c>
      <c r="G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S86" s="157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172.57</v>
      </c>
      <c r="AN86">
        <v>0</v>
      </c>
      <c r="AO86">
        <v>0</v>
      </c>
      <c r="AP86">
        <v>555.38</v>
      </c>
      <c r="AQ86">
        <v>0</v>
      </c>
      <c r="AR86">
        <v>0</v>
      </c>
      <c r="AS86">
        <v>39.67</v>
      </c>
      <c r="AT86">
        <v>0</v>
      </c>
      <c r="AU86">
        <v>0</v>
      </c>
      <c r="AV86">
        <v>35.700000000000003</v>
      </c>
      <c r="AW86">
        <v>79.34</v>
      </c>
      <c r="AX86">
        <v>13.89</v>
      </c>
      <c r="AY86">
        <v>0</v>
      </c>
      <c r="AZ86">
        <v>0</v>
      </c>
      <c r="BA86">
        <v>49.59</v>
      </c>
      <c r="BB86">
        <v>99.18</v>
      </c>
      <c r="BC86">
        <v>0</v>
      </c>
      <c r="BD86">
        <v>0</v>
      </c>
      <c r="BE86">
        <v>535.54</v>
      </c>
      <c r="BF86">
        <v>59.51</v>
      </c>
      <c r="BH86">
        <v>3967</v>
      </c>
    </row>
    <row r="87" spans="1:60" x14ac:dyDescent="0.25">
      <c r="A87" s="209">
        <f t="shared" si="2"/>
        <v>1957</v>
      </c>
      <c r="B87" s="210" t="str">
        <f t="shared" si="3"/>
        <v>Feb</v>
      </c>
      <c r="C87" s="1">
        <v>20790</v>
      </c>
      <c r="E87">
        <v>0</v>
      </c>
      <c r="F87">
        <v>0</v>
      </c>
      <c r="G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S87" s="15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714.06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H87">
        <v>9118.15</v>
      </c>
    </row>
    <row r="88" spans="1:60" x14ac:dyDescent="0.25">
      <c r="A88" s="209">
        <f t="shared" si="2"/>
        <v>1957</v>
      </c>
      <c r="B88" s="210" t="str">
        <f t="shared" si="3"/>
        <v>Mar</v>
      </c>
      <c r="C88" s="1">
        <v>20821</v>
      </c>
      <c r="E88">
        <v>0</v>
      </c>
      <c r="F88">
        <v>0</v>
      </c>
      <c r="G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S88" s="157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277.69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H88">
        <v>6349.18</v>
      </c>
    </row>
    <row r="89" spans="1:60" x14ac:dyDescent="0.25">
      <c r="A89" s="209">
        <f t="shared" si="2"/>
        <v>1957</v>
      </c>
      <c r="B89" s="210" t="str">
        <f t="shared" si="3"/>
        <v>Apr</v>
      </c>
      <c r="C89" s="1">
        <v>20852</v>
      </c>
      <c r="E89">
        <v>0</v>
      </c>
      <c r="F89">
        <v>0</v>
      </c>
      <c r="G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S89" s="157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99.18</v>
      </c>
      <c r="AN89">
        <v>674.39</v>
      </c>
      <c r="AO89">
        <v>0</v>
      </c>
      <c r="AP89">
        <v>267.77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702.16</v>
      </c>
      <c r="BC89">
        <v>0</v>
      </c>
      <c r="BD89">
        <v>0</v>
      </c>
      <c r="BE89">
        <v>0</v>
      </c>
      <c r="BF89">
        <v>0</v>
      </c>
      <c r="BH89">
        <v>2876.07</v>
      </c>
    </row>
    <row r="90" spans="1:60" x14ac:dyDescent="0.25">
      <c r="A90" s="209">
        <f t="shared" si="2"/>
        <v>1957</v>
      </c>
      <c r="B90" s="210" t="str">
        <f t="shared" si="3"/>
        <v>May</v>
      </c>
      <c r="C90" s="1">
        <v>20880</v>
      </c>
      <c r="E90">
        <v>0</v>
      </c>
      <c r="F90">
        <v>0</v>
      </c>
      <c r="G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S90" s="157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692.24</v>
      </c>
      <c r="AN90">
        <v>79.34</v>
      </c>
      <c r="AO90">
        <v>872.74</v>
      </c>
      <c r="AP90">
        <v>3637.74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99.18</v>
      </c>
      <c r="AW90">
        <v>432.4</v>
      </c>
      <c r="AX90">
        <v>0</v>
      </c>
      <c r="AY90">
        <v>0</v>
      </c>
      <c r="AZ90">
        <v>0</v>
      </c>
      <c r="BA90">
        <v>0</v>
      </c>
      <c r="BB90">
        <v>1160.3499999999999</v>
      </c>
      <c r="BC90">
        <v>0</v>
      </c>
      <c r="BD90">
        <v>0</v>
      </c>
      <c r="BE90">
        <v>164.63</v>
      </c>
      <c r="BF90">
        <v>0</v>
      </c>
      <c r="BH90">
        <v>710.09</v>
      </c>
    </row>
    <row r="91" spans="1:60" x14ac:dyDescent="0.25">
      <c r="A91" s="209">
        <f t="shared" si="2"/>
        <v>1957</v>
      </c>
      <c r="B91" s="210" t="str">
        <f t="shared" si="3"/>
        <v>Jun</v>
      </c>
      <c r="C91" s="1">
        <v>20911</v>
      </c>
      <c r="E91">
        <v>0</v>
      </c>
      <c r="F91">
        <v>0</v>
      </c>
      <c r="G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S91" s="157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503.81</v>
      </c>
      <c r="AN91">
        <v>0</v>
      </c>
      <c r="AO91">
        <v>694.22</v>
      </c>
      <c r="AP91">
        <v>1580.85</v>
      </c>
      <c r="AQ91">
        <v>515.71</v>
      </c>
      <c r="AR91">
        <v>0</v>
      </c>
      <c r="AS91">
        <v>142.81</v>
      </c>
      <c r="AT91">
        <v>107.11</v>
      </c>
      <c r="AU91">
        <v>0</v>
      </c>
      <c r="AV91">
        <v>1033.4000000000001</v>
      </c>
      <c r="AW91">
        <v>892.58</v>
      </c>
      <c r="AX91">
        <v>0</v>
      </c>
      <c r="AY91">
        <v>0</v>
      </c>
      <c r="AZ91">
        <v>5.95</v>
      </c>
      <c r="BA91">
        <v>0</v>
      </c>
      <c r="BB91">
        <v>269.76</v>
      </c>
      <c r="BC91">
        <v>124.96</v>
      </c>
      <c r="BD91">
        <v>283.64</v>
      </c>
      <c r="BE91">
        <v>325.29000000000002</v>
      </c>
      <c r="BF91">
        <v>35.700000000000003</v>
      </c>
      <c r="BH91">
        <v>432.4</v>
      </c>
    </row>
    <row r="92" spans="1:60" x14ac:dyDescent="0.25">
      <c r="A92" s="209">
        <f t="shared" si="2"/>
        <v>1957</v>
      </c>
      <c r="B92" s="210" t="str">
        <f t="shared" si="3"/>
        <v>Jul</v>
      </c>
      <c r="C92" s="1">
        <v>20941</v>
      </c>
      <c r="E92">
        <v>0</v>
      </c>
      <c r="F92">
        <v>8086.73</v>
      </c>
      <c r="G92">
        <v>702.16</v>
      </c>
      <c r="I92">
        <v>0</v>
      </c>
      <c r="J92">
        <v>0</v>
      </c>
      <c r="K92">
        <v>198.35</v>
      </c>
      <c r="L92">
        <v>0</v>
      </c>
      <c r="M92">
        <v>79.34</v>
      </c>
      <c r="N92">
        <v>168.6</v>
      </c>
      <c r="O92">
        <v>0</v>
      </c>
      <c r="S92" s="157">
        <v>1259.5</v>
      </c>
      <c r="T92">
        <v>158.68</v>
      </c>
      <c r="U92">
        <v>480.01</v>
      </c>
      <c r="V92">
        <v>720.01</v>
      </c>
      <c r="W92">
        <v>301.49</v>
      </c>
      <c r="X92">
        <v>426.45</v>
      </c>
      <c r="Y92">
        <v>374.88</v>
      </c>
      <c r="Z92">
        <v>1348.78</v>
      </c>
      <c r="AA92">
        <v>63.47</v>
      </c>
      <c r="AB92">
        <v>0</v>
      </c>
      <c r="AC92">
        <v>686.29</v>
      </c>
      <c r="AD92">
        <v>918.36</v>
      </c>
      <c r="AE92">
        <v>0</v>
      </c>
      <c r="AF92">
        <v>337.2</v>
      </c>
      <c r="AG92">
        <v>0</v>
      </c>
      <c r="AH92">
        <v>297.52</v>
      </c>
      <c r="AI92">
        <v>0</v>
      </c>
      <c r="AJ92">
        <v>0</v>
      </c>
      <c r="AK92">
        <v>144.80000000000001</v>
      </c>
      <c r="AL92">
        <v>0</v>
      </c>
      <c r="AM92">
        <v>759.68</v>
      </c>
      <c r="AN92">
        <v>0</v>
      </c>
      <c r="AO92">
        <v>0</v>
      </c>
      <c r="AP92">
        <v>878.69</v>
      </c>
      <c r="AQ92">
        <v>476.04</v>
      </c>
      <c r="AR92">
        <v>39.67</v>
      </c>
      <c r="AS92">
        <v>511.74</v>
      </c>
      <c r="AT92">
        <v>281.66000000000003</v>
      </c>
      <c r="AU92">
        <v>0</v>
      </c>
      <c r="AV92">
        <v>438.35</v>
      </c>
      <c r="AW92">
        <v>860.84</v>
      </c>
      <c r="AX92">
        <v>61.49</v>
      </c>
      <c r="AY92">
        <v>0</v>
      </c>
      <c r="AZ92">
        <v>97.19</v>
      </c>
      <c r="BA92">
        <v>0</v>
      </c>
      <c r="BB92">
        <v>811.25</v>
      </c>
      <c r="BC92">
        <v>339.18</v>
      </c>
      <c r="BD92">
        <v>372.9</v>
      </c>
      <c r="BE92">
        <v>2735.25</v>
      </c>
      <c r="BF92">
        <v>936.21</v>
      </c>
      <c r="BH92">
        <v>0</v>
      </c>
    </row>
    <row r="93" spans="1:60" x14ac:dyDescent="0.25">
      <c r="A93" s="209">
        <f t="shared" si="2"/>
        <v>1957</v>
      </c>
      <c r="B93" s="210" t="str">
        <f t="shared" si="3"/>
        <v>Aug</v>
      </c>
      <c r="C93" s="1">
        <v>20972</v>
      </c>
      <c r="E93">
        <v>22328.26</v>
      </c>
      <c r="F93">
        <v>17714.64</v>
      </c>
      <c r="G93">
        <v>5553.8</v>
      </c>
      <c r="I93">
        <v>9227.24</v>
      </c>
      <c r="J93">
        <v>5664.88</v>
      </c>
      <c r="K93">
        <v>1830.77</v>
      </c>
      <c r="L93">
        <v>6987.87</v>
      </c>
      <c r="M93">
        <v>803.32</v>
      </c>
      <c r="N93">
        <v>1477.71</v>
      </c>
      <c r="O93">
        <v>767.61</v>
      </c>
      <c r="S93" s="157">
        <v>2574.6</v>
      </c>
      <c r="T93">
        <v>238.02</v>
      </c>
      <c r="U93">
        <v>4058.24</v>
      </c>
      <c r="V93">
        <v>2312.7600000000002</v>
      </c>
      <c r="W93">
        <v>1493.57</v>
      </c>
      <c r="X93">
        <v>3316.41</v>
      </c>
      <c r="Y93">
        <v>2530.9499999999998</v>
      </c>
      <c r="Z93">
        <v>8318.7999999999993</v>
      </c>
      <c r="AA93">
        <v>1471.76</v>
      </c>
      <c r="AB93">
        <v>1648.29</v>
      </c>
      <c r="AC93">
        <v>4472.79</v>
      </c>
      <c r="AD93">
        <v>4736.6000000000004</v>
      </c>
      <c r="AE93">
        <v>436.37</v>
      </c>
      <c r="AF93">
        <v>3639.72</v>
      </c>
      <c r="AG93">
        <v>376.86</v>
      </c>
      <c r="AH93">
        <v>4542.21</v>
      </c>
      <c r="AI93">
        <v>575.22</v>
      </c>
      <c r="AJ93">
        <v>424.47</v>
      </c>
      <c r="AK93">
        <v>303.48</v>
      </c>
      <c r="AL93">
        <v>51.57</v>
      </c>
      <c r="AM93">
        <v>1299.19</v>
      </c>
      <c r="AN93">
        <v>674.39</v>
      </c>
      <c r="AO93">
        <v>119.01</v>
      </c>
      <c r="AP93">
        <v>5956.45</v>
      </c>
      <c r="AQ93">
        <v>79.34</v>
      </c>
      <c r="AR93">
        <v>0</v>
      </c>
      <c r="AS93">
        <v>178.51</v>
      </c>
      <c r="AT93">
        <v>0</v>
      </c>
      <c r="AU93">
        <v>0</v>
      </c>
      <c r="AV93">
        <v>884.64</v>
      </c>
      <c r="AW93">
        <v>1106.79</v>
      </c>
      <c r="AX93">
        <v>406.62</v>
      </c>
      <c r="AY93">
        <v>51.57</v>
      </c>
      <c r="AZ93">
        <v>0</v>
      </c>
      <c r="BA93">
        <v>2699.54</v>
      </c>
      <c r="BB93">
        <v>785.47</v>
      </c>
      <c r="BC93">
        <v>662.49</v>
      </c>
      <c r="BD93">
        <v>511.74</v>
      </c>
      <c r="BE93">
        <v>2862.19</v>
      </c>
      <c r="BF93">
        <v>1037.3699999999999</v>
      </c>
      <c r="BH93">
        <v>0</v>
      </c>
    </row>
    <row r="94" spans="1:60" x14ac:dyDescent="0.25">
      <c r="A94" s="209">
        <f t="shared" si="2"/>
        <v>1957</v>
      </c>
      <c r="B94" s="210" t="str">
        <f t="shared" si="3"/>
        <v>Sep</v>
      </c>
      <c r="C94" s="1">
        <v>21002</v>
      </c>
      <c r="E94">
        <v>12571.42</v>
      </c>
      <c r="F94">
        <v>21401.96</v>
      </c>
      <c r="G94">
        <v>7208.04</v>
      </c>
      <c r="I94">
        <v>12000.17</v>
      </c>
      <c r="J94">
        <v>5466.53</v>
      </c>
      <c r="K94">
        <v>2148.13</v>
      </c>
      <c r="L94">
        <v>7854.66</v>
      </c>
      <c r="M94">
        <v>789.43</v>
      </c>
      <c r="N94">
        <v>926.29</v>
      </c>
      <c r="O94">
        <v>1202</v>
      </c>
      <c r="S94" s="157">
        <v>8412</v>
      </c>
      <c r="T94">
        <v>245.95</v>
      </c>
      <c r="U94">
        <v>7333</v>
      </c>
      <c r="V94">
        <v>3911.46</v>
      </c>
      <c r="W94">
        <v>2227.4699999999998</v>
      </c>
      <c r="X94">
        <v>5323.71</v>
      </c>
      <c r="Y94">
        <v>4573.95</v>
      </c>
      <c r="Z94">
        <v>13495.73</v>
      </c>
      <c r="AA94">
        <v>2140.1999999999998</v>
      </c>
      <c r="AB94">
        <v>3566.33</v>
      </c>
      <c r="AC94">
        <v>7065.23</v>
      </c>
      <c r="AD94">
        <v>6656.63</v>
      </c>
      <c r="AE94">
        <v>817.2</v>
      </c>
      <c r="AF94">
        <v>7091.01</v>
      </c>
      <c r="AG94">
        <v>1531.26</v>
      </c>
      <c r="AH94">
        <v>11881.17</v>
      </c>
      <c r="AI94">
        <v>1063.1600000000001</v>
      </c>
      <c r="AJ94">
        <v>999.68</v>
      </c>
      <c r="AK94">
        <v>634.72</v>
      </c>
      <c r="AL94">
        <v>721.99</v>
      </c>
      <c r="AM94">
        <v>3080.38</v>
      </c>
      <c r="AN94">
        <v>0</v>
      </c>
      <c r="AO94">
        <v>238.02</v>
      </c>
      <c r="AP94">
        <v>10121.799999999999</v>
      </c>
      <c r="AQ94">
        <v>0</v>
      </c>
      <c r="AR94">
        <v>228.1</v>
      </c>
      <c r="AS94">
        <v>587.12</v>
      </c>
      <c r="AT94">
        <v>388.77</v>
      </c>
      <c r="AU94">
        <v>0</v>
      </c>
      <c r="AV94">
        <v>4966.68</v>
      </c>
      <c r="AW94">
        <v>1215.8900000000001</v>
      </c>
      <c r="AX94">
        <v>1196.05</v>
      </c>
      <c r="AY94">
        <v>503.81</v>
      </c>
      <c r="AZ94">
        <v>573.23</v>
      </c>
      <c r="BA94">
        <v>5500.25</v>
      </c>
      <c r="BB94">
        <v>2413.92</v>
      </c>
      <c r="BC94">
        <v>1315.06</v>
      </c>
      <c r="BD94">
        <v>1090.93</v>
      </c>
      <c r="BE94">
        <v>7005.72</v>
      </c>
      <c r="BF94">
        <v>2243.34</v>
      </c>
      <c r="BH94">
        <v>0</v>
      </c>
    </row>
    <row r="95" spans="1:60" x14ac:dyDescent="0.25">
      <c r="A95" s="209">
        <f t="shared" si="2"/>
        <v>1957</v>
      </c>
      <c r="B95" s="210" t="str">
        <f t="shared" si="3"/>
        <v>Oct</v>
      </c>
      <c r="C95" s="1">
        <v>21033</v>
      </c>
      <c r="E95">
        <v>960.01</v>
      </c>
      <c r="F95">
        <v>15510.97</v>
      </c>
      <c r="G95">
        <v>7694</v>
      </c>
      <c r="I95">
        <v>11718.52</v>
      </c>
      <c r="J95">
        <v>5841.41</v>
      </c>
      <c r="K95">
        <v>1559.03</v>
      </c>
      <c r="L95">
        <v>7785.24</v>
      </c>
      <c r="M95">
        <v>499.84</v>
      </c>
      <c r="N95">
        <v>1215.8900000000001</v>
      </c>
      <c r="O95">
        <v>886.63</v>
      </c>
      <c r="S95" s="157">
        <v>5611.3</v>
      </c>
      <c r="T95">
        <v>245.95</v>
      </c>
      <c r="U95">
        <v>5978.27</v>
      </c>
      <c r="V95">
        <v>2687.64</v>
      </c>
      <c r="W95">
        <v>1614.57</v>
      </c>
      <c r="X95">
        <v>3941.22</v>
      </c>
      <c r="Y95">
        <v>3413.6</v>
      </c>
      <c r="Z95">
        <v>13124.82</v>
      </c>
      <c r="AA95">
        <v>1600.69</v>
      </c>
      <c r="AB95">
        <v>2667.81</v>
      </c>
      <c r="AC95">
        <v>6555.47</v>
      </c>
      <c r="AD95">
        <v>5861.24</v>
      </c>
      <c r="AE95">
        <v>785.47</v>
      </c>
      <c r="AF95">
        <v>6238.11</v>
      </c>
      <c r="AG95">
        <v>1376.55</v>
      </c>
      <c r="AH95">
        <v>11851.41</v>
      </c>
      <c r="AI95">
        <v>995.72</v>
      </c>
      <c r="AJ95">
        <v>797.37</v>
      </c>
      <c r="AK95">
        <v>706.13</v>
      </c>
      <c r="AL95">
        <v>563.30999999999995</v>
      </c>
      <c r="AM95">
        <v>3298.56</v>
      </c>
      <c r="AN95">
        <v>0</v>
      </c>
      <c r="AO95">
        <v>0</v>
      </c>
      <c r="AP95">
        <v>9604.11</v>
      </c>
      <c r="AQ95">
        <v>0</v>
      </c>
      <c r="AR95">
        <v>240</v>
      </c>
      <c r="AS95">
        <v>1031.42</v>
      </c>
      <c r="AT95">
        <v>1354.73</v>
      </c>
      <c r="AU95">
        <v>138.85</v>
      </c>
      <c r="AV95">
        <v>5541.9</v>
      </c>
      <c r="AW95">
        <v>1521.34</v>
      </c>
      <c r="AX95">
        <v>1489.61</v>
      </c>
      <c r="AY95">
        <v>521.66</v>
      </c>
      <c r="AZ95">
        <v>382.82</v>
      </c>
      <c r="BA95">
        <v>4556.1000000000004</v>
      </c>
      <c r="BB95">
        <v>2118.38</v>
      </c>
      <c r="BC95">
        <v>1531.26</v>
      </c>
      <c r="BD95">
        <v>1207.95</v>
      </c>
      <c r="BE95">
        <v>7085.06</v>
      </c>
      <c r="BF95">
        <v>2181.85</v>
      </c>
      <c r="BH95">
        <v>0</v>
      </c>
    </row>
    <row r="96" spans="1:60" x14ac:dyDescent="0.25">
      <c r="A96" s="209">
        <f t="shared" si="2"/>
        <v>1957</v>
      </c>
      <c r="B96" s="210" t="str">
        <f t="shared" si="3"/>
        <v>Nov</v>
      </c>
      <c r="C96" s="1">
        <v>21064</v>
      </c>
      <c r="E96">
        <v>0</v>
      </c>
      <c r="F96">
        <v>15762.88</v>
      </c>
      <c r="G96">
        <v>3913.45</v>
      </c>
      <c r="I96">
        <v>11349.59</v>
      </c>
      <c r="J96">
        <v>5666.86</v>
      </c>
      <c r="K96">
        <v>777.53</v>
      </c>
      <c r="L96">
        <v>6563.4</v>
      </c>
      <c r="M96">
        <v>460.17</v>
      </c>
      <c r="N96">
        <v>930.26</v>
      </c>
      <c r="O96">
        <v>856.87</v>
      </c>
      <c r="S96" s="157">
        <v>2342.5</v>
      </c>
      <c r="T96">
        <v>238.02</v>
      </c>
      <c r="U96">
        <v>4286.34</v>
      </c>
      <c r="V96">
        <v>2177.88</v>
      </c>
      <c r="W96">
        <v>938.2</v>
      </c>
      <c r="X96">
        <v>2469.46</v>
      </c>
      <c r="Y96">
        <v>1989.45</v>
      </c>
      <c r="Z96">
        <v>7059.28</v>
      </c>
      <c r="AA96">
        <v>920.34</v>
      </c>
      <c r="AB96">
        <v>2033.09</v>
      </c>
      <c r="AC96">
        <v>3189.47</v>
      </c>
      <c r="AD96">
        <v>3133.93</v>
      </c>
      <c r="AE96">
        <v>396.7</v>
      </c>
      <c r="AF96">
        <v>4359.7299999999996</v>
      </c>
      <c r="AG96">
        <v>714.06</v>
      </c>
      <c r="AH96">
        <v>7176.3</v>
      </c>
      <c r="AI96">
        <v>714.06</v>
      </c>
      <c r="AJ96">
        <v>602.98</v>
      </c>
      <c r="AK96">
        <v>692.24</v>
      </c>
      <c r="AL96">
        <v>347.11</v>
      </c>
      <c r="AM96">
        <v>2344.5</v>
      </c>
      <c r="AN96">
        <v>0</v>
      </c>
      <c r="AO96">
        <v>0</v>
      </c>
      <c r="AP96">
        <v>5216.6000000000004</v>
      </c>
      <c r="AQ96">
        <v>0</v>
      </c>
      <c r="AR96">
        <v>31.74</v>
      </c>
      <c r="AS96">
        <v>950.1</v>
      </c>
      <c r="AT96">
        <v>676.37</v>
      </c>
      <c r="AU96">
        <v>138.85</v>
      </c>
      <c r="AV96">
        <v>3707.16</v>
      </c>
      <c r="AW96">
        <v>1219.8499999999999</v>
      </c>
      <c r="AX96">
        <v>1082.99</v>
      </c>
      <c r="AY96">
        <v>281.66000000000003</v>
      </c>
      <c r="AZ96">
        <v>321.33</v>
      </c>
      <c r="BA96">
        <v>4417.25</v>
      </c>
      <c r="BB96">
        <v>1106.79</v>
      </c>
      <c r="BC96">
        <v>1442.01</v>
      </c>
      <c r="BD96">
        <v>866.79</v>
      </c>
      <c r="BE96">
        <v>6037.77</v>
      </c>
      <c r="BF96">
        <v>1723.66</v>
      </c>
      <c r="BH96">
        <v>0</v>
      </c>
    </row>
    <row r="97" spans="1:60" x14ac:dyDescent="0.25">
      <c r="A97" s="209">
        <f t="shared" si="2"/>
        <v>1957</v>
      </c>
      <c r="B97" s="210" t="str">
        <f t="shared" si="3"/>
        <v>Dec</v>
      </c>
      <c r="C97" s="1">
        <v>21094</v>
      </c>
      <c r="E97">
        <v>0</v>
      </c>
      <c r="F97">
        <v>2608.3000000000002</v>
      </c>
      <c r="G97">
        <v>1983.5</v>
      </c>
      <c r="I97">
        <v>1685.97</v>
      </c>
      <c r="J97">
        <v>1081.01</v>
      </c>
      <c r="K97">
        <v>216.2</v>
      </c>
      <c r="L97">
        <v>2647.97</v>
      </c>
      <c r="M97">
        <v>178.51</v>
      </c>
      <c r="N97">
        <v>83.31</v>
      </c>
      <c r="O97">
        <v>29.75</v>
      </c>
      <c r="S97" s="157">
        <v>1719.7</v>
      </c>
      <c r="T97">
        <v>182.48</v>
      </c>
      <c r="U97">
        <v>1687.96</v>
      </c>
      <c r="V97">
        <v>1225.8</v>
      </c>
      <c r="W97">
        <v>551.41</v>
      </c>
      <c r="X97">
        <v>924.31</v>
      </c>
      <c r="Y97">
        <v>979.85</v>
      </c>
      <c r="Z97">
        <v>2489.29</v>
      </c>
      <c r="AA97">
        <v>329.26</v>
      </c>
      <c r="AB97">
        <v>783.48</v>
      </c>
      <c r="AC97">
        <v>1110.76</v>
      </c>
      <c r="AD97">
        <v>1188.1199999999999</v>
      </c>
      <c r="AE97">
        <v>0</v>
      </c>
      <c r="AF97">
        <v>1467.79</v>
      </c>
      <c r="AG97">
        <v>267.77</v>
      </c>
      <c r="AH97">
        <v>1705.81</v>
      </c>
      <c r="AI97">
        <v>269.76</v>
      </c>
      <c r="AJ97">
        <v>126.94</v>
      </c>
      <c r="AK97">
        <v>150.75</v>
      </c>
      <c r="AL97">
        <v>255.87</v>
      </c>
      <c r="AM97">
        <v>117.03</v>
      </c>
      <c r="AN97">
        <v>198.35</v>
      </c>
      <c r="AO97">
        <v>416.54</v>
      </c>
      <c r="AP97">
        <v>1803</v>
      </c>
      <c r="AQ97">
        <v>0</v>
      </c>
      <c r="AR97">
        <v>194.38</v>
      </c>
      <c r="AS97">
        <v>59.51</v>
      </c>
      <c r="AT97">
        <v>400.67</v>
      </c>
      <c r="AU97">
        <v>0</v>
      </c>
      <c r="AV97">
        <v>823.15</v>
      </c>
      <c r="AW97">
        <v>773.57</v>
      </c>
      <c r="AX97">
        <v>49.59</v>
      </c>
      <c r="AY97">
        <v>0</v>
      </c>
      <c r="AZ97">
        <v>109.09</v>
      </c>
      <c r="BA97">
        <v>1564.98</v>
      </c>
      <c r="BB97">
        <v>382.82</v>
      </c>
      <c r="BC97">
        <v>271.74</v>
      </c>
      <c r="BD97">
        <v>232.07</v>
      </c>
      <c r="BE97">
        <v>1606.64</v>
      </c>
      <c r="BF97">
        <v>759.68</v>
      </c>
      <c r="BH97">
        <v>0</v>
      </c>
    </row>
    <row r="98" spans="1:60" x14ac:dyDescent="0.25">
      <c r="A98" s="209">
        <f t="shared" si="2"/>
        <v>1958</v>
      </c>
      <c r="B98" s="210" t="str">
        <f t="shared" si="3"/>
        <v>Jan</v>
      </c>
      <c r="C98" s="1">
        <v>21125</v>
      </c>
      <c r="E98">
        <v>0</v>
      </c>
      <c r="F98">
        <v>0</v>
      </c>
      <c r="G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S98" s="157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79.34</v>
      </c>
      <c r="AO98">
        <v>0</v>
      </c>
      <c r="AP98">
        <v>0</v>
      </c>
      <c r="AQ98">
        <v>1150.43</v>
      </c>
      <c r="AR98">
        <v>0</v>
      </c>
      <c r="AS98">
        <v>0</v>
      </c>
      <c r="AT98">
        <v>208.27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119.01</v>
      </c>
      <c r="BB98">
        <v>0</v>
      </c>
      <c r="BC98">
        <v>0</v>
      </c>
      <c r="BD98">
        <v>0</v>
      </c>
      <c r="BE98">
        <v>0</v>
      </c>
      <c r="BF98">
        <v>0</v>
      </c>
    </row>
    <row r="99" spans="1:60" x14ac:dyDescent="0.25">
      <c r="A99" s="209">
        <f t="shared" si="2"/>
        <v>1958</v>
      </c>
      <c r="B99" s="210" t="str">
        <f t="shared" si="3"/>
        <v>Feb</v>
      </c>
      <c r="C99" s="1">
        <v>21155</v>
      </c>
      <c r="E99">
        <v>0</v>
      </c>
      <c r="F99">
        <v>0</v>
      </c>
      <c r="G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S99" s="157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1110.76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</row>
    <row r="100" spans="1:60" x14ac:dyDescent="0.25">
      <c r="A100" s="209">
        <f t="shared" si="2"/>
        <v>1958</v>
      </c>
      <c r="B100" s="210" t="str">
        <f t="shared" si="3"/>
        <v>Mar</v>
      </c>
      <c r="C100" s="1">
        <v>21186</v>
      </c>
      <c r="E100">
        <v>0</v>
      </c>
      <c r="F100">
        <v>0</v>
      </c>
      <c r="G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S100" s="157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</row>
    <row r="101" spans="1:60" x14ac:dyDescent="0.25">
      <c r="A101" s="209">
        <f t="shared" si="2"/>
        <v>1958</v>
      </c>
      <c r="B101" s="210" t="str">
        <f t="shared" si="3"/>
        <v>Apr</v>
      </c>
      <c r="C101" s="1">
        <v>21217</v>
      </c>
      <c r="E101">
        <v>0</v>
      </c>
      <c r="F101">
        <v>0</v>
      </c>
      <c r="G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S101" s="157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</row>
    <row r="102" spans="1:60" x14ac:dyDescent="0.25">
      <c r="A102" s="209">
        <f t="shared" si="2"/>
        <v>1958</v>
      </c>
      <c r="B102" s="210" t="str">
        <f t="shared" si="3"/>
        <v>May</v>
      </c>
      <c r="C102" s="1">
        <v>21245</v>
      </c>
      <c r="E102">
        <v>0</v>
      </c>
      <c r="F102">
        <v>0</v>
      </c>
      <c r="G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S102" s="157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</row>
    <row r="103" spans="1:60" x14ac:dyDescent="0.25">
      <c r="A103" s="209">
        <f t="shared" si="2"/>
        <v>1958</v>
      </c>
      <c r="B103" s="210" t="str">
        <f t="shared" si="3"/>
        <v>Jun</v>
      </c>
      <c r="C103" s="1">
        <v>21276</v>
      </c>
      <c r="E103">
        <v>0</v>
      </c>
      <c r="F103">
        <v>0</v>
      </c>
      <c r="G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S103" s="157">
        <v>99.2</v>
      </c>
      <c r="T103">
        <v>39.67</v>
      </c>
      <c r="U103">
        <v>55.54</v>
      </c>
      <c r="V103">
        <v>359.01</v>
      </c>
      <c r="W103">
        <v>0</v>
      </c>
      <c r="X103">
        <v>63.47</v>
      </c>
      <c r="Y103">
        <v>186.45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277.69</v>
      </c>
      <c r="AP103">
        <v>0</v>
      </c>
      <c r="AQ103">
        <v>436.37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</row>
    <row r="104" spans="1:60" x14ac:dyDescent="0.25">
      <c r="A104" s="209">
        <f t="shared" si="2"/>
        <v>1958</v>
      </c>
      <c r="B104" s="210" t="str">
        <f t="shared" si="3"/>
        <v>Jul</v>
      </c>
      <c r="C104" s="1">
        <v>21306</v>
      </c>
      <c r="E104">
        <v>13198.21</v>
      </c>
      <c r="F104">
        <v>11081.82</v>
      </c>
      <c r="G104">
        <v>2352.4299999999998</v>
      </c>
      <c r="I104">
        <v>4585.8500000000004</v>
      </c>
      <c r="J104">
        <v>3820.22</v>
      </c>
      <c r="K104">
        <v>168.6</v>
      </c>
      <c r="L104">
        <v>4363.7</v>
      </c>
      <c r="M104">
        <v>0</v>
      </c>
      <c r="N104">
        <v>293.56</v>
      </c>
      <c r="O104">
        <v>0</v>
      </c>
      <c r="S104" s="157">
        <v>1098.9000000000001</v>
      </c>
      <c r="T104">
        <v>182.48</v>
      </c>
      <c r="U104">
        <v>1180.18</v>
      </c>
      <c r="V104">
        <v>1198.03</v>
      </c>
      <c r="W104">
        <v>269.76</v>
      </c>
      <c r="X104">
        <v>1443.99</v>
      </c>
      <c r="Y104">
        <v>755.71</v>
      </c>
      <c r="Z104">
        <v>2350.4499999999998</v>
      </c>
      <c r="AA104">
        <v>218.18</v>
      </c>
      <c r="AB104">
        <v>833.07</v>
      </c>
      <c r="AC104">
        <v>1731.6</v>
      </c>
      <c r="AD104">
        <v>2154.08</v>
      </c>
      <c r="AE104">
        <v>0</v>
      </c>
      <c r="AF104">
        <v>1824.82</v>
      </c>
      <c r="AG104">
        <v>119.01</v>
      </c>
      <c r="AH104">
        <v>3193.44</v>
      </c>
      <c r="AI104">
        <v>241.99</v>
      </c>
      <c r="AJ104">
        <v>109.09</v>
      </c>
      <c r="AK104">
        <v>5.95</v>
      </c>
      <c r="AL104">
        <v>0</v>
      </c>
      <c r="AM104">
        <v>789.43</v>
      </c>
      <c r="AN104">
        <v>624.79999999999995</v>
      </c>
      <c r="AO104">
        <v>1120.68</v>
      </c>
      <c r="AP104">
        <v>1013.57</v>
      </c>
      <c r="AQ104">
        <v>674.39</v>
      </c>
      <c r="AR104">
        <v>0</v>
      </c>
      <c r="AS104">
        <v>355.05</v>
      </c>
      <c r="AT104">
        <v>0</v>
      </c>
      <c r="AU104">
        <v>0</v>
      </c>
      <c r="AV104">
        <v>521.66</v>
      </c>
      <c r="AW104">
        <v>0</v>
      </c>
      <c r="AX104">
        <v>0</v>
      </c>
      <c r="AY104">
        <v>0</v>
      </c>
      <c r="AZ104">
        <v>0</v>
      </c>
      <c r="BA104">
        <v>406.62</v>
      </c>
      <c r="BB104">
        <v>140.83000000000001</v>
      </c>
      <c r="BC104">
        <v>476.04</v>
      </c>
      <c r="BD104">
        <v>392.73</v>
      </c>
      <c r="BE104">
        <v>1408.29</v>
      </c>
      <c r="BF104">
        <v>222.15</v>
      </c>
    </row>
    <row r="105" spans="1:60" x14ac:dyDescent="0.25">
      <c r="A105" s="209">
        <f t="shared" si="2"/>
        <v>1958</v>
      </c>
      <c r="B105" s="210" t="str">
        <f t="shared" si="3"/>
        <v>Aug</v>
      </c>
      <c r="C105" s="1">
        <v>21337</v>
      </c>
      <c r="E105">
        <v>13902.35</v>
      </c>
      <c r="F105">
        <v>12630.93</v>
      </c>
      <c r="G105">
        <v>4496.6000000000004</v>
      </c>
      <c r="I105">
        <v>5672.81</v>
      </c>
      <c r="J105">
        <v>4091.96</v>
      </c>
      <c r="K105">
        <v>926.29</v>
      </c>
      <c r="L105">
        <v>7497.63</v>
      </c>
      <c r="M105">
        <v>436.37</v>
      </c>
      <c r="N105">
        <v>743.81</v>
      </c>
      <c r="O105">
        <v>704.14</v>
      </c>
      <c r="S105" s="157">
        <v>4423.2</v>
      </c>
      <c r="T105">
        <v>238.02</v>
      </c>
      <c r="U105">
        <v>6033.81</v>
      </c>
      <c r="V105">
        <v>3457.24</v>
      </c>
      <c r="W105">
        <v>1981.52</v>
      </c>
      <c r="X105">
        <v>4429.16</v>
      </c>
      <c r="Y105">
        <v>3586.17</v>
      </c>
      <c r="Z105">
        <v>10998.51</v>
      </c>
      <c r="AA105">
        <v>1213.9000000000001</v>
      </c>
      <c r="AB105">
        <v>3451.29</v>
      </c>
      <c r="AC105">
        <v>6053.64</v>
      </c>
      <c r="AD105">
        <v>5752.15</v>
      </c>
      <c r="AE105">
        <v>630.75</v>
      </c>
      <c r="AF105">
        <v>3728.98</v>
      </c>
      <c r="AG105">
        <v>714.06</v>
      </c>
      <c r="AH105">
        <v>8201.77</v>
      </c>
      <c r="AI105">
        <v>948.11</v>
      </c>
      <c r="AJ105">
        <v>638.69000000000005</v>
      </c>
      <c r="AK105">
        <v>180.5</v>
      </c>
      <c r="AL105">
        <v>751.75</v>
      </c>
      <c r="AM105">
        <v>1203.98</v>
      </c>
      <c r="AN105">
        <v>119.01</v>
      </c>
      <c r="AO105">
        <v>1249.5999999999999</v>
      </c>
      <c r="AP105">
        <v>5454.63</v>
      </c>
      <c r="AQ105">
        <v>0</v>
      </c>
      <c r="AR105">
        <v>0</v>
      </c>
      <c r="AS105">
        <v>606.95000000000005</v>
      </c>
      <c r="AT105">
        <v>0</v>
      </c>
      <c r="AU105">
        <v>0</v>
      </c>
      <c r="AV105">
        <v>4163.37</v>
      </c>
      <c r="AW105">
        <v>1235.72</v>
      </c>
      <c r="AX105">
        <v>872.74</v>
      </c>
      <c r="AY105">
        <v>212.23</v>
      </c>
      <c r="AZ105">
        <v>0</v>
      </c>
      <c r="BA105">
        <v>5051.9799999999996</v>
      </c>
      <c r="BB105">
        <v>1745.48</v>
      </c>
      <c r="BC105">
        <v>472.07</v>
      </c>
      <c r="BD105">
        <v>741.83</v>
      </c>
      <c r="BE105">
        <v>5349.5</v>
      </c>
      <c r="BF105">
        <v>2326.65</v>
      </c>
    </row>
    <row r="106" spans="1:60" x14ac:dyDescent="0.25">
      <c r="A106" s="209">
        <f t="shared" si="2"/>
        <v>1958</v>
      </c>
      <c r="B106" s="210" t="str">
        <f t="shared" si="3"/>
        <v>Sep</v>
      </c>
      <c r="C106" s="1">
        <v>21367</v>
      </c>
      <c r="E106">
        <v>327.27999999999997</v>
      </c>
      <c r="F106">
        <v>8501.2800000000007</v>
      </c>
      <c r="G106">
        <v>8999.14</v>
      </c>
      <c r="I106">
        <v>11343.64</v>
      </c>
      <c r="J106">
        <v>5601.4</v>
      </c>
      <c r="K106">
        <v>436.37</v>
      </c>
      <c r="L106">
        <v>5420.91</v>
      </c>
      <c r="M106">
        <v>412.57</v>
      </c>
      <c r="N106">
        <v>906.46</v>
      </c>
      <c r="O106">
        <v>529.59</v>
      </c>
      <c r="S106" s="157">
        <v>2919.7</v>
      </c>
      <c r="T106">
        <v>230.09</v>
      </c>
      <c r="U106">
        <v>5024.21</v>
      </c>
      <c r="V106">
        <v>2358.38</v>
      </c>
      <c r="W106">
        <v>1564.98</v>
      </c>
      <c r="X106">
        <v>3369.97</v>
      </c>
      <c r="Y106">
        <v>2644.01</v>
      </c>
      <c r="Z106">
        <v>10601.81</v>
      </c>
      <c r="AA106">
        <v>1277.3699999999999</v>
      </c>
      <c r="AB106">
        <v>2350.4499999999998</v>
      </c>
      <c r="AC106">
        <v>3568.32</v>
      </c>
      <c r="AD106">
        <v>5486.36</v>
      </c>
      <c r="AE106">
        <v>844.97</v>
      </c>
      <c r="AF106">
        <v>6303.56</v>
      </c>
      <c r="AG106">
        <v>932.24</v>
      </c>
      <c r="AH106">
        <v>10581.97</v>
      </c>
      <c r="AI106">
        <v>1023.49</v>
      </c>
      <c r="AJ106">
        <v>936.21</v>
      </c>
      <c r="AK106">
        <v>370.92</v>
      </c>
      <c r="AL106">
        <v>442.32</v>
      </c>
      <c r="AM106">
        <v>1495.56</v>
      </c>
      <c r="AN106">
        <v>0</v>
      </c>
      <c r="AO106">
        <v>238.02</v>
      </c>
      <c r="AP106">
        <v>5863.23</v>
      </c>
      <c r="AQ106">
        <v>0</v>
      </c>
      <c r="AR106">
        <v>0</v>
      </c>
      <c r="AS106">
        <v>672.41</v>
      </c>
      <c r="AT106">
        <v>1075.06</v>
      </c>
      <c r="AU106">
        <v>0</v>
      </c>
      <c r="AV106">
        <v>3282.69</v>
      </c>
      <c r="AW106">
        <v>1047.29</v>
      </c>
      <c r="AX106">
        <v>993.73</v>
      </c>
      <c r="AY106">
        <v>323.31</v>
      </c>
      <c r="AZ106">
        <v>374.88</v>
      </c>
      <c r="BA106">
        <v>4954.78</v>
      </c>
      <c r="BB106">
        <v>2175.9</v>
      </c>
      <c r="BC106">
        <v>2080.69</v>
      </c>
      <c r="BD106">
        <v>1104.81</v>
      </c>
      <c r="BE106">
        <v>6845.06</v>
      </c>
      <c r="BF106">
        <v>1658.21</v>
      </c>
    </row>
    <row r="107" spans="1:60" x14ac:dyDescent="0.25">
      <c r="A107" s="209">
        <f t="shared" si="2"/>
        <v>1958</v>
      </c>
      <c r="B107" s="210" t="str">
        <f t="shared" si="3"/>
        <v>Oct</v>
      </c>
      <c r="C107" s="1">
        <v>21398</v>
      </c>
      <c r="E107">
        <v>0</v>
      </c>
      <c r="F107">
        <v>14864.35</v>
      </c>
      <c r="G107">
        <v>8753.18</v>
      </c>
      <c r="I107">
        <v>8999.14</v>
      </c>
      <c r="J107">
        <v>6704.23</v>
      </c>
      <c r="K107">
        <v>438.35</v>
      </c>
      <c r="L107">
        <v>4236.76</v>
      </c>
      <c r="M107">
        <v>269.76</v>
      </c>
      <c r="N107">
        <v>1092.9100000000001</v>
      </c>
      <c r="O107">
        <v>837.04</v>
      </c>
      <c r="S107" s="157">
        <v>2586.5</v>
      </c>
      <c r="T107">
        <v>245.95</v>
      </c>
      <c r="U107">
        <v>4266.51</v>
      </c>
      <c r="V107">
        <v>2227.4699999999998</v>
      </c>
      <c r="W107">
        <v>1332.91</v>
      </c>
      <c r="X107">
        <v>3024.84</v>
      </c>
      <c r="Y107">
        <v>2780.87</v>
      </c>
      <c r="Z107">
        <v>9332.3700000000008</v>
      </c>
      <c r="AA107">
        <v>567.28</v>
      </c>
      <c r="AB107">
        <v>733.9</v>
      </c>
      <c r="AC107">
        <v>3443.36</v>
      </c>
      <c r="AD107">
        <v>1168.28</v>
      </c>
      <c r="AE107">
        <v>634.72</v>
      </c>
      <c r="AF107">
        <v>8029.21</v>
      </c>
      <c r="AG107">
        <v>2201.69</v>
      </c>
      <c r="AH107">
        <v>9157.82</v>
      </c>
      <c r="AI107">
        <v>999.68</v>
      </c>
      <c r="AJ107">
        <v>924.31</v>
      </c>
      <c r="AK107">
        <v>1067.1199999999999</v>
      </c>
      <c r="AL107">
        <v>1013.57</v>
      </c>
      <c r="AM107">
        <v>1836.72</v>
      </c>
      <c r="AN107">
        <v>0</v>
      </c>
      <c r="AO107">
        <v>0</v>
      </c>
      <c r="AP107">
        <v>3546.5</v>
      </c>
      <c r="AQ107">
        <v>0</v>
      </c>
      <c r="AR107">
        <v>325.29000000000002</v>
      </c>
      <c r="AS107">
        <v>1186.1300000000001</v>
      </c>
      <c r="AT107">
        <v>642.65</v>
      </c>
      <c r="AU107">
        <v>148.76</v>
      </c>
      <c r="AV107">
        <v>5266.19</v>
      </c>
      <c r="AW107">
        <v>801.33</v>
      </c>
      <c r="AX107">
        <v>1578.87</v>
      </c>
      <c r="AY107">
        <v>595.04999999999995</v>
      </c>
      <c r="AZ107">
        <v>493.89</v>
      </c>
      <c r="BA107">
        <v>6950.18</v>
      </c>
      <c r="BB107">
        <v>2088.63</v>
      </c>
      <c r="BC107">
        <v>2324.66</v>
      </c>
      <c r="BD107">
        <v>1059.19</v>
      </c>
      <c r="BE107">
        <v>9812.3700000000008</v>
      </c>
      <c r="BF107">
        <v>2056.89</v>
      </c>
    </row>
    <row r="108" spans="1:60" x14ac:dyDescent="0.25">
      <c r="A108" s="209">
        <f t="shared" si="2"/>
        <v>1958</v>
      </c>
      <c r="B108" s="210" t="str">
        <f t="shared" si="3"/>
        <v>Nov</v>
      </c>
      <c r="C108" s="1">
        <v>21429</v>
      </c>
      <c r="E108">
        <v>0</v>
      </c>
      <c r="F108">
        <v>6811.34</v>
      </c>
      <c r="G108">
        <v>4395.4399999999996</v>
      </c>
      <c r="I108">
        <v>7094.98</v>
      </c>
      <c r="J108">
        <v>4923.05</v>
      </c>
      <c r="K108">
        <v>128.93</v>
      </c>
      <c r="L108">
        <v>4238.74</v>
      </c>
      <c r="M108">
        <v>273.72000000000003</v>
      </c>
      <c r="N108">
        <v>565.29999999999995</v>
      </c>
      <c r="O108">
        <v>511.74</v>
      </c>
      <c r="S108" s="157">
        <v>2009.3</v>
      </c>
      <c r="T108">
        <v>238.02</v>
      </c>
      <c r="U108">
        <v>3485.01</v>
      </c>
      <c r="V108">
        <v>2150.11</v>
      </c>
      <c r="W108">
        <v>944.15</v>
      </c>
      <c r="X108">
        <v>2550.7800000000002</v>
      </c>
      <c r="Y108">
        <v>2283.0100000000002</v>
      </c>
      <c r="Z108">
        <v>10871.56</v>
      </c>
      <c r="AA108">
        <v>626.79</v>
      </c>
      <c r="AB108">
        <v>769.6</v>
      </c>
      <c r="AC108">
        <v>3385.83</v>
      </c>
      <c r="AD108">
        <v>1176.22</v>
      </c>
      <c r="AE108">
        <v>531.58000000000004</v>
      </c>
      <c r="AF108">
        <v>5750.17</v>
      </c>
      <c r="AG108">
        <v>1160.3499999999999</v>
      </c>
      <c r="AH108">
        <v>6257.94</v>
      </c>
      <c r="AI108">
        <v>777.53</v>
      </c>
      <c r="AJ108">
        <v>733.9</v>
      </c>
      <c r="AK108">
        <v>781.5</v>
      </c>
      <c r="AL108">
        <v>515.71</v>
      </c>
      <c r="AM108">
        <v>1194.07</v>
      </c>
      <c r="AN108">
        <v>0</v>
      </c>
      <c r="AO108">
        <v>0</v>
      </c>
      <c r="AP108">
        <v>5789.84</v>
      </c>
      <c r="AQ108">
        <v>0</v>
      </c>
      <c r="AR108">
        <v>0</v>
      </c>
      <c r="AS108">
        <v>608.92999999999995</v>
      </c>
      <c r="AT108">
        <v>533.55999999999995</v>
      </c>
      <c r="AU108">
        <v>59.51</v>
      </c>
      <c r="AV108">
        <v>3417.57</v>
      </c>
      <c r="AW108">
        <v>1566.96</v>
      </c>
      <c r="AX108">
        <v>1041.3399999999999</v>
      </c>
      <c r="AY108">
        <v>388.77</v>
      </c>
      <c r="AZ108">
        <v>142.81</v>
      </c>
      <c r="BA108">
        <v>3963.03</v>
      </c>
      <c r="BB108">
        <v>874.72</v>
      </c>
      <c r="BC108">
        <v>1666.14</v>
      </c>
      <c r="BD108">
        <v>458.19</v>
      </c>
      <c r="BE108">
        <v>4248.66</v>
      </c>
      <c r="BF108">
        <v>1473.74</v>
      </c>
    </row>
    <row r="109" spans="1:60" x14ac:dyDescent="0.25">
      <c r="A109" s="209">
        <f t="shared" si="2"/>
        <v>1958</v>
      </c>
      <c r="B109" s="210" t="str">
        <f t="shared" si="3"/>
        <v>Dec</v>
      </c>
      <c r="C109" s="1">
        <v>21459</v>
      </c>
      <c r="E109">
        <v>0</v>
      </c>
      <c r="F109">
        <v>3782.53</v>
      </c>
      <c r="G109">
        <v>2431.77</v>
      </c>
      <c r="I109">
        <v>595.04999999999995</v>
      </c>
      <c r="J109">
        <v>1313.08</v>
      </c>
      <c r="K109">
        <v>0</v>
      </c>
      <c r="L109">
        <v>1588.78</v>
      </c>
      <c r="M109">
        <v>0</v>
      </c>
      <c r="N109">
        <v>19.829999999999998</v>
      </c>
      <c r="O109">
        <v>0</v>
      </c>
      <c r="S109" s="157">
        <v>3572.3</v>
      </c>
      <c r="T109">
        <v>174.55</v>
      </c>
      <c r="U109">
        <v>2407.9699999999998</v>
      </c>
      <c r="V109">
        <v>1832.75</v>
      </c>
      <c r="W109">
        <v>825.14</v>
      </c>
      <c r="X109">
        <v>1906.14</v>
      </c>
      <c r="Y109">
        <v>880.67</v>
      </c>
      <c r="Z109">
        <v>2618.2199999999998</v>
      </c>
      <c r="AA109">
        <v>884.64</v>
      </c>
      <c r="AB109">
        <v>1348.78</v>
      </c>
      <c r="AC109">
        <v>1848.62</v>
      </c>
      <c r="AD109">
        <v>1368.61</v>
      </c>
      <c r="AE109">
        <v>75.37</v>
      </c>
      <c r="AF109">
        <v>2062.84</v>
      </c>
      <c r="AG109">
        <v>99.18</v>
      </c>
      <c r="AH109">
        <v>823.15</v>
      </c>
      <c r="AI109">
        <v>178.51</v>
      </c>
      <c r="AJ109">
        <v>0</v>
      </c>
      <c r="AK109">
        <v>115.04</v>
      </c>
      <c r="AL109">
        <v>124.96</v>
      </c>
      <c r="AM109">
        <v>0</v>
      </c>
      <c r="AN109">
        <v>0</v>
      </c>
      <c r="AO109">
        <v>991.75</v>
      </c>
      <c r="AP109">
        <v>918.36</v>
      </c>
      <c r="AQ109">
        <v>0</v>
      </c>
      <c r="AR109">
        <v>140.83000000000001</v>
      </c>
      <c r="AS109">
        <v>0</v>
      </c>
      <c r="AT109">
        <v>339.18</v>
      </c>
      <c r="AU109">
        <v>0</v>
      </c>
      <c r="AV109">
        <v>240</v>
      </c>
      <c r="AW109">
        <v>969.93</v>
      </c>
      <c r="AX109">
        <v>19.829999999999998</v>
      </c>
      <c r="AY109">
        <v>0</v>
      </c>
      <c r="AZ109">
        <v>0</v>
      </c>
      <c r="BA109">
        <v>2364.33</v>
      </c>
      <c r="BB109">
        <v>0</v>
      </c>
      <c r="BC109">
        <v>999.68</v>
      </c>
      <c r="BD109">
        <v>138.85</v>
      </c>
      <c r="BE109">
        <v>1695.89</v>
      </c>
      <c r="BF109">
        <v>765.63</v>
      </c>
    </row>
    <row r="110" spans="1:60" x14ac:dyDescent="0.25">
      <c r="A110" s="209">
        <f t="shared" si="2"/>
        <v>1959</v>
      </c>
      <c r="B110" s="210" t="str">
        <f t="shared" si="3"/>
        <v>Jan</v>
      </c>
      <c r="C110" s="1">
        <v>21490</v>
      </c>
      <c r="E110">
        <v>0</v>
      </c>
      <c r="F110">
        <v>0</v>
      </c>
      <c r="G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S110" s="157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35.700000000000003</v>
      </c>
      <c r="AL110">
        <v>0</v>
      </c>
      <c r="AM110">
        <v>0</v>
      </c>
      <c r="AN110">
        <v>1001.67</v>
      </c>
      <c r="AO110">
        <v>1081.01</v>
      </c>
      <c r="AP110">
        <v>0</v>
      </c>
      <c r="AQ110">
        <v>1110.76</v>
      </c>
      <c r="AR110">
        <v>238.02</v>
      </c>
      <c r="AS110">
        <v>0</v>
      </c>
      <c r="AT110">
        <v>19.829999999999998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</row>
    <row r="111" spans="1:60" x14ac:dyDescent="0.25">
      <c r="A111" s="209">
        <f t="shared" si="2"/>
        <v>1959</v>
      </c>
      <c r="B111" s="210" t="str">
        <f t="shared" si="3"/>
        <v>Feb</v>
      </c>
      <c r="C111" s="1">
        <v>21520</v>
      </c>
      <c r="E111">
        <v>0</v>
      </c>
      <c r="F111">
        <v>0</v>
      </c>
      <c r="G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S111" s="157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1229.77</v>
      </c>
      <c r="AR111">
        <v>0</v>
      </c>
      <c r="AS111">
        <v>0</v>
      </c>
      <c r="AT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</row>
    <row r="112" spans="1:60" x14ac:dyDescent="0.25">
      <c r="A112" s="209">
        <f t="shared" si="2"/>
        <v>1959</v>
      </c>
      <c r="B112" s="210" t="str">
        <f t="shared" si="3"/>
        <v>Mar</v>
      </c>
      <c r="C112" s="1">
        <v>21551</v>
      </c>
      <c r="E112">
        <v>0</v>
      </c>
      <c r="F112">
        <v>0</v>
      </c>
      <c r="G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S112" s="157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1229.77</v>
      </c>
      <c r="AR112">
        <v>0</v>
      </c>
      <c r="AS112">
        <v>0</v>
      </c>
      <c r="AT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</row>
    <row r="113" spans="1:60" x14ac:dyDescent="0.25">
      <c r="A113" s="209">
        <f t="shared" si="2"/>
        <v>1959</v>
      </c>
      <c r="B113" s="210" t="str">
        <f t="shared" si="3"/>
        <v>Apr</v>
      </c>
      <c r="C113" s="1">
        <v>21582</v>
      </c>
      <c r="E113">
        <v>0</v>
      </c>
      <c r="F113">
        <v>0</v>
      </c>
      <c r="G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S113" s="157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1110.76</v>
      </c>
      <c r="AR113">
        <v>0</v>
      </c>
      <c r="AS113">
        <v>0</v>
      </c>
      <c r="AT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</row>
    <row r="114" spans="1:60" x14ac:dyDescent="0.25">
      <c r="A114" s="209">
        <f t="shared" si="2"/>
        <v>1959</v>
      </c>
      <c r="B114" s="210" t="str">
        <f t="shared" si="3"/>
        <v>May</v>
      </c>
      <c r="C114" s="1">
        <v>21610</v>
      </c>
      <c r="E114">
        <v>0</v>
      </c>
      <c r="F114">
        <v>0</v>
      </c>
      <c r="G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S114" s="157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1229.77</v>
      </c>
      <c r="AR114">
        <v>0</v>
      </c>
      <c r="AS114">
        <v>0</v>
      </c>
      <c r="AT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</row>
    <row r="115" spans="1:60" x14ac:dyDescent="0.25">
      <c r="A115" s="209">
        <f t="shared" si="2"/>
        <v>1959</v>
      </c>
      <c r="B115" s="210" t="str">
        <f t="shared" si="3"/>
        <v>Jun</v>
      </c>
      <c r="C115" s="1">
        <v>21641</v>
      </c>
      <c r="E115">
        <v>0</v>
      </c>
      <c r="F115">
        <v>0</v>
      </c>
      <c r="G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S115" s="157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575.22</v>
      </c>
      <c r="AN115">
        <v>0</v>
      </c>
      <c r="AO115">
        <v>0</v>
      </c>
      <c r="AP115">
        <v>495.88</v>
      </c>
      <c r="AQ115">
        <v>1190.0999999999999</v>
      </c>
      <c r="AR115">
        <v>0</v>
      </c>
      <c r="AS115">
        <v>0</v>
      </c>
      <c r="AT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19.829999999999998</v>
      </c>
      <c r="BC115">
        <v>299.51</v>
      </c>
      <c r="BD115">
        <v>17.850000000000001</v>
      </c>
      <c r="BE115">
        <v>119.01</v>
      </c>
      <c r="BF115">
        <v>0</v>
      </c>
    </row>
    <row r="116" spans="1:60" x14ac:dyDescent="0.25">
      <c r="A116" s="209">
        <f t="shared" si="2"/>
        <v>1959</v>
      </c>
      <c r="B116" s="210" t="str">
        <f t="shared" si="3"/>
        <v>Jul</v>
      </c>
      <c r="C116" s="1">
        <v>21671</v>
      </c>
      <c r="E116">
        <v>5936.62</v>
      </c>
      <c r="F116">
        <v>8536.98</v>
      </c>
      <c r="G116">
        <v>1207.95</v>
      </c>
      <c r="I116">
        <v>1148.45</v>
      </c>
      <c r="J116">
        <v>1178.2</v>
      </c>
      <c r="K116">
        <v>339.18</v>
      </c>
      <c r="L116">
        <v>3153.76</v>
      </c>
      <c r="M116">
        <v>150.75</v>
      </c>
      <c r="N116">
        <v>866.79</v>
      </c>
      <c r="O116">
        <v>0</v>
      </c>
      <c r="S116" s="157">
        <v>2850.3</v>
      </c>
      <c r="T116">
        <v>206.28</v>
      </c>
      <c r="U116">
        <v>2330.61</v>
      </c>
      <c r="V116">
        <v>1404.32</v>
      </c>
      <c r="W116">
        <v>1047.29</v>
      </c>
      <c r="X116">
        <v>2618.2199999999998</v>
      </c>
      <c r="Y116">
        <v>1886.31</v>
      </c>
      <c r="Z116">
        <v>3431.46</v>
      </c>
      <c r="AA116">
        <v>589.1</v>
      </c>
      <c r="AB116">
        <v>1430.1</v>
      </c>
      <c r="AC116">
        <v>2384.17</v>
      </c>
      <c r="AD116">
        <v>2768.97</v>
      </c>
      <c r="AE116">
        <v>341.16</v>
      </c>
      <c r="AF116">
        <v>3409.64</v>
      </c>
      <c r="AG116">
        <v>684.31</v>
      </c>
      <c r="AH116">
        <v>4333.95</v>
      </c>
      <c r="AI116">
        <v>501.83</v>
      </c>
      <c r="AJ116">
        <v>325.29000000000002</v>
      </c>
      <c r="AK116">
        <v>107.11</v>
      </c>
      <c r="AL116">
        <v>0</v>
      </c>
      <c r="AM116">
        <v>1221.8399999999999</v>
      </c>
      <c r="AN116">
        <v>0</v>
      </c>
      <c r="AO116">
        <v>119.01</v>
      </c>
      <c r="AP116">
        <v>2342.5100000000002</v>
      </c>
      <c r="AQ116">
        <v>1229.77</v>
      </c>
      <c r="AR116">
        <v>0</v>
      </c>
      <c r="AS116">
        <v>259.83999999999997</v>
      </c>
      <c r="AT116">
        <v>297.52</v>
      </c>
      <c r="AV116">
        <v>844.97</v>
      </c>
      <c r="AW116">
        <v>846.96</v>
      </c>
      <c r="AX116">
        <v>412.57</v>
      </c>
      <c r="AY116">
        <v>0</v>
      </c>
      <c r="AZ116">
        <v>0</v>
      </c>
      <c r="BA116">
        <v>525.63</v>
      </c>
      <c r="BB116">
        <v>39.67</v>
      </c>
      <c r="BC116">
        <v>694.22</v>
      </c>
      <c r="BD116">
        <v>134.88</v>
      </c>
      <c r="BE116">
        <v>1332.91</v>
      </c>
      <c r="BF116">
        <v>460.17</v>
      </c>
    </row>
    <row r="117" spans="1:60" x14ac:dyDescent="0.25">
      <c r="A117" s="209">
        <f t="shared" si="2"/>
        <v>1959</v>
      </c>
      <c r="B117" s="210" t="str">
        <f t="shared" si="3"/>
        <v>Aug</v>
      </c>
      <c r="C117" s="1">
        <v>21702</v>
      </c>
      <c r="E117">
        <v>7707.88</v>
      </c>
      <c r="F117">
        <v>10645.45</v>
      </c>
      <c r="G117">
        <v>6172.65</v>
      </c>
      <c r="I117">
        <v>10958.84</v>
      </c>
      <c r="J117">
        <v>4496.6000000000004</v>
      </c>
      <c r="K117">
        <v>1634.4</v>
      </c>
      <c r="L117">
        <v>4161.38</v>
      </c>
      <c r="M117">
        <v>261.82</v>
      </c>
      <c r="N117">
        <v>698.19</v>
      </c>
      <c r="O117">
        <v>864.81</v>
      </c>
      <c r="S117" s="157">
        <v>9530.7000000000007</v>
      </c>
      <c r="T117">
        <v>238.02</v>
      </c>
      <c r="U117">
        <v>7188.2</v>
      </c>
      <c r="V117">
        <v>4006.67</v>
      </c>
      <c r="W117">
        <v>1965.65</v>
      </c>
      <c r="X117">
        <v>4921.0600000000004</v>
      </c>
      <c r="Y117">
        <v>3820.22</v>
      </c>
      <c r="Z117">
        <v>7878.46</v>
      </c>
      <c r="AA117">
        <v>1408.29</v>
      </c>
      <c r="AB117">
        <v>3262.86</v>
      </c>
      <c r="AC117">
        <v>5063.88</v>
      </c>
      <c r="AD117">
        <v>5835.46</v>
      </c>
      <c r="AE117">
        <v>779.52</v>
      </c>
      <c r="AF117">
        <v>6277.78</v>
      </c>
      <c r="AG117">
        <v>1273.4100000000001</v>
      </c>
      <c r="AH117">
        <v>8578.64</v>
      </c>
      <c r="AI117">
        <v>1031.42</v>
      </c>
      <c r="AJ117">
        <v>892.58</v>
      </c>
      <c r="AK117">
        <v>720.01</v>
      </c>
      <c r="AL117">
        <v>779.52</v>
      </c>
      <c r="AM117">
        <v>1582.83</v>
      </c>
      <c r="AN117">
        <v>0</v>
      </c>
      <c r="AO117">
        <v>238.02</v>
      </c>
      <c r="AP117">
        <v>2515.08</v>
      </c>
      <c r="AQ117">
        <v>1190.0999999999999</v>
      </c>
      <c r="AR117">
        <v>150.75</v>
      </c>
      <c r="AS117">
        <v>1045.3</v>
      </c>
      <c r="AT117">
        <v>380.83</v>
      </c>
      <c r="AV117">
        <v>4072.13</v>
      </c>
      <c r="AW117">
        <v>1598.7</v>
      </c>
      <c r="AX117">
        <v>1350.76</v>
      </c>
      <c r="AY117">
        <v>317.36</v>
      </c>
      <c r="AZ117">
        <v>0</v>
      </c>
      <c r="BA117">
        <v>5510.16</v>
      </c>
      <c r="BB117">
        <v>1235.72</v>
      </c>
      <c r="BC117">
        <v>1509.44</v>
      </c>
      <c r="BD117">
        <v>876.71</v>
      </c>
      <c r="BE117">
        <v>5187.84</v>
      </c>
      <c r="BF117">
        <v>1523.33</v>
      </c>
    </row>
    <row r="118" spans="1:60" x14ac:dyDescent="0.25">
      <c r="A118" s="209">
        <f t="shared" si="2"/>
        <v>1959</v>
      </c>
      <c r="B118" s="210" t="str">
        <f t="shared" si="3"/>
        <v>Sep</v>
      </c>
      <c r="C118" s="1">
        <v>21732</v>
      </c>
      <c r="E118">
        <v>0</v>
      </c>
      <c r="F118">
        <v>7364.74</v>
      </c>
      <c r="G118">
        <v>8130.37</v>
      </c>
      <c r="I118">
        <v>9975.02</v>
      </c>
      <c r="J118">
        <v>6297.61</v>
      </c>
      <c r="K118">
        <v>854.89</v>
      </c>
      <c r="L118">
        <v>4157.42</v>
      </c>
      <c r="M118">
        <v>317.36</v>
      </c>
      <c r="N118">
        <v>1045.3</v>
      </c>
      <c r="O118">
        <v>731.91</v>
      </c>
      <c r="S118" s="157">
        <v>2618.1999999999998</v>
      </c>
      <c r="T118">
        <v>245.95</v>
      </c>
      <c r="U118">
        <v>5262.23</v>
      </c>
      <c r="V118">
        <v>2320.6999999999998</v>
      </c>
      <c r="W118">
        <v>1638.37</v>
      </c>
      <c r="X118">
        <v>3883.69</v>
      </c>
      <c r="Y118">
        <v>3498.89</v>
      </c>
      <c r="Z118">
        <v>7295.31</v>
      </c>
      <c r="AA118">
        <v>1384.48</v>
      </c>
      <c r="AB118">
        <v>2499.21</v>
      </c>
      <c r="AC118">
        <v>3939.23</v>
      </c>
      <c r="AD118">
        <v>5349.5</v>
      </c>
      <c r="AE118">
        <v>648.6</v>
      </c>
      <c r="AF118">
        <v>7489.7</v>
      </c>
      <c r="AG118">
        <v>2717.4</v>
      </c>
      <c r="AH118">
        <v>11008.42</v>
      </c>
      <c r="AI118">
        <v>1229.77</v>
      </c>
      <c r="AJ118">
        <v>1190.0999999999999</v>
      </c>
      <c r="AK118">
        <v>825.14</v>
      </c>
      <c r="AL118">
        <v>1081.01</v>
      </c>
      <c r="AM118">
        <v>797.37</v>
      </c>
      <c r="AN118">
        <v>0</v>
      </c>
      <c r="AO118">
        <v>0</v>
      </c>
      <c r="AP118">
        <v>1517.38</v>
      </c>
      <c r="AQ118">
        <v>1229.77</v>
      </c>
      <c r="AR118">
        <v>835.05</v>
      </c>
      <c r="AS118">
        <v>1471.76</v>
      </c>
      <c r="AT118">
        <v>507.78</v>
      </c>
      <c r="AV118">
        <v>5311.81</v>
      </c>
      <c r="AW118">
        <v>1086.96</v>
      </c>
      <c r="AX118">
        <v>1154.4000000000001</v>
      </c>
      <c r="AY118">
        <v>567.28</v>
      </c>
      <c r="AZ118">
        <v>194.38</v>
      </c>
      <c r="BA118">
        <v>6212.32</v>
      </c>
      <c r="BB118">
        <v>2003.33</v>
      </c>
      <c r="BC118">
        <v>2126.31</v>
      </c>
      <c r="BD118">
        <v>1215.8900000000001</v>
      </c>
      <c r="BE118">
        <v>7228.87</v>
      </c>
      <c r="BF118">
        <v>1896.23</v>
      </c>
    </row>
    <row r="119" spans="1:60" x14ac:dyDescent="0.25">
      <c r="A119" s="209">
        <f t="shared" si="2"/>
        <v>1959</v>
      </c>
      <c r="B119" s="210" t="str">
        <f t="shared" si="3"/>
        <v>Oct</v>
      </c>
      <c r="C119" s="1">
        <v>21763</v>
      </c>
      <c r="E119">
        <v>0</v>
      </c>
      <c r="F119">
        <v>11450.75</v>
      </c>
      <c r="G119">
        <v>9191.5400000000009</v>
      </c>
      <c r="I119">
        <v>7854.66</v>
      </c>
      <c r="J119">
        <v>5801.74</v>
      </c>
      <c r="K119">
        <v>305.45999999999998</v>
      </c>
      <c r="L119">
        <v>1507.46</v>
      </c>
      <c r="M119">
        <v>198.35</v>
      </c>
      <c r="N119">
        <v>1045.3</v>
      </c>
      <c r="O119">
        <v>301.49</v>
      </c>
      <c r="S119" s="157">
        <v>2588.5</v>
      </c>
      <c r="T119">
        <v>245.95</v>
      </c>
      <c r="U119">
        <v>4988.5</v>
      </c>
      <c r="V119">
        <v>2277.06</v>
      </c>
      <c r="W119">
        <v>1503.49</v>
      </c>
      <c r="X119">
        <v>3524.68</v>
      </c>
      <c r="Y119">
        <v>3149.8</v>
      </c>
      <c r="Z119">
        <v>6107.2</v>
      </c>
      <c r="AA119">
        <v>1352.75</v>
      </c>
      <c r="AB119">
        <v>2122.34</v>
      </c>
      <c r="AC119">
        <v>3812.29</v>
      </c>
      <c r="AD119">
        <v>3570.3</v>
      </c>
      <c r="AE119">
        <v>704.14</v>
      </c>
      <c r="AF119">
        <v>7993.5</v>
      </c>
      <c r="AG119">
        <v>2624.17</v>
      </c>
      <c r="AH119">
        <v>10137.67</v>
      </c>
      <c r="AI119">
        <v>1102.83</v>
      </c>
      <c r="AJ119">
        <v>1174.23</v>
      </c>
      <c r="AK119">
        <v>783.48</v>
      </c>
      <c r="AL119">
        <v>1180.18</v>
      </c>
      <c r="AM119">
        <v>247.94</v>
      </c>
      <c r="AN119">
        <v>0</v>
      </c>
      <c r="AO119">
        <v>0</v>
      </c>
      <c r="AP119">
        <v>1670.11</v>
      </c>
      <c r="AQ119">
        <v>1229.77</v>
      </c>
      <c r="AR119">
        <v>329.26</v>
      </c>
      <c r="AS119">
        <v>1188.1199999999999</v>
      </c>
      <c r="AT119">
        <v>364.96</v>
      </c>
      <c r="AV119">
        <v>5030.16</v>
      </c>
      <c r="AW119">
        <v>109.09</v>
      </c>
      <c r="AX119">
        <v>1539.2</v>
      </c>
      <c r="AY119">
        <v>700.18</v>
      </c>
      <c r="AZ119">
        <v>0</v>
      </c>
      <c r="BA119">
        <v>7023.57</v>
      </c>
      <c r="BB119">
        <v>575.22</v>
      </c>
      <c r="BC119">
        <v>2043.01</v>
      </c>
      <c r="BD119">
        <v>827.12</v>
      </c>
      <c r="BE119">
        <v>5456.61</v>
      </c>
      <c r="BF119">
        <v>1884.32</v>
      </c>
    </row>
    <row r="120" spans="1:60" x14ac:dyDescent="0.25">
      <c r="A120" s="209">
        <f t="shared" si="2"/>
        <v>1959</v>
      </c>
      <c r="B120" s="210" t="str">
        <f t="shared" si="3"/>
        <v>Nov</v>
      </c>
      <c r="C120" s="1">
        <v>21794</v>
      </c>
      <c r="E120">
        <v>2281.02</v>
      </c>
      <c r="F120">
        <v>6583.24</v>
      </c>
      <c r="G120">
        <v>4992.47</v>
      </c>
      <c r="I120">
        <v>3661.54</v>
      </c>
      <c r="J120">
        <v>4347.83</v>
      </c>
      <c r="K120">
        <v>238.02</v>
      </c>
      <c r="L120">
        <v>2659.87</v>
      </c>
      <c r="M120">
        <v>111.08</v>
      </c>
      <c r="N120">
        <v>1011.59</v>
      </c>
      <c r="O120">
        <v>158.68</v>
      </c>
      <c r="S120" s="157">
        <v>1973.6</v>
      </c>
      <c r="T120">
        <v>238.02</v>
      </c>
      <c r="U120">
        <v>3371.95</v>
      </c>
      <c r="V120">
        <v>2066.81</v>
      </c>
      <c r="W120">
        <v>1120.68</v>
      </c>
      <c r="X120">
        <v>2330.61</v>
      </c>
      <c r="Y120">
        <v>1836.72</v>
      </c>
      <c r="Z120">
        <v>2350.4499999999998</v>
      </c>
      <c r="AA120">
        <v>329.26</v>
      </c>
      <c r="AB120">
        <v>485.96</v>
      </c>
      <c r="AC120">
        <v>2467.4699999999998</v>
      </c>
      <c r="AD120">
        <v>700.18</v>
      </c>
      <c r="AE120">
        <v>535.54</v>
      </c>
      <c r="AF120">
        <v>5524.05</v>
      </c>
      <c r="AG120">
        <v>1180.18</v>
      </c>
      <c r="AH120">
        <v>6495.96</v>
      </c>
      <c r="AI120">
        <v>749.76</v>
      </c>
      <c r="AJ120">
        <v>483.97</v>
      </c>
      <c r="AK120">
        <v>908.44</v>
      </c>
      <c r="AL120">
        <v>755.71</v>
      </c>
      <c r="AM120">
        <v>448.27</v>
      </c>
      <c r="AN120">
        <v>0</v>
      </c>
      <c r="AO120">
        <v>0</v>
      </c>
      <c r="AP120">
        <v>2606.3200000000002</v>
      </c>
      <c r="AQ120">
        <v>1190.0999999999999</v>
      </c>
      <c r="AR120">
        <v>53.56</v>
      </c>
      <c r="AS120">
        <v>819.19</v>
      </c>
      <c r="AT120">
        <v>372.9</v>
      </c>
      <c r="AV120">
        <v>3615.92</v>
      </c>
      <c r="AW120">
        <v>1376.55</v>
      </c>
      <c r="AX120">
        <v>1073.07</v>
      </c>
      <c r="AY120">
        <v>497.86</v>
      </c>
      <c r="AZ120">
        <v>134.88</v>
      </c>
      <c r="BA120">
        <v>5020.24</v>
      </c>
      <c r="BB120">
        <v>723.98</v>
      </c>
      <c r="BC120">
        <v>1801.02</v>
      </c>
      <c r="BD120">
        <v>412.57</v>
      </c>
      <c r="BE120">
        <v>4851.6400000000003</v>
      </c>
      <c r="BF120">
        <v>1852.59</v>
      </c>
    </row>
    <row r="121" spans="1:60" x14ac:dyDescent="0.25">
      <c r="A121" s="209">
        <f t="shared" si="2"/>
        <v>1959</v>
      </c>
      <c r="B121" s="210" t="str">
        <f t="shared" si="3"/>
        <v>Dec</v>
      </c>
      <c r="C121" s="1">
        <v>21824</v>
      </c>
      <c r="E121">
        <v>4363.7</v>
      </c>
      <c r="F121">
        <v>0</v>
      </c>
      <c r="G121">
        <v>0</v>
      </c>
      <c r="I121">
        <v>0</v>
      </c>
      <c r="J121">
        <v>0</v>
      </c>
      <c r="K121">
        <v>0</v>
      </c>
      <c r="L121">
        <v>297.52</v>
      </c>
      <c r="M121">
        <v>0</v>
      </c>
      <c r="N121">
        <v>101.16</v>
      </c>
      <c r="O121">
        <v>0</v>
      </c>
      <c r="S121" s="157">
        <v>852.9</v>
      </c>
      <c r="T121">
        <v>245.95</v>
      </c>
      <c r="U121">
        <v>9.92</v>
      </c>
      <c r="V121">
        <v>327.27999999999997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1.98</v>
      </c>
      <c r="AL121">
        <v>47.6</v>
      </c>
      <c r="AM121">
        <v>65.459999999999994</v>
      </c>
      <c r="AN121">
        <v>0</v>
      </c>
      <c r="AO121">
        <v>0</v>
      </c>
      <c r="AP121">
        <v>476.04</v>
      </c>
      <c r="AQ121">
        <v>1229.77</v>
      </c>
      <c r="AR121">
        <v>0</v>
      </c>
      <c r="AS121">
        <v>7.93</v>
      </c>
      <c r="AT121">
        <v>0</v>
      </c>
      <c r="AV121">
        <v>27.77</v>
      </c>
      <c r="AW121">
        <v>1382.5</v>
      </c>
      <c r="AX121">
        <v>1.98</v>
      </c>
      <c r="AY121">
        <v>0</v>
      </c>
      <c r="AZ121">
        <v>1.98</v>
      </c>
      <c r="BA121">
        <v>103.14</v>
      </c>
      <c r="BB121">
        <v>0</v>
      </c>
      <c r="BC121">
        <v>214.22</v>
      </c>
      <c r="BD121">
        <v>0</v>
      </c>
      <c r="BE121">
        <v>79.34</v>
      </c>
      <c r="BF121">
        <v>0</v>
      </c>
    </row>
    <row r="122" spans="1:60" x14ac:dyDescent="0.25">
      <c r="A122" s="209">
        <f t="shared" si="2"/>
        <v>1960</v>
      </c>
      <c r="B122" s="210" t="str">
        <f t="shared" si="3"/>
        <v>Jan</v>
      </c>
      <c r="C122" s="1">
        <v>21855</v>
      </c>
      <c r="E122">
        <v>0</v>
      </c>
      <c r="F122">
        <v>0</v>
      </c>
      <c r="G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S122" s="157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R122">
        <v>0</v>
      </c>
      <c r="AS122">
        <v>0</v>
      </c>
      <c r="AT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H122">
        <v>2027.14</v>
      </c>
    </row>
    <row r="123" spans="1:60" x14ac:dyDescent="0.25">
      <c r="A123" s="209">
        <f t="shared" si="2"/>
        <v>1960</v>
      </c>
      <c r="B123" s="210" t="str">
        <f t="shared" si="3"/>
        <v>Feb</v>
      </c>
      <c r="C123" s="1">
        <v>21885</v>
      </c>
      <c r="E123">
        <v>0</v>
      </c>
      <c r="F123">
        <v>0</v>
      </c>
      <c r="G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S123" s="157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R123">
        <v>0</v>
      </c>
      <c r="AS123">
        <v>0</v>
      </c>
      <c r="AT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H123">
        <v>0</v>
      </c>
    </row>
    <row r="124" spans="1:60" x14ac:dyDescent="0.25">
      <c r="A124" s="209">
        <f t="shared" si="2"/>
        <v>1960</v>
      </c>
      <c r="B124" s="210" t="str">
        <f t="shared" si="3"/>
        <v>Mar</v>
      </c>
      <c r="C124" s="1">
        <v>21916</v>
      </c>
      <c r="E124">
        <v>0</v>
      </c>
      <c r="F124">
        <v>0</v>
      </c>
      <c r="G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S124" s="157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R124">
        <v>0</v>
      </c>
      <c r="AS124">
        <v>0</v>
      </c>
      <c r="AT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H124">
        <v>0</v>
      </c>
    </row>
    <row r="125" spans="1:60" x14ac:dyDescent="0.25">
      <c r="A125" s="209">
        <f t="shared" si="2"/>
        <v>1960</v>
      </c>
      <c r="B125" s="210" t="str">
        <f t="shared" si="3"/>
        <v>Apr</v>
      </c>
      <c r="C125" s="1">
        <v>21947</v>
      </c>
      <c r="E125">
        <v>0</v>
      </c>
      <c r="F125">
        <v>0</v>
      </c>
      <c r="G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S125" s="157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R125">
        <v>0</v>
      </c>
      <c r="AS125">
        <v>0</v>
      </c>
      <c r="AT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H125">
        <v>0</v>
      </c>
    </row>
    <row r="126" spans="1:60" x14ac:dyDescent="0.25">
      <c r="A126" s="209">
        <f t="shared" si="2"/>
        <v>1960</v>
      </c>
      <c r="B126" s="210" t="str">
        <f t="shared" si="3"/>
        <v>May</v>
      </c>
      <c r="C126" s="1">
        <v>21976</v>
      </c>
      <c r="E126">
        <v>0</v>
      </c>
      <c r="F126">
        <v>0</v>
      </c>
      <c r="G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S126" s="157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R126">
        <v>0</v>
      </c>
      <c r="AS126">
        <v>0</v>
      </c>
      <c r="AT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H126">
        <v>545.46</v>
      </c>
    </row>
    <row r="127" spans="1:60" x14ac:dyDescent="0.25">
      <c r="A127" s="209">
        <f t="shared" si="2"/>
        <v>1960</v>
      </c>
      <c r="B127" s="210" t="str">
        <f t="shared" si="3"/>
        <v>Jun</v>
      </c>
      <c r="C127" s="1">
        <v>22007</v>
      </c>
      <c r="E127">
        <v>4135.6000000000004</v>
      </c>
      <c r="F127">
        <v>3201.37</v>
      </c>
      <c r="G127">
        <v>1672.09</v>
      </c>
      <c r="I127">
        <v>1273.4100000000001</v>
      </c>
      <c r="J127">
        <v>1983.5</v>
      </c>
      <c r="K127">
        <v>362.98</v>
      </c>
      <c r="L127">
        <v>1303.1600000000001</v>
      </c>
      <c r="M127">
        <v>103.14</v>
      </c>
      <c r="N127">
        <v>396.7</v>
      </c>
      <c r="O127">
        <v>178.51</v>
      </c>
      <c r="S127" s="157">
        <v>3151.8</v>
      </c>
      <c r="T127">
        <v>79.34</v>
      </c>
      <c r="U127">
        <v>1277.3699999999999</v>
      </c>
      <c r="V127">
        <v>950.1</v>
      </c>
      <c r="W127">
        <v>111.08</v>
      </c>
      <c r="X127">
        <v>1213.9000000000001</v>
      </c>
      <c r="Y127">
        <v>666.46</v>
      </c>
      <c r="Z127">
        <v>2286.98</v>
      </c>
      <c r="AA127">
        <v>0</v>
      </c>
      <c r="AB127">
        <v>0</v>
      </c>
      <c r="AC127">
        <v>1188.1199999999999</v>
      </c>
      <c r="AD127">
        <v>1051.26</v>
      </c>
      <c r="AE127">
        <v>95.21</v>
      </c>
      <c r="AF127">
        <v>2058.87</v>
      </c>
      <c r="AG127">
        <v>0</v>
      </c>
      <c r="AH127">
        <v>0</v>
      </c>
      <c r="AI127">
        <v>0</v>
      </c>
      <c r="AJ127">
        <v>190.42</v>
      </c>
      <c r="AK127">
        <v>0</v>
      </c>
      <c r="AL127">
        <v>0</v>
      </c>
      <c r="AM127">
        <v>902.49</v>
      </c>
      <c r="AN127">
        <v>0</v>
      </c>
      <c r="AO127">
        <v>347.11</v>
      </c>
      <c r="AP127">
        <v>519.67999999999995</v>
      </c>
      <c r="AR127">
        <v>0</v>
      </c>
      <c r="AS127">
        <v>0</v>
      </c>
      <c r="AT127">
        <v>0</v>
      </c>
      <c r="AV127">
        <v>194.38</v>
      </c>
      <c r="AW127">
        <v>531.58000000000004</v>
      </c>
      <c r="AX127">
        <v>1007.62</v>
      </c>
      <c r="AY127">
        <v>0</v>
      </c>
      <c r="AZ127">
        <v>0</v>
      </c>
      <c r="BA127">
        <v>1358.7</v>
      </c>
      <c r="BB127">
        <v>519.67999999999995</v>
      </c>
      <c r="BC127">
        <v>644.64</v>
      </c>
      <c r="BD127">
        <v>483.97</v>
      </c>
      <c r="BE127">
        <v>1303.1600000000001</v>
      </c>
      <c r="BF127">
        <v>448.27</v>
      </c>
      <c r="BH127">
        <v>3558.4</v>
      </c>
    </row>
    <row r="128" spans="1:60" x14ac:dyDescent="0.25">
      <c r="A128" s="209">
        <f t="shared" si="2"/>
        <v>1960</v>
      </c>
      <c r="B128" s="210" t="str">
        <f t="shared" si="3"/>
        <v>Jul</v>
      </c>
      <c r="C128" s="1">
        <v>22037</v>
      </c>
      <c r="E128">
        <v>13878.55</v>
      </c>
      <c r="F128">
        <v>11470.58</v>
      </c>
      <c r="G128">
        <v>4490.6400000000003</v>
      </c>
      <c r="I128">
        <v>6535.63</v>
      </c>
      <c r="J128">
        <v>3828.16</v>
      </c>
      <c r="K128">
        <v>880.67</v>
      </c>
      <c r="L128">
        <v>5587.52</v>
      </c>
      <c r="M128">
        <v>257.86</v>
      </c>
      <c r="N128">
        <v>1273.4100000000001</v>
      </c>
      <c r="O128">
        <v>612.9</v>
      </c>
      <c r="S128" s="157">
        <v>17371.5</v>
      </c>
      <c r="T128">
        <v>214.22</v>
      </c>
      <c r="U128">
        <v>2035.07</v>
      </c>
      <c r="V128">
        <v>1943.83</v>
      </c>
      <c r="W128">
        <v>882.66</v>
      </c>
      <c r="X128">
        <v>1856.56</v>
      </c>
      <c r="Y128">
        <v>1473.74</v>
      </c>
      <c r="Z128">
        <v>3965.02</v>
      </c>
      <c r="AA128">
        <v>642.65</v>
      </c>
      <c r="AB128">
        <v>1862.51</v>
      </c>
      <c r="AC128">
        <v>2457.56</v>
      </c>
      <c r="AD128">
        <v>3250.96</v>
      </c>
      <c r="AE128">
        <v>440.34</v>
      </c>
      <c r="AF128">
        <v>4363.7</v>
      </c>
      <c r="AG128">
        <v>753.73</v>
      </c>
      <c r="AH128">
        <v>6674.48</v>
      </c>
      <c r="AI128">
        <v>454.22</v>
      </c>
      <c r="AJ128">
        <v>587.12</v>
      </c>
      <c r="AK128">
        <v>119.01</v>
      </c>
      <c r="AL128">
        <v>0</v>
      </c>
      <c r="AM128">
        <v>1271.42</v>
      </c>
      <c r="AN128">
        <v>833.07</v>
      </c>
      <c r="AO128">
        <v>743.81</v>
      </c>
      <c r="AP128">
        <v>3167.65</v>
      </c>
      <c r="AR128">
        <v>142.81</v>
      </c>
      <c r="AS128">
        <v>745.8</v>
      </c>
      <c r="AT128">
        <v>119.01</v>
      </c>
      <c r="AV128">
        <v>3088.31</v>
      </c>
      <c r="AW128">
        <v>1687.96</v>
      </c>
      <c r="AX128">
        <v>922.33</v>
      </c>
      <c r="AY128">
        <v>188.43</v>
      </c>
      <c r="AZ128">
        <v>0</v>
      </c>
      <c r="BA128">
        <v>4228.82</v>
      </c>
      <c r="BB128">
        <v>1943.83</v>
      </c>
      <c r="BC128">
        <v>1221.8399999999999</v>
      </c>
      <c r="BD128">
        <v>1073.07</v>
      </c>
      <c r="BE128">
        <v>2632.1</v>
      </c>
      <c r="BF128">
        <v>833.07</v>
      </c>
      <c r="BH128">
        <v>694.22</v>
      </c>
    </row>
    <row r="129" spans="1:60" x14ac:dyDescent="0.25">
      <c r="A129" s="209">
        <f t="shared" si="2"/>
        <v>1960</v>
      </c>
      <c r="B129" s="210" t="str">
        <f t="shared" si="3"/>
        <v>Aug</v>
      </c>
      <c r="C129" s="1">
        <v>22068</v>
      </c>
      <c r="E129">
        <v>11355.54</v>
      </c>
      <c r="F129">
        <v>13192.26</v>
      </c>
      <c r="G129">
        <v>5891</v>
      </c>
      <c r="I129">
        <v>10270.56</v>
      </c>
      <c r="J129">
        <v>5192.8</v>
      </c>
      <c r="K129">
        <v>1432.09</v>
      </c>
      <c r="L129">
        <v>5323.71</v>
      </c>
      <c r="M129">
        <v>168.6</v>
      </c>
      <c r="N129">
        <v>1067.1199999999999</v>
      </c>
      <c r="O129">
        <v>499.84</v>
      </c>
      <c r="S129" s="157">
        <v>11914.9</v>
      </c>
      <c r="T129">
        <v>198.35</v>
      </c>
      <c r="U129">
        <v>5444.71</v>
      </c>
      <c r="V129">
        <v>3679.39</v>
      </c>
      <c r="W129">
        <v>1755.4</v>
      </c>
      <c r="X129">
        <v>5343.55</v>
      </c>
      <c r="Y129">
        <v>3655.59</v>
      </c>
      <c r="Z129">
        <v>9022.94</v>
      </c>
      <c r="AA129">
        <v>971.91</v>
      </c>
      <c r="AB129">
        <v>2554.75</v>
      </c>
      <c r="AC129">
        <v>5468.51</v>
      </c>
      <c r="AD129">
        <v>5752.15</v>
      </c>
      <c r="AE129">
        <v>503.81</v>
      </c>
      <c r="AF129">
        <v>6575.3</v>
      </c>
      <c r="AG129">
        <v>1279.3599999999999</v>
      </c>
      <c r="AH129">
        <v>8142.27</v>
      </c>
      <c r="AI129">
        <v>999.68</v>
      </c>
      <c r="AJ129">
        <v>892.58</v>
      </c>
      <c r="AK129">
        <v>113.06</v>
      </c>
      <c r="AL129">
        <v>487.94</v>
      </c>
      <c r="AM129">
        <v>979.85</v>
      </c>
      <c r="AN129">
        <v>119.01</v>
      </c>
      <c r="AO129">
        <v>148.76</v>
      </c>
      <c r="AP129">
        <v>10546.27</v>
      </c>
      <c r="AR129">
        <v>0</v>
      </c>
      <c r="AS129">
        <v>751.75</v>
      </c>
      <c r="AT129">
        <v>515.71</v>
      </c>
      <c r="AV129">
        <v>1273.4100000000001</v>
      </c>
      <c r="AW129">
        <v>1188.1199999999999</v>
      </c>
      <c r="AX129">
        <v>706.13</v>
      </c>
      <c r="AY129">
        <v>400.67</v>
      </c>
      <c r="AZ129">
        <v>426.45</v>
      </c>
      <c r="BA129">
        <v>3699.23</v>
      </c>
      <c r="BB129">
        <v>1395.39</v>
      </c>
      <c r="BC129">
        <v>1612.59</v>
      </c>
      <c r="BD129">
        <v>785.47</v>
      </c>
      <c r="BE129">
        <v>4066.18</v>
      </c>
      <c r="BF129">
        <v>1731.6</v>
      </c>
      <c r="BH129">
        <v>0</v>
      </c>
    </row>
    <row r="130" spans="1:60" x14ac:dyDescent="0.25">
      <c r="A130" s="209">
        <f t="shared" si="2"/>
        <v>1960</v>
      </c>
      <c r="B130" s="210" t="str">
        <f t="shared" si="3"/>
        <v>Sep</v>
      </c>
      <c r="C130" s="1">
        <v>22098</v>
      </c>
      <c r="E130">
        <v>0</v>
      </c>
      <c r="F130">
        <v>6426.54</v>
      </c>
      <c r="G130">
        <v>8747.24</v>
      </c>
      <c r="I130">
        <v>8995.17</v>
      </c>
      <c r="J130">
        <v>6081.41</v>
      </c>
      <c r="K130">
        <v>658.52</v>
      </c>
      <c r="L130">
        <v>4752.47</v>
      </c>
      <c r="M130">
        <v>174.55</v>
      </c>
      <c r="N130">
        <v>983.82</v>
      </c>
      <c r="O130">
        <v>595.04999999999995</v>
      </c>
      <c r="S130" s="157">
        <v>2610.3000000000002</v>
      </c>
      <c r="T130">
        <v>245.95</v>
      </c>
      <c r="U130">
        <v>6545.55</v>
      </c>
      <c r="V130">
        <v>2860.21</v>
      </c>
      <c r="W130">
        <v>2011.27</v>
      </c>
      <c r="X130">
        <v>4792.1400000000003</v>
      </c>
      <c r="Y130">
        <v>4121.71</v>
      </c>
      <c r="Z130">
        <v>8636.16</v>
      </c>
      <c r="AA130">
        <v>1352.75</v>
      </c>
      <c r="AB130">
        <v>3040.71</v>
      </c>
      <c r="AC130">
        <v>4335.93</v>
      </c>
      <c r="AD130">
        <v>5942.57</v>
      </c>
      <c r="AE130">
        <v>825.14</v>
      </c>
      <c r="AF130">
        <v>7814.99</v>
      </c>
      <c r="AG130">
        <v>1894.24</v>
      </c>
      <c r="AH130">
        <v>9153.85</v>
      </c>
      <c r="AI130">
        <v>1154.4000000000001</v>
      </c>
      <c r="AJ130">
        <v>991.75</v>
      </c>
      <c r="AK130">
        <v>739.85</v>
      </c>
      <c r="AL130">
        <v>1182.17</v>
      </c>
      <c r="AM130">
        <v>803.32</v>
      </c>
      <c r="AN130">
        <v>0</v>
      </c>
      <c r="AO130">
        <v>0</v>
      </c>
      <c r="AP130">
        <v>4105.8500000000004</v>
      </c>
      <c r="AR130">
        <v>206.28</v>
      </c>
      <c r="AS130">
        <v>795.38</v>
      </c>
      <c r="AT130">
        <v>535.54</v>
      </c>
      <c r="AV130">
        <v>4353.78</v>
      </c>
      <c r="AW130">
        <v>384.8</v>
      </c>
      <c r="AX130">
        <v>999.68</v>
      </c>
      <c r="AY130">
        <v>569.26</v>
      </c>
      <c r="AZ130">
        <v>87.27</v>
      </c>
      <c r="BA130">
        <v>5260.24</v>
      </c>
      <c r="BB130">
        <v>1997.39</v>
      </c>
      <c r="BC130">
        <v>1983.5</v>
      </c>
      <c r="BD130">
        <v>1509.44</v>
      </c>
      <c r="BE130">
        <v>6686.38</v>
      </c>
      <c r="BF130">
        <v>1715.73</v>
      </c>
      <c r="BH130">
        <v>0</v>
      </c>
    </row>
    <row r="131" spans="1:60" x14ac:dyDescent="0.25">
      <c r="A131" s="209">
        <f t="shared" ref="A131:A194" si="4">IF(MONTH(C131)&gt;=11,YEAR(C131)+1,YEAR(C131)+0)</f>
        <v>1960</v>
      </c>
      <c r="B131" s="210" t="str">
        <f t="shared" ref="B131:B194" si="5">CHOOSE(MONTH(C131),"Mar","Apr","May","Jun","Jul","Aug","Sep","Oct","Nov","Dec","Jan","Feb")</f>
        <v>Oct</v>
      </c>
      <c r="C131" s="1">
        <v>22129</v>
      </c>
      <c r="E131">
        <v>0</v>
      </c>
      <c r="F131">
        <v>9199.4699999999993</v>
      </c>
      <c r="G131">
        <v>6029.84</v>
      </c>
      <c r="I131">
        <v>5762.07</v>
      </c>
      <c r="J131">
        <v>3479.06</v>
      </c>
      <c r="K131">
        <v>531.58000000000004</v>
      </c>
      <c r="L131">
        <v>1604.65</v>
      </c>
      <c r="M131">
        <v>142.81</v>
      </c>
      <c r="N131">
        <v>1045.3</v>
      </c>
      <c r="O131">
        <v>31.74</v>
      </c>
      <c r="S131" s="157">
        <v>2600.4</v>
      </c>
      <c r="T131">
        <v>245.95</v>
      </c>
      <c r="U131">
        <v>4579.8999999999996</v>
      </c>
      <c r="V131">
        <v>2211.6</v>
      </c>
      <c r="W131">
        <v>1380.52</v>
      </c>
      <c r="X131">
        <v>3157.73</v>
      </c>
      <c r="Y131">
        <v>3020.87</v>
      </c>
      <c r="Z131">
        <v>5260.24</v>
      </c>
      <c r="AA131">
        <v>841</v>
      </c>
      <c r="AB131">
        <v>1279.3599999999999</v>
      </c>
      <c r="AC131">
        <v>3572.28</v>
      </c>
      <c r="AD131">
        <v>2175.9</v>
      </c>
      <c r="AE131">
        <v>723.98</v>
      </c>
      <c r="AF131">
        <v>7578.95</v>
      </c>
      <c r="AG131">
        <v>1804.98</v>
      </c>
      <c r="AH131">
        <v>7219.94</v>
      </c>
      <c r="AI131">
        <v>1205.97</v>
      </c>
      <c r="AJ131">
        <v>944.15</v>
      </c>
      <c r="AK131">
        <v>785.47</v>
      </c>
      <c r="AL131">
        <v>1001.67</v>
      </c>
      <c r="AM131">
        <v>31.74</v>
      </c>
      <c r="AN131">
        <v>0</v>
      </c>
      <c r="AO131">
        <v>0</v>
      </c>
      <c r="AP131">
        <v>1321.01</v>
      </c>
      <c r="AR131">
        <v>668.44</v>
      </c>
      <c r="AS131">
        <v>1251.5899999999999</v>
      </c>
      <c r="AT131">
        <v>634.72</v>
      </c>
      <c r="AV131">
        <v>4956.7700000000004</v>
      </c>
      <c r="AW131">
        <v>214.22</v>
      </c>
      <c r="AX131">
        <v>1477.71</v>
      </c>
      <c r="AY131">
        <v>785.47</v>
      </c>
      <c r="AZ131">
        <v>130.91</v>
      </c>
      <c r="BA131">
        <v>7184.24</v>
      </c>
      <c r="BB131">
        <v>950.1</v>
      </c>
      <c r="BC131">
        <v>1920.03</v>
      </c>
      <c r="BD131">
        <v>1079.02</v>
      </c>
      <c r="BE131">
        <v>4068.16</v>
      </c>
      <c r="BF131">
        <v>1826.8</v>
      </c>
      <c r="BH131">
        <v>0</v>
      </c>
    </row>
    <row r="132" spans="1:60" x14ac:dyDescent="0.25">
      <c r="A132" s="209">
        <f t="shared" si="4"/>
        <v>1960</v>
      </c>
      <c r="B132" s="210" t="str">
        <f t="shared" si="5"/>
        <v>Nov</v>
      </c>
      <c r="C132" s="1">
        <v>22160</v>
      </c>
      <c r="E132">
        <v>0</v>
      </c>
      <c r="F132">
        <v>4431.1400000000003</v>
      </c>
      <c r="G132">
        <v>5073.79</v>
      </c>
      <c r="I132">
        <v>4222.87</v>
      </c>
      <c r="J132">
        <v>3245.01</v>
      </c>
      <c r="K132">
        <v>527.61</v>
      </c>
      <c r="L132">
        <v>3653.61</v>
      </c>
      <c r="M132">
        <v>55.54</v>
      </c>
      <c r="N132">
        <v>856.87</v>
      </c>
      <c r="O132">
        <v>275.70999999999998</v>
      </c>
      <c r="S132" s="157">
        <v>1755.4</v>
      </c>
      <c r="T132">
        <v>238.02</v>
      </c>
      <c r="U132">
        <v>4119.7299999999996</v>
      </c>
      <c r="V132">
        <v>2140.1999999999998</v>
      </c>
      <c r="W132">
        <v>1293.24</v>
      </c>
      <c r="X132">
        <v>2711.45</v>
      </c>
      <c r="Y132">
        <v>2528.96</v>
      </c>
      <c r="Z132">
        <v>912.41</v>
      </c>
      <c r="AA132">
        <v>374.88</v>
      </c>
      <c r="AB132">
        <v>214.22</v>
      </c>
      <c r="AC132">
        <v>3364.02</v>
      </c>
      <c r="AD132">
        <v>0</v>
      </c>
      <c r="AE132">
        <v>130.91</v>
      </c>
      <c r="AF132">
        <v>5559.75</v>
      </c>
      <c r="AG132">
        <v>981.83</v>
      </c>
      <c r="AH132">
        <v>5738.27</v>
      </c>
      <c r="AI132">
        <v>599.02</v>
      </c>
      <c r="AJ132">
        <v>599.02</v>
      </c>
      <c r="AK132">
        <v>458.19</v>
      </c>
      <c r="AL132">
        <v>535.54</v>
      </c>
      <c r="AM132">
        <v>55.54</v>
      </c>
      <c r="AN132">
        <v>0</v>
      </c>
      <c r="AO132">
        <v>0</v>
      </c>
      <c r="AP132">
        <v>1289.28</v>
      </c>
      <c r="AR132">
        <v>53.56</v>
      </c>
      <c r="AS132">
        <v>1057.21</v>
      </c>
      <c r="AT132">
        <v>575.22</v>
      </c>
      <c r="AV132">
        <v>3034.75</v>
      </c>
      <c r="AW132">
        <v>1271.42</v>
      </c>
      <c r="AX132">
        <v>1225.8</v>
      </c>
      <c r="AY132">
        <v>626.79</v>
      </c>
      <c r="AZ132">
        <v>0</v>
      </c>
      <c r="BA132">
        <v>4272.46</v>
      </c>
      <c r="BB132">
        <v>652.57000000000005</v>
      </c>
      <c r="BC132">
        <v>1398.37</v>
      </c>
      <c r="BD132">
        <v>485.96</v>
      </c>
      <c r="BE132">
        <v>5240.41</v>
      </c>
      <c r="BF132">
        <v>1981.52</v>
      </c>
      <c r="BH132">
        <v>0</v>
      </c>
    </row>
    <row r="133" spans="1:60" x14ac:dyDescent="0.25">
      <c r="A133" s="209">
        <f t="shared" si="4"/>
        <v>1960</v>
      </c>
      <c r="B133" s="210" t="str">
        <f t="shared" si="5"/>
        <v>Dec</v>
      </c>
      <c r="C133" s="1">
        <v>22190</v>
      </c>
      <c r="E133">
        <v>4312.13</v>
      </c>
      <c r="F133">
        <v>4778.25</v>
      </c>
      <c r="G133">
        <v>2671.77</v>
      </c>
      <c r="I133">
        <v>1229.77</v>
      </c>
      <c r="J133">
        <v>1566.96</v>
      </c>
      <c r="K133">
        <v>228.1</v>
      </c>
      <c r="L133">
        <v>2717.4</v>
      </c>
      <c r="M133">
        <v>109.09</v>
      </c>
      <c r="N133">
        <v>198.35</v>
      </c>
      <c r="O133">
        <v>176.53</v>
      </c>
      <c r="S133" s="157">
        <v>2267.1</v>
      </c>
      <c r="T133">
        <v>126.94</v>
      </c>
      <c r="U133">
        <v>1604.65</v>
      </c>
      <c r="V133">
        <v>1364.65</v>
      </c>
      <c r="W133">
        <v>511.74</v>
      </c>
      <c r="X133">
        <v>846.96</v>
      </c>
      <c r="Y133">
        <v>952.08</v>
      </c>
      <c r="Z133">
        <v>3369.97</v>
      </c>
      <c r="AA133">
        <v>604.97</v>
      </c>
      <c r="AB133">
        <v>793.4</v>
      </c>
      <c r="AC133">
        <v>2041.02</v>
      </c>
      <c r="AD133">
        <v>428.44</v>
      </c>
      <c r="AE133">
        <v>386.78</v>
      </c>
      <c r="AF133">
        <v>1676.06</v>
      </c>
      <c r="AG133">
        <v>158.68</v>
      </c>
      <c r="AH133">
        <v>1767.3</v>
      </c>
      <c r="AI133">
        <v>196.37</v>
      </c>
      <c r="AJ133">
        <v>281.66000000000003</v>
      </c>
      <c r="AK133">
        <v>9.92</v>
      </c>
      <c r="AL133">
        <v>317.36</v>
      </c>
      <c r="AM133">
        <v>545.46</v>
      </c>
      <c r="AN133">
        <v>0</v>
      </c>
      <c r="AO133">
        <v>0</v>
      </c>
      <c r="AP133">
        <v>2685.66</v>
      </c>
      <c r="AR133">
        <v>0</v>
      </c>
      <c r="AS133">
        <v>269.76</v>
      </c>
      <c r="AT133">
        <v>115.04</v>
      </c>
      <c r="AV133">
        <v>735.88</v>
      </c>
      <c r="AW133">
        <v>2346.48</v>
      </c>
      <c r="AX133">
        <v>299.51</v>
      </c>
      <c r="AY133">
        <v>184.46</v>
      </c>
      <c r="AZ133">
        <v>0</v>
      </c>
      <c r="BA133">
        <v>1227.79</v>
      </c>
      <c r="BB133">
        <v>241.99</v>
      </c>
      <c r="BC133">
        <v>430.42</v>
      </c>
      <c r="BD133">
        <v>261.82</v>
      </c>
      <c r="BE133">
        <v>1356.71</v>
      </c>
      <c r="BF133">
        <v>1031.42</v>
      </c>
      <c r="BH133">
        <v>6630.84</v>
      </c>
    </row>
    <row r="134" spans="1:60" x14ac:dyDescent="0.25">
      <c r="A134" s="209">
        <f t="shared" si="4"/>
        <v>1961</v>
      </c>
      <c r="B134" s="210" t="str">
        <f t="shared" si="5"/>
        <v>Jan</v>
      </c>
      <c r="C134" s="1">
        <v>22221</v>
      </c>
      <c r="E134">
        <v>0</v>
      </c>
      <c r="F134">
        <v>0</v>
      </c>
      <c r="G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S134" s="157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H134">
        <v>8773.02</v>
      </c>
    </row>
    <row r="135" spans="1:60" x14ac:dyDescent="0.25">
      <c r="A135" s="209">
        <f t="shared" si="4"/>
        <v>1961</v>
      </c>
      <c r="B135" s="210" t="str">
        <f t="shared" si="5"/>
        <v>Feb</v>
      </c>
      <c r="C135" s="1">
        <v>22251</v>
      </c>
      <c r="E135">
        <v>0</v>
      </c>
      <c r="F135">
        <v>0</v>
      </c>
      <c r="G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S135" s="157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H135">
        <v>0</v>
      </c>
    </row>
    <row r="136" spans="1:60" x14ac:dyDescent="0.25">
      <c r="A136" s="209">
        <f t="shared" si="4"/>
        <v>1961</v>
      </c>
      <c r="B136" s="210" t="str">
        <f t="shared" si="5"/>
        <v>Mar</v>
      </c>
      <c r="C136" s="1">
        <v>22282</v>
      </c>
      <c r="E136">
        <v>0</v>
      </c>
      <c r="F136">
        <v>0</v>
      </c>
      <c r="G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S136" s="157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H136">
        <v>0</v>
      </c>
    </row>
    <row r="137" spans="1:60" x14ac:dyDescent="0.25">
      <c r="A137" s="209">
        <f t="shared" si="4"/>
        <v>1961</v>
      </c>
      <c r="B137" s="210" t="str">
        <f t="shared" si="5"/>
        <v>Apr</v>
      </c>
      <c r="C137" s="1">
        <v>22313</v>
      </c>
      <c r="E137">
        <v>0</v>
      </c>
      <c r="F137">
        <v>0</v>
      </c>
      <c r="G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S137" s="15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H137">
        <v>450.26</v>
      </c>
    </row>
    <row r="138" spans="1:60" x14ac:dyDescent="0.25">
      <c r="A138" s="209">
        <f t="shared" si="4"/>
        <v>1961</v>
      </c>
      <c r="B138" s="210" t="str">
        <f t="shared" si="5"/>
        <v>May</v>
      </c>
      <c r="C138" s="1">
        <v>22341</v>
      </c>
      <c r="E138">
        <v>0</v>
      </c>
      <c r="F138">
        <v>0</v>
      </c>
      <c r="G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S138" s="157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H138">
        <v>2826.49</v>
      </c>
    </row>
    <row r="139" spans="1:60" x14ac:dyDescent="0.25">
      <c r="A139" s="209">
        <f t="shared" si="4"/>
        <v>1961</v>
      </c>
      <c r="B139" s="210" t="str">
        <f t="shared" si="5"/>
        <v>Jun</v>
      </c>
      <c r="C139" s="1">
        <v>22372</v>
      </c>
      <c r="E139">
        <v>0</v>
      </c>
      <c r="F139">
        <v>0</v>
      </c>
      <c r="G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S139" s="157">
        <v>739.8</v>
      </c>
      <c r="T139">
        <v>55.54</v>
      </c>
      <c r="U139">
        <v>325.29000000000002</v>
      </c>
      <c r="V139">
        <v>0</v>
      </c>
      <c r="W139">
        <v>0</v>
      </c>
      <c r="X139">
        <v>138.85</v>
      </c>
      <c r="Y139">
        <v>0</v>
      </c>
      <c r="Z139">
        <v>79.34</v>
      </c>
      <c r="AA139">
        <v>0</v>
      </c>
      <c r="AB139">
        <v>0</v>
      </c>
      <c r="AC139">
        <v>263.8</v>
      </c>
      <c r="AD139">
        <v>192.4</v>
      </c>
      <c r="AE139">
        <v>0</v>
      </c>
      <c r="AF139">
        <v>140.83000000000001</v>
      </c>
      <c r="AG139">
        <v>0</v>
      </c>
      <c r="AH139">
        <v>896.54</v>
      </c>
      <c r="AI139">
        <v>0</v>
      </c>
      <c r="AJ139">
        <v>0</v>
      </c>
      <c r="AK139">
        <v>0</v>
      </c>
      <c r="AL139">
        <v>0</v>
      </c>
      <c r="AM139">
        <v>138.85</v>
      </c>
      <c r="AN139">
        <v>0</v>
      </c>
      <c r="AO139">
        <v>0</v>
      </c>
      <c r="AP139">
        <v>1003.65</v>
      </c>
      <c r="AR139">
        <v>23.8</v>
      </c>
      <c r="AS139">
        <v>333.23</v>
      </c>
      <c r="AT139">
        <v>0</v>
      </c>
      <c r="AU139">
        <v>0</v>
      </c>
      <c r="AV139">
        <v>0</v>
      </c>
      <c r="AW139">
        <v>0</v>
      </c>
      <c r="AX139">
        <v>164.63</v>
      </c>
      <c r="AY139">
        <v>0</v>
      </c>
      <c r="AZ139">
        <v>0</v>
      </c>
      <c r="BA139">
        <v>228.1</v>
      </c>
      <c r="BB139">
        <v>299.51</v>
      </c>
      <c r="BC139">
        <v>182.48</v>
      </c>
      <c r="BD139">
        <v>0</v>
      </c>
      <c r="BE139">
        <v>148.76</v>
      </c>
      <c r="BF139">
        <v>148.76</v>
      </c>
      <c r="BH139">
        <v>1497.54</v>
      </c>
    </row>
    <row r="140" spans="1:60" x14ac:dyDescent="0.25">
      <c r="A140" s="209">
        <f t="shared" si="4"/>
        <v>1961</v>
      </c>
      <c r="B140" s="210" t="str">
        <f t="shared" si="5"/>
        <v>Jul</v>
      </c>
      <c r="C140" s="1">
        <v>22402</v>
      </c>
      <c r="E140">
        <v>6037.77</v>
      </c>
      <c r="F140">
        <v>11381.32</v>
      </c>
      <c r="G140">
        <v>5079.74</v>
      </c>
      <c r="I140">
        <v>9203.44</v>
      </c>
      <c r="J140">
        <v>4429.1499999999996</v>
      </c>
      <c r="K140">
        <v>1043.32</v>
      </c>
      <c r="L140">
        <v>4266.51</v>
      </c>
      <c r="M140">
        <v>509.76</v>
      </c>
      <c r="N140">
        <v>1152.4100000000001</v>
      </c>
      <c r="O140">
        <v>275.70999999999998</v>
      </c>
      <c r="S140" s="157">
        <v>9580.2999999999993</v>
      </c>
      <c r="T140">
        <v>182.48</v>
      </c>
      <c r="U140">
        <v>1989.45</v>
      </c>
      <c r="V140">
        <v>1473.74</v>
      </c>
      <c r="W140">
        <v>912.41</v>
      </c>
      <c r="X140">
        <v>2404</v>
      </c>
      <c r="Y140">
        <v>1561.01</v>
      </c>
      <c r="Z140">
        <v>3994.77</v>
      </c>
      <c r="AA140">
        <v>271.74</v>
      </c>
      <c r="AB140">
        <v>886.63</v>
      </c>
      <c r="AC140">
        <v>2409.9499999999998</v>
      </c>
      <c r="AD140">
        <v>2794.75</v>
      </c>
      <c r="AE140">
        <v>103.14</v>
      </c>
      <c r="AF140">
        <v>4312.13</v>
      </c>
      <c r="AG140">
        <v>182.48</v>
      </c>
      <c r="AH140">
        <v>5902.9</v>
      </c>
      <c r="AI140">
        <v>952.08</v>
      </c>
      <c r="AJ140">
        <v>773.57</v>
      </c>
      <c r="AK140">
        <v>0</v>
      </c>
      <c r="AL140">
        <v>0</v>
      </c>
      <c r="AM140">
        <v>430.42</v>
      </c>
      <c r="AN140">
        <v>119.01</v>
      </c>
      <c r="AO140">
        <v>476.04</v>
      </c>
      <c r="AP140">
        <v>1249.5999999999999</v>
      </c>
      <c r="AR140">
        <v>0</v>
      </c>
      <c r="AS140">
        <v>162.65</v>
      </c>
      <c r="AT140">
        <v>0</v>
      </c>
      <c r="AU140">
        <v>218.18</v>
      </c>
      <c r="AV140">
        <v>602.98</v>
      </c>
      <c r="AW140">
        <v>317.36</v>
      </c>
      <c r="AX140">
        <v>1285.31</v>
      </c>
      <c r="AY140">
        <v>0</v>
      </c>
      <c r="AZ140">
        <v>39.67</v>
      </c>
      <c r="BA140">
        <v>1075.06</v>
      </c>
      <c r="BB140">
        <v>400.67</v>
      </c>
      <c r="BC140">
        <v>1049.27</v>
      </c>
      <c r="BD140">
        <v>674.39</v>
      </c>
      <c r="BE140">
        <v>1806.97</v>
      </c>
      <c r="BF140">
        <v>1505.48</v>
      </c>
      <c r="BH140">
        <v>0</v>
      </c>
    </row>
    <row r="141" spans="1:60" x14ac:dyDescent="0.25">
      <c r="A141" s="209">
        <f t="shared" si="4"/>
        <v>1961</v>
      </c>
      <c r="B141" s="210" t="str">
        <f t="shared" si="5"/>
        <v>Aug</v>
      </c>
      <c r="C141" s="1">
        <v>22433</v>
      </c>
      <c r="E141">
        <v>12081.5</v>
      </c>
      <c r="F141">
        <v>7743.58</v>
      </c>
      <c r="G141">
        <v>5297.93</v>
      </c>
      <c r="I141">
        <v>9044.76</v>
      </c>
      <c r="J141">
        <v>4585.8500000000004</v>
      </c>
      <c r="K141">
        <v>1194.07</v>
      </c>
      <c r="L141">
        <v>4169.32</v>
      </c>
      <c r="M141">
        <v>71.41</v>
      </c>
      <c r="N141">
        <v>1380.52</v>
      </c>
      <c r="O141">
        <v>466.12</v>
      </c>
      <c r="S141" s="157">
        <v>10879.5</v>
      </c>
      <c r="T141">
        <v>206.28</v>
      </c>
      <c r="U141">
        <v>3673.44</v>
      </c>
      <c r="V141">
        <v>1872.42</v>
      </c>
      <c r="W141">
        <v>1065.1400000000001</v>
      </c>
      <c r="X141">
        <v>2427.8000000000002</v>
      </c>
      <c r="Y141">
        <v>1842.67</v>
      </c>
      <c r="Z141">
        <v>5030.16</v>
      </c>
      <c r="AA141">
        <v>882.66</v>
      </c>
      <c r="AB141">
        <v>1995.4</v>
      </c>
      <c r="AC141">
        <v>3116.08</v>
      </c>
      <c r="AD141">
        <v>3800.39</v>
      </c>
      <c r="AE141">
        <v>362.98</v>
      </c>
      <c r="AF141">
        <v>3566.33</v>
      </c>
      <c r="AG141">
        <v>424.47</v>
      </c>
      <c r="AH141">
        <v>6476.13</v>
      </c>
      <c r="AI141">
        <v>731.91</v>
      </c>
      <c r="AJ141">
        <v>591.08000000000004</v>
      </c>
      <c r="AK141">
        <v>0</v>
      </c>
      <c r="AL141">
        <v>593.07000000000005</v>
      </c>
      <c r="AM141">
        <v>882.66</v>
      </c>
      <c r="AN141">
        <v>793.4</v>
      </c>
      <c r="AO141">
        <v>952.08</v>
      </c>
      <c r="AP141">
        <v>3709.15</v>
      </c>
      <c r="AR141">
        <v>17.850000000000001</v>
      </c>
      <c r="AS141">
        <v>456.2</v>
      </c>
      <c r="AT141">
        <v>119.01</v>
      </c>
      <c r="AU141">
        <v>337.2</v>
      </c>
      <c r="AV141">
        <v>1983.5</v>
      </c>
      <c r="AW141">
        <v>1043.32</v>
      </c>
      <c r="AX141">
        <v>93.22</v>
      </c>
      <c r="AY141">
        <v>222.15</v>
      </c>
      <c r="AZ141">
        <v>17.850000000000001</v>
      </c>
      <c r="BA141">
        <v>2467.4699999999998</v>
      </c>
      <c r="BB141">
        <v>662.49</v>
      </c>
      <c r="BC141">
        <v>674.39</v>
      </c>
      <c r="BD141">
        <v>640.66999999999996</v>
      </c>
      <c r="BE141">
        <v>3760.72</v>
      </c>
      <c r="BF141">
        <v>884.64</v>
      </c>
      <c r="BH141">
        <v>0</v>
      </c>
    </row>
    <row r="142" spans="1:60" x14ac:dyDescent="0.25">
      <c r="A142" s="209">
        <f t="shared" si="4"/>
        <v>1961</v>
      </c>
      <c r="B142" s="210" t="str">
        <f t="shared" si="5"/>
        <v>Sep</v>
      </c>
      <c r="C142" s="1">
        <v>22463</v>
      </c>
      <c r="E142">
        <v>0</v>
      </c>
      <c r="F142">
        <v>8096.65</v>
      </c>
      <c r="G142">
        <v>8816.66</v>
      </c>
      <c r="I142">
        <v>8806.74</v>
      </c>
      <c r="J142">
        <v>6374.97</v>
      </c>
      <c r="K142">
        <v>900.51</v>
      </c>
      <c r="L142">
        <v>4163.37</v>
      </c>
      <c r="M142">
        <v>71.41</v>
      </c>
      <c r="N142">
        <v>1362.67</v>
      </c>
      <c r="O142">
        <v>783.48</v>
      </c>
      <c r="S142" s="157">
        <v>2723.3</v>
      </c>
      <c r="T142">
        <v>245.95</v>
      </c>
      <c r="U142">
        <v>4909.16</v>
      </c>
      <c r="V142">
        <v>2342.5100000000002</v>
      </c>
      <c r="W142">
        <v>1777.22</v>
      </c>
      <c r="X142">
        <v>3873.78</v>
      </c>
      <c r="Y142">
        <v>3344.18</v>
      </c>
      <c r="Z142">
        <v>8731.3700000000008</v>
      </c>
      <c r="AA142">
        <v>1352.75</v>
      </c>
      <c r="AB142">
        <v>2519.04</v>
      </c>
      <c r="AC142">
        <v>3812.29</v>
      </c>
      <c r="AD142">
        <v>5226.5200000000004</v>
      </c>
      <c r="AE142">
        <v>928.28</v>
      </c>
      <c r="AF142">
        <v>7237.79</v>
      </c>
      <c r="AG142">
        <v>1130.5899999999999</v>
      </c>
      <c r="AH142">
        <v>9183.61</v>
      </c>
      <c r="AI142">
        <v>958.03</v>
      </c>
      <c r="AJ142">
        <v>1170.27</v>
      </c>
      <c r="AK142">
        <v>170.58</v>
      </c>
      <c r="AL142">
        <v>501.83</v>
      </c>
      <c r="AM142">
        <v>1836.72</v>
      </c>
      <c r="AN142">
        <v>0</v>
      </c>
      <c r="AO142">
        <v>0</v>
      </c>
      <c r="AP142">
        <v>5115.45</v>
      </c>
      <c r="AR142">
        <v>283.64</v>
      </c>
      <c r="AS142">
        <v>751.75</v>
      </c>
      <c r="AT142">
        <v>646.62</v>
      </c>
      <c r="AU142">
        <v>0</v>
      </c>
      <c r="AV142">
        <v>4653.29</v>
      </c>
      <c r="AW142">
        <v>1705.81</v>
      </c>
      <c r="AX142">
        <v>2011.27</v>
      </c>
      <c r="AY142">
        <v>610.91999999999996</v>
      </c>
      <c r="AZ142">
        <v>253.89</v>
      </c>
      <c r="BA142">
        <v>5894.96</v>
      </c>
      <c r="BB142">
        <v>1662.17</v>
      </c>
      <c r="BC142">
        <v>2191.77</v>
      </c>
      <c r="BD142">
        <v>1057.21</v>
      </c>
      <c r="BE142">
        <v>8039.13</v>
      </c>
      <c r="BF142">
        <v>2780.87</v>
      </c>
      <c r="BH142">
        <v>0</v>
      </c>
    </row>
    <row r="143" spans="1:60" x14ac:dyDescent="0.25">
      <c r="A143" s="209">
        <f t="shared" si="4"/>
        <v>1961</v>
      </c>
      <c r="B143" s="210" t="str">
        <f t="shared" si="5"/>
        <v>Oct</v>
      </c>
      <c r="C143" s="1">
        <v>22494</v>
      </c>
      <c r="E143">
        <v>2306.81</v>
      </c>
      <c r="F143">
        <v>11639.18</v>
      </c>
      <c r="G143">
        <v>7652.34</v>
      </c>
      <c r="I143">
        <v>11276.2</v>
      </c>
      <c r="J143">
        <v>5881.08</v>
      </c>
      <c r="K143">
        <v>408.6</v>
      </c>
      <c r="L143">
        <v>3609.97</v>
      </c>
      <c r="M143">
        <v>245.95</v>
      </c>
      <c r="N143">
        <v>1332.91</v>
      </c>
      <c r="O143">
        <v>301.49</v>
      </c>
      <c r="S143" s="157">
        <v>7223.9</v>
      </c>
      <c r="T143">
        <v>222.15</v>
      </c>
      <c r="U143">
        <v>7231.84</v>
      </c>
      <c r="V143">
        <v>3564.35</v>
      </c>
      <c r="W143">
        <v>1955.73</v>
      </c>
      <c r="X143">
        <v>4835.7700000000004</v>
      </c>
      <c r="Y143">
        <v>3425.5</v>
      </c>
      <c r="Z143">
        <v>9598.16</v>
      </c>
      <c r="AA143">
        <v>1457.87</v>
      </c>
      <c r="AB143">
        <v>3332.28</v>
      </c>
      <c r="AC143">
        <v>4948.83</v>
      </c>
      <c r="AD143">
        <v>5613.31</v>
      </c>
      <c r="AE143">
        <v>880.67</v>
      </c>
      <c r="AF143">
        <v>7803.09</v>
      </c>
      <c r="AG143">
        <v>1408.29</v>
      </c>
      <c r="AH143">
        <v>12029.93</v>
      </c>
      <c r="AI143">
        <v>829.1</v>
      </c>
      <c r="AJ143">
        <v>967.95</v>
      </c>
      <c r="AK143">
        <v>801.33</v>
      </c>
      <c r="AL143">
        <v>650.59</v>
      </c>
      <c r="AM143">
        <v>1751.43</v>
      </c>
      <c r="AN143">
        <v>0</v>
      </c>
      <c r="AO143">
        <v>0</v>
      </c>
      <c r="AP143">
        <v>2483.34</v>
      </c>
      <c r="AR143">
        <v>144.80000000000001</v>
      </c>
      <c r="AS143">
        <v>1106.79</v>
      </c>
      <c r="AT143">
        <v>438.35</v>
      </c>
      <c r="AU143">
        <v>0</v>
      </c>
      <c r="AV143">
        <v>5101.5600000000004</v>
      </c>
      <c r="AW143">
        <v>436.37</v>
      </c>
      <c r="AX143">
        <v>1808.95</v>
      </c>
      <c r="AY143">
        <v>761.66</v>
      </c>
      <c r="AZ143">
        <v>263.8</v>
      </c>
      <c r="BA143">
        <v>6450.34</v>
      </c>
      <c r="BB143">
        <v>1884.32</v>
      </c>
      <c r="BC143">
        <v>2086.64</v>
      </c>
      <c r="BD143">
        <v>1122.6600000000001</v>
      </c>
      <c r="BE143">
        <v>8511.2000000000007</v>
      </c>
      <c r="BF143">
        <v>1925.98</v>
      </c>
      <c r="BH143">
        <v>0</v>
      </c>
    </row>
    <row r="144" spans="1:60" x14ac:dyDescent="0.25">
      <c r="A144" s="209">
        <f t="shared" si="4"/>
        <v>1961</v>
      </c>
      <c r="B144" s="210" t="str">
        <f t="shared" si="5"/>
        <v>Nov</v>
      </c>
      <c r="C144" s="1">
        <v>22525</v>
      </c>
      <c r="E144">
        <v>9199.4699999999993</v>
      </c>
      <c r="F144">
        <v>13456.06</v>
      </c>
      <c r="G144">
        <v>3397.74</v>
      </c>
      <c r="I144">
        <v>6119.1</v>
      </c>
      <c r="J144">
        <v>4861.5600000000004</v>
      </c>
      <c r="K144">
        <v>539.51</v>
      </c>
      <c r="L144">
        <v>4847.67</v>
      </c>
      <c r="M144">
        <v>293.56</v>
      </c>
      <c r="N144">
        <v>1043.32</v>
      </c>
      <c r="O144">
        <v>333.23</v>
      </c>
      <c r="S144" s="157">
        <v>17103.7</v>
      </c>
      <c r="T144">
        <v>103.14</v>
      </c>
      <c r="U144">
        <v>1922.01</v>
      </c>
      <c r="V144">
        <v>1287.29</v>
      </c>
      <c r="W144">
        <v>628.77</v>
      </c>
      <c r="X144">
        <v>1553.08</v>
      </c>
      <c r="Y144">
        <v>948.11</v>
      </c>
      <c r="Z144">
        <v>2614.25</v>
      </c>
      <c r="AA144">
        <v>640.66999999999996</v>
      </c>
      <c r="AB144">
        <v>1408.29</v>
      </c>
      <c r="AC144">
        <v>1130.5899999999999</v>
      </c>
      <c r="AD144">
        <v>952.08</v>
      </c>
      <c r="AE144">
        <v>226.12</v>
      </c>
      <c r="AF144">
        <v>1884.32</v>
      </c>
      <c r="AG144">
        <v>386.78</v>
      </c>
      <c r="AH144">
        <v>3143.85</v>
      </c>
      <c r="AI144">
        <v>349.1</v>
      </c>
      <c r="AJ144">
        <v>321.33</v>
      </c>
      <c r="AK144">
        <v>196.37</v>
      </c>
      <c r="AL144">
        <v>392.73</v>
      </c>
      <c r="AM144">
        <v>664.47</v>
      </c>
      <c r="AN144">
        <v>0</v>
      </c>
      <c r="AO144">
        <v>0</v>
      </c>
      <c r="AP144">
        <v>1037.3699999999999</v>
      </c>
      <c r="AR144">
        <v>35.700000000000003</v>
      </c>
      <c r="AS144">
        <v>579.17999999999995</v>
      </c>
      <c r="AT144">
        <v>0</v>
      </c>
      <c r="AU144">
        <v>0</v>
      </c>
      <c r="AV144">
        <v>3129.96</v>
      </c>
      <c r="AW144">
        <v>577.20000000000005</v>
      </c>
      <c r="AX144">
        <v>525.63</v>
      </c>
      <c r="AY144">
        <v>200.33</v>
      </c>
      <c r="AZ144">
        <v>158.68</v>
      </c>
      <c r="BA144">
        <v>1513.41</v>
      </c>
      <c r="BB144">
        <v>809.27</v>
      </c>
      <c r="BC144">
        <v>610.91999999999996</v>
      </c>
      <c r="BD144">
        <v>309.43</v>
      </c>
      <c r="BE144">
        <v>1453.91</v>
      </c>
      <c r="BF144">
        <v>632.74</v>
      </c>
      <c r="BH144">
        <v>0</v>
      </c>
    </row>
    <row r="145" spans="1:60" x14ac:dyDescent="0.25">
      <c r="A145" s="209">
        <f t="shared" si="4"/>
        <v>1961</v>
      </c>
      <c r="B145" s="210" t="str">
        <f t="shared" si="5"/>
        <v>Dec</v>
      </c>
      <c r="C145" s="1">
        <v>22555</v>
      </c>
      <c r="E145">
        <v>0</v>
      </c>
      <c r="F145">
        <v>0</v>
      </c>
      <c r="G145">
        <v>0</v>
      </c>
      <c r="I145">
        <v>0</v>
      </c>
      <c r="J145">
        <v>0</v>
      </c>
      <c r="K145">
        <v>0</v>
      </c>
      <c r="L145">
        <v>1527.3</v>
      </c>
      <c r="M145">
        <v>0</v>
      </c>
      <c r="N145">
        <v>0</v>
      </c>
      <c r="O145">
        <v>0</v>
      </c>
      <c r="S145" s="157">
        <v>12329.4</v>
      </c>
      <c r="T145">
        <v>134.88</v>
      </c>
      <c r="U145">
        <v>0</v>
      </c>
      <c r="V145">
        <v>0</v>
      </c>
      <c r="W145">
        <v>83.31</v>
      </c>
      <c r="X145">
        <v>277.69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H145">
        <v>4498.58</v>
      </c>
    </row>
    <row r="146" spans="1:60" x14ac:dyDescent="0.25">
      <c r="A146" s="209">
        <f t="shared" si="4"/>
        <v>1962</v>
      </c>
      <c r="B146" s="210" t="str">
        <f t="shared" si="5"/>
        <v>Jan</v>
      </c>
      <c r="C146" s="1">
        <v>22586</v>
      </c>
      <c r="E146">
        <v>0</v>
      </c>
      <c r="F146">
        <v>0</v>
      </c>
      <c r="G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S146" s="157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P146">
        <v>0</v>
      </c>
      <c r="AR146">
        <v>0</v>
      </c>
      <c r="AS146">
        <v>0</v>
      </c>
      <c r="AT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H146">
        <v>0</v>
      </c>
    </row>
    <row r="147" spans="1:60" x14ac:dyDescent="0.25">
      <c r="A147" s="209">
        <f t="shared" si="4"/>
        <v>1962</v>
      </c>
      <c r="B147" s="210" t="str">
        <f t="shared" si="5"/>
        <v>Feb</v>
      </c>
      <c r="C147" s="1">
        <v>22616</v>
      </c>
      <c r="E147">
        <v>0</v>
      </c>
      <c r="F147">
        <v>0</v>
      </c>
      <c r="G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S147" s="15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P147">
        <v>0</v>
      </c>
      <c r="AR147">
        <v>0</v>
      </c>
      <c r="AS147">
        <v>0</v>
      </c>
      <c r="AT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H147">
        <v>0</v>
      </c>
    </row>
    <row r="148" spans="1:60" x14ac:dyDescent="0.25">
      <c r="A148" s="209">
        <f t="shared" si="4"/>
        <v>1962</v>
      </c>
      <c r="B148" s="210" t="str">
        <f t="shared" si="5"/>
        <v>Mar</v>
      </c>
      <c r="C148" s="1">
        <v>22647</v>
      </c>
      <c r="E148">
        <v>0</v>
      </c>
      <c r="F148">
        <v>0</v>
      </c>
      <c r="G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S148" s="157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P148">
        <v>0</v>
      </c>
      <c r="AR148">
        <v>0</v>
      </c>
      <c r="AS148">
        <v>0</v>
      </c>
      <c r="AT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H148">
        <v>0</v>
      </c>
    </row>
    <row r="149" spans="1:60" x14ac:dyDescent="0.25">
      <c r="A149" s="209">
        <f t="shared" si="4"/>
        <v>1962</v>
      </c>
      <c r="B149" s="210" t="str">
        <f t="shared" si="5"/>
        <v>Apr</v>
      </c>
      <c r="C149" s="1">
        <v>22678</v>
      </c>
      <c r="E149">
        <v>0</v>
      </c>
      <c r="F149">
        <v>0</v>
      </c>
      <c r="G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S149" s="157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P149">
        <v>0</v>
      </c>
      <c r="AR149">
        <v>0</v>
      </c>
      <c r="AS149">
        <v>0</v>
      </c>
      <c r="AT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H149">
        <v>0</v>
      </c>
    </row>
    <row r="150" spans="1:60" x14ac:dyDescent="0.25">
      <c r="A150" s="209">
        <f t="shared" si="4"/>
        <v>1962</v>
      </c>
      <c r="B150" s="210" t="str">
        <f t="shared" si="5"/>
        <v>May</v>
      </c>
      <c r="C150" s="1">
        <v>22706</v>
      </c>
      <c r="E150">
        <v>0</v>
      </c>
      <c r="F150">
        <v>0</v>
      </c>
      <c r="G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S150" s="157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P150">
        <v>0</v>
      </c>
      <c r="AR150">
        <v>0</v>
      </c>
      <c r="AS150">
        <v>0</v>
      </c>
      <c r="AT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H150">
        <v>1293.24</v>
      </c>
    </row>
    <row r="151" spans="1:60" x14ac:dyDescent="0.25">
      <c r="A151" s="209">
        <f t="shared" si="4"/>
        <v>1962</v>
      </c>
      <c r="B151" s="210" t="str">
        <f t="shared" si="5"/>
        <v>Jun</v>
      </c>
      <c r="C151" s="1">
        <v>22737</v>
      </c>
      <c r="E151">
        <v>0</v>
      </c>
      <c r="F151">
        <v>3851.96</v>
      </c>
      <c r="G151">
        <v>1910.11</v>
      </c>
      <c r="I151">
        <v>3778.57</v>
      </c>
      <c r="J151">
        <v>2360.36</v>
      </c>
      <c r="K151">
        <v>0</v>
      </c>
      <c r="L151">
        <v>3903.53</v>
      </c>
      <c r="M151">
        <v>188.43</v>
      </c>
      <c r="N151">
        <v>323.31</v>
      </c>
      <c r="O151">
        <v>575.22</v>
      </c>
      <c r="S151" s="157">
        <v>2628.1</v>
      </c>
      <c r="T151">
        <v>32</v>
      </c>
      <c r="U151">
        <v>1017.54</v>
      </c>
      <c r="V151">
        <v>404.63</v>
      </c>
      <c r="W151">
        <v>87.27</v>
      </c>
      <c r="X151">
        <v>495.88</v>
      </c>
      <c r="Y151">
        <v>493.89</v>
      </c>
      <c r="Z151">
        <v>2227.4699999999998</v>
      </c>
      <c r="AA151">
        <v>67.44</v>
      </c>
      <c r="AB151">
        <v>0</v>
      </c>
      <c r="AC151">
        <v>965.97</v>
      </c>
      <c r="AD151">
        <v>962</v>
      </c>
      <c r="AE151">
        <v>0</v>
      </c>
      <c r="AF151">
        <v>1943.83</v>
      </c>
      <c r="AG151">
        <v>269.76</v>
      </c>
      <c r="AH151">
        <v>2469.46</v>
      </c>
      <c r="AI151">
        <v>357.03</v>
      </c>
      <c r="AJ151">
        <v>198.35</v>
      </c>
      <c r="AK151">
        <v>126.94</v>
      </c>
      <c r="AL151">
        <v>105.13</v>
      </c>
      <c r="AM151">
        <v>487.94</v>
      </c>
      <c r="AN151">
        <v>0</v>
      </c>
      <c r="AP151">
        <v>2447.64</v>
      </c>
      <c r="AR151">
        <v>0</v>
      </c>
      <c r="AS151">
        <v>495.88</v>
      </c>
      <c r="AT151">
        <v>79.34</v>
      </c>
      <c r="AV151">
        <v>1662.17</v>
      </c>
      <c r="AW151">
        <v>489.92</v>
      </c>
      <c r="AX151">
        <v>1447.95</v>
      </c>
      <c r="AY151">
        <v>271.74</v>
      </c>
      <c r="AZ151">
        <v>59.51</v>
      </c>
      <c r="BA151">
        <v>4272.46</v>
      </c>
      <c r="BB151">
        <v>634.72</v>
      </c>
      <c r="BC151">
        <v>1081.01</v>
      </c>
      <c r="BD151">
        <v>577.20000000000005</v>
      </c>
      <c r="BE151">
        <v>3949.15</v>
      </c>
      <c r="BF151">
        <v>896.54</v>
      </c>
      <c r="BH151">
        <v>2284.9899999999998</v>
      </c>
    </row>
    <row r="152" spans="1:60" x14ac:dyDescent="0.25">
      <c r="A152" s="209">
        <f t="shared" si="4"/>
        <v>1962</v>
      </c>
      <c r="B152" s="210" t="str">
        <f t="shared" si="5"/>
        <v>Jul</v>
      </c>
      <c r="C152" s="1">
        <v>22767</v>
      </c>
      <c r="E152">
        <v>0</v>
      </c>
      <c r="F152">
        <v>3931.3</v>
      </c>
      <c r="G152">
        <v>4581.88</v>
      </c>
      <c r="I152">
        <v>4988.5</v>
      </c>
      <c r="J152">
        <v>2445.66</v>
      </c>
      <c r="K152">
        <v>612.9</v>
      </c>
      <c r="L152">
        <v>2021.19</v>
      </c>
      <c r="M152">
        <v>63.47</v>
      </c>
      <c r="N152">
        <v>892.58</v>
      </c>
      <c r="O152">
        <v>549.42999999999995</v>
      </c>
      <c r="S152" s="157">
        <v>6037.8</v>
      </c>
      <c r="T152">
        <v>124</v>
      </c>
      <c r="U152">
        <v>5706.53</v>
      </c>
      <c r="V152">
        <v>3354.1</v>
      </c>
      <c r="W152">
        <v>1906.14</v>
      </c>
      <c r="X152">
        <v>4728.66</v>
      </c>
      <c r="Y152">
        <v>3300.54</v>
      </c>
      <c r="Z152">
        <v>8655.99</v>
      </c>
      <c r="AA152">
        <v>940.18</v>
      </c>
      <c r="AB152">
        <v>2558.7199999999998</v>
      </c>
      <c r="AC152">
        <v>4056.26</v>
      </c>
      <c r="AD152">
        <v>4552.13</v>
      </c>
      <c r="AE152">
        <v>460.17</v>
      </c>
      <c r="AF152">
        <v>5603.39</v>
      </c>
      <c r="AG152">
        <v>1289.28</v>
      </c>
      <c r="AH152">
        <v>9209.39</v>
      </c>
      <c r="AI152">
        <v>831.09</v>
      </c>
      <c r="AJ152">
        <v>811.25</v>
      </c>
      <c r="AK152">
        <v>559.35</v>
      </c>
      <c r="AL152">
        <v>672.41</v>
      </c>
      <c r="AM152">
        <v>606.95000000000005</v>
      </c>
      <c r="AN152">
        <v>515.71</v>
      </c>
      <c r="AP152">
        <v>807.28</v>
      </c>
      <c r="AR152">
        <v>105.13</v>
      </c>
      <c r="AS152">
        <v>852.91</v>
      </c>
      <c r="AT152">
        <v>420.5</v>
      </c>
      <c r="AV152">
        <v>2953.43</v>
      </c>
      <c r="AW152">
        <v>852.91</v>
      </c>
      <c r="AX152">
        <v>1162.33</v>
      </c>
      <c r="AY152">
        <v>331.24</v>
      </c>
      <c r="AZ152">
        <v>111.08</v>
      </c>
      <c r="BA152">
        <v>3419.55</v>
      </c>
      <c r="BB152">
        <v>694.22</v>
      </c>
      <c r="BC152">
        <v>1336.88</v>
      </c>
      <c r="BD152">
        <v>555.38</v>
      </c>
      <c r="BE152">
        <v>4046.34</v>
      </c>
      <c r="BF152">
        <v>1047.29</v>
      </c>
      <c r="BH152">
        <v>6603.07</v>
      </c>
    </row>
    <row r="153" spans="1:60" x14ac:dyDescent="0.25">
      <c r="A153" s="209">
        <f t="shared" si="4"/>
        <v>1962</v>
      </c>
      <c r="B153" s="210" t="str">
        <f t="shared" si="5"/>
        <v>Aug</v>
      </c>
      <c r="C153" s="1">
        <v>22798</v>
      </c>
      <c r="E153">
        <v>0</v>
      </c>
      <c r="F153">
        <v>5639.09</v>
      </c>
      <c r="G153">
        <v>1967.63</v>
      </c>
      <c r="I153">
        <v>5335.62</v>
      </c>
      <c r="J153">
        <v>1328.94</v>
      </c>
      <c r="K153">
        <v>291.58</v>
      </c>
      <c r="L153">
        <v>971.91</v>
      </c>
      <c r="M153">
        <v>0</v>
      </c>
      <c r="N153">
        <v>460.17</v>
      </c>
      <c r="O153">
        <v>293.56</v>
      </c>
      <c r="S153" s="157">
        <v>5484.4</v>
      </c>
      <c r="T153">
        <v>104</v>
      </c>
      <c r="U153">
        <v>5331.65</v>
      </c>
      <c r="V153">
        <v>2548.8000000000002</v>
      </c>
      <c r="W153">
        <v>1676.06</v>
      </c>
      <c r="X153">
        <v>3554.43</v>
      </c>
      <c r="Y153">
        <v>3034.75</v>
      </c>
      <c r="Z153">
        <v>7751.52</v>
      </c>
      <c r="AA153">
        <v>783.48</v>
      </c>
      <c r="AB153">
        <v>2112.4299999999998</v>
      </c>
      <c r="AC153">
        <v>3538.56</v>
      </c>
      <c r="AD153">
        <v>3173.6</v>
      </c>
      <c r="AE153">
        <v>321.33</v>
      </c>
      <c r="AF153">
        <v>4585.8500000000004</v>
      </c>
      <c r="AG153">
        <v>842.99</v>
      </c>
      <c r="AH153">
        <v>7705.9</v>
      </c>
      <c r="AI153">
        <v>634.72</v>
      </c>
      <c r="AJ153">
        <v>547.45000000000005</v>
      </c>
      <c r="AK153">
        <v>9.92</v>
      </c>
      <c r="AL153">
        <v>184.46</v>
      </c>
      <c r="AM153">
        <v>307.44</v>
      </c>
      <c r="AN153">
        <v>714.06</v>
      </c>
      <c r="AP153">
        <v>716.04</v>
      </c>
      <c r="AR153">
        <v>0</v>
      </c>
      <c r="AS153">
        <v>0</v>
      </c>
      <c r="AT153">
        <v>0</v>
      </c>
      <c r="AV153">
        <v>309.43</v>
      </c>
      <c r="AW153">
        <v>1023.49</v>
      </c>
      <c r="AX153">
        <v>111.08</v>
      </c>
      <c r="AY153">
        <v>119.01</v>
      </c>
      <c r="AZ153">
        <v>0</v>
      </c>
      <c r="BA153">
        <v>1213.9000000000001</v>
      </c>
      <c r="BB153">
        <v>0</v>
      </c>
      <c r="BC153">
        <v>319.33999999999997</v>
      </c>
      <c r="BD153">
        <v>196.37</v>
      </c>
      <c r="BE153">
        <v>1747.46</v>
      </c>
      <c r="BF153">
        <v>395.71</v>
      </c>
      <c r="BH153">
        <v>0</v>
      </c>
    </row>
    <row r="154" spans="1:60" x14ac:dyDescent="0.25">
      <c r="A154" s="209">
        <f t="shared" si="4"/>
        <v>1962</v>
      </c>
      <c r="B154" s="210" t="str">
        <f t="shared" si="5"/>
        <v>Sep</v>
      </c>
      <c r="C154" s="1">
        <v>22828</v>
      </c>
      <c r="E154">
        <v>2816.57</v>
      </c>
      <c r="F154">
        <v>13091.1</v>
      </c>
      <c r="G154">
        <v>6922.42</v>
      </c>
      <c r="I154">
        <v>12121.17</v>
      </c>
      <c r="J154">
        <v>7015.64</v>
      </c>
      <c r="K154">
        <v>975.88</v>
      </c>
      <c r="L154">
        <v>8989.2199999999993</v>
      </c>
      <c r="M154">
        <v>190.42</v>
      </c>
      <c r="N154">
        <v>1457.87</v>
      </c>
      <c r="O154">
        <v>900.51</v>
      </c>
      <c r="S154" s="157">
        <v>3346.2</v>
      </c>
      <c r="T154">
        <v>124</v>
      </c>
      <c r="U154">
        <v>6732</v>
      </c>
      <c r="V154">
        <v>2798.72</v>
      </c>
      <c r="W154">
        <v>2171.9299999999998</v>
      </c>
      <c r="X154">
        <v>4349.82</v>
      </c>
      <c r="Y154">
        <v>4060.23</v>
      </c>
      <c r="Z154">
        <v>9576.34</v>
      </c>
      <c r="AA154">
        <v>1162.33</v>
      </c>
      <c r="AB154">
        <v>3143.85</v>
      </c>
      <c r="AC154">
        <v>4496.6000000000004</v>
      </c>
      <c r="AD154">
        <v>5722.4</v>
      </c>
      <c r="AE154">
        <v>714.06</v>
      </c>
      <c r="AF154">
        <v>8261.2800000000007</v>
      </c>
      <c r="AG154">
        <v>1289.28</v>
      </c>
      <c r="AH154">
        <v>11365.46</v>
      </c>
      <c r="AI154">
        <v>1041.3399999999999</v>
      </c>
      <c r="AJ154">
        <v>706.13</v>
      </c>
      <c r="AK154">
        <v>614.89</v>
      </c>
      <c r="AL154">
        <v>714.06</v>
      </c>
      <c r="AM154">
        <v>2530.9499999999998</v>
      </c>
      <c r="AN154">
        <v>0</v>
      </c>
      <c r="AP154">
        <v>4133.6099999999997</v>
      </c>
      <c r="AR154">
        <v>0</v>
      </c>
      <c r="AS154">
        <v>361</v>
      </c>
      <c r="AT154">
        <v>725.96</v>
      </c>
      <c r="AV154">
        <v>5337.6</v>
      </c>
      <c r="AW154">
        <v>777.53</v>
      </c>
      <c r="AX154">
        <v>1654.24</v>
      </c>
      <c r="AY154">
        <v>529.59</v>
      </c>
      <c r="AZ154">
        <v>0</v>
      </c>
      <c r="BA154">
        <v>4960.7299999999996</v>
      </c>
      <c r="BB154">
        <v>1410.27</v>
      </c>
      <c r="BC154">
        <v>2031.1</v>
      </c>
      <c r="BD154">
        <v>706.13</v>
      </c>
      <c r="BE154">
        <v>5379.25</v>
      </c>
      <c r="BF154">
        <v>1178.2</v>
      </c>
      <c r="BH154">
        <v>555.38</v>
      </c>
    </row>
    <row r="155" spans="1:60" x14ac:dyDescent="0.25">
      <c r="A155" s="209">
        <f t="shared" si="4"/>
        <v>1962</v>
      </c>
      <c r="B155" s="210" t="str">
        <f t="shared" si="5"/>
        <v>Oct</v>
      </c>
      <c r="C155" s="1">
        <v>22859</v>
      </c>
      <c r="E155">
        <v>0</v>
      </c>
      <c r="F155">
        <v>10651.39</v>
      </c>
      <c r="G155">
        <v>8907.9</v>
      </c>
      <c r="I155">
        <v>15054.76</v>
      </c>
      <c r="J155">
        <v>6898.61</v>
      </c>
      <c r="K155">
        <v>753.73</v>
      </c>
      <c r="L155">
        <v>6343.23</v>
      </c>
      <c r="M155">
        <v>142.81</v>
      </c>
      <c r="N155">
        <v>1398.37</v>
      </c>
      <c r="O155">
        <v>773.57</v>
      </c>
      <c r="S155" s="157">
        <v>2864.2</v>
      </c>
      <c r="T155">
        <v>124</v>
      </c>
      <c r="U155">
        <v>4891.3100000000004</v>
      </c>
      <c r="V155">
        <v>2263.17</v>
      </c>
      <c r="W155">
        <v>1473.74</v>
      </c>
      <c r="X155">
        <v>3310.46</v>
      </c>
      <c r="Y155">
        <v>3066.49</v>
      </c>
      <c r="Z155">
        <v>4006.67</v>
      </c>
      <c r="AA155">
        <v>827.12</v>
      </c>
      <c r="AB155">
        <v>1140.51</v>
      </c>
      <c r="AC155">
        <v>3173.6</v>
      </c>
      <c r="AD155">
        <v>1547.13</v>
      </c>
      <c r="AE155">
        <v>634.72</v>
      </c>
      <c r="AF155">
        <v>8338.6299999999992</v>
      </c>
      <c r="AG155">
        <v>1547.13</v>
      </c>
      <c r="AH155">
        <v>10264.61</v>
      </c>
      <c r="AI155">
        <v>888.61</v>
      </c>
      <c r="AJ155">
        <v>1053.24</v>
      </c>
      <c r="AK155">
        <v>779.52</v>
      </c>
      <c r="AL155">
        <v>751.75</v>
      </c>
      <c r="AM155">
        <v>1844.66</v>
      </c>
      <c r="AN155">
        <v>0</v>
      </c>
      <c r="AP155">
        <v>3933.28</v>
      </c>
      <c r="AR155">
        <v>238.02</v>
      </c>
      <c r="AS155">
        <v>1315.06</v>
      </c>
      <c r="AT155">
        <v>829.1</v>
      </c>
      <c r="AV155">
        <v>6430.51</v>
      </c>
      <c r="AW155">
        <v>650.59</v>
      </c>
      <c r="AX155">
        <v>2449.62</v>
      </c>
      <c r="AY155">
        <v>559.35</v>
      </c>
      <c r="AZ155">
        <v>0</v>
      </c>
      <c r="BA155">
        <v>6454.31</v>
      </c>
      <c r="BB155">
        <v>2068.79</v>
      </c>
      <c r="BC155">
        <v>1866.47</v>
      </c>
      <c r="BD155">
        <v>1001.67</v>
      </c>
      <c r="BE155">
        <v>8630.2099999999991</v>
      </c>
      <c r="BF155">
        <v>2324.66</v>
      </c>
      <c r="BH155">
        <v>0</v>
      </c>
    </row>
    <row r="156" spans="1:60" x14ac:dyDescent="0.25">
      <c r="A156" s="209">
        <f t="shared" si="4"/>
        <v>1962</v>
      </c>
      <c r="B156" s="210" t="str">
        <f t="shared" si="5"/>
        <v>Nov</v>
      </c>
      <c r="C156" s="1">
        <v>22890</v>
      </c>
      <c r="E156">
        <v>0</v>
      </c>
      <c r="F156">
        <v>11849.43</v>
      </c>
      <c r="G156">
        <v>4405.3500000000004</v>
      </c>
      <c r="I156">
        <v>8156.15</v>
      </c>
      <c r="J156">
        <v>5038.09</v>
      </c>
      <c r="K156">
        <v>795.38</v>
      </c>
      <c r="L156">
        <v>4522.38</v>
      </c>
      <c r="M156">
        <v>269.76</v>
      </c>
      <c r="N156">
        <v>1126.6300000000001</v>
      </c>
      <c r="O156">
        <v>501.83</v>
      </c>
      <c r="S156" s="157">
        <v>1640.4</v>
      </c>
      <c r="T156">
        <v>120</v>
      </c>
      <c r="U156">
        <v>4659.24</v>
      </c>
      <c r="V156">
        <v>2025.15</v>
      </c>
      <c r="W156">
        <v>1205.97</v>
      </c>
      <c r="X156">
        <v>2794.75</v>
      </c>
      <c r="Y156">
        <v>2616.2399999999998</v>
      </c>
      <c r="Z156">
        <v>3570.3</v>
      </c>
      <c r="AA156">
        <v>743.81</v>
      </c>
      <c r="AB156">
        <v>376.86</v>
      </c>
      <c r="AC156">
        <v>3689.31</v>
      </c>
      <c r="AD156">
        <v>882.66</v>
      </c>
      <c r="AE156">
        <v>432.4</v>
      </c>
      <c r="AF156">
        <v>5821.57</v>
      </c>
      <c r="AG156">
        <v>1170.27</v>
      </c>
      <c r="AH156">
        <v>6376.95</v>
      </c>
      <c r="AI156">
        <v>634.72</v>
      </c>
      <c r="AJ156">
        <v>702.16</v>
      </c>
      <c r="AK156">
        <v>144.80000000000001</v>
      </c>
      <c r="AL156">
        <v>652.57000000000005</v>
      </c>
      <c r="AM156">
        <v>2269.12</v>
      </c>
      <c r="AN156">
        <v>0</v>
      </c>
      <c r="AP156">
        <v>9441.4599999999991</v>
      </c>
      <c r="AR156">
        <v>15.87</v>
      </c>
      <c r="AS156">
        <v>848.94</v>
      </c>
      <c r="AT156">
        <v>158.68</v>
      </c>
      <c r="AV156">
        <v>3114.09</v>
      </c>
      <c r="AW156">
        <v>1963.67</v>
      </c>
      <c r="AX156">
        <v>944.15</v>
      </c>
      <c r="AY156">
        <v>505.79</v>
      </c>
      <c r="AZ156">
        <v>59.51</v>
      </c>
      <c r="BA156">
        <v>5008.34</v>
      </c>
      <c r="BB156">
        <v>1096.8800000000001</v>
      </c>
      <c r="BC156">
        <v>1670.11</v>
      </c>
      <c r="BD156">
        <v>841</v>
      </c>
      <c r="BE156">
        <v>4788.17</v>
      </c>
      <c r="BF156">
        <v>2596.4</v>
      </c>
      <c r="BH156">
        <v>347.11</v>
      </c>
    </row>
    <row r="157" spans="1:60" x14ac:dyDescent="0.25">
      <c r="A157" s="209">
        <f t="shared" si="4"/>
        <v>1962</v>
      </c>
      <c r="B157" s="210" t="str">
        <f t="shared" si="5"/>
        <v>Dec</v>
      </c>
      <c r="C157" s="1">
        <v>22920</v>
      </c>
      <c r="E157">
        <v>0</v>
      </c>
      <c r="F157">
        <v>2816.57</v>
      </c>
      <c r="G157">
        <v>595.04999999999995</v>
      </c>
      <c r="I157">
        <v>0</v>
      </c>
      <c r="J157">
        <v>1102.83</v>
      </c>
      <c r="K157">
        <v>0</v>
      </c>
      <c r="L157">
        <v>1051.26</v>
      </c>
      <c r="M157">
        <v>0</v>
      </c>
      <c r="N157">
        <v>19.829999999999998</v>
      </c>
      <c r="O157">
        <v>0</v>
      </c>
      <c r="S157" s="157">
        <v>5619.3</v>
      </c>
      <c r="T157">
        <v>96</v>
      </c>
      <c r="U157">
        <v>3276.74</v>
      </c>
      <c r="V157">
        <v>1691.93</v>
      </c>
      <c r="W157">
        <v>920.34</v>
      </c>
      <c r="X157">
        <v>2277.06</v>
      </c>
      <c r="Y157">
        <v>1217.8699999999999</v>
      </c>
      <c r="Z157">
        <v>0</v>
      </c>
      <c r="AA157">
        <v>571.25</v>
      </c>
      <c r="AB157">
        <v>1289.28</v>
      </c>
      <c r="AC157">
        <v>1350.76</v>
      </c>
      <c r="AD157">
        <v>0</v>
      </c>
      <c r="AE157">
        <v>0</v>
      </c>
      <c r="AF157">
        <v>1576.88</v>
      </c>
      <c r="AG157">
        <v>148.76</v>
      </c>
      <c r="AH157">
        <v>932.24</v>
      </c>
      <c r="AI157">
        <v>99.18</v>
      </c>
      <c r="AJ157">
        <v>99.18</v>
      </c>
      <c r="AK157">
        <v>238.02</v>
      </c>
      <c r="AL157">
        <v>0</v>
      </c>
      <c r="AM157">
        <v>0</v>
      </c>
      <c r="AN157">
        <v>0</v>
      </c>
      <c r="AP157">
        <v>0</v>
      </c>
      <c r="AR157">
        <v>0</v>
      </c>
      <c r="AS157">
        <v>0</v>
      </c>
      <c r="AT157">
        <v>0</v>
      </c>
      <c r="AV157">
        <v>0</v>
      </c>
      <c r="AW157">
        <v>1112.74</v>
      </c>
      <c r="AX157">
        <v>0</v>
      </c>
      <c r="AY157">
        <v>0</v>
      </c>
      <c r="AZ157">
        <v>0</v>
      </c>
      <c r="BA157">
        <v>1328.94</v>
      </c>
      <c r="BB157">
        <v>158.68</v>
      </c>
      <c r="BC157">
        <v>432.4</v>
      </c>
      <c r="BD157">
        <v>47.6</v>
      </c>
      <c r="BE157">
        <v>0</v>
      </c>
      <c r="BF157">
        <v>0</v>
      </c>
      <c r="BH157">
        <v>2082.6799999999998</v>
      </c>
    </row>
    <row r="158" spans="1:60" x14ac:dyDescent="0.25">
      <c r="A158" s="209">
        <f t="shared" si="4"/>
        <v>1963</v>
      </c>
      <c r="B158" s="210" t="str">
        <f t="shared" si="5"/>
        <v>Jan</v>
      </c>
      <c r="C158" s="1">
        <v>22951</v>
      </c>
      <c r="E158">
        <v>0</v>
      </c>
      <c r="F158">
        <v>0</v>
      </c>
      <c r="G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S158" s="157">
        <v>0</v>
      </c>
      <c r="T158">
        <v>238.02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P158">
        <v>0</v>
      </c>
      <c r="AR158">
        <v>0</v>
      </c>
      <c r="AS158">
        <v>0</v>
      </c>
      <c r="AT158">
        <v>0</v>
      </c>
      <c r="AV158">
        <v>0</v>
      </c>
      <c r="AW158">
        <v>0</v>
      </c>
      <c r="AX158">
        <v>0</v>
      </c>
      <c r="AY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H158">
        <v>0</v>
      </c>
    </row>
    <row r="159" spans="1:60" x14ac:dyDescent="0.25">
      <c r="A159" s="209">
        <f t="shared" si="4"/>
        <v>1963</v>
      </c>
      <c r="B159" s="210" t="str">
        <f t="shared" si="5"/>
        <v>Feb</v>
      </c>
      <c r="C159" s="1">
        <v>22981</v>
      </c>
      <c r="E159">
        <v>0</v>
      </c>
      <c r="F159">
        <v>0</v>
      </c>
      <c r="G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S159" s="157">
        <v>0</v>
      </c>
      <c r="T159">
        <v>245.95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P159">
        <v>0</v>
      </c>
      <c r="AR159">
        <v>0</v>
      </c>
      <c r="AS159">
        <v>0</v>
      </c>
      <c r="AT159">
        <v>0</v>
      </c>
      <c r="AV159">
        <v>0</v>
      </c>
      <c r="AW159">
        <v>0</v>
      </c>
      <c r="AX159">
        <v>0</v>
      </c>
      <c r="AY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H159">
        <v>0</v>
      </c>
    </row>
    <row r="160" spans="1:60" x14ac:dyDescent="0.25">
      <c r="A160" s="209">
        <f t="shared" si="4"/>
        <v>1963</v>
      </c>
      <c r="B160" s="210" t="str">
        <f t="shared" si="5"/>
        <v>Mar</v>
      </c>
      <c r="C160" s="1">
        <v>23012</v>
      </c>
      <c r="E160">
        <v>0</v>
      </c>
      <c r="F160">
        <v>0</v>
      </c>
      <c r="G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S160" s="157">
        <v>0</v>
      </c>
      <c r="T160">
        <v>245.95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P160">
        <v>0</v>
      </c>
      <c r="AR160">
        <v>0</v>
      </c>
      <c r="AS160">
        <v>0</v>
      </c>
      <c r="AT160">
        <v>0</v>
      </c>
      <c r="AV160">
        <v>0</v>
      </c>
      <c r="AW160">
        <v>0</v>
      </c>
      <c r="AX160">
        <v>0</v>
      </c>
      <c r="AY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H160">
        <v>0</v>
      </c>
    </row>
    <row r="161" spans="1:60" x14ac:dyDescent="0.25">
      <c r="A161" s="209">
        <f t="shared" si="4"/>
        <v>1963</v>
      </c>
      <c r="B161" s="210" t="str">
        <f t="shared" si="5"/>
        <v>Apr</v>
      </c>
      <c r="C161" s="1">
        <v>23043</v>
      </c>
      <c r="E161">
        <v>0</v>
      </c>
      <c r="F161">
        <v>0</v>
      </c>
      <c r="G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S161" s="157">
        <v>0</v>
      </c>
      <c r="T161">
        <v>222.15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P161">
        <v>0</v>
      </c>
      <c r="AR161">
        <v>0</v>
      </c>
      <c r="AS161">
        <v>0</v>
      </c>
      <c r="AT161">
        <v>0</v>
      </c>
      <c r="AV161">
        <v>0</v>
      </c>
      <c r="AW161">
        <v>0</v>
      </c>
      <c r="AX161">
        <v>0</v>
      </c>
      <c r="AY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H161">
        <v>0</v>
      </c>
    </row>
    <row r="162" spans="1:60" x14ac:dyDescent="0.25">
      <c r="A162" s="209">
        <f t="shared" si="4"/>
        <v>1963</v>
      </c>
      <c r="B162" s="210" t="str">
        <f t="shared" si="5"/>
        <v>May</v>
      </c>
      <c r="C162" s="1">
        <v>23071</v>
      </c>
      <c r="E162">
        <v>0</v>
      </c>
      <c r="F162">
        <v>0</v>
      </c>
      <c r="G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S162" s="157">
        <v>0</v>
      </c>
      <c r="T162">
        <v>245.95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P162">
        <v>0</v>
      </c>
      <c r="AR162">
        <v>0</v>
      </c>
      <c r="AS162">
        <v>0</v>
      </c>
      <c r="AT162">
        <v>0</v>
      </c>
      <c r="AV162">
        <v>0</v>
      </c>
      <c r="AW162">
        <v>0</v>
      </c>
      <c r="AX162">
        <v>0</v>
      </c>
      <c r="AY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H162">
        <v>1814.9</v>
      </c>
    </row>
    <row r="163" spans="1:60" x14ac:dyDescent="0.25">
      <c r="A163" s="209">
        <f t="shared" si="4"/>
        <v>1963</v>
      </c>
      <c r="B163" s="210" t="str">
        <f t="shared" si="5"/>
        <v>Jun</v>
      </c>
      <c r="C163" s="1">
        <v>23102</v>
      </c>
      <c r="E163">
        <v>0</v>
      </c>
      <c r="F163">
        <v>3780.55</v>
      </c>
      <c r="G163">
        <v>5424.87</v>
      </c>
      <c r="I163">
        <v>3477.08</v>
      </c>
      <c r="J163">
        <v>3721.05</v>
      </c>
      <c r="K163">
        <v>856.87</v>
      </c>
      <c r="L163">
        <v>2296.89</v>
      </c>
      <c r="M163">
        <v>245.95</v>
      </c>
      <c r="N163">
        <v>809.27</v>
      </c>
      <c r="O163">
        <v>636.70000000000005</v>
      </c>
      <c r="S163" s="157">
        <v>835.1</v>
      </c>
      <c r="T163">
        <v>302.02</v>
      </c>
      <c r="U163">
        <v>1241.67</v>
      </c>
      <c r="V163">
        <v>1021.5</v>
      </c>
      <c r="W163">
        <v>608.92999999999995</v>
      </c>
      <c r="X163">
        <v>916.38</v>
      </c>
      <c r="Y163">
        <v>1110.76</v>
      </c>
      <c r="Z163">
        <v>309.43</v>
      </c>
      <c r="AA163">
        <v>0</v>
      </c>
      <c r="AB163">
        <v>0</v>
      </c>
      <c r="AC163">
        <v>1128.6099999999999</v>
      </c>
      <c r="AD163">
        <v>396.7</v>
      </c>
      <c r="AE163">
        <v>301.49</v>
      </c>
      <c r="AF163">
        <v>1759.36</v>
      </c>
      <c r="AG163">
        <v>307.44</v>
      </c>
      <c r="AH163">
        <v>2251.27</v>
      </c>
      <c r="AI163">
        <v>602.98</v>
      </c>
      <c r="AJ163">
        <v>511.74</v>
      </c>
      <c r="AK163">
        <v>95.21</v>
      </c>
      <c r="AL163">
        <v>357.03</v>
      </c>
      <c r="AM163">
        <v>672.41</v>
      </c>
      <c r="AP163">
        <v>3437.41</v>
      </c>
      <c r="AR163">
        <v>0</v>
      </c>
      <c r="AS163">
        <v>545.46</v>
      </c>
      <c r="AT163">
        <v>0</v>
      </c>
      <c r="AV163">
        <v>1880.36</v>
      </c>
      <c r="AW163">
        <v>458.19</v>
      </c>
      <c r="AX163">
        <v>1104.81</v>
      </c>
      <c r="AY163">
        <v>224.14</v>
      </c>
      <c r="BA163">
        <v>4266.51</v>
      </c>
      <c r="BB163">
        <v>587.12</v>
      </c>
      <c r="BC163">
        <v>1305.1400000000001</v>
      </c>
      <c r="BD163">
        <v>670.42</v>
      </c>
      <c r="BE163">
        <v>1350.76</v>
      </c>
      <c r="BF163">
        <v>1358.7</v>
      </c>
      <c r="BH163">
        <v>1795.07</v>
      </c>
    </row>
    <row r="164" spans="1:60" x14ac:dyDescent="0.25">
      <c r="A164" s="209">
        <f t="shared" si="4"/>
        <v>1963</v>
      </c>
      <c r="B164" s="210" t="str">
        <f t="shared" si="5"/>
        <v>Jul</v>
      </c>
      <c r="C164" s="1">
        <v>23132</v>
      </c>
      <c r="E164">
        <v>0</v>
      </c>
      <c r="F164">
        <v>3847.99</v>
      </c>
      <c r="G164">
        <v>5968.35</v>
      </c>
      <c r="I164">
        <v>4218.8999999999996</v>
      </c>
      <c r="J164">
        <v>3921.38</v>
      </c>
      <c r="K164">
        <v>1172.25</v>
      </c>
      <c r="L164">
        <v>928.28</v>
      </c>
      <c r="M164">
        <v>105.13</v>
      </c>
      <c r="N164">
        <v>1065.1400000000001</v>
      </c>
      <c r="O164">
        <v>922.33</v>
      </c>
      <c r="S164" s="157">
        <v>1559</v>
      </c>
      <c r="T164">
        <v>369.95</v>
      </c>
      <c r="U164">
        <v>2374.25</v>
      </c>
      <c r="V164">
        <v>2207.64</v>
      </c>
      <c r="W164">
        <v>1350.76</v>
      </c>
      <c r="X164">
        <v>2905.83</v>
      </c>
      <c r="Y164">
        <v>2887.98</v>
      </c>
      <c r="Z164">
        <v>3498.89</v>
      </c>
      <c r="AA164">
        <v>0</v>
      </c>
      <c r="AB164">
        <v>0</v>
      </c>
      <c r="AC164">
        <v>1683.99</v>
      </c>
      <c r="AD164">
        <v>0</v>
      </c>
      <c r="AE164">
        <v>1019.52</v>
      </c>
      <c r="AF164">
        <v>4794.12</v>
      </c>
      <c r="AG164">
        <v>2116.39</v>
      </c>
      <c r="AH164">
        <v>2465.4899999999998</v>
      </c>
      <c r="AI164">
        <v>1021.5</v>
      </c>
      <c r="AJ164">
        <v>856.87</v>
      </c>
      <c r="AK164">
        <v>438.35</v>
      </c>
      <c r="AL164">
        <v>727.95</v>
      </c>
      <c r="AM164">
        <v>993.73</v>
      </c>
      <c r="AP164">
        <v>1011.59</v>
      </c>
      <c r="AR164">
        <v>454.22</v>
      </c>
      <c r="AS164">
        <v>1394.4</v>
      </c>
      <c r="AT164">
        <v>640.66999999999996</v>
      </c>
      <c r="AV164">
        <v>4855.6099999999997</v>
      </c>
      <c r="AW164">
        <v>351.08</v>
      </c>
      <c r="AX164">
        <v>1412.25</v>
      </c>
      <c r="AY164">
        <v>509.76</v>
      </c>
      <c r="BA164">
        <v>6006.04</v>
      </c>
      <c r="BB164">
        <v>1674.07</v>
      </c>
      <c r="BC164">
        <v>1693.91</v>
      </c>
      <c r="BD164">
        <v>783.48</v>
      </c>
      <c r="BE164">
        <v>5597.44</v>
      </c>
      <c r="BF164">
        <v>1904.16</v>
      </c>
      <c r="BH164">
        <v>0</v>
      </c>
    </row>
    <row r="165" spans="1:60" x14ac:dyDescent="0.25">
      <c r="A165" s="209">
        <f t="shared" si="4"/>
        <v>1963</v>
      </c>
      <c r="B165" s="210" t="str">
        <f t="shared" si="5"/>
        <v>Aug</v>
      </c>
      <c r="C165" s="1">
        <v>23163</v>
      </c>
      <c r="E165">
        <v>0</v>
      </c>
      <c r="F165">
        <v>3713.11</v>
      </c>
      <c r="G165">
        <v>5557.77</v>
      </c>
      <c r="I165">
        <v>2957.4</v>
      </c>
      <c r="J165">
        <v>4319.07</v>
      </c>
      <c r="K165">
        <v>797.37</v>
      </c>
      <c r="L165">
        <v>3203.35</v>
      </c>
      <c r="M165">
        <v>91.24</v>
      </c>
      <c r="N165">
        <v>1009.6</v>
      </c>
      <c r="O165">
        <v>636.70000000000005</v>
      </c>
      <c r="S165" s="157">
        <v>2322.6999999999998</v>
      </c>
      <c r="T165">
        <v>342.02</v>
      </c>
      <c r="U165">
        <v>4101.88</v>
      </c>
      <c r="V165">
        <v>2066.81</v>
      </c>
      <c r="W165">
        <v>1184.1500000000001</v>
      </c>
      <c r="X165">
        <v>2540.86</v>
      </c>
      <c r="Y165">
        <v>2035.07</v>
      </c>
      <c r="Z165">
        <v>2300.86</v>
      </c>
      <c r="AA165">
        <v>858.86</v>
      </c>
      <c r="AB165">
        <v>1132.58</v>
      </c>
      <c r="AC165">
        <v>3022.85</v>
      </c>
      <c r="AD165">
        <v>1313.08</v>
      </c>
      <c r="AE165">
        <v>210.25</v>
      </c>
      <c r="AF165">
        <v>6517.78</v>
      </c>
      <c r="AG165">
        <v>1209.94</v>
      </c>
      <c r="AH165">
        <v>7269.53</v>
      </c>
      <c r="AI165">
        <v>956.05</v>
      </c>
      <c r="AJ165">
        <v>924.31</v>
      </c>
      <c r="AK165">
        <v>589.1</v>
      </c>
      <c r="AL165">
        <v>841</v>
      </c>
      <c r="AM165">
        <v>458.19</v>
      </c>
      <c r="AP165">
        <v>4724.7</v>
      </c>
      <c r="AR165">
        <v>392.73</v>
      </c>
      <c r="AS165">
        <v>723.98</v>
      </c>
      <c r="AT165">
        <v>759.68</v>
      </c>
      <c r="AV165">
        <v>2572.6</v>
      </c>
      <c r="AW165">
        <v>1172.25</v>
      </c>
      <c r="AX165">
        <v>1005.64</v>
      </c>
      <c r="AY165">
        <v>382.82</v>
      </c>
      <c r="BA165">
        <v>3965.02</v>
      </c>
      <c r="BB165">
        <v>962</v>
      </c>
      <c r="BC165">
        <v>1561.01</v>
      </c>
      <c r="BD165">
        <v>1182.17</v>
      </c>
      <c r="BE165">
        <v>4738.58</v>
      </c>
      <c r="BF165">
        <v>1898.21</v>
      </c>
      <c r="BH165">
        <v>0</v>
      </c>
    </row>
    <row r="166" spans="1:60" x14ac:dyDescent="0.25">
      <c r="A166" s="209">
        <f t="shared" si="4"/>
        <v>1963</v>
      </c>
      <c r="B166" s="210" t="str">
        <f t="shared" si="5"/>
        <v>Sep</v>
      </c>
      <c r="C166" s="1">
        <v>23193</v>
      </c>
      <c r="E166">
        <v>0</v>
      </c>
      <c r="F166">
        <v>4669.16</v>
      </c>
      <c r="G166">
        <v>2979.22</v>
      </c>
      <c r="I166">
        <v>5430.82</v>
      </c>
      <c r="J166">
        <v>3163.68</v>
      </c>
      <c r="K166">
        <v>547.45000000000005</v>
      </c>
      <c r="L166">
        <v>2271.11</v>
      </c>
      <c r="M166">
        <v>114.05</v>
      </c>
      <c r="N166">
        <v>1045.3</v>
      </c>
      <c r="O166">
        <v>372.9</v>
      </c>
      <c r="S166" s="157">
        <v>2243.3000000000002</v>
      </c>
      <c r="T166">
        <v>369.95</v>
      </c>
      <c r="U166">
        <v>2634.09</v>
      </c>
      <c r="V166">
        <v>2211.6</v>
      </c>
      <c r="W166">
        <v>1352.75</v>
      </c>
      <c r="X166">
        <v>2965.33</v>
      </c>
      <c r="Y166">
        <v>2971.28</v>
      </c>
      <c r="Z166">
        <v>3195.42</v>
      </c>
      <c r="AA166">
        <v>0</v>
      </c>
      <c r="AB166">
        <v>0</v>
      </c>
      <c r="AC166">
        <v>1616.55</v>
      </c>
      <c r="AD166">
        <v>19.829999999999998</v>
      </c>
      <c r="AE166">
        <v>678.36</v>
      </c>
      <c r="AF166">
        <v>7146.55</v>
      </c>
      <c r="AG166">
        <v>2409.9499999999998</v>
      </c>
      <c r="AH166">
        <v>5908.85</v>
      </c>
      <c r="AI166">
        <v>1198.03</v>
      </c>
      <c r="AJ166">
        <v>1215.8900000000001</v>
      </c>
      <c r="AK166">
        <v>507.78</v>
      </c>
      <c r="AL166">
        <v>779.52</v>
      </c>
      <c r="AM166">
        <v>11.9</v>
      </c>
      <c r="AP166">
        <v>1634.4</v>
      </c>
      <c r="AR166">
        <v>309.43</v>
      </c>
      <c r="AS166">
        <v>1499.53</v>
      </c>
      <c r="AT166">
        <v>698.19</v>
      </c>
      <c r="AV166">
        <v>6117.11</v>
      </c>
      <c r="AW166">
        <v>575.22</v>
      </c>
      <c r="AX166">
        <v>1515.39</v>
      </c>
      <c r="AY166">
        <v>672.41</v>
      </c>
      <c r="BA166">
        <v>6567.37</v>
      </c>
      <c r="BB166">
        <v>1190.0999999999999</v>
      </c>
      <c r="BC166">
        <v>1184.1500000000001</v>
      </c>
      <c r="BD166">
        <v>686.29</v>
      </c>
      <c r="BE166">
        <v>4512.46</v>
      </c>
      <c r="BF166">
        <v>1723.66</v>
      </c>
      <c r="BH166">
        <v>0</v>
      </c>
    </row>
    <row r="167" spans="1:60" x14ac:dyDescent="0.25">
      <c r="A167" s="209">
        <f t="shared" si="4"/>
        <v>1963</v>
      </c>
      <c r="B167" s="210" t="str">
        <f t="shared" si="5"/>
        <v>Oct</v>
      </c>
      <c r="C167" s="1">
        <v>23224</v>
      </c>
      <c r="E167">
        <v>0</v>
      </c>
      <c r="F167">
        <v>7545.23</v>
      </c>
      <c r="G167">
        <v>5700.58</v>
      </c>
      <c r="I167">
        <v>7569.04</v>
      </c>
      <c r="J167">
        <v>4304.1899999999996</v>
      </c>
      <c r="K167">
        <v>378.85</v>
      </c>
      <c r="L167">
        <v>3588.15</v>
      </c>
      <c r="M167">
        <v>0</v>
      </c>
      <c r="N167">
        <v>1045.3</v>
      </c>
      <c r="O167">
        <v>154.71</v>
      </c>
      <c r="S167" s="157">
        <v>1963.7</v>
      </c>
      <c r="T167">
        <v>369.95</v>
      </c>
      <c r="U167">
        <v>4409.32</v>
      </c>
      <c r="V167">
        <v>2217.5500000000002</v>
      </c>
      <c r="W167">
        <v>1356.71</v>
      </c>
      <c r="X167">
        <v>3306.5</v>
      </c>
      <c r="Y167">
        <v>2046.97</v>
      </c>
      <c r="Z167">
        <v>4512.46</v>
      </c>
      <c r="AA167">
        <v>1090.93</v>
      </c>
      <c r="AB167">
        <v>1844.66</v>
      </c>
      <c r="AC167">
        <v>3155.75</v>
      </c>
      <c r="AD167">
        <v>400.67</v>
      </c>
      <c r="AE167">
        <v>737.86</v>
      </c>
      <c r="AF167">
        <v>7077.13</v>
      </c>
      <c r="AG167">
        <v>1332.91</v>
      </c>
      <c r="AH167">
        <v>8955.5</v>
      </c>
      <c r="AI167">
        <v>430.42</v>
      </c>
      <c r="AJ167">
        <v>319.33999999999997</v>
      </c>
      <c r="AK167">
        <v>642.65</v>
      </c>
      <c r="AL167">
        <v>595.04999999999995</v>
      </c>
      <c r="AM167">
        <v>313.39</v>
      </c>
      <c r="AP167">
        <v>6587.2</v>
      </c>
      <c r="AR167">
        <v>313.39</v>
      </c>
      <c r="AS167">
        <v>1315.06</v>
      </c>
      <c r="AT167">
        <v>468.11</v>
      </c>
      <c r="AV167">
        <v>5145.2</v>
      </c>
      <c r="AW167">
        <v>682.32</v>
      </c>
      <c r="AX167">
        <v>1104.81</v>
      </c>
      <c r="AY167">
        <v>515.71</v>
      </c>
      <c r="BA167">
        <v>3336.25</v>
      </c>
      <c r="BB167">
        <v>487.94</v>
      </c>
      <c r="BC167">
        <v>1368.61</v>
      </c>
      <c r="BD167">
        <v>224.14</v>
      </c>
      <c r="BE167">
        <v>4113.78</v>
      </c>
      <c r="BF167">
        <v>1668.12</v>
      </c>
      <c r="BH167">
        <v>0</v>
      </c>
    </row>
    <row r="168" spans="1:60" x14ac:dyDescent="0.25">
      <c r="A168" s="209">
        <f t="shared" si="4"/>
        <v>1963</v>
      </c>
      <c r="B168" s="210" t="str">
        <f t="shared" si="5"/>
        <v>Nov</v>
      </c>
      <c r="C168" s="1">
        <v>23255</v>
      </c>
      <c r="E168">
        <v>0</v>
      </c>
      <c r="F168">
        <v>8285.08</v>
      </c>
      <c r="G168">
        <v>4669.16</v>
      </c>
      <c r="I168">
        <v>6321.42</v>
      </c>
      <c r="J168">
        <v>3399.72</v>
      </c>
      <c r="K168">
        <v>285.62</v>
      </c>
      <c r="L168">
        <v>2253.2600000000002</v>
      </c>
      <c r="M168">
        <v>0</v>
      </c>
      <c r="N168">
        <v>809.27</v>
      </c>
      <c r="O168">
        <v>132.88999999999999</v>
      </c>
      <c r="S168" s="157">
        <v>3717.1</v>
      </c>
      <c r="T168">
        <v>342.02</v>
      </c>
      <c r="U168">
        <v>3897.58</v>
      </c>
      <c r="V168">
        <v>2041.02</v>
      </c>
      <c r="W168">
        <v>1172.25</v>
      </c>
      <c r="X168">
        <v>2552.7600000000002</v>
      </c>
      <c r="Y168">
        <v>2273.09</v>
      </c>
      <c r="Z168">
        <v>5607.35</v>
      </c>
      <c r="AA168">
        <v>932.24</v>
      </c>
      <c r="AB168">
        <v>1428.12</v>
      </c>
      <c r="AC168">
        <v>3461.21</v>
      </c>
      <c r="AD168">
        <v>198.35</v>
      </c>
      <c r="AE168">
        <v>285.62</v>
      </c>
      <c r="AF168">
        <v>5297.93</v>
      </c>
      <c r="AG168">
        <v>277.69</v>
      </c>
      <c r="AH168">
        <v>5930.67</v>
      </c>
      <c r="AI168">
        <v>315.38</v>
      </c>
      <c r="AJ168">
        <v>440.34</v>
      </c>
      <c r="AK168">
        <v>420.5</v>
      </c>
      <c r="AL168">
        <v>440.34</v>
      </c>
      <c r="AM168">
        <v>745.8</v>
      </c>
      <c r="AP168">
        <v>6642.74</v>
      </c>
      <c r="AR168">
        <v>196.37</v>
      </c>
      <c r="AS168">
        <v>1005.64</v>
      </c>
      <c r="AT168">
        <v>83.31</v>
      </c>
      <c r="AV168">
        <v>3225.17</v>
      </c>
      <c r="AW168">
        <v>442.32</v>
      </c>
      <c r="AX168">
        <v>985.8</v>
      </c>
      <c r="AY168">
        <v>273.72000000000003</v>
      </c>
      <c r="BA168">
        <v>2747.15</v>
      </c>
      <c r="BB168">
        <v>357.03</v>
      </c>
      <c r="BC168">
        <v>735.88</v>
      </c>
      <c r="BD168">
        <v>418.52</v>
      </c>
      <c r="BE168">
        <v>3778.57</v>
      </c>
      <c r="BF168">
        <v>1449.94</v>
      </c>
      <c r="BH168">
        <v>1596.72</v>
      </c>
    </row>
    <row r="169" spans="1:60" x14ac:dyDescent="0.25">
      <c r="A169" s="209">
        <f t="shared" si="4"/>
        <v>1963</v>
      </c>
      <c r="B169" s="210" t="str">
        <f t="shared" si="5"/>
        <v>Dec</v>
      </c>
      <c r="C169" s="1">
        <v>23285</v>
      </c>
      <c r="E169">
        <v>11801.83</v>
      </c>
      <c r="F169">
        <v>1051.26</v>
      </c>
      <c r="G169">
        <v>2729.3</v>
      </c>
      <c r="I169">
        <v>0</v>
      </c>
      <c r="J169">
        <v>1781.18</v>
      </c>
      <c r="K169">
        <v>0</v>
      </c>
      <c r="L169">
        <v>1925.98</v>
      </c>
      <c r="M169">
        <v>0</v>
      </c>
      <c r="N169">
        <v>487.94</v>
      </c>
      <c r="O169">
        <v>0</v>
      </c>
      <c r="S169" s="157">
        <v>4008.7</v>
      </c>
      <c r="T169">
        <v>349.95</v>
      </c>
      <c r="U169">
        <v>3554.43</v>
      </c>
      <c r="V169">
        <v>2080.69</v>
      </c>
      <c r="W169">
        <v>841</v>
      </c>
      <c r="X169">
        <v>1816.89</v>
      </c>
      <c r="Y169">
        <v>1630.44</v>
      </c>
      <c r="Z169">
        <v>1963.67</v>
      </c>
      <c r="AA169">
        <v>412.57</v>
      </c>
      <c r="AB169">
        <v>1804.98</v>
      </c>
      <c r="AC169">
        <v>1701.84</v>
      </c>
      <c r="AD169">
        <v>287.61</v>
      </c>
      <c r="AE169">
        <v>111.08</v>
      </c>
      <c r="AF169">
        <v>2281.02</v>
      </c>
      <c r="AG169">
        <v>267.77</v>
      </c>
      <c r="AH169">
        <v>0</v>
      </c>
      <c r="AI169">
        <v>0</v>
      </c>
      <c r="AJ169">
        <v>0</v>
      </c>
      <c r="AK169">
        <v>343.15</v>
      </c>
      <c r="AL169">
        <v>0</v>
      </c>
      <c r="AM169">
        <v>283.64</v>
      </c>
      <c r="AP169">
        <v>2699.54</v>
      </c>
      <c r="AR169">
        <v>0</v>
      </c>
      <c r="AS169">
        <v>0</v>
      </c>
      <c r="AT169">
        <v>0</v>
      </c>
      <c r="AV169">
        <v>0</v>
      </c>
      <c r="AW169">
        <v>654.54999999999995</v>
      </c>
      <c r="AX169">
        <v>0</v>
      </c>
      <c r="AY169">
        <v>0</v>
      </c>
      <c r="BA169">
        <v>1636.39</v>
      </c>
      <c r="BB169">
        <v>126.94</v>
      </c>
      <c r="BC169">
        <v>257.86</v>
      </c>
      <c r="BD169">
        <v>0</v>
      </c>
      <c r="BE169">
        <v>1461.84</v>
      </c>
      <c r="BF169">
        <v>119.01</v>
      </c>
      <c r="BH169">
        <v>8778.9699999999993</v>
      </c>
    </row>
    <row r="170" spans="1:60" x14ac:dyDescent="0.25">
      <c r="A170" s="209">
        <f t="shared" si="4"/>
        <v>1964</v>
      </c>
      <c r="B170" s="210" t="str">
        <f t="shared" si="5"/>
        <v>Jan</v>
      </c>
      <c r="C170" s="1">
        <v>23316</v>
      </c>
      <c r="E170">
        <v>0</v>
      </c>
      <c r="F170">
        <v>0</v>
      </c>
      <c r="G170">
        <v>0</v>
      </c>
      <c r="I170">
        <v>0</v>
      </c>
      <c r="J170">
        <v>0</v>
      </c>
      <c r="K170">
        <v>0</v>
      </c>
      <c r="L170">
        <v>0</v>
      </c>
      <c r="N170">
        <v>0</v>
      </c>
      <c r="O170">
        <v>0</v>
      </c>
      <c r="S170" s="157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P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H170">
        <v>555.38</v>
      </c>
    </row>
    <row r="171" spans="1:60" x14ac:dyDescent="0.25">
      <c r="A171" s="209">
        <f t="shared" si="4"/>
        <v>1964</v>
      </c>
      <c r="B171" s="210" t="str">
        <f t="shared" si="5"/>
        <v>Feb</v>
      </c>
      <c r="C171" s="1">
        <v>23346</v>
      </c>
      <c r="E171">
        <v>0</v>
      </c>
      <c r="F171">
        <v>0</v>
      </c>
      <c r="G171">
        <v>0</v>
      </c>
      <c r="I171">
        <v>0</v>
      </c>
      <c r="J171">
        <v>0</v>
      </c>
      <c r="K171">
        <v>0</v>
      </c>
      <c r="L171">
        <v>0</v>
      </c>
      <c r="N171">
        <v>0</v>
      </c>
      <c r="O171">
        <v>0</v>
      </c>
      <c r="S171" s="157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P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H171">
        <v>0</v>
      </c>
    </row>
    <row r="172" spans="1:60" x14ac:dyDescent="0.25">
      <c r="A172" s="209">
        <f t="shared" si="4"/>
        <v>1964</v>
      </c>
      <c r="B172" s="210" t="str">
        <f t="shared" si="5"/>
        <v>Mar</v>
      </c>
      <c r="C172" s="1">
        <v>23377</v>
      </c>
      <c r="E172">
        <v>0</v>
      </c>
      <c r="F172">
        <v>0</v>
      </c>
      <c r="G172">
        <v>0</v>
      </c>
      <c r="I172">
        <v>0</v>
      </c>
      <c r="J172">
        <v>0</v>
      </c>
      <c r="K172">
        <v>0</v>
      </c>
      <c r="L172">
        <v>0</v>
      </c>
      <c r="N172">
        <v>0</v>
      </c>
      <c r="O172">
        <v>0</v>
      </c>
      <c r="S172" s="157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P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H172">
        <v>0</v>
      </c>
    </row>
    <row r="173" spans="1:60" x14ac:dyDescent="0.25">
      <c r="A173" s="209">
        <f t="shared" si="4"/>
        <v>1964</v>
      </c>
      <c r="B173" s="210" t="str">
        <f t="shared" si="5"/>
        <v>Apr</v>
      </c>
      <c r="C173" s="1">
        <v>23408</v>
      </c>
      <c r="E173">
        <v>0</v>
      </c>
      <c r="F173">
        <v>0</v>
      </c>
      <c r="G173">
        <v>0</v>
      </c>
      <c r="I173">
        <v>0</v>
      </c>
      <c r="J173">
        <v>0</v>
      </c>
      <c r="K173">
        <v>0</v>
      </c>
      <c r="L173">
        <v>0</v>
      </c>
      <c r="N173">
        <v>0</v>
      </c>
      <c r="O173">
        <v>0</v>
      </c>
      <c r="S173" s="157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P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H173">
        <v>0</v>
      </c>
    </row>
    <row r="174" spans="1:60" x14ac:dyDescent="0.25">
      <c r="A174" s="209">
        <f t="shared" si="4"/>
        <v>1964</v>
      </c>
      <c r="B174" s="210" t="str">
        <f t="shared" si="5"/>
        <v>May</v>
      </c>
      <c r="C174" s="1">
        <v>23437</v>
      </c>
      <c r="E174">
        <v>0</v>
      </c>
      <c r="F174">
        <v>0</v>
      </c>
      <c r="G174">
        <v>0</v>
      </c>
      <c r="I174">
        <v>0</v>
      </c>
      <c r="J174">
        <v>0</v>
      </c>
      <c r="K174">
        <v>0</v>
      </c>
      <c r="L174">
        <v>0</v>
      </c>
      <c r="N174">
        <v>0</v>
      </c>
      <c r="O174">
        <v>0</v>
      </c>
      <c r="S174" s="157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P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H174">
        <v>2703.51</v>
      </c>
    </row>
    <row r="175" spans="1:60" x14ac:dyDescent="0.25">
      <c r="A175" s="209">
        <f t="shared" si="4"/>
        <v>1964</v>
      </c>
      <c r="B175" s="210" t="str">
        <f t="shared" si="5"/>
        <v>Jun</v>
      </c>
      <c r="C175" s="1">
        <v>23468</v>
      </c>
      <c r="E175">
        <v>0</v>
      </c>
      <c r="F175">
        <v>1822.84</v>
      </c>
      <c r="G175">
        <v>303.48</v>
      </c>
      <c r="I175">
        <v>1703.83</v>
      </c>
      <c r="J175">
        <v>1864.49</v>
      </c>
      <c r="K175">
        <v>0</v>
      </c>
      <c r="L175">
        <v>2866.16</v>
      </c>
      <c r="N175">
        <v>0</v>
      </c>
      <c r="O175">
        <v>0</v>
      </c>
      <c r="S175" s="157">
        <v>2743.2</v>
      </c>
      <c r="T175">
        <v>143.21</v>
      </c>
      <c r="U175">
        <v>854.89</v>
      </c>
      <c r="V175">
        <v>642.65</v>
      </c>
      <c r="W175">
        <v>19.829999999999998</v>
      </c>
      <c r="X175">
        <v>426.45</v>
      </c>
      <c r="Y175">
        <v>190.42</v>
      </c>
      <c r="Z175">
        <v>0</v>
      </c>
      <c r="AA175">
        <v>0</v>
      </c>
      <c r="AB175">
        <v>240</v>
      </c>
      <c r="AC175">
        <v>355.05</v>
      </c>
      <c r="AD175">
        <v>394.72</v>
      </c>
      <c r="AE175">
        <v>0</v>
      </c>
      <c r="AF175">
        <v>366.95</v>
      </c>
      <c r="AG175">
        <v>0</v>
      </c>
      <c r="AH175">
        <v>1293.24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1047.29</v>
      </c>
      <c r="AP175">
        <v>2400.0300000000002</v>
      </c>
      <c r="AR175">
        <v>0</v>
      </c>
      <c r="AS175">
        <v>0</v>
      </c>
      <c r="AT175">
        <v>0</v>
      </c>
      <c r="AU175">
        <v>0</v>
      </c>
      <c r="AV175">
        <v>787.45</v>
      </c>
      <c r="AW175">
        <v>402.65</v>
      </c>
      <c r="AX175">
        <v>0</v>
      </c>
      <c r="AY175">
        <v>0</v>
      </c>
      <c r="BA175">
        <v>0</v>
      </c>
      <c r="BB175">
        <v>400.67</v>
      </c>
      <c r="BC175">
        <v>0</v>
      </c>
      <c r="BD175">
        <v>0</v>
      </c>
      <c r="BE175">
        <v>0</v>
      </c>
      <c r="BF175">
        <v>144.80000000000001</v>
      </c>
      <c r="BH175">
        <v>1527.3</v>
      </c>
    </row>
    <row r="176" spans="1:60" x14ac:dyDescent="0.25">
      <c r="A176" s="209">
        <f t="shared" si="4"/>
        <v>1964</v>
      </c>
      <c r="B176" s="210" t="str">
        <f t="shared" si="5"/>
        <v>Jul</v>
      </c>
      <c r="C176" s="1">
        <v>23498</v>
      </c>
      <c r="E176">
        <v>202.32</v>
      </c>
      <c r="F176">
        <v>5127.3500000000004</v>
      </c>
      <c r="G176">
        <v>5430.82</v>
      </c>
      <c r="I176">
        <v>3935.26</v>
      </c>
      <c r="J176">
        <v>3413.6</v>
      </c>
      <c r="K176">
        <v>1255.56</v>
      </c>
      <c r="L176">
        <v>1430.1</v>
      </c>
      <c r="N176">
        <v>1031.42</v>
      </c>
      <c r="O176">
        <v>936.21</v>
      </c>
      <c r="S176" s="157">
        <v>1795.1</v>
      </c>
      <c r="T176">
        <v>369.95</v>
      </c>
      <c r="U176">
        <v>4577.92</v>
      </c>
      <c r="V176">
        <v>2358.38</v>
      </c>
      <c r="W176">
        <v>1328.94</v>
      </c>
      <c r="X176">
        <v>2975.25</v>
      </c>
      <c r="Y176">
        <v>2794.75</v>
      </c>
      <c r="Z176">
        <v>3844.02</v>
      </c>
      <c r="AA176">
        <v>878.69</v>
      </c>
      <c r="AB176">
        <v>1594.73</v>
      </c>
      <c r="AC176">
        <v>3348.15</v>
      </c>
      <c r="AD176">
        <v>2181.85</v>
      </c>
      <c r="AE176">
        <v>846.96</v>
      </c>
      <c r="AF176">
        <v>4591.8</v>
      </c>
      <c r="AG176">
        <v>1584.82</v>
      </c>
      <c r="AH176">
        <v>3411.62</v>
      </c>
      <c r="AI176">
        <v>944.15</v>
      </c>
      <c r="AJ176">
        <v>763.65</v>
      </c>
      <c r="AK176">
        <v>509.76</v>
      </c>
      <c r="AL176">
        <v>882.66</v>
      </c>
      <c r="AM176">
        <v>343.15</v>
      </c>
      <c r="AN176">
        <v>0</v>
      </c>
      <c r="AP176">
        <v>2027.14</v>
      </c>
      <c r="AR176">
        <v>493.89</v>
      </c>
      <c r="AS176">
        <v>646.62</v>
      </c>
      <c r="AT176">
        <v>198.35</v>
      </c>
      <c r="AU176">
        <v>0</v>
      </c>
      <c r="AV176">
        <v>3853.94</v>
      </c>
      <c r="AW176">
        <v>958.03</v>
      </c>
      <c r="AX176">
        <v>1053.24</v>
      </c>
      <c r="AY176">
        <v>390.75</v>
      </c>
      <c r="BA176">
        <v>5500.25</v>
      </c>
      <c r="BB176">
        <v>781.5</v>
      </c>
      <c r="BC176">
        <v>1557.05</v>
      </c>
      <c r="BD176">
        <v>725.96</v>
      </c>
      <c r="BE176">
        <v>2324.66</v>
      </c>
      <c r="BF176">
        <v>1616.55</v>
      </c>
      <c r="BH176">
        <v>0</v>
      </c>
    </row>
    <row r="177" spans="1:60" x14ac:dyDescent="0.25">
      <c r="A177" s="209">
        <f t="shared" si="4"/>
        <v>1964</v>
      </c>
      <c r="B177" s="210" t="str">
        <f t="shared" si="5"/>
        <v>Aug</v>
      </c>
      <c r="C177" s="1">
        <v>23529</v>
      </c>
      <c r="E177">
        <v>2050.94</v>
      </c>
      <c r="F177">
        <v>10810.08</v>
      </c>
      <c r="G177">
        <v>4964.7</v>
      </c>
      <c r="I177">
        <v>8082.76</v>
      </c>
      <c r="J177">
        <v>4978.58</v>
      </c>
      <c r="K177">
        <v>900.51</v>
      </c>
      <c r="L177">
        <v>5603.39</v>
      </c>
      <c r="N177">
        <v>737.86</v>
      </c>
      <c r="O177">
        <v>390.75</v>
      </c>
      <c r="S177" s="157">
        <v>3568.3</v>
      </c>
      <c r="T177">
        <v>358.02</v>
      </c>
      <c r="U177">
        <v>2794.75</v>
      </c>
      <c r="V177">
        <v>1959.7</v>
      </c>
      <c r="W177">
        <v>1186.1300000000001</v>
      </c>
      <c r="X177">
        <v>2979.22</v>
      </c>
      <c r="Y177">
        <v>1711.76</v>
      </c>
      <c r="Z177">
        <v>2993.1</v>
      </c>
      <c r="AA177">
        <v>682.32</v>
      </c>
      <c r="AB177">
        <v>1525.31</v>
      </c>
      <c r="AC177">
        <v>2388.13</v>
      </c>
      <c r="AD177">
        <v>3266.82</v>
      </c>
      <c r="AE177">
        <v>361</v>
      </c>
      <c r="AF177">
        <v>4960.7299999999996</v>
      </c>
      <c r="AG177">
        <v>745.8</v>
      </c>
      <c r="AH177">
        <v>4607.67</v>
      </c>
      <c r="AI177">
        <v>664.47</v>
      </c>
      <c r="AJ177">
        <v>428.44</v>
      </c>
      <c r="AK177">
        <v>436.37</v>
      </c>
      <c r="AL177">
        <v>735.88</v>
      </c>
      <c r="AM177">
        <v>454.22</v>
      </c>
      <c r="AN177">
        <v>79.34</v>
      </c>
      <c r="AP177">
        <v>6839.11</v>
      </c>
      <c r="AR177">
        <v>174.55</v>
      </c>
      <c r="AS177">
        <v>1539.2</v>
      </c>
      <c r="AT177">
        <v>860.84</v>
      </c>
      <c r="AU177">
        <v>124.96</v>
      </c>
      <c r="AV177">
        <v>4004.69</v>
      </c>
      <c r="AW177">
        <v>2068.79</v>
      </c>
      <c r="AX177">
        <v>878.69</v>
      </c>
      <c r="AY177">
        <v>327.27999999999997</v>
      </c>
      <c r="BA177">
        <v>3068.48</v>
      </c>
      <c r="BB177">
        <v>1713.74</v>
      </c>
      <c r="BC177">
        <v>539.51</v>
      </c>
      <c r="BD177">
        <v>210.25</v>
      </c>
      <c r="BE177">
        <v>4181.22</v>
      </c>
      <c r="BF177">
        <v>1396.38</v>
      </c>
      <c r="BH177">
        <v>0</v>
      </c>
    </row>
    <row r="178" spans="1:60" x14ac:dyDescent="0.25">
      <c r="A178" s="209">
        <f t="shared" si="4"/>
        <v>1964</v>
      </c>
      <c r="B178" s="210" t="str">
        <f t="shared" si="5"/>
        <v>Sep</v>
      </c>
      <c r="C178" s="1">
        <v>23559</v>
      </c>
      <c r="E178">
        <v>0</v>
      </c>
      <c r="F178">
        <v>4401.3900000000003</v>
      </c>
      <c r="G178">
        <v>2552.7600000000002</v>
      </c>
      <c r="I178">
        <v>7692.01</v>
      </c>
      <c r="J178">
        <v>3018.89</v>
      </c>
      <c r="K178">
        <v>658.52</v>
      </c>
      <c r="L178">
        <v>2574.58</v>
      </c>
      <c r="N178">
        <v>1051.26</v>
      </c>
      <c r="O178">
        <v>162.65</v>
      </c>
      <c r="S178" s="157">
        <v>2062.8000000000002</v>
      </c>
      <c r="T178">
        <v>369.95</v>
      </c>
      <c r="U178">
        <v>4919.08</v>
      </c>
      <c r="V178">
        <v>2213.59</v>
      </c>
      <c r="W178">
        <v>1352.75</v>
      </c>
      <c r="X178">
        <v>3290.63</v>
      </c>
      <c r="Y178">
        <v>3175.58</v>
      </c>
      <c r="Z178">
        <v>5278.09</v>
      </c>
      <c r="AA178">
        <v>1338.86</v>
      </c>
      <c r="AB178">
        <v>2173.92</v>
      </c>
      <c r="AC178">
        <v>3715.09</v>
      </c>
      <c r="AD178">
        <v>3409.64</v>
      </c>
      <c r="AE178">
        <v>876.71</v>
      </c>
      <c r="AF178">
        <v>7622.59</v>
      </c>
      <c r="AG178">
        <v>3064.51</v>
      </c>
      <c r="AH178">
        <v>6083.4</v>
      </c>
      <c r="AI178">
        <v>1229.77</v>
      </c>
      <c r="AJ178">
        <v>1221.8399999999999</v>
      </c>
      <c r="AK178">
        <v>589.1</v>
      </c>
      <c r="AL178">
        <v>999.68</v>
      </c>
      <c r="AM178">
        <v>79.34</v>
      </c>
      <c r="AN178">
        <v>0</v>
      </c>
      <c r="AP178">
        <v>495.88</v>
      </c>
      <c r="AR178">
        <v>606.95000000000005</v>
      </c>
      <c r="AS178">
        <v>1463.82</v>
      </c>
      <c r="AT178">
        <v>648.6</v>
      </c>
      <c r="AU178">
        <v>0</v>
      </c>
      <c r="AV178">
        <v>3810.3</v>
      </c>
      <c r="AW178">
        <v>0</v>
      </c>
      <c r="AX178">
        <v>1229.77</v>
      </c>
      <c r="AY178">
        <v>692.24</v>
      </c>
      <c r="BA178">
        <v>7176.3</v>
      </c>
      <c r="BB178">
        <v>723.98</v>
      </c>
      <c r="BC178">
        <v>1495.56</v>
      </c>
      <c r="BD178">
        <v>587.12</v>
      </c>
      <c r="BE178">
        <v>2707.48</v>
      </c>
      <c r="BF178">
        <v>1592.75</v>
      </c>
      <c r="BH178">
        <v>0</v>
      </c>
    </row>
    <row r="179" spans="1:60" x14ac:dyDescent="0.25">
      <c r="A179" s="209">
        <f t="shared" si="4"/>
        <v>1964</v>
      </c>
      <c r="B179" s="210" t="str">
        <f t="shared" si="5"/>
        <v>Oct</v>
      </c>
      <c r="C179" s="1">
        <v>23590</v>
      </c>
      <c r="E179">
        <v>0</v>
      </c>
      <c r="F179">
        <v>5595.45</v>
      </c>
      <c r="G179">
        <v>2086.64</v>
      </c>
      <c r="I179">
        <v>5601.4</v>
      </c>
      <c r="J179">
        <v>2150.11</v>
      </c>
      <c r="K179">
        <v>71.41</v>
      </c>
      <c r="L179">
        <v>1551.1</v>
      </c>
      <c r="N179">
        <v>1045.3</v>
      </c>
      <c r="O179">
        <v>0</v>
      </c>
      <c r="S179" s="157">
        <v>1660.2</v>
      </c>
      <c r="T179">
        <v>369.95</v>
      </c>
      <c r="U179">
        <v>5533.96</v>
      </c>
      <c r="V179">
        <v>2384.17</v>
      </c>
      <c r="W179">
        <v>1596.72</v>
      </c>
      <c r="X179">
        <v>3600.05</v>
      </c>
      <c r="Y179">
        <v>3292.61</v>
      </c>
      <c r="Z179">
        <v>3556.42</v>
      </c>
      <c r="AA179">
        <v>1313.08</v>
      </c>
      <c r="AB179">
        <v>1392.42</v>
      </c>
      <c r="AC179">
        <v>3697.24</v>
      </c>
      <c r="AD179">
        <v>2286.98</v>
      </c>
      <c r="AE179">
        <v>1009.6</v>
      </c>
      <c r="AF179">
        <v>6620.92</v>
      </c>
      <c r="AG179">
        <v>2645.99</v>
      </c>
      <c r="AH179">
        <v>5607.35</v>
      </c>
      <c r="AI179">
        <v>1176.22</v>
      </c>
      <c r="AJ179">
        <v>1152.4100000000001</v>
      </c>
      <c r="AK179">
        <v>216.2</v>
      </c>
      <c r="AL179">
        <v>404.63</v>
      </c>
      <c r="AM179">
        <v>0</v>
      </c>
      <c r="AN179">
        <v>0</v>
      </c>
      <c r="AP179">
        <v>307.44</v>
      </c>
      <c r="AR179">
        <v>640.66999999999996</v>
      </c>
      <c r="AS179">
        <v>172.57</v>
      </c>
      <c r="AT179">
        <v>614.89</v>
      </c>
      <c r="AU179">
        <v>0</v>
      </c>
      <c r="AV179">
        <v>2774.92</v>
      </c>
      <c r="AW179">
        <v>0</v>
      </c>
      <c r="AX179">
        <v>936.21</v>
      </c>
      <c r="AY179">
        <v>573.23</v>
      </c>
      <c r="BA179">
        <v>6825.22</v>
      </c>
      <c r="BB179">
        <v>0</v>
      </c>
      <c r="BC179">
        <v>1695.89</v>
      </c>
      <c r="BD179">
        <v>456.2</v>
      </c>
      <c r="BE179">
        <v>1255.56</v>
      </c>
      <c r="BF179">
        <v>1674.07</v>
      </c>
      <c r="BH179">
        <v>0</v>
      </c>
    </row>
    <row r="180" spans="1:60" x14ac:dyDescent="0.25">
      <c r="A180" s="209">
        <f t="shared" si="4"/>
        <v>1964</v>
      </c>
      <c r="B180" s="210" t="str">
        <f t="shared" si="5"/>
        <v>Nov</v>
      </c>
      <c r="C180" s="1">
        <v>23621</v>
      </c>
      <c r="E180">
        <v>0</v>
      </c>
      <c r="F180">
        <v>4367.67</v>
      </c>
      <c r="G180">
        <v>3782.53</v>
      </c>
      <c r="I180">
        <v>0</v>
      </c>
      <c r="J180">
        <v>2074.7399999999998</v>
      </c>
      <c r="K180">
        <v>0</v>
      </c>
      <c r="L180">
        <v>495.88</v>
      </c>
      <c r="N180">
        <v>950.1</v>
      </c>
      <c r="O180">
        <v>0</v>
      </c>
      <c r="S180" s="157">
        <v>1606.6</v>
      </c>
      <c r="T180">
        <v>358.02</v>
      </c>
      <c r="U180">
        <v>3651.62</v>
      </c>
      <c r="V180">
        <v>2108.46</v>
      </c>
      <c r="W180">
        <v>1198.03</v>
      </c>
      <c r="X180">
        <v>2778.88</v>
      </c>
      <c r="Y180">
        <v>2332.6</v>
      </c>
      <c r="Z180">
        <v>17.850000000000001</v>
      </c>
      <c r="AA180">
        <v>577.20000000000005</v>
      </c>
      <c r="AB180">
        <v>291.58</v>
      </c>
      <c r="AC180">
        <v>2227.4699999999998</v>
      </c>
      <c r="AD180">
        <v>245.95</v>
      </c>
      <c r="AE180">
        <v>779.52</v>
      </c>
      <c r="AF180">
        <v>4786.1899999999996</v>
      </c>
      <c r="AG180">
        <v>1672.09</v>
      </c>
      <c r="AH180">
        <v>5668.84</v>
      </c>
      <c r="AI180">
        <v>932.24</v>
      </c>
      <c r="AJ180">
        <v>507.78</v>
      </c>
      <c r="AK180">
        <v>184.46</v>
      </c>
      <c r="AL180">
        <v>299.51</v>
      </c>
      <c r="AM180">
        <v>0</v>
      </c>
      <c r="AN180">
        <v>0</v>
      </c>
      <c r="AP180">
        <v>412.57</v>
      </c>
      <c r="AR180">
        <v>45.62</v>
      </c>
      <c r="AS180">
        <v>493.89</v>
      </c>
      <c r="AT180">
        <v>478.02</v>
      </c>
      <c r="AU180">
        <v>0</v>
      </c>
      <c r="AV180">
        <v>2975.25</v>
      </c>
      <c r="AW180">
        <v>319.33999999999997</v>
      </c>
      <c r="AX180">
        <v>678.36</v>
      </c>
      <c r="AY180">
        <v>535.54</v>
      </c>
      <c r="BA180">
        <v>4312.13</v>
      </c>
      <c r="BB180">
        <v>0</v>
      </c>
      <c r="BC180">
        <v>1263.49</v>
      </c>
      <c r="BD180">
        <v>366.95</v>
      </c>
      <c r="BE180">
        <v>3697.24</v>
      </c>
      <c r="BF180">
        <v>1682.01</v>
      </c>
      <c r="BH180">
        <v>0</v>
      </c>
    </row>
    <row r="181" spans="1:60" x14ac:dyDescent="0.25">
      <c r="A181" s="209">
        <f t="shared" si="4"/>
        <v>1964</v>
      </c>
      <c r="B181" s="210" t="str">
        <f t="shared" si="5"/>
        <v>Dec</v>
      </c>
      <c r="C181" s="1">
        <v>23651</v>
      </c>
      <c r="E181">
        <v>0</v>
      </c>
      <c r="F181">
        <v>1041.3399999999999</v>
      </c>
      <c r="G181">
        <v>5539.92</v>
      </c>
      <c r="I181">
        <v>0</v>
      </c>
      <c r="J181">
        <v>2396.0700000000002</v>
      </c>
      <c r="K181">
        <v>287.61</v>
      </c>
      <c r="L181">
        <v>3709.15</v>
      </c>
      <c r="N181">
        <v>771.58</v>
      </c>
      <c r="O181">
        <v>0</v>
      </c>
      <c r="S181" s="157">
        <v>1422.2</v>
      </c>
      <c r="T181">
        <v>369.95</v>
      </c>
      <c r="U181">
        <v>3808.32</v>
      </c>
      <c r="V181">
        <v>2213.59</v>
      </c>
      <c r="W181">
        <v>1041.3399999999999</v>
      </c>
      <c r="X181">
        <v>2566.65</v>
      </c>
      <c r="Y181">
        <v>1588.78</v>
      </c>
      <c r="Z181">
        <v>668.44</v>
      </c>
      <c r="AA181">
        <v>872.74</v>
      </c>
      <c r="AB181">
        <v>922.33</v>
      </c>
      <c r="AC181">
        <v>1912.09</v>
      </c>
      <c r="AD181">
        <v>462.16</v>
      </c>
      <c r="AE181">
        <v>424.47</v>
      </c>
      <c r="AF181">
        <v>5297.93</v>
      </c>
      <c r="AG181">
        <v>700.18</v>
      </c>
      <c r="AH181">
        <v>3802.37</v>
      </c>
      <c r="AI181">
        <v>694.22</v>
      </c>
      <c r="AJ181">
        <v>452.24</v>
      </c>
      <c r="AK181">
        <v>13.89</v>
      </c>
      <c r="AL181">
        <v>485.96</v>
      </c>
      <c r="AM181">
        <v>63.47</v>
      </c>
      <c r="AN181">
        <v>0</v>
      </c>
      <c r="AP181">
        <v>4688.99</v>
      </c>
      <c r="AR181">
        <v>315.38</v>
      </c>
      <c r="AS181">
        <v>291.58</v>
      </c>
      <c r="AT181">
        <v>380.83</v>
      </c>
      <c r="AU181">
        <v>0</v>
      </c>
      <c r="AV181">
        <v>2929.63</v>
      </c>
      <c r="AW181">
        <v>2209.62</v>
      </c>
      <c r="AX181">
        <v>309.43</v>
      </c>
      <c r="AY181">
        <v>71.41</v>
      </c>
      <c r="BA181">
        <v>763.65</v>
      </c>
      <c r="BB181">
        <v>2046.97</v>
      </c>
      <c r="BC181">
        <v>690.26</v>
      </c>
      <c r="BD181">
        <v>216.2</v>
      </c>
      <c r="BE181">
        <v>3800.39</v>
      </c>
      <c r="BF181">
        <v>1291.26</v>
      </c>
      <c r="BH181">
        <v>0</v>
      </c>
    </row>
    <row r="182" spans="1:60" x14ac:dyDescent="0.25">
      <c r="A182" s="209">
        <f t="shared" si="4"/>
        <v>1965</v>
      </c>
      <c r="B182" s="210" t="str">
        <f t="shared" si="5"/>
        <v>Jan</v>
      </c>
      <c r="C182" s="1">
        <v>23682</v>
      </c>
      <c r="E182">
        <v>0</v>
      </c>
      <c r="F182">
        <v>0</v>
      </c>
      <c r="G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S182" s="157">
        <v>3982.9</v>
      </c>
      <c r="T182">
        <v>0</v>
      </c>
      <c r="U182">
        <v>1344.81</v>
      </c>
      <c r="V182">
        <v>833.07</v>
      </c>
      <c r="W182">
        <v>420.5</v>
      </c>
      <c r="X182">
        <v>765.63</v>
      </c>
      <c r="Y182">
        <v>452.24</v>
      </c>
      <c r="Z182">
        <v>2023.17</v>
      </c>
      <c r="AA182">
        <v>230.09</v>
      </c>
      <c r="AB182">
        <v>533.55999999999995</v>
      </c>
      <c r="AC182">
        <v>704.14</v>
      </c>
      <c r="AD182">
        <v>1529.28</v>
      </c>
      <c r="AE182">
        <v>0</v>
      </c>
      <c r="AF182">
        <v>1410.27</v>
      </c>
      <c r="AG182">
        <v>15.87</v>
      </c>
      <c r="AH182">
        <v>910.43</v>
      </c>
      <c r="AI182">
        <v>142.81</v>
      </c>
      <c r="AJ182">
        <v>0</v>
      </c>
      <c r="AK182">
        <v>0</v>
      </c>
      <c r="AL182">
        <v>63.47</v>
      </c>
      <c r="AM182">
        <v>257.86</v>
      </c>
      <c r="AN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V182">
        <v>0</v>
      </c>
      <c r="AW182">
        <v>979.85</v>
      </c>
      <c r="AX182">
        <v>99.18</v>
      </c>
      <c r="AY182">
        <v>0</v>
      </c>
      <c r="BA182">
        <v>148.76</v>
      </c>
      <c r="BB182">
        <v>803.32</v>
      </c>
      <c r="BC182">
        <v>138.85</v>
      </c>
      <c r="BD182">
        <v>0</v>
      </c>
      <c r="BE182">
        <v>1077.04</v>
      </c>
      <c r="BF182">
        <v>0</v>
      </c>
      <c r="BH182">
        <v>7749.54</v>
      </c>
    </row>
    <row r="183" spans="1:60" x14ac:dyDescent="0.25">
      <c r="A183" s="209">
        <f t="shared" si="4"/>
        <v>1965</v>
      </c>
      <c r="B183" s="210" t="str">
        <f t="shared" si="5"/>
        <v>Feb</v>
      </c>
      <c r="C183" s="1">
        <v>23712</v>
      </c>
      <c r="E183">
        <v>0</v>
      </c>
      <c r="F183">
        <v>0</v>
      </c>
      <c r="G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S183" s="157">
        <v>29.8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V183">
        <v>0</v>
      </c>
      <c r="AW183">
        <v>0</v>
      </c>
      <c r="AX183">
        <v>0</v>
      </c>
      <c r="AY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H183">
        <v>7041.42</v>
      </c>
    </row>
    <row r="184" spans="1:60" x14ac:dyDescent="0.25">
      <c r="A184" s="209">
        <f t="shared" si="4"/>
        <v>1965</v>
      </c>
      <c r="B184" s="210" t="str">
        <f t="shared" si="5"/>
        <v>Mar</v>
      </c>
      <c r="C184" s="1">
        <v>23743</v>
      </c>
      <c r="E184">
        <v>0</v>
      </c>
      <c r="F184">
        <v>0</v>
      </c>
      <c r="G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S184" s="157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V184">
        <v>0</v>
      </c>
      <c r="AW184">
        <v>0</v>
      </c>
      <c r="AX184">
        <v>0</v>
      </c>
      <c r="AY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H184">
        <v>7271.51</v>
      </c>
    </row>
    <row r="185" spans="1:60" x14ac:dyDescent="0.25">
      <c r="A185" s="209">
        <f t="shared" si="4"/>
        <v>1965</v>
      </c>
      <c r="B185" s="210" t="str">
        <f t="shared" si="5"/>
        <v>Apr</v>
      </c>
      <c r="C185" s="1">
        <v>23774</v>
      </c>
      <c r="E185">
        <v>0</v>
      </c>
      <c r="F185">
        <v>0</v>
      </c>
      <c r="G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S185" s="157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P185">
        <v>0</v>
      </c>
      <c r="AQ185">
        <v>595.04999999999995</v>
      </c>
      <c r="AR185">
        <v>0</v>
      </c>
      <c r="AS185">
        <v>0</v>
      </c>
      <c r="AT185">
        <v>0</v>
      </c>
      <c r="AV185">
        <v>0</v>
      </c>
      <c r="AW185">
        <v>0</v>
      </c>
      <c r="AX185">
        <v>0</v>
      </c>
      <c r="AY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H185">
        <v>19.829999999999998</v>
      </c>
    </row>
    <row r="186" spans="1:60" x14ac:dyDescent="0.25">
      <c r="A186" s="209">
        <f t="shared" si="4"/>
        <v>1965</v>
      </c>
      <c r="B186" s="210" t="str">
        <f t="shared" si="5"/>
        <v>May</v>
      </c>
      <c r="C186" s="1">
        <v>23802</v>
      </c>
      <c r="E186">
        <v>0</v>
      </c>
      <c r="F186">
        <v>0</v>
      </c>
      <c r="G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S186" s="157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P186">
        <v>0</v>
      </c>
      <c r="AQ186">
        <v>1785.15</v>
      </c>
      <c r="AR186">
        <v>0</v>
      </c>
      <c r="AS186">
        <v>0</v>
      </c>
      <c r="AT186">
        <v>0</v>
      </c>
      <c r="AV186">
        <v>0</v>
      </c>
      <c r="AW186">
        <v>0</v>
      </c>
      <c r="AX186">
        <v>0</v>
      </c>
      <c r="AY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H186">
        <v>3828.16</v>
      </c>
    </row>
    <row r="187" spans="1:60" x14ac:dyDescent="0.25">
      <c r="A187" s="209">
        <f t="shared" si="4"/>
        <v>1965</v>
      </c>
      <c r="B187" s="210" t="str">
        <f t="shared" si="5"/>
        <v>Jun</v>
      </c>
      <c r="C187" s="1">
        <v>23833</v>
      </c>
      <c r="E187">
        <v>0</v>
      </c>
      <c r="F187">
        <v>3939.23</v>
      </c>
      <c r="G187">
        <v>3248.97</v>
      </c>
      <c r="I187">
        <v>3633.77</v>
      </c>
      <c r="J187">
        <v>2935.58</v>
      </c>
      <c r="K187">
        <v>654.54999999999995</v>
      </c>
      <c r="L187">
        <v>1501.51</v>
      </c>
      <c r="M187">
        <v>0</v>
      </c>
      <c r="N187">
        <v>573.23</v>
      </c>
      <c r="O187">
        <v>416.54</v>
      </c>
      <c r="S187" s="157">
        <v>1491.6</v>
      </c>
      <c r="T187">
        <v>238.68</v>
      </c>
      <c r="U187">
        <v>1233.74</v>
      </c>
      <c r="V187">
        <v>954.06</v>
      </c>
      <c r="W187">
        <v>517.69000000000005</v>
      </c>
      <c r="X187">
        <v>1213.9000000000001</v>
      </c>
      <c r="Y187">
        <v>489.92</v>
      </c>
      <c r="Z187">
        <v>3020.87</v>
      </c>
      <c r="AA187">
        <v>319.33999999999997</v>
      </c>
      <c r="AB187">
        <v>374.88</v>
      </c>
      <c r="AC187">
        <v>858.86</v>
      </c>
      <c r="AD187">
        <v>1005.64</v>
      </c>
      <c r="AE187">
        <v>200.33</v>
      </c>
      <c r="AF187">
        <v>2286.98</v>
      </c>
      <c r="AG187">
        <v>386.78</v>
      </c>
      <c r="AH187">
        <v>4298.24</v>
      </c>
      <c r="AI187">
        <v>478.02</v>
      </c>
      <c r="AJ187">
        <v>253.89</v>
      </c>
      <c r="AK187">
        <v>414.55</v>
      </c>
      <c r="AL187">
        <v>585.13</v>
      </c>
      <c r="AM187">
        <v>483.97</v>
      </c>
      <c r="AN187">
        <v>198.35</v>
      </c>
      <c r="AP187">
        <v>2213.59</v>
      </c>
      <c r="AQ187">
        <v>281.66000000000003</v>
      </c>
      <c r="AR187">
        <v>186.45</v>
      </c>
      <c r="AS187">
        <v>602.98</v>
      </c>
      <c r="AT187">
        <v>426.45</v>
      </c>
      <c r="AV187">
        <v>1880.36</v>
      </c>
      <c r="AW187">
        <v>31.74</v>
      </c>
      <c r="AX187">
        <v>979.85</v>
      </c>
      <c r="AY187">
        <v>158.68</v>
      </c>
      <c r="BA187">
        <v>3449.31</v>
      </c>
      <c r="BB187">
        <v>850.92</v>
      </c>
      <c r="BC187">
        <v>1084.97</v>
      </c>
      <c r="BD187">
        <v>259.83999999999997</v>
      </c>
      <c r="BE187">
        <v>1213.9000000000001</v>
      </c>
      <c r="BF187">
        <v>989.77</v>
      </c>
      <c r="BH187">
        <v>0</v>
      </c>
    </row>
    <row r="188" spans="1:60" x14ac:dyDescent="0.25">
      <c r="A188" s="209">
        <f t="shared" si="4"/>
        <v>1965</v>
      </c>
      <c r="B188" s="210" t="str">
        <f t="shared" si="5"/>
        <v>Jul</v>
      </c>
      <c r="C188" s="1">
        <v>23863</v>
      </c>
      <c r="E188">
        <v>1951.76</v>
      </c>
      <c r="F188">
        <v>7166.39</v>
      </c>
      <c r="G188">
        <v>4881.3900000000003</v>
      </c>
      <c r="I188">
        <v>7045.39</v>
      </c>
      <c r="J188">
        <v>3721.05</v>
      </c>
      <c r="K188">
        <v>1491.59</v>
      </c>
      <c r="L188">
        <v>4193.12</v>
      </c>
      <c r="M188">
        <v>39.67</v>
      </c>
      <c r="N188">
        <v>882.66</v>
      </c>
      <c r="O188">
        <v>922.33</v>
      </c>
      <c r="S188" s="157">
        <v>3350.1</v>
      </c>
      <c r="T188">
        <v>369.95</v>
      </c>
      <c r="U188">
        <v>3794.44</v>
      </c>
      <c r="V188">
        <v>2001.35</v>
      </c>
      <c r="W188">
        <v>1235.72</v>
      </c>
      <c r="X188">
        <v>2919.71</v>
      </c>
      <c r="Y188">
        <v>2463.5100000000002</v>
      </c>
      <c r="Z188">
        <v>6069.51</v>
      </c>
      <c r="AA188">
        <v>944.15</v>
      </c>
      <c r="AB188">
        <v>2114.41</v>
      </c>
      <c r="AC188">
        <v>3054.59</v>
      </c>
      <c r="AD188">
        <v>4044.36</v>
      </c>
      <c r="AE188">
        <v>696.21</v>
      </c>
      <c r="AF188">
        <v>4518.41</v>
      </c>
      <c r="AG188">
        <v>1321.01</v>
      </c>
      <c r="AH188">
        <v>5359.42</v>
      </c>
      <c r="AI188">
        <v>894.56</v>
      </c>
      <c r="AJ188">
        <v>813.23</v>
      </c>
      <c r="AK188">
        <v>390.75</v>
      </c>
      <c r="AL188">
        <v>870.76</v>
      </c>
      <c r="AM188">
        <v>33.72</v>
      </c>
      <c r="AN188">
        <v>238.02</v>
      </c>
      <c r="AP188">
        <v>1485.64</v>
      </c>
      <c r="AQ188">
        <v>0</v>
      </c>
      <c r="AR188">
        <v>234.05</v>
      </c>
      <c r="AS188">
        <v>960.01</v>
      </c>
      <c r="AT188">
        <v>509.76</v>
      </c>
      <c r="AV188">
        <v>3451.29</v>
      </c>
      <c r="AW188">
        <v>729.93</v>
      </c>
      <c r="AX188">
        <v>900.51</v>
      </c>
      <c r="AY188">
        <v>553.4</v>
      </c>
      <c r="BA188">
        <v>4800.07</v>
      </c>
      <c r="BB188">
        <v>551.41</v>
      </c>
      <c r="BC188">
        <v>1202</v>
      </c>
      <c r="BD188">
        <v>345.13</v>
      </c>
      <c r="BE188">
        <v>3510.79</v>
      </c>
      <c r="BF188">
        <v>1683.99</v>
      </c>
      <c r="BH188">
        <v>0</v>
      </c>
    </row>
    <row r="189" spans="1:60" x14ac:dyDescent="0.25">
      <c r="A189" s="209">
        <f t="shared" si="4"/>
        <v>1965</v>
      </c>
      <c r="B189" s="210" t="str">
        <f t="shared" si="5"/>
        <v>Aug</v>
      </c>
      <c r="C189" s="1">
        <v>23894</v>
      </c>
      <c r="E189">
        <v>2481.36</v>
      </c>
      <c r="F189">
        <v>3471.13</v>
      </c>
      <c r="G189">
        <v>1398.37</v>
      </c>
      <c r="I189">
        <v>2043.01</v>
      </c>
      <c r="J189">
        <v>833.07</v>
      </c>
      <c r="K189">
        <v>495.88</v>
      </c>
      <c r="L189">
        <v>932.24</v>
      </c>
      <c r="M189">
        <v>257.86</v>
      </c>
      <c r="N189">
        <v>99.18</v>
      </c>
      <c r="O189">
        <v>148.76</v>
      </c>
      <c r="S189" s="157">
        <v>1073.0999999999999</v>
      </c>
      <c r="T189">
        <v>270.02</v>
      </c>
      <c r="U189">
        <v>263.8</v>
      </c>
      <c r="V189">
        <v>604.97</v>
      </c>
      <c r="W189">
        <v>400.67</v>
      </c>
      <c r="X189">
        <v>1489.61</v>
      </c>
      <c r="Y189">
        <v>1340.85</v>
      </c>
      <c r="Z189">
        <v>1326.96</v>
      </c>
      <c r="AA189">
        <v>301.49</v>
      </c>
      <c r="AB189">
        <v>950.1</v>
      </c>
      <c r="AC189">
        <v>1644.32</v>
      </c>
      <c r="AD189">
        <v>2221.52</v>
      </c>
      <c r="AE189">
        <v>257.86</v>
      </c>
      <c r="AF189">
        <v>4296.26</v>
      </c>
      <c r="AG189">
        <v>15.87</v>
      </c>
      <c r="AH189">
        <v>1965.65</v>
      </c>
      <c r="AI189">
        <v>61.49</v>
      </c>
      <c r="AJ189">
        <v>61.49</v>
      </c>
      <c r="AK189">
        <v>0</v>
      </c>
      <c r="AL189">
        <v>29.75</v>
      </c>
      <c r="AM189">
        <v>41.65</v>
      </c>
      <c r="AN189">
        <v>277.69</v>
      </c>
      <c r="AP189">
        <v>870.76</v>
      </c>
      <c r="AQ189">
        <v>317.36</v>
      </c>
      <c r="AR189">
        <v>0</v>
      </c>
      <c r="AS189">
        <v>33.72</v>
      </c>
      <c r="AT189">
        <v>236.04</v>
      </c>
      <c r="AV189">
        <v>79.34</v>
      </c>
      <c r="AW189">
        <v>757.7</v>
      </c>
      <c r="AX189">
        <v>0</v>
      </c>
      <c r="AY189">
        <v>95.21</v>
      </c>
      <c r="BA189">
        <v>0</v>
      </c>
      <c r="BB189">
        <v>49.59</v>
      </c>
      <c r="BC189">
        <v>0</v>
      </c>
      <c r="BD189">
        <v>0</v>
      </c>
      <c r="BE189">
        <v>757.7</v>
      </c>
      <c r="BF189">
        <v>158.68</v>
      </c>
      <c r="BH189">
        <v>0</v>
      </c>
    </row>
    <row r="190" spans="1:60" x14ac:dyDescent="0.25">
      <c r="A190" s="209">
        <f t="shared" si="4"/>
        <v>1965</v>
      </c>
      <c r="B190" s="210" t="str">
        <f t="shared" si="5"/>
        <v>Sep</v>
      </c>
      <c r="C190" s="1">
        <v>23924</v>
      </c>
      <c r="E190">
        <v>5468.51</v>
      </c>
      <c r="F190">
        <v>12672.58</v>
      </c>
      <c r="G190">
        <v>7991.52</v>
      </c>
      <c r="I190">
        <v>0</v>
      </c>
      <c r="J190">
        <v>1759.36</v>
      </c>
      <c r="K190">
        <v>331.24</v>
      </c>
      <c r="L190">
        <v>4175.2700000000004</v>
      </c>
      <c r="M190">
        <v>154.71</v>
      </c>
      <c r="N190">
        <v>0</v>
      </c>
      <c r="O190">
        <v>539.51</v>
      </c>
      <c r="S190" s="157">
        <v>6807.4</v>
      </c>
      <c r="T190">
        <v>369.95</v>
      </c>
      <c r="U190">
        <v>5186.8500000000004</v>
      </c>
      <c r="V190">
        <v>3270.79</v>
      </c>
      <c r="W190">
        <v>1910.11</v>
      </c>
      <c r="X190">
        <v>4425.1899999999996</v>
      </c>
      <c r="Y190">
        <v>4470.8100000000004</v>
      </c>
      <c r="Z190">
        <v>6450.34</v>
      </c>
      <c r="AA190">
        <v>1035.3900000000001</v>
      </c>
      <c r="AB190">
        <v>2616.2399999999998</v>
      </c>
      <c r="AC190">
        <v>2919.71</v>
      </c>
      <c r="AD190">
        <v>4076.09</v>
      </c>
      <c r="AE190">
        <v>285.62</v>
      </c>
      <c r="AF190">
        <v>7098.95</v>
      </c>
      <c r="AG190">
        <v>1751.43</v>
      </c>
      <c r="AH190">
        <v>10700.98</v>
      </c>
      <c r="AI190">
        <v>888.61</v>
      </c>
      <c r="AJ190">
        <v>900.51</v>
      </c>
      <c r="AK190">
        <v>0</v>
      </c>
      <c r="AL190">
        <v>0</v>
      </c>
      <c r="AM190">
        <v>0</v>
      </c>
      <c r="AN190">
        <v>0</v>
      </c>
      <c r="AP190">
        <v>2164</v>
      </c>
      <c r="AQ190">
        <v>0</v>
      </c>
      <c r="AR190">
        <v>0</v>
      </c>
      <c r="AS190">
        <v>59.51</v>
      </c>
      <c r="AT190">
        <v>829.1</v>
      </c>
      <c r="AV190">
        <v>3459.22</v>
      </c>
      <c r="AW190">
        <v>573.23</v>
      </c>
      <c r="AX190">
        <v>0</v>
      </c>
      <c r="AY190">
        <v>71.41</v>
      </c>
      <c r="BA190">
        <v>0</v>
      </c>
      <c r="BB190">
        <v>0</v>
      </c>
      <c r="BC190">
        <v>0</v>
      </c>
      <c r="BD190">
        <v>0</v>
      </c>
      <c r="BE190">
        <v>59.51</v>
      </c>
      <c r="BF190">
        <v>702.16</v>
      </c>
      <c r="BH190">
        <v>0</v>
      </c>
    </row>
    <row r="191" spans="1:60" x14ac:dyDescent="0.25">
      <c r="A191" s="209">
        <f t="shared" si="4"/>
        <v>1965</v>
      </c>
      <c r="B191" s="210" t="str">
        <f t="shared" si="5"/>
        <v>Oct</v>
      </c>
      <c r="C191" s="1">
        <v>23955</v>
      </c>
      <c r="E191">
        <v>0</v>
      </c>
      <c r="F191">
        <v>9909.57</v>
      </c>
      <c r="G191">
        <v>5008.34</v>
      </c>
      <c r="I191">
        <v>6420.59</v>
      </c>
      <c r="J191">
        <v>3254.92</v>
      </c>
      <c r="K191">
        <v>466.12</v>
      </c>
      <c r="L191">
        <v>8154.17</v>
      </c>
      <c r="M191">
        <v>0</v>
      </c>
      <c r="N191">
        <v>595.04999999999995</v>
      </c>
      <c r="O191">
        <v>878.69</v>
      </c>
      <c r="S191" s="157">
        <v>4357.8</v>
      </c>
      <c r="T191">
        <v>369.95</v>
      </c>
      <c r="U191">
        <v>4740.5600000000004</v>
      </c>
      <c r="V191">
        <v>3639.72</v>
      </c>
      <c r="W191">
        <v>1906.14</v>
      </c>
      <c r="X191">
        <v>4389.49</v>
      </c>
      <c r="Y191">
        <v>4183.2</v>
      </c>
      <c r="Z191">
        <v>8144.25</v>
      </c>
      <c r="AA191">
        <v>1213.9000000000001</v>
      </c>
      <c r="AB191">
        <v>3129.96</v>
      </c>
      <c r="AC191">
        <v>4762.38</v>
      </c>
      <c r="AD191">
        <v>5170.9799999999996</v>
      </c>
      <c r="AE191">
        <v>206.28</v>
      </c>
      <c r="AF191">
        <v>7225.89</v>
      </c>
      <c r="AG191">
        <v>1922.01</v>
      </c>
      <c r="AH191">
        <v>11553.89</v>
      </c>
      <c r="AI191">
        <v>979.85</v>
      </c>
      <c r="AJ191">
        <v>944.15</v>
      </c>
      <c r="AK191">
        <v>380.83</v>
      </c>
      <c r="AL191">
        <v>702.16</v>
      </c>
      <c r="AM191">
        <v>2338.5500000000002</v>
      </c>
      <c r="AN191">
        <v>0</v>
      </c>
      <c r="AP191">
        <v>5543.88</v>
      </c>
      <c r="AQ191">
        <v>0</v>
      </c>
      <c r="AR191">
        <v>243.97</v>
      </c>
      <c r="AS191">
        <v>583.15</v>
      </c>
      <c r="AT191">
        <v>1221.8399999999999</v>
      </c>
      <c r="AV191">
        <v>3492.94</v>
      </c>
      <c r="AW191">
        <v>1160.3499999999999</v>
      </c>
      <c r="AX191">
        <v>1517.38</v>
      </c>
      <c r="AY191">
        <v>571.25</v>
      </c>
      <c r="BA191">
        <v>3925.35</v>
      </c>
      <c r="BB191">
        <v>870.76</v>
      </c>
      <c r="BC191">
        <v>1459.86</v>
      </c>
      <c r="BD191">
        <v>745.8</v>
      </c>
      <c r="BE191">
        <v>4536.2700000000004</v>
      </c>
      <c r="BF191">
        <v>1509.44</v>
      </c>
      <c r="BH191">
        <v>0</v>
      </c>
    </row>
    <row r="192" spans="1:60" x14ac:dyDescent="0.25">
      <c r="A192" s="209">
        <f t="shared" si="4"/>
        <v>1965</v>
      </c>
      <c r="B192" s="210" t="str">
        <f t="shared" si="5"/>
        <v>Nov</v>
      </c>
      <c r="C192" s="1">
        <v>23986</v>
      </c>
      <c r="E192">
        <v>0</v>
      </c>
      <c r="F192">
        <v>4962.72</v>
      </c>
      <c r="G192">
        <v>1755.4</v>
      </c>
      <c r="I192">
        <v>8265.25</v>
      </c>
      <c r="J192">
        <v>3804.35</v>
      </c>
      <c r="K192">
        <v>364.96</v>
      </c>
      <c r="L192">
        <v>3508.81</v>
      </c>
      <c r="M192">
        <v>0</v>
      </c>
      <c r="N192">
        <v>628.77</v>
      </c>
      <c r="O192">
        <v>293.56</v>
      </c>
      <c r="S192" s="157">
        <v>2699.5</v>
      </c>
      <c r="T192">
        <v>358.02</v>
      </c>
      <c r="U192">
        <v>3205.34</v>
      </c>
      <c r="V192">
        <v>1967.63</v>
      </c>
      <c r="W192">
        <v>1150.43</v>
      </c>
      <c r="X192">
        <v>1957.71</v>
      </c>
      <c r="Y192">
        <v>1697.88</v>
      </c>
      <c r="Z192">
        <v>2971.28</v>
      </c>
      <c r="AA192">
        <v>601</v>
      </c>
      <c r="AB192">
        <v>1436.05</v>
      </c>
      <c r="AC192">
        <v>2923.68</v>
      </c>
      <c r="AD192">
        <v>2431.77</v>
      </c>
      <c r="AE192">
        <v>416.54</v>
      </c>
      <c r="AF192">
        <v>4696.93</v>
      </c>
      <c r="AG192">
        <v>781.5</v>
      </c>
      <c r="AH192">
        <v>4794.12</v>
      </c>
      <c r="AI192">
        <v>434.39</v>
      </c>
      <c r="AJ192">
        <v>392.73</v>
      </c>
      <c r="AK192">
        <v>170.58</v>
      </c>
      <c r="AL192">
        <v>134.88</v>
      </c>
      <c r="AM192">
        <v>1142.5</v>
      </c>
      <c r="AN192">
        <v>0</v>
      </c>
      <c r="AP192">
        <v>3625.84</v>
      </c>
      <c r="AQ192">
        <v>0</v>
      </c>
      <c r="AR192">
        <v>47.6</v>
      </c>
      <c r="AS192">
        <v>561.33000000000004</v>
      </c>
      <c r="AT192">
        <v>474.06</v>
      </c>
      <c r="AV192">
        <v>2241.35</v>
      </c>
      <c r="AW192">
        <v>525.63</v>
      </c>
      <c r="AX192">
        <v>384.8</v>
      </c>
      <c r="AY192">
        <v>380.83</v>
      </c>
      <c r="BA192">
        <v>1368.61</v>
      </c>
      <c r="BB192">
        <v>569.26</v>
      </c>
      <c r="BC192">
        <v>1229.77</v>
      </c>
      <c r="BD192">
        <v>297.52</v>
      </c>
      <c r="BE192">
        <v>3282.69</v>
      </c>
      <c r="BF192">
        <v>1326.96</v>
      </c>
      <c r="BH192">
        <v>2376.23</v>
      </c>
    </row>
    <row r="193" spans="1:60" x14ac:dyDescent="0.25">
      <c r="A193" s="209">
        <f t="shared" si="4"/>
        <v>1965</v>
      </c>
      <c r="B193" s="210" t="str">
        <f t="shared" si="5"/>
        <v>Dec</v>
      </c>
      <c r="C193" s="1">
        <v>24016</v>
      </c>
      <c r="E193">
        <v>0</v>
      </c>
      <c r="F193">
        <v>0</v>
      </c>
      <c r="G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S193" s="157">
        <v>79.3</v>
      </c>
      <c r="T193">
        <v>0</v>
      </c>
      <c r="U193">
        <v>172.57</v>
      </c>
      <c r="V193">
        <v>204.3</v>
      </c>
      <c r="W193">
        <v>571.25</v>
      </c>
      <c r="X193">
        <v>319.33999999999997</v>
      </c>
      <c r="Y193">
        <v>307.44</v>
      </c>
      <c r="Z193">
        <v>928.28</v>
      </c>
      <c r="AA193">
        <v>194.38</v>
      </c>
      <c r="AB193">
        <v>335.21</v>
      </c>
      <c r="AC193">
        <v>0</v>
      </c>
      <c r="AD193">
        <v>222.15</v>
      </c>
      <c r="AE193">
        <v>0</v>
      </c>
      <c r="AF193">
        <v>303.48</v>
      </c>
      <c r="AG193">
        <v>0</v>
      </c>
      <c r="AH193">
        <v>470.09</v>
      </c>
      <c r="AI193">
        <v>144.80000000000001</v>
      </c>
      <c r="AJ193">
        <v>0</v>
      </c>
      <c r="AK193">
        <v>0</v>
      </c>
      <c r="AL193">
        <v>0</v>
      </c>
      <c r="AM193">
        <v>0</v>
      </c>
      <c r="AN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V193">
        <v>0</v>
      </c>
      <c r="AW193">
        <v>0</v>
      </c>
      <c r="AX193">
        <v>0</v>
      </c>
      <c r="AY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H193">
        <v>0</v>
      </c>
    </row>
    <row r="194" spans="1:60" x14ac:dyDescent="0.25">
      <c r="A194" s="209">
        <f t="shared" si="4"/>
        <v>1966</v>
      </c>
      <c r="B194" s="210" t="str">
        <f t="shared" si="5"/>
        <v>Jan</v>
      </c>
      <c r="C194" s="1">
        <v>24047</v>
      </c>
      <c r="F194">
        <v>0</v>
      </c>
      <c r="G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S194" s="157">
        <v>791.4</v>
      </c>
      <c r="T194">
        <v>0</v>
      </c>
      <c r="U194">
        <v>0</v>
      </c>
      <c r="V194">
        <v>0</v>
      </c>
      <c r="W194">
        <v>93.22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V194">
        <v>0</v>
      </c>
      <c r="AW194">
        <v>0</v>
      </c>
      <c r="AX194">
        <v>0</v>
      </c>
      <c r="AY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H194">
        <v>0</v>
      </c>
    </row>
    <row r="195" spans="1:60" x14ac:dyDescent="0.25">
      <c r="A195" s="209">
        <f t="shared" ref="A195:A258" si="6">IF(MONTH(C195)&gt;=11,YEAR(C195)+1,YEAR(C195)+0)</f>
        <v>1966</v>
      </c>
      <c r="B195" s="210" t="str">
        <f t="shared" ref="B195:B258" si="7">CHOOSE(MONTH(C195),"Mar","Apr","May","Jun","Jul","Aug","Sep","Oct","Nov","Dec","Jan","Feb")</f>
        <v>Feb</v>
      </c>
      <c r="C195" s="1">
        <v>24077</v>
      </c>
      <c r="F195">
        <v>0</v>
      </c>
      <c r="G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S195" s="157">
        <v>210.3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V195">
        <v>0</v>
      </c>
      <c r="AW195">
        <v>0</v>
      </c>
      <c r="AX195">
        <v>0</v>
      </c>
      <c r="AY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H195">
        <v>0</v>
      </c>
    </row>
    <row r="196" spans="1:60" x14ac:dyDescent="0.25">
      <c r="A196" s="209">
        <f t="shared" si="6"/>
        <v>1966</v>
      </c>
      <c r="B196" s="210" t="str">
        <f t="shared" si="7"/>
        <v>Mar</v>
      </c>
      <c r="C196" s="1">
        <v>24108</v>
      </c>
      <c r="F196">
        <v>0</v>
      </c>
      <c r="G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S196" s="157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V196">
        <v>0</v>
      </c>
      <c r="AW196">
        <v>0</v>
      </c>
      <c r="AX196">
        <v>0</v>
      </c>
      <c r="AY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H196">
        <v>0</v>
      </c>
    </row>
    <row r="197" spans="1:60" x14ac:dyDescent="0.25">
      <c r="A197" s="209">
        <f t="shared" si="6"/>
        <v>1966</v>
      </c>
      <c r="B197" s="210" t="str">
        <f t="shared" si="7"/>
        <v>Apr</v>
      </c>
      <c r="C197" s="1">
        <v>24139</v>
      </c>
      <c r="F197">
        <v>0</v>
      </c>
      <c r="G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S197" s="15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V197">
        <v>0</v>
      </c>
      <c r="AW197">
        <v>0</v>
      </c>
      <c r="AX197">
        <v>0</v>
      </c>
      <c r="AY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H197">
        <v>0</v>
      </c>
    </row>
    <row r="198" spans="1:60" x14ac:dyDescent="0.25">
      <c r="A198" s="209">
        <f t="shared" si="6"/>
        <v>1966</v>
      </c>
      <c r="B198" s="210" t="str">
        <f t="shared" si="7"/>
        <v>May</v>
      </c>
      <c r="C198" s="1">
        <v>24167</v>
      </c>
      <c r="F198">
        <v>0</v>
      </c>
      <c r="G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S198" s="157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V198">
        <v>0</v>
      </c>
      <c r="AW198">
        <v>0</v>
      </c>
      <c r="AX198">
        <v>0</v>
      </c>
      <c r="AY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H198">
        <v>3163.68</v>
      </c>
    </row>
    <row r="199" spans="1:60" x14ac:dyDescent="0.25">
      <c r="A199" s="209">
        <f t="shared" si="6"/>
        <v>1966</v>
      </c>
      <c r="B199" s="210" t="str">
        <f t="shared" si="7"/>
        <v>Jun</v>
      </c>
      <c r="C199" s="1">
        <v>24198</v>
      </c>
      <c r="F199">
        <v>2021.19</v>
      </c>
      <c r="G199">
        <v>323.31</v>
      </c>
      <c r="I199">
        <v>4300.2299999999996</v>
      </c>
      <c r="J199">
        <v>638.69000000000005</v>
      </c>
      <c r="K199">
        <v>166.61</v>
      </c>
      <c r="L199">
        <v>920.34</v>
      </c>
      <c r="M199">
        <v>0</v>
      </c>
      <c r="N199">
        <v>0</v>
      </c>
      <c r="O199">
        <v>0</v>
      </c>
      <c r="S199" s="157">
        <v>2191.8000000000002</v>
      </c>
      <c r="T199">
        <v>250.61</v>
      </c>
      <c r="U199">
        <v>1709.78</v>
      </c>
      <c r="V199">
        <v>1209.94</v>
      </c>
      <c r="W199">
        <v>422.49</v>
      </c>
      <c r="X199">
        <v>1578.87</v>
      </c>
      <c r="Y199">
        <v>886.63</v>
      </c>
      <c r="Z199">
        <v>1959.7</v>
      </c>
      <c r="AA199">
        <v>59.51</v>
      </c>
      <c r="AB199">
        <v>172.57</v>
      </c>
      <c r="AC199">
        <v>1648.29</v>
      </c>
      <c r="AD199">
        <v>2435.7399999999998</v>
      </c>
      <c r="AE199">
        <v>0</v>
      </c>
      <c r="AF199">
        <v>737.86</v>
      </c>
      <c r="AG199">
        <v>378.85</v>
      </c>
      <c r="AH199">
        <v>4135.6000000000004</v>
      </c>
      <c r="AI199">
        <v>327.27999999999997</v>
      </c>
      <c r="AJ199">
        <v>218.18</v>
      </c>
      <c r="AK199">
        <v>0</v>
      </c>
      <c r="AL199">
        <v>0</v>
      </c>
      <c r="AM199">
        <v>0</v>
      </c>
      <c r="AP199">
        <v>3691.29</v>
      </c>
      <c r="AQ199">
        <v>0</v>
      </c>
      <c r="AR199">
        <v>0</v>
      </c>
      <c r="AS199">
        <v>357.03</v>
      </c>
      <c r="AT199">
        <v>0</v>
      </c>
      <c r="AV199">
        <v>0</v>
      </c>
      <c r="AW199">
        <v>166.61</v>
      </c>
      <c r="AX199">
        <v>39.67</v>
      </c>
      <c r="AY199">
        <v>0</v>
      </c>
      <c r="BA199">
        <v>23.8</v>
      </c>
      <c r="BB199">
        <v>555.38</v>
      </c>
      <c r="BC199">
        <v>0</v>
      </c>
      <c r="BD199">
        <v>0</v>
      </c>
      <c r="BE199">
        <v>676.37</v>
      </c>
      <c r="BF199">
        <v>0</v>
      </c>
      <c r="BH199">
        <v>545.46</v>
      </c>
    </row>
    <row r="200" spans="1:60" x14ac:dyDescent="0.25">
      <c r="A200" s="209">
        <f t="shared" si="6"/>
        <v>1966</v>
      </c>
      <c r="B200" s="210" t="str">
        <f t="shared" si="7"/>
        <v>Jul</v>
      </c>
      <c r="C200" s="1">
        <v>24228</v>
      </c>
      <c r="F200">
        <v>4738.58</v>
      </c>
      <c r="G200">
        <v>6396.79</v>
      </c>
      <c r="I200">
        <v>3471.13</v>
      </c>
      <c r="J200">
        <v>3518.73</v>
      </c>
      <c r="K200">
        <v>1194.07</v>
      </c>
      <c r="L200">
        <v>1243.6600000000001</v>
      </c>
      <c r="M200">
        <v>0</v>
      </c>
      <c r="N200">
        <v>876.71</v>
      </c>
      <c r="O200">
        <v>773.57</v>
      </c>
      <c r="S200" s="157">
        <v>1824.8</v>
      </c>
      <c r="T200">
        <v>369.95</v>
      </c>
      <c r="U200">
        <v>4700.8999999999996</v>
      </c>
      <c r="V200">
        <v>2187.8000000000002</v>
      </c>
      <c r="W200">
        <v>1352.75</v>
      </c>
      <c r="X200">
        <v>3054.59</v>
      </c>
      <c r="Y200">
        <v>2796.74</v>
      </c>
      <c r="Z200">
        <v>2433.75</v>
      </c>
      <c r="AA200">
        <v>1092.9100000000001</v>
      </c>
      <c r="AB200">
        <v>1918.04</v>
      </c>
      <c r="AC200">
        <v>3443.36</v>
      </c>
      <c r="AD200">
        <v>2396.0700000000002</v>
      </c>
      <c r="AE200">
        <v>747.78</v>
      </c>
      <c r="AF200">
        <v>4050.31</v>
      </c>
      <c r="AG200">
        <v>1285.31</v>
      </c>
      <c r="AH200">
        <v>2798.72</v>
      </c>
      <c r="AI200">
        <v>1158.3599999999999</v>
      </c>
      <c r="AJ200">
        <v>1102.83</v>
      </c>
      <c r="AK200">
        <v>466.12</v>
      </c>
      <c r="AL200">
        <v>811.25</v>
      </c>
      <c r="AM200">
        <v>741.83</v>
      </c>
      <c r="AP200">
        <v>1144.48</v>
      </c>
      <c r="AQ200">
        <v>29.75</v>
      </c>
      <c r="AR200">
        <v>460.17</v>
      </c>
      <c r="AS200">
        <v>1176.22</v>
      </c>
      <c r="AT200">
        <v>408.6</v>
      </c>
      <c r="AV200">
        <v>3348.15</v>
      </c>
      <c r="AW200">
        <v>440.34</v>
      </c>
      <c r="AX200">
        <v>900.51</v>
      </c>
      <c r="AY200">
        <v>491.91</v>
      </c>
      <c r="BA200">
        <v>4760.3999999999996</v>
      </c>
      <c r="BB200">
        <v>755.71</v>
      </c>
      <c r="BC200">
        <v>1198.03</v>
      </c>
      <c r="BD200">
        <v>595.04999999999995</v>
      </c>
      <c r="BE200">
        <v>2806.65</v>
      </c>
      <c r="BF200">
        <v>1445.97</v>
      </c>
      <c r="BH200">
        <v>926.29</v>
      </c>
    </row>
    <row r="201" spans="1:60" x14ac:dyDescent="0.25">
      <c r="A201" s="209">
        <f t="shared" si="6"/>
        <v>1966</v>
      </c>
      <c r="B201" s="210" t="str">
        <f t="shared" si="7"/>
        <v>Aug</v>
      </c>
      <c r="C201" s="1">
        <v>24259</v>
      </c>
      <c r="F201">
        <v>3227.16</v>
      </c>
      <c r="G201">
        <v>2465.4899999999998</v>
      </c>
      <c r="I201">
        <v>4304.1899999999996</v>
      </c>
      <c r="J201">
        <v>2257.2199999999998</v>
      </c>
      <c r="K201">
        <v>366.95</v>
      </c>
      <c r="L201">
        <v>2173.92</v>
      </c>
      <c r="M201">
        <v>0</v>
      </c>
      <c r="N201">
        <v>934.23</v>
      </c>
      <c r="O201">
        <v>311.41000000000003</v>
      </c>
      <c r="S201" s="157">
        <v>1879.4</v>
      </c>
      <c r="T201">
        <v>358.02</v>
      </c>
      <c r="U201">
        <v>4611.6400000000003</v>
      </c>
      <c r="V201">
        <v>2189.7800000000002</v>
      </c>
      <c r="W201">
        <v>1334.9</v>
      </c>
      <c r="X201">
        <v>2999.05</v>
      </c>
      <c r="Y201">
        <v>2269.12</v>
      </c>
      <c r="Z201">
        <v>4498.8999999999996</v>
      </c>
      <c r="AA201">
        <v>1100.8399999999999</v>
      </c>
      <c r="AB201">
        <v>1495.56</v>
      </c>
      <c r="AC201">
        <v>3135.91</v>
      </c>
      <c r="AD201">
        <v>2530.9499999999998</v>
      </c>
      <c r="AE201">
        <v>591.08000000000004</v>
      </c>
      <c r="AF201">
        <v>5198.75</v>
      </c>
      <c r="AG201">
        <v>1112.74</v>
      </c>
      <c r="AH201">
        <v>2499.21</v>
      </c>
      <c r="AI201">
        <v>884.64</v>
      </c>
      <c r="AJ201">
        <v>483.97</v>
      </c>
      <c r="AK201">
        <v>93.22</v>
      </c>
      <c r="AL201">
        <v>604.97</v>
      </c>
      <c r="AM201">
        <v>505.79</v>
      </c>
      <c r="AP201">
        <v>4437.09</v>
      </c>
      <c r="AQ201">
        <v>0</v>
      </c>
      <c r="AR201">
        <v>216.2</v>
      </c>
      <c r="AS201">
        <v>335.21</v>
      </c>
      <c r="AT201">
        <v>509.76</v>
      </c>
      <c r="AV201">
        <v>1366.63</v>
      </c>
      <c r="AW201">
        <v>1557.05</v>
      </c>
      <c r="AX201">
        <v>505.79</v>
      </c>
      <c r="AY201">
        <v>321.33</v>
      </c>
      <c r="BA201">
        <v>2576.5700000000002</v>
      </c>
      <c r="BB201">
        <v>327.27999999999997</v>
      </c>
      <c r="BC201">
        <v>565.29999999999995</v>
      </c>
      <c r="BD201">
        <v>188.43</v>
      </c>
      <c r="BE201">
        <v>2927.65</v>
      </c>
      <c r="BF201">
        <v>513.73</v>
      </c>
      <c r="BH201">
        <v>1941.85</v>
      </c>
    </row>
    <row r="202" spans="1:60" x14ac:dyDescent="0.25">
      <c r="A202" s="209">
        <f t="shared" si="6"/>
        <v>1966</v>
      </c>
      <c r="B202" s="210" t="str">
        <f t="shared" si="7"/>
        <v>Sep</v>
      </c>
      <c r="C202" s="1">
        <v>24289</v>
      </c>
      <c r="F202">
        <v>4534.28</v>
      </c>
      <c r="G202">
        <v>1850.61</v>
      </c>
      <c r="I202">
        <v>6624.89</v>
      </c>
      <c r="J202">
        <v>2941.53</v>
      </c>
      <c r="K202">
        <v>616.87</v>
      </c>
      <c r="L202">
        <v>781.5</v>
      </c>
      <c r="M202">
        <v>285.62</v>
      </c>
      <c r="N202">
        <v>932.24</v>
      </c>
      <c r="O202">
        <v>281.66000000000003</v>
      </c>
      <c r="S202" s="157">
        <v>2432.8000000000002</v>
      </c>
      <c r="T202">
        <v>369.95</v>
      </c>
      <c r="U202">
        <v>4456.92</v>
      </c>
      <c r="V202">
        <v>2187.8000000000002</v>
      </c>
      <c r="W202">
        <v>1352.75</v>
      </c>
      <c r="X202">
        <v>3145.83</v>
      </c>
      <c r="Y202">
        <v>3022.85</v>
      </c>
      <c r="Z202">
        <v>5306.25</v>
      </c>
      <c r="AA202">
        <v>771.58</v>
      </c>
      <c r="AB202">
        <v>1055.22</v>
      </c>
      <c r="AC202">
        <v>3092.28</v>
      </c>
      <c r="AD202">
        <v>2041.02</v>
      </c>
      <c r="AE202">
        <v>965.97</v>
      </c>
      <c r="AF202">
        <v>4998.42</v>
      </c>
      <c r="AG202">
        <v>2630.12</v>
      </c>
      <c r="AH202">
        <v>5232.55</v>
      </c>
      <c r="AI202">
        <v>1229.77</v>
      </c>
      <c r="AJ202">
        <v>1416.22</v>
      </c>
      <c r="AK202">
        <v>366.95</v>
      </c>
      <c r="AL202">
        <v>716.04</v>
      </c>
      <c r="AM202">
        <v>148.76</v>
      </c>
      <c r="AP202">
        <v>1084.97</v>
      </c>
      <c r="AQ202">
        <v>0</v>
      </c>
      <c r="AR202">
        <v>287.61</v>
      </c>
      <c r="AS202">
        <v>1182.17</v>
      </c>
      <c r="AT202">
        <v>624.79999999999995</v>
      </c>
      <c r="AV202">
        <v>3957.08</v>
      </c>
      <c r="AW202">
        <v>240</v>
      </c>
      <c r="AX202">
        <v>1213.9000000000001</v>
      </c>
      <c r="AY202">
        <v>716.04</v>
      </c>
      <c r="BA202">
        <v>6620.92</v>
      </c>
      <c r="BB202">
        <v>1330.93</v>
      </c>
      <c r="BC202">
        <v>1342.83</v>
      </c>
      <c r="BD202">
        <v>898.53</v>
      </c>
      <c r="BE202">
        <v>3725.01</v>
      </c>
      <c r="BF202">
        <v>1507.46</v>
      </c>
      <c r="BH202">
        <v>0</v>
      </c>
    </row>
    <row r="203" spans="1:60" x14ac:dyDescent="0.25">
      <c r="A203" s="209">
        <f t="shared" si="6"/>
        <v>1966</v>
      </c>
      <c r="B203" s="210" t="str">
        <f t="shared" si="7"/>
        <v>Oct</v>
      </c>
      <c r="C203" s="1">
        <v>24320</v>
      </c>
      <c r="F203">
        <v>5565.7</v>
      </c>
      <c r="G203">
        <v>4214.9399999999996</v>
      </c>
      <c r="I203">
        <v>2618.2199999999998</v>
      </c>
      <c r="J203">
        <v>2558.7199999999998</v>
      </c>
      <c r="K203">
        <v>206.28</v>
      </c>
      <c r="L203">
        <v>3026.82</v>
      </c>
      <c r="M203">
        <v>119.01</v>
      </c>
      <c r="N203">
        <v>983.82</v>
      </c>
      <c r="O203">
        <v>0</v>
      </c>
      <c r="S203" s="157">
        <v>2182.8000000000002</v>
      </c>
      <c r="T203">
        <v>369.95</v>
      </c>
      <c r="U203">
        <v>4879.41</v>
      </c>
      <c r="V203">
        <v>2261.19</v>
      </c>
      <c r="W203">
        <v>1440.02</v>
      </c>
      <c r="X203">
        <v>3274.76</v>
      </c>
      <c r="Y203">
        <v>3058.56</v>
      </c>
      <c r="Z203">
        <v>4691.9399999999996</v>
      </c>
      <c r="AA203">
        <v>1148.45</v>
      </c>
      <c r="AB203">
        <v>1410.27</v>
      </c>
      <c r="AC203">
        <v>3538.56</v>
      </c>
      <c r="AD203">
        <v>2273.09</v>
      </c>
      <c r="AE203">
        <v>739.85</v>
      </c>
      <c r="AF203">
        <v>4020.55</v>
      </c>
      <c r="AG203">
        <v>2201.69</v>
      </c>
      <c r="AH203">
        <v>5278.09</v>
      </c>
      <c r="AI203">
        <v>1229.77</v>
      </c>
      <c r="AJ203">
        <v>1243.6600000000001</v>
      </c>
      <c r="AK203">
        <v>359.01</v>
      </c>
      <c r="AL203">
        <v>440.34</v>
      </c>
      <c r="AM203">
        <v>529.59</v>
      </c>
      <c r="AP203">
        <v>1370.6</v>
      </c>
      <c r="AQ203">
        <v>0</v>
      </c>
      <c r="AR203">
        <v>170.58</v>
      </c>
      <c r="AS203">
        <v>1079.02</v>
      </c>
      <c r="AT203">
        <v>549.42999999999995</v>
      </c>
      <c r="AV203">
        <v>3939.23</v>
      </c>
      <c r="AW203">
        <v>854.89</v>
      </c>
      <c r="AX203">
        <v>1158.3599999999999</v>
      </c>
      <c r="AY203">
        <v>438.35</v>
      </c>
      <c r="BA203">
        <v>5692.65</v>
      </c>
      <c r="BB203">
        <v>979.85</v>
      </c>
      <c r="BC203">
        <v>914.39</v>
      </c>
      <c r="BD203">
        <v>420.5</v>
      </c>
      <c r="BE203">
        <v>3262.86</v>
      </c>
      <c r="BF203">
        <v>1590.77</v>
      </c>
      <c r="BH203">
        <v>0</v>
      </c>
    </row>
    <row r="204" spans="1:60" x14ac:dyDescent="0.25">
      <c r="A204" s="209">
        <f t="shared" si="6"/>
        <v>1966</v>
      </c>
      <c r="B204" s="210" t="str">
        <f t="shared" si="7"/>
        <v>Nov</v>
      </c>
      <c r="C204" s="1">
        <v>24351</v>
      </c>
      <c r="F204">
        <v>8154.17</v>
      </c>
      <c r="G204">
        <v>6172.65</v>
      </c>
      <c r="I204">
        <v>5658.93</v>
      </c>
      <c r="J204">
        <v>3395.75</v>
      </c>
      <c r="K204">
        <v>271.74</v>
      </c>
      <c r="L204">
        <v>1916.06</v>
      </c>
      <c r="M204">
        <v>126.94</v>
      </c>
      <c r="N204">
        <v>813.23</v>
      </c>
      <c r="O204">
        <v>341.16</v>
      </c>
      <c r="S204" s="157">
        <v>1701.8</v>
      </c>
      <c r="T204">
        <v>358.02</v>
      </c>
      <c r="U204">
        <v>3830.14</v>
      </c>
      <c r="V204">
        <v>2035.07</v>
      </c>
      <c r="W204">
        <v>1207.95</v>
      </c>
      <c r="X204">
        <v>2298.88</v>
      </c>
      <c r="Y204">
        <v>1739.53</v>
      </c>
      <c r="Z204">
        <v>587.12</v>
      </c>
      <c r="AA204">
        <v>815.22</v>
      </c>
      <c r="AB204">
        <v>1071.0899999999999</v>
      </c>
      <c r="AC204">
        <v>2596.4</v>
      </c>
      <c r="AD204">
        <v>2507.14</v>
      </c>
      <c r="AE204">
        <v>35.700000000000003</v>
      </c>
      <c r="AF204">
        <v>4558.08</v>
      </c>
      <c r="AG204">
        <v>624.79999999999995</v>
      </c>
      <c r="AH204">
        <v>5478.43</v>
      </c>
      <c r="AI204">
        <v>720.01</v>
      </c>
      <c r="AJ204">
        <v>573.23</v>
      </c>
      <c r="AK204">
        <v>21.82</v>
      </c>
      <c r="AL204">
        <v>277.69</v>
      </c>
      <c r="AM204">
        <v>626.79</v>
      </c>
      <c r="AP204">
        <v>4093.94</v>
      </c>
      <c r="AQ204">
        <v>0</v>
      </c>
      <c r="AR204">
        <v>57.52</v>
      </c>
      <c r="AS204">
        <v>700.18</v>
      </c>
      <c r="AT204">
        <v>408.6</v>
      </c>
      <c r="AV204">
        <v>1747.46</v>
      </c>
      <c r="AW204">
        <v>1253.57</v>
      </c>
      <c r="AX204">
        <v>674.39</v>
      </c>
      <c r="AY204">
        <v>247.94</v>
      </c>
      <c r="BA204">
        <v>3199.39</v>
      </c>
      <c r="BB204">
        <v>307.44</v>
      </c>
      <c r="BC204">
        <v>963.98</v>
      </c>
      <c r="BD204">
        <v>158.68</v>
      </c>
      <c r="BE204">
        <v>2675.74</v>
      </c>
      <c r="BF204">
        <v>1279.3599999999999</v>
      </c>
      <c r="BH204">
        <v>0</v>
      </c>
    </row>
    <row r="205" spans="1:60" x14ac:dyDescent="0.25">
      <c r="A205" s="209">
        <f t="shared" si="6"/>
        <v>1966</v>
      </c>
      <c r="B205" s="210" t="str">
        <f t="shared" si="7"/>
        <v>Dec</v>
      </c>
      <c r="C205" s="1">
        <v>24381</v>
      </c>
      <c r="F205">
        <v>1249.5999999999999</v>
      </c>
      <c r="G205">
        <v>2162.0100000000002</v>
      </c>
      <c r="I205">
        <v>862.82</v>
      </c>
      <c r="J205">
        <v>1793.08</v>
      </c>
      <c r="K205">
        <v>481.99</v>
      </c>
      <c r="L205">
        <v>1735.56</v>
      </c>
      <c r="M205">
        <v>374.88</v>
      </c>
      <c r="N205">
        <v>507.78</v>
      </c>
      <c r="O205">
        <v>134.88</v>
      </c>
      <c r="S205" s="157">
        <v>3110.1</v>
      </c>
      <c r="T205">
        <v>167.08</v>
      </c>
      <c r="U205">
        <v>1285.31</v>
      </c>
      <c r="V205">
        <v>1263.49</v>
      </c>
      <c r="W205">
        <v>583.15</v>
      </c>
      <c r="X205">
        <v>583.15</v>
      </c>
      <c r="Y205">
        <v>672.41</v>
      </c>
      <c r="Z205">
        <v>2243.34</v>
      </c>
      <c r="AA205">
        <v>325.29000000000002</v>
      </c>
      <c r="AB205">
        <v>666.46</v>
      </c>
      <c r="AC205">
        <v>753.73</v>
      </c>
      <c r="AD205">
        <v>1287.29</v>
      </c>
      <c r="AE205">
        <v>120.99</v>
      </c>
      <c r="AF205">
        <v>2870.12</v>
      </c>
      <c r="AG205">
        <v>444.3</v>
      </c>
      <c r="AH205">
        <v>3106.16</v>
      </c>
      <c r="AI205">
        <v>228.1</v>
      </c>
      <c r="AJ205">
        <v>400.67</v>
      </c>
      <c r="AK205">
        <v>0</v>
      </c>
      <c r="AL205">
        <v>0</v>
      </c>
      <c r="AM205">
        <v>0</v>
      </c>
      <c r="AP205">
        <v>218.18</v>
      </c>
      <c r="AQ205">
        <v>0</v>
      </c>
      <c r="AR205">
        <v>0</v>
      </c>
      <c r="AS205">
        <v>0</v>
      </c>
      <c r="AT205">
        <v>0</v>
      </c>
      <c r="AV205">
        <v>297.52</v>
      </c>
      <c r="AW205">
        <v>257.86</v>
      </c>
      <c r="AX205">
        <v>0</v>
      </c>
      <c r="AY205">
        <v>0</v>
      </c>
      <c r="BA205">
        <v>178.51</v>
      </c>
      <c r="BB205">
        <v>178.51</v>
      </c>
      <c r="BC205">
        <v>107.11</v>
      </c>
      <c r="BD205">
        <v>59.51</v>
      </c>
      <c r="BE205">
        <v>416.54</v>
      </c>
      <c r="BF205">
        <v>238.02</v>
      </c>
      <c r="BH205">
        <v>5224.54</v>
      </c>
    </row>
    <row r="206" spans="1:60" x14ac:dyDescent="0.25">
      <c r="A206" s="209">
        <f t="shared" si="6"/>
        <v>1967</v>
      </c>
      <c r="B206" s="210" t="str">
        <f t="shared" si="7"/>
        <v>Jan</v>
      </c>
      <c r="C206" s="1">
        <v>24412</v>
      </c>
      <c r="E206">
        <v>0</v>
      </c>
      <c r="F206">
        <v>0</v>
      </c>
      <c r="G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S206" s="157">
        <v>1449.9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297.52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79.34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P206">
        <v>0</v>
      </c>
      <c r="AQ206">
        <v>406.62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59.51</v>
      </c>
      <c r="AX206">
        <v>0</v>
      </c>
      <c r="AY206">
        <v>0</v>
      </c>
      <c r="BA206">
        <v>0</v>
      </c>
      <c r="BB206">
        <v>148.76</v>
      </c>
      <c r="BC206">
        <v>0</v>
      </c>
      <c r="BD206">
        <v>0</v>
      </c>
      <c r="BE206">
        <v>0</v>
      </c>
      <c r="BF206">
        <v>0</v>
      </c>
      <c r="BH206">
        <v>3742.86</v>
      </c>
    </row>
    <row r="207" spans="1:60" x14ac:dyDescent="0.25">
      <c r="A207" s="209">
        <f t="shared" si="6"/>
        <v>1967</v>
      </c>
      <c r="B207" s="210" t="str">
        <f t="shared" si="7"/>
        <v>Feb</v>
      </c>
      <c r="C207" s="1">
        <v>24442</v>
      </c>
      <c r="E207">
        <v>0</v>
      </c>
      <c r="F207">
        <v>0</v>
      </c>
      <c r="G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S207" s="15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H207">
        <v>0</v>
      </c>
    </row>
    <row r="208" spans="1:60" x14ac:dyDescent="0.25">
      <c r="A208" s="209">
        <f t="shared" si="6"/>
        <v>1967</v>
      </c>
      <c r="B208" s="210" t="str">
        <f t="shared" si="7"/>
        <v>Mar</v>
      </c>
      <c r="C208" s="1">
        <v>24473</v>
      </c>
      <c r="E208">
        <v>0</v>
      </c>
      <c r="F208">
        <v>0</v>
      </c>
      <c r="G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S208" s="157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H208">
        <v>0</v>
      </c>
    </row>
    <row r="209" spans="1:60" x14ac:dyDescent="0.25">
      <c r="A209" s="209">
        <f t="shared" si="6"/>
        <v>1967</v>
      </c>
      <c r="B209" s="210" t="str">
        <f t="shared" si="7"/>
        <v>Apr</v>
      </c>
      <c r="C209" s="1">
        <v>24504</v>
      </c>
      <c r="E209">
        <v>0</v>
      </c>
      <c r="F209">
        <v>0</v>
      </c>
      <c r="G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S209" s="157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H209">
        <v>426.45</v>
      </c>
    </row>
    <row r="210" spans="1:60" x14ac:dyDescent="0.25">
      <c r="A210" s="209">
        <f t="shared" si="6"/>
        <v>1967</v>
      </c>
      <c r="B210" s="210" t="str">
        <f t="shared" si="7"/>
        <v>May</v>
      </c>
      <c r="C210" s="1">
        <v>24532</v>
      </c>
      <c r="E210">
        <v>0</v>
      </c>
      <c r="F210">
        <v>0</v>
      </c>
      <c r="G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S210" s="157">
        <v>0</v>
      </c>
      <c r="T210">
        <v>0</v>
      </c>
      <c r="U210">
        <v>0</v>
      </c>
      <c r="V210">
        <v>220.17</v>
      </c>
      <c r="W210">
        <v>0</v>
      </c>
      <c r="X210">
        <v>61.49</v>
      </c>
      <c r="Y210">
        <v>0</v>
      </c>
      <c r="Z210">
        <v>833.07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119.01</v>
      </c>
      <c r="AL210">
        <v>0</v>
      </c>
      <c r="AM210">
        <v>200.33</v>
      </c>
      <c r="AN210">
        <v>0</v>
      </c>
      <c r="AP210">
        <v>412.57</v>
      </c>
      <c r="AQ210">
        <v>595.04999999999995</v>
      </c>
      <c r="AR210">
        <v>33.72</v>
      </c>
      <c r="AS210">
        <v>694.22</v>
      </c>
      <c r="AT210">
        <v>182.48</v>
      </c>
      <c r="AU210">
        <v>0</v>
      </c>
      <c r="AV210">
        <v>238.02</v>
      </c>
      <c r="AW210">
        <v>581.16999999999996</v>
      </c>
      <c r="AX210">
        <v>0</v>
      </c>
      <c r="AY210">
        <v>0</v>
      </c>
      <c r="BA210">
        <v>79.34</v>
      </c>
      <c r="BB210">
        <v>950.1</v>
      </c>
      <c r="BC210">
        <v>0</v>
      </c>
      <c r="BD210">
        <v>148.76</v>
      </c>
      <c r="BE210">
        <v>148.76</v>
      </c>
      <c r="BF210">
        <v>0</v>
      </c>
      <c r="BH210">
        <v>4050.31</v>
      </c>
    </row>
    <row r="211" spans="1:60" x14ac:dyDescent="0.25">
      <c r="A211" s="209">
        <f t="shared" si="6"/>
        <v>1967</v>
      </c>
      <c r="B211" s="210" t="str">
        <f t="shared" si="7"/>
        <v>Jun</v>
      </c>
      <c r="C211" s="1">
        <v>24563</v>
      </c>
      <c r="E211">
        <v>0</v>
      </c>
      <c r="F211">
        <v>5282.06</v>
      </c>
      <c r="G211">
        <v>5317.76</v>
      </c>
      <c r="I211">
        <v>5746.2</v>
      </c>
      <c r="J211">
        <v>3879.73</v>
      </c>
      <c r="K211">
        <v>725.96</v>
      </c>
      <c r="L211">
        <v>2423.84</v>
      </c>
      <c r="M211">
        <v>39.67</v>
      </c>
      <c r="N211">
        <v>668.44</v>
      </c>
      <c r="O211">
        <v>595.04999999999995</v>
      </c>
      <c r="S211" s="157">
        <v>2352.4</v>
      </c>
      <c r="T211">
        <v>59.51</v>
      </c>
      <c r="U211">
        <v>1116.71</v>
      </c>
      <c r="V211">
        <v>1709.78</v>
      </c>
      <c r="W211">
        <v>716.04</v>
      </c>
      <c r="X211">
        <v>2084.66</v>
      </c>
      <c r="Y211">
        <v>833.07</v>
      </c>
      <c r="Z211">
        <v>4710.8100000000004</v>
      </c>
      <c r="AA211">
        <v>487.94</v>
      </c>
      <c r="AB211">
        <v>545.46</v>
      </c>
      <c r="AC211">
        <v>1598.7</v>
      </c>
      <c r="AD211">
        <v>1967.63</v>
      </c>
      <c r="AE211">
        <v>0</v>
      </c>
      <c r="AF211">
        <v>2727.31</v>
      </c>
      <c r="AG211">
        <v>236.04</v>
      </c>
      <c r="AH211">
        <v>4248.66</v>
      </c>
      <c r="AI211">
        <v>198.35</v>
      </c>
      <c r="AJ211">
        <v>608.92999999999995</v>
      </c>
      <c r="AK211">
        <v>519.67999999999995</v>
      </c>
      <c r="AL211">
        <v>700.18</v>
      </c>
      <c r="AM211">
        <v>1025.47</v>
      </c>
      <c r="AN211">
        <v>0</v>
      </c>
      <c r="AP211">
        <v>2362.35</v>
      </c>
      <c r="AQ211">
        <v>0</v>
      </c>
      <c r="AR211">
        <v>71.41</v>
      </c>
      <c r="AS211">
        <v>1001.67</v>
      </c>
      <c r="AT211">
        <v>595.04999999999995</v>
      </c>
      <c r="AU211">
        <v>0</v>
      </c>
      <c r="AV211">
        <v>3352.11</v>
      </c>
      <c r="AW211">
        <v>1362.67</v>
      </c>
      <c r="AX211">
        <v>406.62</v>
      </c>
      <c r="AY211">
        <v>198.35</v>
      </c>
      <c r="BA211">
        <v>3746.83</v>
      </c>
      <c r="BB211">
        <v>450.26</v>
      </c>
      <c r="BC211">
        <v>1229.77</v>
      </c>
      <c r="BD211">
        <v>97.19</v>
      </c>
      <c r="BE211">
        <v>3514.76</v>
      </c>
      <c r="BF211">
        <v>1658.21</v>
      </c>
      <c r="BH211">
        <v>0</v>
      </c>
    </row>
    <row r="212" spans="1:60" x14ac:dyDescent="0.25">
      <c r="A212" s="209">
        <f t="shared" si="6"/>
        <v>1967</v>
      </c>
      <c r="B212" s="210" t="str">
        <f t="shared" si="7"/>
        <v>Jul</v>
      </c>
      <c r="C212" s="1">
        <v>24593</v>
      </c>
      <c r="E212">
        <v>1061.17</v>
      </c>
      <c r="F212">
        <v>6759.77</v>
      </c>
      <c r="G212">
        <v>3693.28</v>
      </c>
      <c r="I212">
        <v>5555.78</v>
      </c>
      <c r="J212">
        <v>3126</v>
      </c>
      <c r="K212">
        <v>565.29999999999995</v>
      </c>
      <c r="L212">
        <v>2878.06</v>
      </c>
      <c r="M212">
        <v>349.1</v>
      </c>
      <c r="N212">
        <v>521.66</v>
      </c>
      <c r="O212">
        <v>158.68</v>
      </c>
      <c r="S212" s="157">
        <v>3137.9</v>
      </c>
      <c r="T212">
        <v>186.45</v>
      </c>
      <c r="U212">
        <v>1783.17</v>
      </c>
      <c r="V212">
        <v>2017.22</v>
      </c>
      <c r="W212">
        <v>757.7</v>
      </c>
      <c r="X212">
        <v>2273.09</v>
      </c>
      <c r="Y212">
        <v>1144.48</v>
      </c>
      <c r="Z212">
        <v>2657.89</v>
      </c>
      <c r="AA212">
        <v>753.73</v>
      </c>
      <c r="AB212">
        <v>1513.41</v>
      </c>
      <c r="AC212">
        <v>2106.48</v>
      </c>
      <c r="AD212">
        <v>3473.11</v>
      </c>
      <c r="AE212">
        <v>251.9</v>
      </c>
      <c r="AF212">
        <v>3899.56</v>
      </c>
      <c r="AG212">
        <v>1350.76</v>
      </c>
      <c r="AH212">
        <v>3705.18</v>
      </c>
      <c r="AI212">
        <v>781.5</v>
      </c>
      <c r="AJ212">
        <v>0</v>
      </c>
      <c r="AK212">
        <v>170.58</v>
      </c>
      <c r="AL212">
        <v>503.81</v>
      </c>
      <c r="AM212">
        <v>474.06</v>
      </c>
      <c r="AN212">
        <v>674.39</v>
      </c>
      <c r="AP212">
        <v>5226.5200000000004</v>
      </c>
      <c r="AQ212">
        <v>555.38</v>
      </c>
      <c r="AR212">
        <v>194.38</v>
      </c>
      <c r="AS212">
        <v>267.77</v>
      </c>
      <c r="AT212">
        <v>1707.79</v>
      </c>
      <c r="AU212">
        <v>15.87</v>
      </c>
      <c r="AV212">
        <v>962</v>
      </c>
      <c r="AW212">
        <v>1289.28</v>
      </c>
      <c r="AX212">
        <v>0</v>
      </c>
      <c r="AY212">
        <v>99.18</v>
      </c>
      <c r="BA212">
        <v>783.48</v>
      </c>
      <c r="BB212">
        <v>396.7</v>
      </c>
      <c r="BC212">
        <v>295.54000000000002</v>
      </c>
      <c r="BD212">
        <v>0</v>
      </c>
      <c r="BE212">
        <v>971.91</v>
      </c>
      <c r="BF212">
        <v>535.54</v>
      </c>
      <c r="BH212">
        <v>0</v>
      </c>
    </row>
    <row r="213" spans="1:60" x14ac:dyDescent="0.25">
      <c r="A213" s="209">
        <f t="shared" si="6"/>
        <v>1967</v>
      </c>
      <c r="B213" s="210" t="str">
        <f t="shared" si="7"/>
        <v>Aug</v>
      </c>
      <c r="C213" s="1">
        <v>24624</v>
      </c>
      <c r="E213">
        <v>0</v>
      </c>
      <c r="F213">
        <v>1094.8900000000001</v>
      </c>
      <c r="G213">
        <v>0</v>
      </c>
      <c r="I213">
        <v>1328.94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S213" s="157">
        <v>190.4</v>
      </c>
      <c r="T213">
        <v>142.81</v>
      </c>
      <c r="U213">
        <v>279.67</v>
      </c>
      <c r="V213">
        <v>1233.74</v>
      </c>
      <c r="W213">
        <v>472.07</v>
      </c>
      <c r="X213">
        <v>583.15</v>
      </c>
      <c r="Y213">
        <v>434.39</v>
      </c>
      <c r="Z213">
        <v>753.73</v>
      </c>
      <c r="AA213">
        <v>142.81</v>
      </c>
      <c r="AB213">
        <v>333.23</v>
      </c>
      <c r="AC213">
        <v>230.09</v>
      </c>
      <c r="AD213">
        <v>706.13</v>
      </c>
      <c r="AE213">
        <v>71.41</v>
      </c>
      <c r="AF213">
        <v>1652.26</v>
      </c>
      <c r="AG213">
        <v>63.47</v>
      </c>
      <c r="AH213">
        <v>1394.4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H213">
        <v>0</v>
      </c>
    </row>
    <row r="214" spans="1:60" x14ac:dyDescent="0.25">
      <c r="A214" s="209">
        <f t="shared" si="6"/>
        <v>1967</v>
      </c>
      <c r="B214" s="210" t="str">
        <f t="shared" si="7"/>
        <v>Sep</v>
      </c>
      <c r="C214" s="1">
        <v>24654</v>
      </c>
      <c r="E214">
        <v>7100.93</v>
      </c>
      <c r="F214">
        <v>15838.25</v>
      </c>
      <c r="G214">
        <v>5303.88</v>
      </c>
      <c r="I214">
        <v>10399.49</v>
      </c>
      <c r="J214">
        <v>5506.2</v>
      </c>
      <c r="K214">
        <v>763.65</v>
      </c>
      <c r="L214">
        <v>4548.17</v>
      </c>
      <c r="M214">
        <v>634.72</v>
      </c>
      <c r="N214">
        <v>1073.07</v>
      </c>
      <c r="O214">
        <v>575.22</v>
      </c>
      <c r="S214" s="157">
        <v>1206</v>
      </c>
      <c r="T214">
        <v>176.53</v>
      </c>
      <c r="U214">
        <v>2415.9</v>
      </c>
      <c r="V214">
        <v>1495.56</v>
      </c>
      <c r="W214">
        <v>1227.79</v>
      </c>
      <c r="X214">
        <v>2179.87</v>
      </c>
      <c r="Y214">
        <v>1967.63</v>
      </c>
      <c r="Z214">
        <v>6374.97</v>
      </c>
      <c r="AA214">
        <v>779.52</v>
      </c>
      <c r="AB214">
        <v>1922.01</v>
      </c>
      <c r="AC214">
        <v>3746.83</v>
      </c>
      <c r="AD214">
        <v>5278.09</v>
      </c>
      <c r="AE214">
        <v>228.1</v>
      </c>
      <c r="AF214">
        <v>6293.65</v>
      </c>
      <c r="AG214">
        <v>1967.63</v>
      </c>
      <c r="AH214">
        <v>8650.0400000000009</v>
      </c>
      <c r="AI214">
        <v>1094.8900000000001</v>
      </c>
      <c r="AJ214">
        <v>817.2</v>
      </c>
      <c r="AK214">
        <v>299.51</v>
      </c>
      <c r="AL214">
        <v>505.79</v>
      </c>
      <c r="AM214">
        <v>1459.86</v>
      </c>
      <c r="AN214">
        <v>0</v>
      </c>
      <c r="AP214">
        <v>5327.68</v>
      </c>
      <c r="AQ214">
        <v>0</v>
      </c>
      <c r="AR214">
        <v>136.86000000000001</v>
      </c>
      <c r="AS214">
        <v>458.19</v>
      </c>
      <c r="AT214">
        <v>2142.1799999999998</v>
      </c>
      <c r="AU214">
        <v>0</v>
      </c>
      <c r="AV214">
        <v>3227.16</v>
      </c>
      <c r="AW214">
        <v>654.54999999999995</v>
      </c>
      <c r="AX214">
        <v>960.01</v>
      </c>
      <c r="AY214">
        <v>537.53</v>
      </c>
      <c r="BA214">
        <v>3734.93</v>
      </c>
      <c r="BB214">
        <v>827.12</v>
      </c>
      <c r="BC214">
        <v>1364.65</v>
      </c>
      <c r="BD214">
        <v>672.41</v>
      </c>
      <c r="BE214">
        <v>3217.24</v>
      </c>
      <c r="BF214">
        <v>1368.61</v>
      </c>
      <c r="BH214">
        <v>0</v>
      </c>
    </row>
    <row r="215" spans="1:60" x14ac:dyDescent="0.25">
      <c r="A215" s="209">
        <f t="shared" si="6"/>
        <v>1967</v>
      </c>
      <c r="B215" s="210" t="str">
        <f t="shared" si="7"/>
        <v>Oct</v>
      </c>
      <c r="C215" s="1">
        <v>24685</v>
      </c>
      <c r="E215">
        <v>0</v>
      </c>
      <c r="F215">
        <v>11065.95</v>
      </c>
      <c r="G215">
        <v>8247.39</v>
      </c>
      <c r="I215">
        <v>10334.040000000001</v>
      </c>
      <c r="J215">
        <v>6605.06</v>
      </c>
      <c r="K215">
        <v>190.42</v>
      </c>
      <c r="L215">
        <v>5482.39</v>
      </c>
      <c r="M215">
        <v>317.36</v>
      </c>
      <c r="N215">
        <v>1045.3</v>
      </c>
      <c r="O215">
        <v>222.15</v>
      </c>
      <c r="S215" s="157">
        <v>2624.2</v>
      </c>
      <c r="T215">
        <v>245.95</v>
      </c>
      <c r="U215">
        <v>4919.08</v>
      </c>
      <c r="V215">
        <v>2435.7399999999998</v>
      </c>
      <c r="W215">
        <v>1705.81</v>
      </c>
      <c r="X215">
        <v>3457.24</v>
      </c>
      <c r="Y215">
        <v>3223.19</v>
      </c>
      <c r="Z215">
        <v>8295</v>
      </c>
      <c r="AA215">
        <v>1309.1099999999999</v>
      </c>
      <c r="AB215">
        <v>2388.13</v>
      </c>
      <c r="AC215">
        <v>3794.44</v>
      </c>
      <c r="AD215">
        <v>5609.34</v>
      </c>
      <c r="AE215">
        <v>672.41</v>
      </c>
      <c r="AF215">
        <v>7757.47</v>
      </c>
      <c r="AG215">
        <v>3322.36</v>
      </c>
      <c r="AH215">
        <v>9009.06</v>
      </c>
      <c r="AI215">
        <v>1221.8399999999999</v>
      </c>
      <c r="AJ215">
        <v>1182.17</v>
      </c>
      <c r="AK215">
        <v>775.55</v>
      </c>
      <c r="AL215">
        <v>963.98</v>
      </c>
      <c r="AM215">
        <v>1882.34</v>
      </c>
      <c r="AN215">
        <v>0</v>
      </c>
      <c r="AP215">
        <v>2286.98</v>
      </c>
      <c r="AQ215">
        <v>0</v>
      </c>
      <c r="AR215">
        <v>684.31</v>
      </c>
      <c r="AS215">
        <v>1442.01</v>
      </c>
      <c r="AT215">
        <v>634.72</v>
      </c>
      <c r="AU215">
        <v>0</v>
      </c>
      <c r="AV215">
        <v>5111.4799999999996</v>
      </c>
      <c r="AW215">
        <v>583.15</v>
      </c>
      <c r="AX215">
        <v>2023.17</v>
      </c>
      <c r="AY215">
        <v>720.01</v>
      </c>
      <c r="BA215">
        <v>7106.88</v>
      </c>
      <c r="BB215">
        <v>1997.39</v>
      </c>
      <c r="BC215">
        <v>2733.26</v>
      </c>
      <c r="BD215">
        <v>567.28</v>
      </c>
      <c r="BE215">
        <v>5906.86</v>
      </c>
      <c r="BF215">
        <v>1931.93</v>
      </c>
      <c r="BH215">
        <v>0</v>
      </c>
    </row>
    <row r="216" spans="1:60" x14ac:dyDescent="0.25">
      <c r="A216" s="209">
        <f t="shared" si="6"/>
        <v>1967</v>
      </c>
      <c r="B216" s="210" t="str">
        <f t="shared" si="7"/>
        <v>Nov</v>
      </c>
      <c r="C216" s="1">
        <v>24716</v>
      </c>
      <c r="E216">
        <v>0</v>
      </c>
      <c r="F216">
        <v>14338.72</v>
      </c>
      <c r="G216">
        <v>5250.32</v>
      </c>
      <c r="I216">
        <v>9082.4500000000007</v>
      </c>
      <c r="J216">
        <v>4504.53</v>
      </c>
      <c r="K216">
        <v>303.48</v>
      </c>
      <c r="L216">
        <v>2788.8</v>
      </c>
      <c r="M216">
        <v>557.36</v>
      </c>
      <c r="N216">
        <v>1035.3900000000001</v>
      </c>
      <c r="O216">
        <v>585.13</v>
      </c>
      <c r="S216" s="157">
        <v>3604</v>
      </c>
      <c r="T216">
        <v>238.02</v>
      </c>
      <c r="U216">
        <v>3734.93</v>
      </c>
      <c r="V216">
        <v>2608.3000000000002</v>
      </c>
      <c r="W216">
        <v>1324.98</v>
      </c>
      <c r="X216">
        <v>2810.62</v>
      </c>
      <c r="Y216">
        <v>1713.74</v>
      </c>
      <c r="Z216">
        <v>4228.82</v>
      </c>
      <c r="AA216">
        <v>995.72</v>
      </c>
      <c r="AB216">
        <v>1547.13</v>
      </c>
      <c r="AC216">
        <v>2683.68</v>
      </c>
      <c r="AD216">
        <v>3875.76</v>
      </c>
      <c r="AE216">
        <v>577.20000000000005</v>
      </c>
      <c r="AF216">
        <v>5115.45</v>
      </c>
      <c r="AG216">
        <v>1273.4100000000001</v>
      </c>
      <c r="AH216">
        <v>6148.85</v>
      </c>
      <c r="AI216">
        <v>926.29</v>
      </c>
      <c r="AJ216">
        <v>608.92999999999995</v>
      </c>
      <c r="AK216">
        <v>97.19</v>
      </c>
      <c r="AL216">
        <v>426.45</v>
      </c>
      <c r="AM216">
        <v>1682.01</v>
      </c>
      <c r="AN216">
        <v>0</v>
      </c>
      <c r="AP216">
        <v>5218.59</v>
      </c>
      <c r="AQ216">
        <v>0</v>
      </c>
      <c r="AR216">
        <v>21.82</v>
      </c>
      <c r="AS216">
        <v>19.829999999999998</v>
      </c>
      <c r="AT216">
        <v>277.69</v>
      </c>
      <c r="AU216">
        <v>0</v>
      </c>
      <c r="AV216">
        <v>2058.87</v>
      </c>
      <c r="AW216">
        <v>2130.2800000000002</v>
      </c>
      <c r="AX216">
        <v>634.72</v>
      </c>
      <c r="AY216">
        <v>247.94</v>
      </c>
      <c r="BA216">
        <v>2340.5300000000002</v>
      </c>
      <c r="BB216">
        <v>565.29999999999995</v>
      </c>
      <c r="BC216">
        <v>406.62</v>
      </c>
      <c r="BD216">
        <v>273.72000000000003</v>
      </c>
      <c r="BE216">
        <v>3899.56</v>
      </c>
      <c r="BF216">
        <v>1576.88</v>
      </c>
      <c r="BH216">
        <v>0</v>
      </c>
    </row>
    <row r="217" spans="1:60" x14ac:dyDescent="0.25">
      <c r="A217" s="209">
        <f t="shared" si="6"/>
        <v>1967</v>
      </c>
      <c r="B217" s="210" t="str">
        <f t="shared" si="7"/>
        <v>Dec</v>
      </c>
      <c r="C217" s="1">
        <v>24746</v>
      </c>
      <c r="E217">
        <v>7795.15</v>
      </c>
      <c r="F217">
        <v>3014.92</v>
      </c>
      <c r="G217">
        <v>1935.9</v>
      </c>
      <c r="I217">
        <v>1602.67</v>
      </c>
      <c r="J217">
        <v>1477.71</v>
      </c>
      <c r="K217">
        <v>0</v>
      </c>
      <c r="L217">
        <v>547.45000000000005</v>
      </c>
      <c r="M217">
        <v>194.38</v>
      </c>
      <c r="N217">
        <v>0</v>
      </c>
      <c r="O217">
        <v>0</v>
      </c>
      <c r="S217" s="157">
        <v>3784.5</v>
      </c>
      <c r="T217">
        <v>111.08</v>
      </c>
      <c r="U217">
        <v>1265.47</v>
      </c>
      <c r="V217">
        <v>1598.7</v>
      </c>
      <c r="W217">
        <v>652.57000000000005</v>
      </c>
      <c r="X217">
        <v>1100.8399999999999</v>
      </c>
      <c r="Y217">
        <v>759.68</v>
      </c>
      <c r="Z217">
        <v>1868.46</v>
      </c>
      <c r="AA217">
        <v>537.53</v>
      </c>
      <c r="AB217">
        <v>817.2</v>
      </c>
      <c r="AC217">
        <v>846.96</v>
      </c>
      <c r="AD217">
        <v>1832.75</v>
      </c>
      <c r="AE217">
        <v>251.9</v>
      </c>
      <c r="AF217">
        <v>2741.2</v>
      </c>
      <c r="AG217">
        <v>476.04</v>
      </c>
      <c r="AH217">
        <v>1898.21</v>
      </c>
      <c r="AI217">
        <v>291.58</v>
      </c>
      <c r="AJ217">
        <v>249.92</v>
      </c>
      <c r="AK217">
        <v>41.65</v>
      </c>
      <c r="AL217">
        <v>0</v>
      </c>
      <c r="AM217">
        <v>833.07</v>
      </c>
      <c r="AN217">
        <v>198.35</v>
      </c>
      <c r="AP217">
        <v>2257.2199999999998</v>
      </c>
      <c r="AQ217">
        <v>277.69</v>
      </c>
      <c r="AR217">
        <v>119.01</v>
      </c>
      <c r="AS217">
        <v>0</v>
      </c>
      <c r="AT217">
        <v>0</v>
      </c>
      <c r="AU217">
        <v>412.57</v>
      </c>
      <c r="AV217">
        <v>277.69</v>
      </c>
      <c r="AW217">
        <v>1925.98</v>
      </c>
      <c r="AX217">
        <v>0</v>
      </c>
      <c r="AY217">
        <v>93.22</v>
      </c>
      <c r="BA217">
        <v>218.18</v>
      </c>
      <c r="BB217">
        <v>406.62</v>
      </c>
      <c r="BC217">
        <v>741.83</v>
      </c>
      <c r="BD217">
        <v>208.27</v>
      </c>
      <c r="BE217">
        <v>2774.92</v>
      </c>
      <c r="BF217">
        <v>523.64</v>
      </c>
      <c r="BH217">
        <v>4829.82</v>
      </c>
    </row>
    <row r="218" spans="1:60" x14ac:dyDescent="0.25">
      <c r="A218" s="209">
        <f t="shared" si="6"/>
        <v>1968</v>
      </c>
      <c r="B218" s="210" t="str">
        <f t="shared" si="7"/>
        <v>Jan</v>
      </c>
      <c r="C218" s="1">
        <v>24777</v>
      </c>
      <c r="E218">
        <v>0</v>
      </c>
      <c r="F218">
        <v>0</v>
      </c>
      <c r="G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S218" s="157">
        <v>49.6</v>
      </c>
      <c r="T218">
        <v>0</v>
      </c>
      <c r="U218">
        <v>0</v>
      </c>
      <c r="V218">
        <v>71.41</v>
      </c>
      <c r="W218">
        <v>31.74</v>
      </c>
      <c r="X218">
        <v>0</v>
      </c>
      <c r="Y218">
        <v>21.82</v>
      </c>
      <c r="Z218">
        <v>0</v>
      </c>
      <c r="AA218">
        <v>5.95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257.86</v>
      </c>
      <c r="AP218">
        <v>0</v>
      </c>
      <c r="AQ218">
        <v>198.35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190.42</v>
      </c>
      <c r="AX218">
        <v>0</v>
      </c>
      <c r="AY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H218">
        <v>5603.39</v>
      </c>
    </row>
    <row r="219" spans="1:60" x14ac:dyDescent="0.25">
      <c r="A219" s="209">
        <f t="shared" si="6"/>
        <v>1968</v>
      </c>
      <c r="B219" s="210" t="str">
        <f t="shared" si="7"/>
        <v>Feb</v>
      </c>
      <c r="C219" s="1">
        <v>24807</v>
      </c>
      <c r="E219">
        <v>0</v>
      </c>
      <c r="F219">
        <v>0</v>
      </c>
      <c r="G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S219" s="157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P219">
        <v>0</v>
      </c>
      <c r="AQ219">
        <v>396.7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H219">
        <v>0</v>
      </c>
    </row>
    <row r="220" spans="1:60" x14ac:dyDescent="0.25">
      <c r="A220" s="209">
        <f t="shared" si="6"/>
        <v>1968</v>
      </c>
      <c r="B220" s="210" t="str">
        <f t="shared" si="7"/>
        <v>Mar</v>
      </c>
      <c r="C220" s="1">
        <v>24838</v>
      </c>
      <c r="E220">
        <v>0</v>
      </c>
      <c r="F220">
        <v>0</v>
      </c>
      <c r="G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S220" s="157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P220">
        <v>0</v>
      </c>
      <c r="AQ220">
        <v>238.02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H220">
        <v>0</v>
      </c>
    </row>
    <row r="221" spans="1:60" x14ac:dyDescent="0.25">
      <c r="A221" s="209">
        <f t="shared" si="6"/>
        <v>1968</v>
      </c>
      <c r="B221" s="210" t="str">
        <f t="shared" si="7"/>
        <v>Apr</v>
      </c>
      <c r="C221" s="1">
        <v>24869</v>
      </c>
      <c r="E221">
        <v>0</v>
      </c>
      <c r="F221">
        <v>0</v>
      </c>
      <c r="G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S221" s="157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H221">
        <v>0</v>
      </c>
    </row>
    <row r="222" spans="1:60" x14ac:dyDescent="0.25">
      <c r="A222" s="209">
        <f t="shared" si="6"/>
        <v>1968</v>
      </c>
      <c r="B222" s="210" t="str">
        <f t="shared" si="7"/>
        <v>May</v>
      </c>
      <c r="C222" s="1">
        <v>24898</v>
      </c>
      <c r="E222">
        <v>0</v>
      </c>
      <c r="F222">
        <v>823.15</v>
      </c>
      <c r="G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S222" s="157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P222">
        <v>1378.53</v>
      </c>
      <c r="AQ222">
        <v>505.79</v>
      </c>
      <c r="AR222">
        <v>0</v>
      </c>
      <c r="AS222">
        <v>0</v>
      </c>
      <c r="AT222">
        <v>809.27</v>
      </c>
      <c r="AU222">
        <v>0</v>
      </c>
      <c r="AV222">
        <v>0</v>
      </c>
      <c r="AW222">
        <v>0</v>
      </c>
      <c r="AX222">
        <v>0</v>
      </c>
      <c r="AY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H222">
        <v>3929.31</v>
      </c>
    </row>
    <row r="223" spans="1:60" x14ac:dyDescent="0.25">
      <c r="A223" s="209">
        <f t="shared" si="6"/>
        <v>1968</v>
      </c>
      <c r="B223" s="210" t="str">
        <f t="shared" si="7"/>
        <v>Jun</v>
      </c>
      <c r="C223" s="1">
        <v>24929</v>
      </c>
      <c r="E223">
        <v>0</v>
      </c>
      <c r="F223">
        <v>7033.49</v>
      </c>
      <c r="G223">
        <v>1475.72</v>
      </c>
      <c r="I223">
        <v>4938.92</v>
      </c>
      <c r="J223">
        <v>3998.74</v>
      </c>
      <c r="K223">
        <v>684.31</v>
      </c>
      <c r="L223">
        <v>1344.81</v>
      </c>
      <c r="M223">
        <v>23.8</v>
      </c>
      <c r="N223">
        <v>608.92999999999995</v>
      </c>
      <c r="O223">
        <v>480.01</v>
      </c>
      <c r="S223" s="157">
        <v>1221.8</v>
      </c>
      <c r="T223">
        <v>68.62</v>
      </c>
      <c r="U223">
        <v>444.3</v>
      </c>
      <c r="V223">
        <v>1086.96</v>
      </c>
      <c r="W223">
        <v>186.45</v>
      </c>
      <c r="X223">
        <v>1202</v>
      </c>
      <c r="Y223">
        <v>313.39</v>
      </c>
      <c r="Z223">
        <v>559.35</v>
      </c>
      <c r="AA223">
        <v>144.80000000000001</v>
      </c>
      <c r="AB223">
        <v>200.33</v>
      </c>
      <c r="AC223">
        <v>0</v>
      </c>
      <c r="AD223">
        <v>331.24</v>
      </c>
      <c r="AE223">
        <v>0</v>
      </c>
      <c r="AF223">
        <v>368.93</v>
      </c>
      <c r="AG223">
        <v>0</v>
      </c>
      <c r="AH223">
        <v>481.99</v>
      </c>
      <c r="AI223">
        <v>0</v>
      </c>
      <c r="AJ223">
        <v>0</v>
      </c>
      <c r="AK223">
        <v>277.69</v>
      </c>
      <c r="AL223">
        <v>158.68</v>
      </c>
      <c r="AM223">
        <v>848.94</v>
      </c>
      <c r="AN223">
        <v>317.36</v>
      </c>
      <c r="AP223">
        <v>2041.02</v>
      </c>
      <c r="AQ223">
        <v>257.86</v>
      </c>
      <c r="AR223">
        <v>79.34</v>
      </c>
      <c r="AS223">
        <v>940.18</v>
      </c>
      <c r="AT223">
        <v>757.7</v>
      </c>
      <c r="AU223">
        <v>0</v>
      </c>
      <c r="AV223">
        <v>1900.19</v>
      </c>
      <c r="AW223">
        <v>684.31</v>
      </c>
      <c r="AX223">
        <v>309.43</v>
      </c>
      <c r="AY223">
        <v>126.94</v>
      </c>
      <c r="BA223">
        <v>3338.23</v>
      </c>
      <c r="BB223">
        <v>323.31</v>
      </c>
      <c r="BC223">
        <v>1241.67</v>
      </c>
      <c r="BD223">
        <v>73.39</v>
      </c>
      <c r="BE223">
        <v>2409.9499999999998</v>
      </c>
      <c r="BF223">
        <v>1088.94</v>
      </c>
      <c r="BH223">
        <v>0</v>
      </c>
    </row>
    <row r="224" spans="1:60" x14ac:dyDescent="0.25">
      <c r="A224" s="209">
        <f t="shared" si="6"/>
        <v>1968</v>
      </c>
      <c r="B224" s="210" t="str">
        <f t="shared" si="7"/>
        <v>Jul</v>
      </c>
      <c r="C224" s="1">
        <v>24959</v>
      </c>
      <c r="E224">
        <v>0</v>
      </c>
      <c r="F224">
        <v>8652.0300000000007</v>
      </c>
      <c r="G224">
        <v>5486.36</v>
      </c>
      <c r="I224">
        <v>1804.98</v>
      </c>
      <c r="J224">
        <v>4258.57</v>
      </c>
      <c r="K224">
        <v>960.01</v>
      </c>
      <c r="L224">
        <v>3397.74</v>
      </c>
      <c r="M224">
        <v>0</v>
      </c>
      <c r="N224">
        <v>579.17999999999995</v>
      </c>
      <c r="O224">
        <v>571.25</v>
      </c>
      <c r="S224" s="157">
        <v>3828.2</v>
      </c>
      <c r="T224">
        <v>304.32</v>
      </c>
      <c r="U224">
        <v>4026.5</v>
      </c>
      <c r="V224">
        <v>2592.4299999999998</v>
      </c>
      <c r="W224">
        <v>1624.49</v>
      </c>
      <c r="X224">
        <v>2856.24</v>
      </c>
      <c r="Y224">
        <v>2277.06</v>
      </c>
      <c r="Z224">
        <v>5738.27</v>
      </c>
      <c r="AA224">
        <v>803.32</v>
      </c>
      <c r="AB224">
        <v>1816.89</v>
      </c>
      <c r="AC224">
        <v>1680.02</v>
      </c>
      <c r="AD224">
        <v>3288.64</v>
      </c>
      <c r="AE224">
        <v>331.24</v>
      </c>
      <c r="AF224">
        <v>4508.5</v>
      </c>
      <c r="AG224">
        <v>1612.59</v>
      </c>
      <c r="AH224">
        <v>5595.45</v>
      </c>
      <c r="AI224">
        <v>787.45</v>
      </c>
      <c r="AJ224">
        <v>791.42</v>
      </c>
      <c r="AK224">
        <v>303.48</v>
      </c>
      <c r="AL224">
        <v>212.23</v>
      </c>
      <c r="AM224">
        <v>462.16</v>
      </c>
      <c r="AN224">
        <v>0</v>
      </c>
      <c r="AP224">
        <v>3280.71</v>
      </c>
      <c r="AQ224">
        <v>0</v>
      </c>
      <c r="AR224">
        <v>41.65</v>
      </c>
      <c r="AS224">
        <v>515.71</v>
      </c>
      <c r="AT224">
        <v>745.8</v>
      </c>
      <c r="AU224">
        <v>126.94</v>
      </c>
      <c r="AV224">
        <v>2503.1799999999998</v>
      </c>
      <c r="AW224">
        <v>1235.72</v>
      </c>
      <c r="AX224">
        <v>733.9</v>
      </c>
      <c r="AY224">
        <v>253.89</v>
      </c>
      <c r="BA224">
        <v>1354.73</v>
      </c>
      <c r="BB224">
        <v>591.08000000000004</v>
      </c>
      <c r="BC224">
        <v>1846.64</v>
      </c>
      <c r="BD224">
        <v>263.8</v>
      </c>
      <c r="BE224">
        <v>2941.53</v>
      </c>
      <c r="BF224">
        <v>1725.65</v>
      </c>
      <c r="BH224">
        <v>0</v>
      </c>
    </row>
    <row r="225" spans="1:60" x14ac:dyDescent="0.25">
      <c r="A225" s="209">
        <f t="shared" si="6"/>
        <v>1968</v>
      </c>
      <c r="B225" s="210" t="str">
        <f t="shared" si="7"/>
        <v>Aug</v>
      </c>
      <c r="C225" s="1">
        <v>24990</v>
      </c>
      <c r="E225">
        <v>0</v>
      </c>
      <c r="F225">
        <v>9546.59</v>
      </c>
      <c r="G225">
        <v>6618.94</v>
      </c>
      <c r="I225">
        <v>9306.58</v>
      </c>
      <c r="J225">
        <v>4289.32</v>
      </c>
      <c r="K225">
        <v>1063.1600000000001</v>
      </c>
      <c r="L225">
        <v>2736.24</v>
      </c>
      <c r="M225">
        <v>632.74</v>
      </c>
      <c r="N225">
        <v>1013.57</v>
      </c>
      <c r="O225">
        <v>751.75</v>
      </c>
      <c r="S225" s="157">
        <v>3761.2</v>
      </c>
      <c r="T225">
        <v>358.02</v>
      </c>
      <c r="U225">
        <v>5668.84</v>
      </c>
      <c r="V225">
        <v>2901.86</v>
      </c>
      <c r="W225">
        <v>2116.39</v>
      </c>
      <c r="X225">
        <v>4014.6</v>
      </c>
      <c r="Y225">
        <v>3913.45</v>
      </c>
      <c r="Z225">
        <v>6876.79</v>
      </c>
      <c r="AA225">
        <v>1142.5</v>
      </c>
      <c r="AB225">
        <v>2372.27</v>
      </c>
      <c r="AC225">
        <v>3199.39</v>
      </c>
      <c r="AD225">
        <v>5256.27</v>
      </c>
      <c r="AE225">
        <v>747.78</v>
      </c>
      <c r="AF225">
        <v>5115.45</v>
      </c>
      <c r="AG225">
        <v>2235.41</v>
      </c>
      <c r="AH225">
        <v>8148.22</v>
      </c>
      <c r="AI225">
        <v>1013.57</v>
      </c>
      <c r="AJ225">
        <v>962</v>
      </c>
      <c r="AK225">
        <v>138.85</v>
      </c>
      <c r="AL225">
        <v>287.61</v>
      </c>
      <c r="AM225">
        <v>1237.7</v>
      </c>
      <c r="AN225">
        <v>0</v>
      </c>
      <c r="AP225">
        <v>3677.41</v>
      </c>
      <c r="AQ225">
        <v>158.68</v>
      </c>
      <c r="AR225">
        <v>97.19</v>
      </c>
      <c r="AS225">
        <v>1104.81</v>
      </c>
      <c r="AT225">
        <v>720.01</v>
      </c>
      <c r="AU225">
        <v>124.96</v>
      </c>
      <c r="AV225">
        <v>2165.98</v>
      </c>
      <c r="AW225">
        <v>817.2</v>
      </c>
      <c r="AX225">
        <v>515.71</v>
      </c>
      <c r="AY225">
        <v>335.21</v>
      </c>
      <c r="BA225">
        <v>3727</v>
      </c>
      <c r="BB225">
        <v>1005.64</v>
      </c>
      <c r="BC225">
        <v>1739.53</v>
      </c>
      <c r="BD225">
        <v>269.76</v>
      </c>
      <c r="BE225">
        <v>3784.52</v>
      </c>
      <c r="BF225">
        <v>1467.79</v>
      </c>
      <c r="BH225">
        <v>0</v>
      </c>
    </row>
    <row r="226" spans="1:60" x14ac:dyDescent="0.25">
      <c r="A226" s="209">
        <f t="shared" si="6"/>
        <v>1968</v>
      </c>
      <c r="B226" s="210" t="str">
        <f t="shared" si="7"/>
        <v>Sep</v>
      </c>
      <c r="C226" s="1">
        <v>25020</v>
      </c>
      <c r="E226">
        <v>0</v>
      </c>
      <c r="F226">
        <v>5129.33</v>
      </c>
      <c r="G226">
        <v>7319.12</v>
      </c>
      <c r="I226">
        <v>8261.2800000000007</v>
      </c>
      <c r="J226">
        <v>3836.09</v>
      </c>
      <c r="K226">
        <v>547.45000000000005</v>
      </c>
      <c r="L226">
        <v>1531.26</v>
      </c>
      <c r="M226">
        <v>212.23</v>
      </c>
      <c r="N226">
        <v>708.11</v>
      </c>
      <c r="O226">
        <v>267.77</v>
      </c>
      <c r="S226" s="157">
        <v>2815.1</v>
      </c>
      <c r="T226">
        <v>369.95</v>
      </c>
      <c r="U226">
        <v>4930.9799999999996</v>
      </c>
      <c r="V226">
        <v>2427.8000000000002</v>
      </c>
      <c r="W226">
        <v>1870.44</v>
      </c>
      <c r="X226">
        <v>3968.98</v>
      </c>
      <c r="Y226">
        <v>3756.75</v>
      </c>
      <c r="Z226">
        <v>9316.5</v>
      </c>
      <c r="AA226">
        <v>1342.83</v>
      </c>
      <c r="AB226">
        <v>2523.0100000000002</v>
      </c>
      <c r="AC226">
        <v>4034.44</v>
      </c>
      <c r="AD226">
        <v>5526.03</v>
      </c>
      <c r="AE226">
        <v>904.48</v>
      </c>
      <c r="AF226">
        <v>6571.34</v>
      </c>
      <c r="AG226">
        <v>3320.38</v>
      </c>
      <c r="AH226">
        <v>10165.44</v>
      </c>
      <c r="AI226">
        <v>1213.9000000000001</v>
      </c>
      <c r="AJ226">
        <v>1265.47</v>
      </c>
      <c r="AK226">
        <v>704.14</v>
      </c>
      <c r="AL226">
        <v>680.34</v>
      </c>
      <c r="AM226">
        <v>79.34</v>
      </c>
      <c r="AN226">
        <v>0</v>
      </c>
      <c r="AP226">
        <v>1291.26</v>
      </c>
      <c r="AQ226">
        <v>0</v>
      </c>
      <c r="AR226">
        <v>549.42999999999995</v>
      </c>
      <c r="AS226">
        <v>585.13</v>
      </c>
      <c r="AT226">
        <v>616.87</v>
      </c>
      <c r="AU226">
        <v>0</v>
      </c>
      <c r="AV226">
        <v>5163.05</v>
      </c>
      <c r="AW226">
        <v>499.84</v>
      </c>
      <c r="AX226">
        <v>1174.23</v>
      </c>
      <c r="AY226">
        <v>604.97</v>
      </c>
      <c r="BA226">
        <v>6882.75</v>
      </c>
      <c r="BB226">
        <v>1249.5999999999999</v>
      </c>
      <c r="BC226">
        <v>2717.4</v>
      </c>
      <c r="BD226">
        <v>285.62</v>
      </c>
      <c r="BE226">
        <v>3572.28</v>
      </c>
      <c r="BF226">
        <v>1844.66</v>
      </c>
      <c r="BH226">
        <v>0</v>
      </c>
    </row>
    <row r="227" spans="1:60" x14ac:dyDescent="0.25">
      <c r="A227" s="209">
        <f t="shared" si="6"/>
        <v>1968</v>
      </c>
      <c r="B227" s="210" t="str">
        <f t="shared" si="7"/>
        <v>Oct</v>
      </c>
      <c r="C227" s="1">
        <v>25051</v>
      </c>
      <c r="E227">
        <v>690.26</v>
      </c>
      <c r="F227">
        <v>10389.57</v>
      </c>
      <c r="G227">
        <v>6706.21</v>
      </c>
      <c r="I227">
        <v>12638.86</v>
      </c>
      <c r="J227">
        <v>5448.67</v>
      </c>
      <c r="K227">
        <v>230.09</v>
      </c>
      <c r="L227">
        <v>2979.22</v>
      </c>
      <c r="M227">
        <v>69.42</v>
      </c>
      <c r="N227">
        <v>856.87</v>
      </c>
      <c r="O227">
        <v>79.34</v>
      </c>
      <c r="S227" s="157">
        <v>5231</v>
      </c>
      <c r="T227">
        <v>369.95</v>
      </c>
      <c r="U227">
        <v>6010</v>
      </c>
      <c r="V227">
        <v>3038.72</v>
      </c>
      <c r="W227">
        <v>2138.21</v>
      </c>
      <c r="X227">
        <v>4018.57</v>
      </c>
      <c r="Y227">
        <v>4778.25</v>
      </c>
      <c r="Z227">
        <v>6970.02</v>
      </c>
      <c r="AA227">
        <v>1344.81</v>
      </c>
      <c r="AB227">
        <v>2334.58</v>
      </c>
      <c r="AC227">
        <v>3935.26</v>
      </c>
      <c r="AD227">
        <v>5472.48</v>
      </c>
      <c r="AE227">
        <v>682.32</v>
      </c>
      <c r="AF227">
        <v>6029.84</v>
      </c>
      <c r="AG227">
        <v>2751.11</v>
      </c>
      <c r="AH227">
        <v>8219.6200000000008</v>
      </c>
      <c r="AI227">
        <v>902.49</v>
      </c>
      <c r="AJ227">
        <v>1041.3399999999999</v>
      </c>
      <c r="AK227">
        <v>428.44</v>
      </c>
      <c r="AL227">
        <v>366.95</v>
      </c>
      <c r="AM227">
        <v>491.91</v>
      </c>
      <c r="AN227">
        <v>0</v>
      </c>
      <c r="AP227">
        <v>240</v>
      </c>
      <c r="AQ227">
        <v>0</v>
      </c>
      <c r="AR227">
        <v>186.45</v>
      </c>
      <c r="AS227">
        <v>166.61</v>
      </c>
      <c r="AT227">
        <v>283.64</v>
      </c>
      <c r="AU227">
        <v>0</v>
      </c>
      <c r="AV227">
        <v>1640.35</v>
      </c>
      <c r="AW227">
        <v>257.86</v>
      </c>
      <c r="AX227">
        <v>769.6</v>
      </c>
      <c r="AY227">
        <v>432.4</v>
      </c>
      <c r="BA227">
        <v>3469.14</v>
      </c>
      <c r="BB227">
        <v>676.37</v>
      </c>
      <c r="BC227">
        <v>2062.84</v>
      </c>
      <c r="BD227">
        <v>359.01</v>
      </c>
      <c r="BE227">
        <v>4494.6099999999997</v>
      </c>
      <c r="BF227">
        <v>1761.35</v>
      </c>
      <c r="BH227">
        <v>0</v>
      </c>
    </row>
    <row r="228" spans="1:60" x14ac:dyDescent="0.25">
      <c r="A228" s="209">
        <f t="shared" si="6"/>
        <v>1968</v>
      </c>
      <c r="B228" s="210" t="str">
        <f t="shared" si="7"/>
        <v>Nov</v>
      </c>
      <c r="C228" s="1">
        <v>25082</v>
      </c>
      <c r="E228">
        <v>0</v>
      </c>
      <c r="F228">
        <v>9889.73</v>
      </c>
      <c r="G228">
        <v>5141.2299999999996</v>
      </c>
      <c r="I228">
        <v>8711.5300000000007</v>
      </c>
      <c r="J228">
        <v>4855.6099999999997</v>
      </c>
      <c r="K228">
        <v>674.39</v>
      </c>
      <c r="L228">
        <v>3750.8</v>
      </c>
      <c r="M228">
        <v>698.19</v>
      </c>
      <c r="N228">
        <v>1192.08</v>
      </c>
      <c r="O228">
        <v>971.91</v>
      </c>
      <c r="S228" s="157">
        <v>1679</v>
      </c>
      <c r="T228">
        <v>358.02</v>
      </c>
      <c r="U228">
        <v>3895.59</v>
      </c>
      <c r="V228">
        <v>2112.4299999999998</v>
      </c>
      <c r="W228">
        <v>1358.7</v>
      </c>
      <c r="X228">
        <v>3070.46</v>
      </c>
      <c r="Y228">
        <v>2078.71</v>
      </c>
      <c r="Z228">
        <v>3713.11</v>
      </c>
      <c r="AA228">
        <v>1071.0899999999999</v>
      </c>
      <c r="AB228">
        <v>2169.9499999999998</v>
      </c>
      <c r="AC228">
        <v>2959.38</v>
      </c>
      <c r="AD228">
        <v>4772.3</v>
      </c>
      <c r="AE228">
        <v>343.15</v>
      </c>
      <c r="AF228">
        <v>4786.1899999999996</v>
      </c>
      <c r="AG228">
        <v>1652.26</v>
      </c>
      <c r="AH228">
        <v>6805.39</v>
      </c>
      <c r="AI228">
        <v>1122.6600000000001</v>
      </c>
      <c r="AJ228">
        <v>753.73</v>
      </c>
      <c r="AK228">
        <v>295.54000000000002</v>
      </c>
      <c r="AL228">
        <v>418.52</v>
      </c>
      <c r="AM228">
        <v>700.18</v>
      </c>
      <c r="AN228">
        <v>0</v>
      </c>
      <c r="AP228">
        <v>3139.88</v>
      </c>
      <c r="AQ228">
        <v>0</v>
      </c>
      <c r="AR228">
        <v>124.96</v>
      </c>
      <c r="AS228">
        <v>0</v>
      </c>
      <c r="AT228">
        <v>247.94</v>
      </c>
      <c r="AU228">
        <v>0</v>
      </c>
      <c r="AV228">
        <v>1943.83</v>
      </c>
      <c r="AW228">
        <v>1539.2</v>
      </c>
      <c r="AX228">
        <v>178.51</v>
      </c>
      <c r="AY228">
        <v>394.72</v>
      </c>
      <c r="BA228">
        <v>2768.97</v>
      </c>
      <c r="BB228">
        <v>670.42</v>
      </c>
      <c r="BC228">
        <v>1449.94</v>
      </c>
      <c r="BD228">
        <v>281.66000000000003</v>
      </c>
      <c r="BE228">
        <v>3965.02</v>
      </c>
      <c r="BF228">
        <v>2618.2199999999998</v>
      </c>
      <c r="BH228">
        <v>0</v>
      </c>
    </row>
    <row r="229" spans="1:60" x14ac:dyDescent="0.25">
      <c r="A229" s="209">
        <f t="shared" si="6"/>
        <v>1968</v>
      </c>
      <c r="B229" s="210" t="str">
        <f t="shared" si="7"/>
        <v>Dec</v>
      </c>
      <c r="C229" s="1">
        <v>25112</v>
      </c>
      <c r="E229">
        <v>6815.31</v>
      </c>
      <c r="F229">
        <v>6067.53</v>
      </c>
      <c r="G229">
        <v>920.34</v>
      </c>
      <c r="I229">
        <v>3173.6</v>
      </c>
      <c r="J229">
        <v>2231.44</v>
      </c>
      <c r="K229">
        <v>327.27999999999997</v>
      </c>
      <c r="L229">
        <v>301.49</v>
      </c>
      <c r="M229">
        <v>1069.1099999999999</v>
      </c>
      <c r="N229">
        <v>361</v>
      </c>
      <c r="O229">
        <v>0</v>
      </c>
      <c r="S229" s="157">
        <v>3786.5</v>
      </c>
      <c r="T229">
        <v>223.76</v>
      </c>
      <c r="U229">
        <v>1372.58</v>
      </c>
      <c r="V229">
        <v>1771.27</v>
      </c>
      <c r="W229">
        <v>971.91</v>
      </c>
      <c r="X229">
        <v>763.65</v>
      </c>
      <c r="Y229">
        <v>767.61</v>
      </c>
      <c r="Z229">
        <v>1555.06</v>
      </c>
      <c r="AA229">
        <v>450.26</v>
      </c>
      <c r="AB229">
        <v>831.09</v>
      </c>
      <c r="AC229">
        <v>575.22</v>
      </c>
      <c r="AD229">
        <v>591.08000000000004</v>
      </c>
      <c r="AE229">
        <v>0</v>
      </c>
      <c r="AF229">
        <v>1366.63</v>
      </c>
      <c r="AG229">
        <v>255.87</v>
      </c>
      <c r="AH229">
        <v>2054.91</v>
      </c>
      <c r="AI229">
        <v>446.29</v>
      </c>
      <c r="AJ229">
        <v>148.76</v>
      </c>
      <c r="AK229">
        <v>0</v>
      </c>
      <c r="AL229">
        <v>57.52</v>
      </c>
      <c r="AM229">
        <v>99.18</v>
      </c>
      <c r="AN229">
        <v>0</v>
      </c>
      <c r="AP229">
        <v>3090.29</v>
      </c>
      <c r="AQ229">
        <v>0</v>
      </c>
      <c r="AR229">
        <v>0</v>
      </c>
      <c r="AS229">
        <v>0</v>
      </c>
      <c r="AT229">
        <v>436.37</v>
      </c>
      <c r="AU229">
        <v>0</v>
      </c>
      <c r="AV229">
        <v>99.18</v>
      </c>
      <c r="AW229">
        <v>1081.01</v>
      </c>
      <c r="AX229">
        <v>0</v>
      </c>
      <c r="AY229">
        <v>39.67</v>
      </c>
      <c r="BA229">
        <v>347.11</v>
      </c>
      <c r="BB229">
        <v>99.18</v>
      </c>
      <c r="BC229">
        <v>446.29</v>
      </c>
      <c r="BD229">
        <v>49.59</v>
      </c>
      <c r="BE229">
        <v>743.81</v>
      </c>
      <c r="BF229">
        <v>287.61</v>
      </c>
      <c r="BH229">
        <v>3389.8</v>
      </c>
    </row>
    <row r="230" spans="1:60" x14ac:dyDescent="0.25">
      <c r="A230" s="209">
        <f t="shared" si="6"/>
        <v>1969</v>
      </c>
      <c r="B230" s="210" t="str">
        <f t="shared" si="7"/>
        <v>Jan</v>
      </c>
      <c r="C230" s="1">
        <v>25143</v>
      </c>
      <c r="D230">
        <v>0</v>
      </c>
      <c r="E230">
        <v>0</v>
      </c>
      <c r="F230">
        <v>0</v>
      </c>
      <c r="G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S230" s="157">
        <v>912.4</v>
      </c>
      <c r="T230">
        <v>0</v>
      </c>
      <c r="U230">
        <v>0</v>
      </c>
      <c r="V230">
        <v>0</v>
      </c>
      <c r="W230">
        <v>198.35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P230">
        <v>0</v>
      </c>
      <c r="AQ230">
        <v>0</v>
      </c>
      <c r="AR230">
        <v>0</v>
      </c>
      <c r="AS230">
        <v>0</v>
      </c>
      <c r="AT230">
        <v>79.34</v>
      </c>
      <c r="AV230">
        <v>0</v>
      </c>
      <c r="AW230">
        <v>357.03</v>
      </c>
      <c r="AX230">
        <v>0</v>
      </c>
      <c r="AY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H230">
        <v>3276.74</v>
      </c>
    </row>
    <row r="231" spans="1:60" x14ac:dyDescent="0.25">
      <c r="A231" s="209">
        <f t="shared" si="6"/>
        <v>1969</v>
      </c>
      <c r="B231" s="210" t="str">
        <f t="shared" si="7"/>
        <v>Feb</v>
      </c>
      <c r="C231" s="1">
        <v>25173</v>
      </c>
      <c r="D231">
        <v>0</v>
      </c>
      <c r="E231">
        <v>0</v>
      </c>
      <c r="F231">
        <v>0</v>
      </c>
      <c r="G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S231" s="157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V231">
        <v>0</v>
      </c>
      <c r="AW231">
        <v>0</v>
      </c>
      <c r="AX231">
        <v>0</v>
      </c>
      <c r="AY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H231">
        <v>0</v>
      </c>
    </row>
    <row r="232" spans="1:60" x14ac:dyDescent="0.25">
      <c r="A232" s="209">
        <f t="shared" si="6"/>
        <v>1969</v>
      </c>
      <c r="B232" s="210" t="str">
        <f t="shared" si="7"/>
        <v>Mar</v>
      </c>
      <c r="C232" s="1">
        <v>25204</v>
      </c>
      <c r="D232">
        <v>0</v>
      </c>
      <c r="E232">
        <v>0</v>
      </c>
      <c r="F232">
        <v>0</v>
      </c>
      <c r="G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S232" s="157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V232">
        <v>0</v>
      </c>
      <c r="AW232">
        <v>0</v>
      </c>
      <c r="AX232">
        <v>0</v>
      </c>
      <c r="AY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H232">
        <v>0</v>
      </c>
    </row>
    <row r="233" spans="1:60" x14ac:dyDescent="0.25">
      <c r="A233" s="209">
        <f t="shared" si="6"/>
        <v>1969</v>
      </c>
      <c r="B233" s="210" t="str">
        <f t="shared" si="7"/>
        <v>Apr</v>
      </c>
      <c r="C233" s="1">
        <v>25235</v>
      </c>
      <c r="D233">
        <v>0</v>
      </c>
      <c r="E233">
        <v>0</v>
      </c>
      <c r="F233">
        <v>0</v>
      </c>
      <c r="G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S233" s="157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V233">
        <v>0</v>
      </c>
      <c r="AW233">
        <v>0</v>
      </c>
      <c r="AX233">
        <v>0</v>
      </c>
      <c r="AY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H233">
        <v>0</v>
      </c>
    </row>
    <row r="234" spans="1:60" x14ac:dyDescent="0.25">
      <c r="A234" s="209">
        <f t="shared" si="6"/>
        <v>1969</v>
      </c>
      <c r="B234" s="210" t="str">
        <f t="shared" si="7"/>
        <v>May</v>
      </c>
      <c r="C234" s="1">
        <v>25263</v>
      </c>
      <c r="D234">
        <v>0</v>
      </c>
      <c r="E234">
        <v>0</v>
      </c>
      <c r="F234">
        <v>0</v>
      </c>
      <c r="G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S234" s="157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V234">
        <v>0</v>
      </c>
      <c r="AW234">
        <v>0</v>
      </c>
      <c r="AX234">
        <v>0</v>
      </c>
      <c r="AY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H234">
        <v>1148.45</v>
      </c>
    </row>
    <row r="235" spans="1:60" x14ac:dyDescent="0.25">
      <c r="A235" s="209">
        <f t="shared" si="6"/>
        <v>1969</v>
      </c>
      <c r="B235" s="210" t="str">
        <f t="shared" si="7"/>
        <v>Jun</v>
      </c>
      <c r="C235" s="1">
        <v>25294</v>
      </c>
      <c r="D235">
        <v>0</v>
      </c>
      <c r="E235">
        <v>0</v>
      </c>
      <c r="F235">
        <v>2314.75</v>
      </c>
      <c r="G235">
        <v>2229.4499999999998</v>
      </c>
      <c r="I235">
        <v>3786.5</v>
      </c>
      <c r="J235">
        <v>2776.9</v>
      </c>
      <c r="K235">
        <v>837.04</v>
      </c>
      <c r="L235">
        <v>876.71</v>
      </c>
      <c r="M235">
        <v>364.96</v>
      </c>
      <c r="N235">
        <v>531.58000000000004</v>
      </c>
      <c r="O235">
        <v>771.58</v>
      </c>
      <c r="P235">
        <v>0</v>
      </c>
      <c r="S235" s="157">
        <v>2372.3000000000002</v>
      </c>
      <c r="T235">
        <v>111.08</v>
      </c>
      <c r="U235">
        <v>1666.14</v>
      </c>
      <c r="V235">
        <v>1081.01</v>
      </c>
      <c r="W235">
        <v>218.18</v>
      </c>
      <c r="X235">
        <v>1543.16</v>
      </c>
      <c r="Y235">
        <v>1186.1300000000001</v>
      </c>
      <c r="Z235">
        <v>942.16</v>
      </c>
      <c r="AA235">
        <v>333.23</v>
      </c>
      <c r="AB235">
        <v>696.21</v>
      </c>
      <c r="AC235">
        <v>755.71</v>
      </c>
      <c r="AD235">
        <v>289.58999999999997</v>
      </c>
      <c r="AE235">
        <v>162.65</v>
      </c>
      <c r="AF235">
        <v>1023.49</v>
      </c>
      <c r="AG235">
        <v>279.67</v>
      </c>
      <c r="AH235">
        <v>3590.14</v>
      </c>
      <c r="AI235">
        <v>0</v>
      </c>
      <c r="AJ235">
        <v>0</v>
      </c>
      <c r="AK235">
        <v>0</v>
      </c>
      <c r="AL235">
        <v>47.6</v>
      </c>
      <c r="AM235">
        <v>444.3</v>
      </c>
      <c r="AN235">
        <v>674.39</v>
      </c>
      <c r="AP235">
        <v>2017.22</v>
      </c>
      <c r="AQ235">
        <v>63.47</v>
      </c>
      <c r="AR235">
        <v>0</v>
      </c>
      <c r="AS235">
        <v>664.47</v>
      </c>
      <c r="AT235">
        <v>757.7</v>
      </c>
      <c r="AV235">
        <v>644.64</v>
      </c>
      <c r="AW235">
        <v>579.17999999999995</v>
      </c>
      <c r="AX235">
        <v>206.28</v>
      </c>
      <c r="AY235">
        <v>158.68</v>
      </c>
      <c r="BA235">
        <v>2239.37</v>
      </c>
      <c r="BB235">
        <v>366.95</v>
      </c>
      <c r="BC235">
        <v>1432.09</v>
      </c>
      <c r="BD235">
        <v>91.24</v>
      </c>
      <c r="BE235">
        <v>2056.89</v>
      </c>
      <c r="BF235">
        <v>1071.0899999999999</v>
      </c>
      <c r="BH235">
        <v>1041.3399999999999</v>
      </c>
    </row>
    <row r="236" spans="1:60" x14ac:dyDescent="0.25">
      <c r="A236" s="209">
        <f t="shared" si="6"/>
        <v>1969</v>
      </c>
      <c r="B236" s="210" t="str">
        <f t="shared" si="7"/>
        <v>Jul</v>
      </c>
      <c r="C236" s="1">
        <v>25324</v>
      </c>
      <c r="D236">
        <v>0</v>
      </c>
      <c r="E236">
        <v>10330.07</v>
      </c>
      <c r="F236">
        <v>11107.6</v>
      </c>
      <c r="G236">
        <v>3820.22</v>
      </c>
      <c r="I236">
        <v>5829.51</v>
      </c>
      <c r="J236">
        <v>5188.84</v>
      </c>
      <c r="K236">
        <v>519.67999999999995</v>
      </c>
      <c r="L236">
        <v>1404.32</v>
      </c>
      <c r="M236">
        <v>279.67</v>
      </c>
      <c r="N236">
        <v>638.69000000000005</v>
      </c>
      <c r="O236">
        <v>674.39</v>
      </c>
      <c r="P236">
        <v>10472.879999999999</v>
      </c>
      <c r="S236" s="157">
        <v>1924</v>
      </c>
      <c r="T236">
        <v>158.68</v>
      </c>
      <c r="U236">
        <v>2636.07</v>
      </c>
      <c r="V236">
        <v>1858.54</v>
      </c>
      <c r="W236">
        <v>916.38</v>
      </c>
      <c r="X236">
        <v>2072.7600000000002</v>
      </c>
      <c r="Y236">
        <v>2235.41</v>
      </c>
      <c r="Z236">
        <v>3681.38</v>
      </c>
      <c r="AA236">
        <v>610.91999999999996</v>
      </c>
      <c r="AB236">
        <v>1285.31</v>
      </c>
      <c r="AC236">
        <v>2084.66</v>
      </c>
      <c r="AD236">
        <v>2757.06</v>
      </c>
      <c r="AE236">
        <v>47.6</v>
      </c>
      <c r="AF236">
        <v>2725.33</v>
      </c>
      <c r="AG236">
        <v>567.28</v>
      </c>
      <c r="AH236">
        <v>3001.03</v>
      </c>
      <c r="AI236">
        <v>690.26</v>
      </c>
      <c r="AJ236">
        <v>168.6</v>
      </c>
      <c r="AK236">
        <v>200.33</v>
      </c>
      <c r="AL236">
        <v>71.41</v>
      </c>
      <c r="AM236">
        <v>99.18</v>
      </c>
      <c r="AN236">
        <v>277.69</v>
      </c>
      <c r="AP236">
        <v>1342.83</v>
      </c>
      <c r="AQ236">
        <v>1150.43</v>
      </c>
      <c r="AR236">
        <v>75.37</v>
      </c>
      <c r="AS236">
        <v>234.05</v>
      </c>
      <c r="AT236">
        <v>325.29000000000002</v>
      </c>
      <c r="AV236">
        <v>1031.42</v>
      </c>
      <c r="AW236">
        <v>416.54</v>
      </c>
      <c r="AX236">
        <v>134.88</v>
      </c>
      <c r="AY236">
        <v>95.21</v>
      </c>
      <c r="BA236">
        <v>886.63</v>
      </c>
      <c r="BB236">
        <v>674.39</v>
      </c>
      <c r="BC236">
        <v>646.62</v>
      </c>
      <c r="BD236">
        <v>31.74</v>
      </c>
      <c r="BE236">
        <v>872.74</v>
      </c>
      <c r="BF236">
        <v>1086.96</v>
      </c>
      <c r="BH236">
        <v>2419.87</v>
      </c>
    </row>
    <row r="237" spans="1:60" x14ac:dyDescent="0.25">
      <c r="A237" s="209">
        <f t="shared" si="6"/>
        <v>1969</v>
      </c>
      <c r="B237" s="210" t="str">
        <f t="shared" si="7"/>
        <v>Aug</v>
      </c>
      <c r="C237" s="1">
        <v>25355</v>
      </c>
      <c r="D237">
        <v>0</v>
      </c>
      <c r="E237">
        <v>15064.68</v>
      </c>
      <c r="F237">
        <v>16998.599999999999</v>
      </c>
      <c r="G237">
        <v>3209.3</v>
      </c>
      <c r="I237">
        <v>4774.29</v>
      </c>
      <c r="J237">
        <v>5575.62</v>
      </c>
      <c r="K237">
        <v>626.79</v>
      </c>
      <c r="L237">
        <v>79.34</v>
      </c>
      <c r="M237">
        <v>1235.72</v>
      </c>
      <c r="N237">
        <v>236.04</v>
      </c>
      <c r="O237">
        <v>71.41</v>
      </c>
      <c r="P237">
        <v>5528.02</v>
      </c>
      <c r="S237" s="157">
        <v>2158</v>
      </c>
      <c r="T237">
        <v>115.04</v>
      </c>
      <c r="U237">
        <v>2405.9899999999998</v>
      </c>
      <c r="V237">
        <v>1071.0899999999999</v>
      </c>
      <c r="W237">
        <v>944.15</v>
      </c>
      <c r="X237">
        <v>1937.88</v>
      </c>
      <c r="Y237">
        <v>2386.15</v>
      </c>
      <c r="Z237">
        <v>3596.09</v>
      </c>
      <c r="AA237">
        <v>710.09</v>
      </c>
      <c r="AB237">
        <v>1646.31</v>
      </c>
      <c r="AC237">
        <v>1557.05</v>
      </c>
      <c r="AD237">
        <v>3070.46</v>
      </c>
      <c r="AE237">
        <v>124.96</v>
      </c>
      <c r="AF237">
        <v>3649.64</v>
      </c>
      <c r="AG237">
        <v>295.54000000000002</v>
      </c>
      <c r="AH237">
        <v>3014.92</v>
      </c>
      <c r="AI237">
        <v>585.13</v>
      </c>
      <c r="AJ237">
        <v>325.29000000000002</v>
      </c>
      <c r="AK237">
        <v>0</v>
      </c>
      <c r="AL237">
        <v>51.57</v>
      </c>
      <c r="AM237">
        <v>103.14</v>
      </c>
      <c r="AN237">
        <v>0</v>
      </c>
      <c r="AP237">
        <v>2945.5</v>
      </c>
      <c r="AQ237">
        <v>1428.12</v>
      </c>
      <c r="AR237">
        <v>0</v>
      </c>
      <c r="AS237">
        <v>555.38</v>
      </c>
      <c r="AT237">
        <v>364.96</v>
      </c>
      <c r="AV237">
        <v>1818.87</v>
      </c>
      <c r="AW237">
        <v>265.79000000000002</v>
      </c>
      <c r="AX237">
        <v>178.51</v>
      </c>
      <c r="AY237">
        <v>263.8</v>
      </c>
      <c r="BA237">
        <v>1596.72</v>
      </c>
      <c r="BB237">
        <v>533.55999999999995</v>
      </c>
      <c r="BC237">
        <v>1576.88</v>
      </c>
      <c r="BD237">
        <v>180.5</v>
      </c>
      <c r="BE237">
        <v>2050.94</v>
      </c>
      <c r="BF237">
        <v>1017.54</v>
      </c>
      <c r="BH237">
        <v>95.21</v>
      </c>
    </row>
    <row r="238" spans="1:60" x14ac:dyDescent="0.25">
      <c r="A238" s="209">
        <f t="shared" si="6"/>
        <v>1969</v>
      </c>
      <c r="B238" s="210" t="str">
        <f t="shared" si="7"/>
        <v>Sep</v>
      </c>
      <c r="C238" s="1">
        <v>25385</v>
      </c>
      <c r="D238">
        <v>646.62</v>
      </c>
      <c r="E238">
        <v>7787.22</v>
      </c>
      <c r="F238">
        <v>11230.58</v>
      </c>
      <c r="G238">
        <v>7793.17</v>
      </c>
      <c r="I238">
        <v>12740.02</v>
      </c>
      <c r="J238">
        <v>7860.61</v>
      </c>
      <c r="K238">
        <v>531.58000000000004</v>
      </c>
      <c r="L238">
        <v>3413.6</v>
      </c>
      <c r="M238">
        <v>958.03</v>
      </c>
      <c r="N238">
        <v>983.82</v>
      </c>
      <c r="O238">
        <v>579.17999999999995</v>
      </c>
      <c r="P238">
        <v>2189.7800000000002</v>
      </c>
      <c r="S238" s="157">
        <v>5588.5</v>
      </c>
      <c r="T238">
        <v>245.95</v>
      </c>
      <c r="U238">
        <v>8576.65</v>
      </c>
      <c r="V238">
        <v>4032.46</v>
      </c>
      <c r="W238">
        <v>2491.2800000000002</v>
      </c>
      <c r="X238">
        <v>5373.3</v>
      </c>
      <c r="Y238">
        <v>7083.08</v>
      </c>
      <c r="Z238">
        <v>10605.77</v>
      </c>
      <c r="AA238">
        <v>1392.42</v>
      </c>
      <c r="AB238">
        <v>3177.57</v>
      </c>
      <c r="AC238">
        <v>4927.01</v>
      </c>
      <c r="AD238">
        <v>6176.62</v>
      </c>
      <c r="AE238">
        <v>513.73</v>
      </c>
      <c r="AF238">
        <v>5329.66</v>
      </c>
      <c r="AG238">
        <v>3120.05</v>
      </c>
      <c r="AH238">
        <v>10762.47</v>
      </c>
      <c r="AI238">
        <v>969.93</v>
      </c>
      <c r="AJ238">
        <v>894.56</v>
      </c>
      <c r="AK238">
        <v>430.42</v>
      </c>
      <c r="AL238">
        <v>644.64</v>
      </c>
      <c r="AM238">
        <v>2850.29</v>
      </c>
      <c r="AN238">
        <v>0</v>
      </c>
      <c r="AP238">
        <v>6557.45</v>
      </c>
      <c r="AQ238">
        <v>1190.0999999999999</v>
      </c>
      <c r="AR238">
        <v>124.96</v>
      </c>
      <c r="AS238">
        <v>420.5</v>
      </c>
      <c r="AT238">
        <v>787.45</v>
      </c>
      <c r="AV238">
        <v>3800.39</v>
      </c>
      <c r="AW238">
        <v>1382.5</v>
      </c>
      <c r="AX238">
        <v>1358.7</v>
      </c>
      <c r="AY238">
        <v>807.28</v>
      </c>
      <c r="BA238">
        <v>6349.18</v>
      </c>
      <c r="BB238">
        <v>1430.1</v>
      </c>
      <c r="BC238">
        <v>1711.76</v>
      </c>
      <c r="BD238">
        <v>646.62</v>
      </c>
      <c r="BE238">
        <v>7152.5</v>
      </c>
      <c r="BF238">
        <v>2318.71</v>
      </c>
      <c r="BH238">
        <v>0</v>
      </c>
    </row>
    <row r="239" spans="1:60" x14ac:dyDescent="0.25">
      <c r="A239" s="209">
        <f t="shared" si="6"/>
        <v>1969</v>
      </c>
      <c r="B239" s="210" t="str">
        <f t="shared" si="7"/>
        <v>Oct</v>
      </c>
      <c r="C239" s="1">
        <v>25416</v>
      </c>
      <c r="D239">
        <v>0</v>
      </c>
      <c r="E239">
        <v>0</v>
      </c>
      <c r="F239">
        <v>8037.14</v>
      </c>
      <c r="G239">
        <v>8009.37</v>
      </c>
      <c r="I239">
        <v>9548.57</v>
      </c>
      <c r="J239">
        <v>5244.37</v>
      </c>
      <c r="K239">
        <v>589.1</v>
      </c>
      <c r="L239">
        <v>3193.44</v>
      </c>
      <c r="M239">
        <v>753.73</v>
      </c>
      <c r="N239">
        <v>1045.3</v>
      </c>
      <c r="O239">
        <v>0</v>
      </c>
      <c r="P239">
        <v>0</v>
      </c>
      <c r="S239" s="157">
        <v>2900.3</v>
      </c>
      <c r="T239">
        <v>245.95</v>
      </c>
      <c r="U239">
        <v>6930.35</v>
      </c>
      <c r="V239">
        <v>2874.09</v>
      </c>
      <c r="W239">
        <v>2409.9499999999998</v>
      </c>
      <c r="X239">
        <v>4266.51</v>
      </c>
      <c r="Y239">
        <v>4968.67</v>
      </c>
      <c r="Z239">
        <v>10459</v>
      </c>
      <c r="AA239">
        <v>1370.6</v>
      </c>
      <c r="AB239">
        <v>2927.65</v>
      </c>
      <c r="AC239">
        <v>4262.54</v>
      </c>
      <c r="AD239">
        <v>5960.42</v>
      </c>
      <c r="AE239">
        <v>767.61</v>
      </c>
      <c r="AF239">
        <v>6688.36</v>
      </c>
      <c r="AG239">
        <v>2765</v>
      </c>
      <c r="AH239">
        <v>9830.23</v>
      </c>
      <c r="AI239">
        <v>1229.77</v>
      </c>
      <c r="AJ239">
        <v>1198.03</v>
      </c>
      <c r="AK239">
        <v>628.77</v>
      </c>
      <c r="AL239">
        <v>837.04</v>
      </c>
      <c r="AM239">
        <v>1390.43</v>
      </c>
      <c r="AN239">
        <v>0</v>
      </c>
      <c r="AP239">
        <v>4078.08</v>
      </c>
      <c r="AQ239">
        <v>0</v>
      </c>
      <c r="AR239">
        <v>380.83</v>
      </c>
      <c r="AS239">
        <v>886.63</v>
      </c>
      <c r="AT239">
        <v>565.29999999999995</v>
      </c>
      <c r="AV239">
        <v>3159.72</v>
      </c>
      <c r="AW239">
        <v>1358.7</v>
      </c>
      <c r="AX239">
        <v>1281.3399999999999</v>
      </c>
      <c r="AY239">
        <v>716.04</v>
      </c>
      <c r="BA239">
        <v>6123.06</v>
      </c>
      <c r="BB239">
        <v>1180.18</v>
      </c>
      <c r="BC239">
        <v>2808.64</v>
      </c>
      <c r="BD239">
        <v>0</v>
      </c>
      <c r="BE239">
        <v>7049.36</v>
      </c>
      <c r="BF239">
        <v>1995.4</v>
      </c>
      <c r="BH239">
        <v>0</v>
      </c>
    </row>
    <row r="240" spans="1:60" x14ac:dyDescent="0.25">
      <c r="A240" s="209">
        <f t="shared" si="6"/>
        <v>1969</v>
      </c>
      <c r="B240" s="210" t="str">
        <f t="shared" si="7"/>
        <v>Nov</v>
      </c>
      <c r="C240" s="1">
        <v>25447</v>
      </c>
      <c r="D240">
        <v>0</v>
      </c>
      <c r="E240">
        <v>0</v>
      </c>
      <c r="F240">
        <v>13705.99</v>
      </c>
      <c r="G240">
        <v>3732.95</v>
      </c>
      <c r="I240">
        <v>8283.1</v>
      </c>
      <c r="J240">
        <v>2876.07</v>
      </c>
      <c r="K240">
        <v>468.11</v>
      </c>
      <c r="L240">
        <v>1273.4100000000001</v>
      </c>
      <c r="M240">
        <v>1618.54</v>
      </c>
      <c r="N240">
        <v>1011.59</v>
      </c>
      <c r="O240">
        <v>708.11</v>
      </c>
      <c r="P240">
        <v>0</v>
      </c>
      <c r="S240" s="157">
        <v>2919.7</v>
      </c>
      <c r="T240">
        <v>218.18</v>
      </c>
      <c r="U240">
        <v>3435.42</v>
      </c>
      <c r="V240">
        <v>1364.65</v>
      </c>
      <c r="W240">
        <v>1136.55</v>
      </c>
      <c r="X240">
        <v>2866.16</v>
      </c>
      <c r="Y240">
        <v>2975.25</v>
      </c>
      <c r="Z240">
        <v>3776.58</v>
      </c>
      <c r="AA240">
        <v>1015.55</v>
      </c>
      <c r="AB240">
        <v>2162.0100000000002</v>
      </c>
      <c r="AC240">
        <v>2858.22</v>
      </c>
      <c r="AD240">
        <v>3715.09</v>
      </c>
      <c r="AE240">
        <v>612.9</v>
      </c>
      <c r="AF240">
        <v>3018.89</v>
      </c>
      <c r="AG240">
        <v>835.05</v>
      </c>
      <c r="AH240">
        <v>6053.64</v>
      </c>
      <c r="AI240">
        <v>1035.3900000000001</v>
      </c>
      <c r="AJ240">
        <v>658.52</v>
      </c>
      <c r="AK240">
        <v>351.08</v>
      </c>
      <c r="AL240">
        <v>493.89</v>
      </c>
      <c r="AM240">
        <v>654.54999999999995</v>
      </c>
      <c r="AN240">
        <v>0</v>
      </c>
      <c r="AP240">
        <v>6127.03</v>
      </c>
      <c r="AQ240">
        <v>714.06</v>
      </c>
      <c r="AR240">
        <v>247.94</v>
      </c>
      <c r="AS240">
        <v>0</v>
      </c>
      <c r="AT240">
        <v>618.85</v>
      </c>
      <c r="AV240">
        <v>1904.16</v>
      </c>
      <c r="AW240">
        <v>1892.26</v>
      </c>
      <c r="AX240">
        <v>743.81</v>
      </c>
      <c r="AY240">
        <v>418.52</v>
      </c>
      <c r="BA240">
        <v>2165.98</v>
      </c>
      <c r="BB240">
        <v>714.06</v>
      </c>
      <c r="BC240">
        <v>922.33</v>
      </c>
      <c r="BD240">
        <v>279.67</v>
      </c>
      <c r="BE240">
        <v>2441.69</v>
      </c>
      <c r="BF240">
        <v>1836.72</v>
      </c>
      <c r="BH240">
        <v>0</v>
      </c>
    </row>
    <row r="241" spans="1:60" x14ac:dyDescent="0.25">
      <c r="A241" s="209">
        <f t="shared" si="6"/>
        <v>1969</v>
      </c>
      <c r="B241" s="210" t="str">
        <f t="shared" si="7"/>
        <v>Dec</v>
      </c>
      <c r="C241" s="1">
        <v>25477</v>
      </c>
      <c r="D241">
        <v>0</v>
      </c>
      <c r="E241">
        <v>0</v>
      </c>
      <c r="F241">
        <v>1570.93</v>
      </c>
      <c r="G241">
        <v>456.2</v>
      </c>
      <c r="I241">
        <v>267.77</v>
      </c>
      <c r="J241">
        <v>357.03</v>
      </c>
      <c r="K241">
        <v>47.6</v>
      </c>
      <c r="L241">
        <v>0</v>
      </c>
      <c r="M241">
        <v>517.69000000000005</v>
      </c>
      <c r="N241">
        <v>162.65</v>
      </c>
      <c r="O241">
        <v>39.67</v>
      </c>
      <c r="P241">
        <v>0</v>
      </c>
      <c r="S241" s="157">
        <v>505.8</v>
      </c>
      <c r="T241">
        <v>7.93</v>
      </c>
      <c r="U241">
        <v>331.24</v>
      </c>
      <c r="V241">
        <v>132.88999999999999</v>
      </c>
      <c r="W241">
        <v>192.4</v>
      </c>
      <c r="X241">
        <v>353.06</v>
      </c>
      <c r="Y241">
        <v>331.24</v>
      </c>
      <c r="Z241">
        <v>218.18</v>
      </c>
      <c r="AA241">
        <v>105.13</v>
      </c>
      <c r="AB241">
        <v>192.4</v>
      </c>
      <c r="AC241">
        <v>253.89</v>
      </c>
      <c r="AD241">
        <v>166.61</v>
      </c>
      <c r="AE241">
        <v>43.64</v>
      </c>
      <c r="AF241">
        <v>404.63</v>
      </c>
      <c r="AG241">
        <v>0</v>
      </c>
      <c r="AH241">
        <v>382.82</v>
      </c>
      <c r="AI241">
        <v>47.6</v>
      </c>
      <c r="AJ241">
        <v>35.700000000000003</v>
      </c>
      <c r="AK241">
        <v>5.95</v>
      </c>
      <c r="AL241">
        <v>13.89</v>
      </c>
      <c r="AM241">
        <v>0</v>
      </c>
      <c r="AN241">
        <v>0</v>
      </c>
      <c r="AP241">
        <v>4121.71</v>
      </c>
      <c r="AQ241">
        <v>595.04999999999995</v>
      </c>
      <c r="AR241">
        <v>0</v>
      </c>
      <c r="AS241">
        <v>0</v>
      </c>
      <c r="AT241">
        <v>11.9</v>
      </c>
      <c r="AV241">
        <v>0</v>
      </c>
      <c r="AW241">
        <v>79.34</v>
      </c>
      <c r="AX241">
        <v>29.75</v>
      </c>
      <c r="AY241">
        <v>0</v>
      </c>
      <c r="BA241">
        <v>0</v>
      </c>
      <c r="BB241">
        <v>59.51</v>
      </c>
      <c r="BC241">
        <v>79.34</v>
      </c>
      <c r="BD241">
        <v>41.65</v>
      </c>
      <c r="BE241">
        <v>178.51</v>
      </c>
      <c r="BF241">
        <v>119.01</v>
      </c>
      <c r="BH241">
        <v>7120.77</v>
      </c>
    </row>
    <row r="242" spans="1:60" x14ac:dyDescent="0.25">
      <c r="A242" s="209">
        <f t="shared" si="6"/>
        <v>1970</v>
      </c>
      <c r="B242" s="210" t="str">
        <f t="shared" si="7"/>
        <v>Jan</v>
      </c>
      <c r="C242" s="1">
        <v>25508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S242" s="157">
        <v>16355.9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H242">
        <v>654.54999999999995</v>
      </c>
    </row>
    <row r="243" spans="1:60" x14ac:dyDescent="0.25">
      <c r="A243" s="209">
        <f t="shared" si="6"/>
        <v>1970</v>
      </c>
      <c r="B243" s="210" t="str">
        <f t="shared" si="7"/>
        <v>Feb</v>
      </c>
      <c r="C243" s="1">
        <v>25538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S243" s="157">
        <v>2554.6999999999998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P243">
        <v>0</v>
      </c>
      <c r="AQ243">
        <v>238.02</v>
      </c>
      <c r="AR243">
        <v>0</v>
      </c>
      <c r="AS243">
        <v>0</v>
      </c>
      <c r="AT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H243">
        <v>0</v>
      </c>
    </row>
    <row r="244" spans="1:60" x14ac:dyDescent="0.25">
      <c r="A244" s="209">
        <f t="shared" si="6"/>
        <v>1970</v>
      </c>
      <c r="B244" s="210" t="str">
        <f t="shared" si="7"/>
        <v>Mar</v>
      </c>
      <c r="C244" s="1">
        <v>25569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S244" s="157">
        <v>6628.9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P244">
        <v>0</v>
      </c>
      <c r="AQ244">
        <v>1160.3499999999999</v>
      </c>
      <c r="AR244">
        <v>0</v>
      </c>
      <c r="AS244">
        <v>0</v>
      </c>
      <c r="AT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H244">
        <v>0</v>
      </c>
    </row>
    <row r="245" spans="1:60" x14ac:dyDescent="0.25">
      <c r="A245" s="209">
        <f t="shared" si="6"/>
        <v>1970</v>
      </c>
      <c r="B245" s="210" t="str">
        <f t="shared" si="7"/>
        <v>Apr</v>
      </c>
      <c r="C245" s="1">
        <v>25600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S245" s="157">
        <v>7880.4</v>
      </c>
      <c r="T245">
        <v>11.9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H245">
        <v>0</v>
      </c>
    </row>
    <row r="246" spans="1:60" x14ac:dyDescent="0.25">
      <c r="A246" s="209">
        <f t="shared" si="6"/>
        <v>1970</v>
      </c>
      <c r="B246" s="210" t="str">
        <f t="shared" si="7"/>
        <v>May</v>
      </c>
      <c r="C246" s="1">
        <v>25628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S246" s="157">
        <v>9895.7000000000007</v>
      </c>
      <c r="T246">
        <v>17.850000000000001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H246">
        <v>4310.1499999999996</v>
      </c>
    </row>
    <row r="247" spans="1:60" x14ac:dyDescent="0.25">
      <c r="A247" s="209">
        <f t="shared" si="6"/>
        <v>1970</v>
      </c>
      <c r="B247" s="210" t="str">
        <f t="shared" si="7"/>
        <v>Jun</v>
      </c>
      <c r="C247" s="1">
        <v>25659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S247" s="157">
        <v>6303.6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H247">
        <v>0</v>
      </c>
    </row>
    <row r="248" spans="1:60" x14ac:dyDescent="0.25">
      <c r="A248" s="209">
        <f t="shared" si="6"/>
        <v>1970</v>
      </c>
      <c r="B248" s="210" t="str">
        <f t="shared" si="7"/>
        <v>Jul</v>
      </c>
      <c r="C248" s="1">
        <v>25689</v>
      </c>
      <c r="D248">
        <v>343.15</v>
      </c>
      <c r="E248">
        <v>595.04999999999995</v>
      </c>
      <c r="F248">
        <v>777.53</v>
      </c>
      <c r="G248">
        <v>493.89</v>
      </c>
      <c r="H248">
        <v>349.1</v>
      </c>
      <c r="I248">
        <v>563.30999999999995</v>
      </c>
      <c r="J248">
        <v>591.08000000000004</v>
      </c>
      <c r="K248">
        <v>83.31</v>
      </c>
      <c r="L248">
        <v>364.96</v>
      </c>
      <c r="M248">
        <v>0</v>
      </c>
      <c r="N248">
        <v>85.29</v>
      </c>
      <c r="O248">
        <v>35.700000000000003</v>
      </c>
      <c r="P248">
        <v>16437.27</v>
      </c>
      <c r="S248" s="157">
        <v>26870.5</v>
      </c>
      <c r="T248">
        <v>154.71</v>
      </c>
      <c r="U248">
        <v>5343.55</v>
      </c>
      <c r="V248">
        <v>3221.2</v>
      </c>
      <c r="W248">
        <v>1394.4</v>
      </c>
      <c r="X248">
        <v>3465.18</v>
      </c>
      <c r="Y248">
        <v>3098.23</v>
      </c>
      <c r="Z248">
        <v>3748.81</v>
      </c>
      <c r="AA248">
        <v>773.57</v>
      </c>
      <c r="AB248">
        <v>2025.15</v>
      </c>
      <c r="AC248">
        <v>1586.8</v>
      </c>
      <c r="AD248">
        <v>2644.01</v>
      </c>
      <c r="AE248">
        <v>355.05</v>
      </c>
      <c r="AF248">
        <v>4030.47</v>
      </c>
      <c r="AG248">
        <v>735.88</v>
      </c>
      <c r="AH248">
        <v>4835.7700000000004</v>
      </c>
      <c r="AI248">
        <v>926.29</v>
      </c>
      <c r="AJ248">
        <v>636.70000000000005</v>
      </c>
      <c r="AK248">
        <v>436.37</v>
      </c>
      <c r="AL248">
        <v>650.59</v>
      </c>
      <c r="AM248">
        <v>1285.31</v>
      </c>
      <c r="AN248">
        <v>119.01</v>
      </c>
      <c r="AP248">
        <v>6474.14</v>
      </c>
      <c r="AQ248">
        <v>1785.15</v>
      </c>
      <c r="AR248">
        <v>0</v>
      </c>
      <c r="AS248">
        <v>386.78</v>
      </c>
      <c r="AT248">
        <v>138.85</v>
      </c>
      <c r="AV248">
        <v>1477.71</v>
      </c>
      <c r="AW248">
        <v>295.54000000000002</v>
      </c>
      <c r="AX248">
        <v>549.42999999999995</v>
      </c>
      <c r="AY248">
        <v>71.41</v>
      </c>
      <c r="AZ248">
        <v>0</v>
      </c>
      <c r="BA248">
        <v>1606.64</v>
      </c>
      <c r="BB248">
        <v>765.63</v>
      </c>
      <c r="BC248">
        <v>1110.76</v>
      </c>
      <c r="BD248">
        <v>777.53</v>
      </c>
      <c r="BE248">
        <v>2747.15</v>
      </c>
      <c r="BF248">
        <v>2271.11</v>
      </c>
      <c r="BH248">
        <v>555.38</v>
      </c>
    </row>
    <row r="249" spans="1:60" x14ac:dyDescent="0.25">
      <c r="A249" s="209">
        <f t="shared" si="6"/>
        <v>1970</v>
      </c>
      <c r="B249" s="210" t="str">
        <f t="shared" si="7"/>
        <v>Aug</v>
      </c>
      <c r="C249" s="1">
        <v>25720</v>
      </c>
      <c r="D249">
        <v>3504.84</v>
      </c>
      <c r="E249">
        <v>23861.51</v>
      </c>
      <c r="F249">
        <v>11375.37</v>
      </c>
      <c r="G249">
        <v>4282.38</v>
      </c>
      <c r="H249">
        <v>0</v>
      </c>
      <c r="I249">
        <v>5313.8</v>
      </c>
      <c r="J249">
        <v>4946.8500000000004</v>
      </c>
      <c r="K249">
        <v>553.4</v>
      </c>
      <c r="L249">
        <v>3371.95</v>
      </c>
      <c r="M249">
        <v>1858.54</v>
      </c>
      <c r="N249">
        <v>680.34</v>
      </c>
      <c r="O249">
        <v>513.73</v>
      </c>
      <c r="P249">
        <v>7820.94</v>
      </c>
      <c r="S249" s="157">
        <v>16316.3</v>
      </c>
      <c r="T249">
        <v>198.35</v>
      </c>
      <c r="U249">
        <v>3431.46</v>
      </c>
      <c r="V249">
        <v>1309.1099999999999</v>
      </c>
      <c r="W249">
        <v>1485.64</v>
      </c>
      <c r="X249">
        <v>2497.23</v>
      </c>
      <c r="Y249">
        <v>2201.69</v>
      </c>
      <c r="Z249">
        <v>4964.7</v>
      </c>
      <c r="AA249">
        <v>684.31</v>
      </c>
      <c r="AB249">
        <v>1670.11</v>
      </c>
      <c r="AC249">
        <v>2142.1799999999998</v>
      </c>
      <c r="AD249">
        <v>3697.24</v>
      </c>
      <c r="AE249">
        <v>57.52</v>
      </c>
      <c r="AF249">
        <v>4187.17</v>
      </c>
      <c r="AG249">
        <v>809.27</v>
      </c>
      <c r="AH249">
        <v>5331.65</v>
      </c>
      <c r="AI249">
        <v>854.89</v>
      </c>
      <c r="AJ249">
        <v>606.95000000000005</v>
      </c>
      <c r="AK249">
        <v>144.80000000000001</v>
      </c>
      <c r="AL249">
        <v>418.52</v>
      </c>
      <c r="AM249">
        <v>222.15</v>
      </c>
      <c r="AN249">
        <v>634.72</v>
      </c>
      <c r="AP249">
        <v>2860.21</v>
      </c>
      <c r="AQ249">
        <v>1785.15</v>
      </c>
      <c r="AR249">
        <v>0</v>
      </c>
      <c r="AS249">
        <v>557.36</v>
      </c>
      <c r="AT249">
        <v>674.39</v>
      </c>
      <c r="AV249">
        <v>1096.8800000000001</v>
      </c>
      <c r="AW249">
        <v>1517.38</v>
      </c>
      <c r="AX249">
        <v>595.04999999999995</v>
      </c>
      <c r="AY249">
        <v>737.86</v>
      </c>
      <c r="AZ249">
        <v>0</v>
      </c>
      <c r="BA249">
        <v>3189.47</v>
      </c>
      <c r="BB249">
        <v>1745.48</v>
      </c>
      <c r="BC249">
        <v>1513.41</v>
      </c>
      <c r="BD249">
        <v>519.67999999999995</v>
      </c>
      <c r="BE249">
        <v>4825.8500000000004</v>
      </c>
      <c r="BF249">
        <v>1408.29</v>
      </c>
      <c r="BH249">
        <v>0</v>
      </c>
    </row>
    <row r="250" spans="1:60" x14ac:dyDescent="0.25">
      <c r="A250" s="209">
        <f t="shared" si="6"/>
        <v>1970</v>
      </c>
      <c r="B250" s="210" t="str">
        <f t="shared" si="7"/>
        <v>Sep</v>
      </c>
      <c r="C250" s="1">
        <v>25750</v>
      </c>
      <c r="D250">
        <v>0</v>
      </c>
      <c r="E250">
        <v>0</v>
      </c>
      <c r="F250">
        <v>16187.34</v>
      </c>
      <c r="G250">
        <v>7087.05</v>
      </c>
      <c r="H250">
        <v>0</v>
      </c>
      <c r="I250">
        <v>13965.82</v>
      </c>
      <c r="J250">
        <v>9130.0499999999993</v>
      </c>
      <c r="K250">
        <v>1285.31</v>
      </c>
      <c r="L250">
        <v>8090.7</v>
      </c>
      <c r="M250">
        <v>162.65</v>
      </c>
      <c r="N250">
        <v>1402.33</v>
      </c>
      <c r="O250">
        <v>2090.61</v>
      </c>
      <c r="P250">
        <v>0</v>
      </c>
      <c r="S250" s="157">
        <v>24178.9</v>
      </c>
      <c r="T250">
        <v>245.95</v>
      </c>
      <c r="U250">
        <v>7219.94</v>
      </c>
      <c r="V250">
        <v>3076.41</v>
      </c>
      <c r="W250">
        <v>2062.84</v>
      </c>
      <c r="X250">
        <v>5262.23</v>
      </c>
      <c r="Y250">
        <v>6587.2</v>
      </c>
      <c r="Z250">
        <v>10591.89</v>
      </c>
      <c r="AA250">
        <v>1769.28</v>
      </c>
      <c r="AB250">
        <v>3447.32</v>
      </c>
      <c r="AC250">
        <v>5853.31</v>
      </c>
      <c r="AD250">
        <v>6376.95</v>
      </c>
      <c r="AE250">
        <v>444.3</v>
      </c>
      <c r="AF250">
        <v>5859.26</v>
      </c>
      <c r="AG250">
        <v>2362.35</v>
      </c>
      <c r="AH250">
        <v>12985.97</v>
      </c>
      <c r="AI250">
        <v>1178.2</v>
      </c>
      <c r="AJ250">
        <v>805.3</v>
      </c>
      <c r="AK250">
        <v>493.89</v>
      </c>
      <c r="AL250">
        <v>757.7</v>
      </c>
      <c r="AM250">
        <v>2344.5</v>
      </c>
      <c r="AN250">
        <v>0</v>
      </c>
      <c r="AP250">
        <v>12966.14</v>
      </c>
      <c r="AQ250">
        <v>178.51</v>
      </c>
      <c r="AR250">
        <v>309.43</v>
      </c>
      <c r="AS250">
        <v>1031.42</v>
      </c>
      <c r="AT250">
        <v>973.9</v>
      </c>
      <c r="AV250">
        <v>5926.7</v>
      </c>
      <c r="AW250">
        <v>1846.64</v>
      </c>
      <c r="AX250">
        <v>1983.5</v>
      </c>
      <c r="AY250">
        <v>781.5</v>
      </c>
      <c r="AZ250">
        <v>0</v>
      </c>
      <c r="BA250">
        <v>6680.43</v>
      </c>
      <c r="BB250">
        <v>2082.6799999999998</v>
      </c>
      <c r="BC250">
        <v>2179.87</v>
      </c>
      <c r="BD250">
        <v>954.06</v>
      </c>
      <c r="BE250">
        <v>7725.73</v>
      </c>
      <c r="BF250">
        <v>4117.75</v>
      </c>
      <c r="BH250">
        <v>0</v>
      </c>
    </row>
    <row r="251" spans="1:60" x14ac:dyDescent="0.25">
      <c r="A251" s="209">
        <f t="shared" si="6"/>
        <v>1970</v>
      </c>
      <c r="B251" s="210" t="str">
        <f t="shared" si="7"/>
        <v>Oct</v>
      </c>
      <c r="C251" s="1">
        <v>25781</v>
      </c>
      <c r="D251">
        <v>0</v>
      </c>
      <c r="E251">
        <v>0</v>
      </c>
      <c r="F251">
        <v>10407.42</v>
      </c>
      <c r="G251">
        <v>8084.75</v>
      </c>
      <c r="H251">
        <v>0</v>
      </c>
      <c r="I251">
        <v>11962.49</v>
      </c>
      <c r="J251">
        <v>7223.91</v>
      </c>
      <c r="K251">
        <v>783.48</v>
      </c>
      <c r="L251">
        <v>6775.64</v>
      </c>
      <c r="M251">
        <v>630.75</v>
      </c>
      <c r="N251">
        <v>1255.56</v>
      </c>
      <c r="O251">
        <v>37.69</v>
      </c>
      <c r="P251">
        <v>0</v>
      </c>
      <c r="S251" s="157">
        <v>8295</v>
      </c>
      <c r="T251">
        <v>245.95</v>
      </c>
      <c r="U251">
        <v>7366.72</v>
      </c>
      <c r="V251">
        <v>3488.98</v>
      </c>
      <c r="W251">
        <v>2070.77</v>
      </c>
      <c r="X251">
        <v>5073.79</v>
      </c>
      <c r="Y251">
        <v>7049.36</v>
      </c>
      <c r="Z251">
        <v>9100.2999999999993</v>
      </c>
      <c r="AA251">
        <v>1346.8</v>
      </c>
      <c r="AB251">
        <v>2824.5</v>
      </c>
      <c r="AC251">
        <v>5172.97</v>
      </c>
      <c r="AD251">
        <v>5684.71</v>
      </c>
      <c r="AE251">
        <v>597.03</v>
      </c>
      <c r="AF251">
        <v>6242.07</v>
      </c>
      <c r="AG251">
        <v>2162.0100000000002</v>
      </c>
      <c r="AH251">
        <v>11290.08</v>
      </c>
      <c r="AI251">
        <v>1142.5</v>
      </c>
      <c r="AJ251">
        <v>1047.29</v>
      </c>
      <c r="AK251">
        <v>666.46</v>
      </c>
      <c r="AL251">
        <v>866.79</v>
      </c>
      <c r="AM251">
        <v>1247.6199999999999</v>
      </c>
      <c r="AN251">
        <v>0</v>
      </c>
      <c r="AP251">
        <v>5480.41</v>
      </c>
      <c r="AQ251">
        <v>0</v>
      </c>
      <c r="AR251">
        <v>404.63</v>
      </c>
      <c r="AS251">
        <v>1166.3</v>
      </c>
      <c r="AT251">
        <v>662.49</v>
      </c>
      <c r="AV251">
        <v>5079.74</v>
      </c>
      <c r="AW251">
        <v>1215.8900000000001</v>
      </c>
      <c r="AX251">
        <v>1757.38</v>
      </c>
      <c r="AY251">
        <v>721.99</v>
      </c>
      <c r="AZ251">
        <v>222.15</v>
      </c>
      <c r="BA251">
        <v>6801.42</v>
      </c>
      <c r="BB251">
        <v>2066.81</v>
      </c>
      <c r="BC251">
        <v>2745.16</v>
      </c>
      <c r="BD251">
        <v>1150.43</v>
      </c>
      <c r="BE251">
        <v>7692.01</v>
      </c>
      <c r="BF251">
        <v>2429.79</v>
      </c>
      <c r="BH251">
        <v>0</v>
      </c>
    </row>
    <row r="252" spans="1:60" x14ac:dyDescent="0.25">
      <c r="A252" s="209">
        <f t="shared" si="6"/>
        <v>1970</v>
      </c>
      <c r="B252" s="210" t="str">
        <f t="shared" si="7"/>
        <v>Nov</v>
      </c>
      <c r="C252" s="1">
        <v>25812</v>
      </c>
      <c r="D252">
        <v>0</v>
      </c>
      <c r="E252">
        <v>2296.89</v>
      </c>
      <c r="F252">
        <v>14749.31</v>
      </c>
      <c r="G252">
        <v>4893.29</v>
      </c>
      <c r="H252">
        <v>0</v>
      </c>
      <c r="I252">
        <v>10754.54</v>
      </c>
      <c r="J252">
        <v>4655.2700000000004</v>
      </c>
      <c r="K252">
        <v>852.91</v>
      </c>
      <c r="L252">
        <v>4744.53</v>
      </c>
      <c r="M252">
        <v>1656.22</v>
      </c>
      <c r="N252">
        <v>973.9</v>
      </c>
      <c r="O252">
        <v>1037.3699999999999</v>
      </c>
      <c r="P252">
        <v>0</v>
      </c>
      <c r="S252" s="157">
        <v>9556.5</v>
      </c>
      <c r="T252">
        <v>170.58</v>
      </c>
      <c r="U252">
        <v>2271.11</v>
      </c>
      <c r="V252">
        <v>1842.67</v>
      </c>
      <c r="W252">
        <v>962</v>
      </c>
      <c r="X252">
        <v>1937.88</v>
      </c>
      <c r="Y252">
        <v>3014.92</v>
      </c>
      <c r="Z252">
        <v>2935.58</v>
      </c>
      <c r="AA252">
        <v>787.45</v>
      </c>
      <c r="AB252">
        <v>1251.5899999999999</v>
      </c>
      <c r="AC252">
        <v>1886.31</v>
      </c>
      <c r="AD252">
        <v>2332.6</v>
      </c>
      <c r="AE252">
        <v>255.87</v>
      </c>
      <c r="AF252">
        <v>2443.67</v>
      </c>
      <c r="AG252">
        <v>892.58</v>
      </c>
      <c r="AH252">
        <v>5440.74</v>
      </c>
      <c r="AI252">
        <v>648.6</v>
      </c>
      <c r="AJ252">
        <v>434.39</v>
      </c>
      <c r="AK252">
        <v>253.89</v>
      </c>
      <c r="AL252">
        <v>531.58000000000004</v>
      </c>
      <c r="AM252">
        <v>743.81</v>
      </c>
      <c r="AN252">
        <v>0</v>
      </c>
      <c r="AP252">
        <v>6872.83</v>
      </c>
      <c r="AQ252">
        <v>0</v>
      </c>
      <c r="AR252">
        <v>714.06</v>
      </c>
      <c r="AS252">
        <v>815.22</v>
      </c>
      <c r="AT252">
        <v>23.8</v>
      </c>
      <c r="AV252">
        <v>3074.43</v>
      </c>
      <c r="AW252">
        <v>1614.57</v>
      </c>
      <c r="AX252">
        <v>577.20000000000005</v>
      </c>
      <c r="AY252">
        <v>476.04</v>
      </c>
      <c r="AZ252">
        <v>9.92</v>
      </c>
      <c r="BA252">
        <v>2546.81</v>
      </c>
      <c r="BB252">
        <v>1239.69</v>
      </c>
      <c r="BC252">
        <v>1735.56</v>
      </c>
      <c r="BD252">
        <v>263.8</v>
      </c>
      <c r="BE252">
        <v>3883.69</v>
      </c>
      <c r="BF252">
        <v>1646.31</v>
      </c>
      <c r="BH252">
        <v>4133.6099999999997</v>
      </c>
    </row>
    <row r="253" spans="1:60" x14ac:dyDescent="0.25">
      <c r="A253" s="209">
        <f t="shared" si="6"/>
        <v>1970</v>
      </c>
      <c r="B253" s="210" t="str">
        <f t="shared" si="7"/>
        <v>Dec</v>
      </c>
      <c r="C253" s="1">
        <v>25842</v>
      </c>
      <c r="D253">
        <v>3548.48</v>
      </c>
      <c r="E253">
        <v>8731.3700000000008</v>
      </c>
      <c r="F253">
        <v>4280.3900000000003</v>
      </c>
      <c r="G253">
        <v>1225.8</v>
      </c>
      <c r="H253">
        <v>1864.49</v>
      </c>
      <c r="I253">
        <v>0</v>
      </c>
      <c r="J253">
        <v>585.13</v>
      </c>
      <c r="K253">
        <v>0</v>
      </c>
      <c r="L253">
        <v>0</v>
      </c>
      <c r="M253">
        <v>1408.29</v>
      </c>
      <c r="N253">
        <v>0</v>
      </c>
      <c r="O253">
        <v>0</v>
      </c>
      <c r="P253">
        <v>23796.05</v>
      </c>
      <c r="S253" s="157">
        <v>17583.7</v>
      </c>
      <c r="T253">
        <v>15.87</v>
      </c>
      <c r="U253">
        <v>0</v>
      </c>
      <c r="V253">
        <v>57.52</v>
      </c>
      <c r="W253">
        <v>0</v>
      </c>
      <c r="X253">
        <v>0</v>
      </c>
      <c r="Y253">
        <v>0</v>
      </c>
      <c r="Z253">
        <v>0</v>
      </c>
      <c r="AA253">
        <v>109.09</v>
      </c>
      <c r="AB253">
        <v>174.55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69.42</v>
      </c>
      <c r="AL253">
        <v>39.67</v>
      </c>
      <c r="AM253">
        <v>357.03</v>
      </c>
      <c r="AN253">
        <v>0</v>
      </c>
      <c r="AP253">
        <v>238.02</v>
      </c>
      <c r="AQ253">
        <v>0</v>
      </c>
      <c r="AR253">
        <v>47.6</v>
      </c>
      <c r="AS253">
        <v>245.95</v>
      </c>
      <c r="AT253">
        <v>0</v>
      </c>
      <c r="AV253">
        <v>694.22</v>
      </c>
      <c r="AW253">
        <v>200.33</v>
      </c>
      <c r="AX253">
        <v>39.67</v>
      </c>
      <c r="AY253">
        <v>0</v>
      </c>
      <c r="AZ253">
        <v>0</v>
      </c>
      <c r="BA253">
        <v>454.22</v>
      </c>
      <c r="BB253">
        <v>466.12</v>
      </c>
      <c r="BC253">
        <v>267.77</v>
      </c>
      <c r="BD253">
        <v>0</v>
      </c>
      <c r="BE253">
        <v>1229.77</v>
      </c>
      <c r="BF253">
        <v>253.89</v>
      </c>
      <c r="BH253">
        <v>4034.44</v>
      </c>
    </row>
    <row r="254" spans="1:60" x14ac:dyDescent="0.25">
      <c r="A254" s="209">
        <f t="shared" si="6"/>
        <v>1971</v>
      </c>
      <c r="B254" s="210" t="str">
        <f t="shared" si="7"/>
        <v>Jan</v>
      </c>
      <c r="C254" s="1">
        <v>25873</v>
      </c>
      <c r="E254">
        <v>0</v>
      </c>
      <c r="F254">
        <v>842.99</v>
      </c>
      <c r="G254">
        <v>0</v>
      </c>
      <c r="H254">
        <v>3596.09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29377.62</v>
      </c>
      <c r="S254" s="157">
        <v>11133.4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2600.37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P254">
        <v>0</v>
      </c>
      <c r="AQ254">
        <v>1190.0999999999999</v>
      </c>
      <c r="AR254">
        <v>0</v>
      </c>
      <c r="AS254">
        <v>0</v>
      </c>
      <c r="AT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</row>
    <row r="255" spans="1:60" x14ac:dyDescent="0.25">
      <c r="A255" s="209">
        <f t="shared" si="6"/>
        <v>1971</v>
      </c>
      <c r="B255" s="210" t="str">
        <f t="shared" si="7"/>
        <v>Feb</v>
      </c>
      <c r="C255" s="1">
        <v>25903</v>
      </c>
      <c r="E255">
        <v>0</v>
      </c>
      <c r="F255">
        <v>0</v>
      </c>
      <c r="G255">
        <v>0</v>
      </c>
      <c r="H255">
        <v>3371.95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23361.66</v>
      </c>
      <c r="S255" s="157">
        <v>1596.7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P255">
        <v>0</v>
      </c>
      <c r="AQ255">
        <v>595.04999999999995</v>
      </c>
      <c r="AR255">
        <v>0</v>
      </c>
      <c r="AS255">
        <v>0</v>
      </c>
      <c r="AT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</row>
    <row r="256" spans="1:60" x14ac:dyDescent="0.25">
      <c r="A256" s="209">
        <f t="shared" si="6"/>
        <v>1971</v>
      </c>
      <c r="B256" s="210" t="str">
        <f t="shared" si="7"/>
        <v>Mar</v>
      </c>
      <c r="C256" s="1">
        <v>25934</v>
      </c>
      <c r="E256">
        <v>0</v>
      </c>
      <c r="F256">
        <v>0</v>
      </c>
      <c r="G256">
        <v>0</v>
      </c>
      <c r="H256">
        <v>1519.36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14306.99</v>
      </c>
      <c r="S256" s="157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P256">
        <v>0</v>
      </c>
      <c r="AQ256">
        <v>317.36</v>
      </c>
      <c r="AR256">
        <v>0</v>
      </c>
      <c r="AS256">
        <v>0</v>
      </c>
      <c r="AT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</row>
    <row r="257" spans="1:58" x14ac:dyDescent="0.25">
      <c r="A257" s="209">
        <f t="shared" si="6"/>
        <v>1971</v>
      </c>
      <c r="B257" s="210" t="str">
        <f t="shared" si="7"/>
        <v>Apr</v>
      </c>
      <c r="C257" s="1">
        <v>25965</v>
      </c>
      <c r="E257">
        <v>0</v>
      </c>
      <c r="F257">
        <v>0</v>
      </c>
      <c r="G257">
        <v>0</v>
      </c>
      <c r="H257">
        <v>1328.94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1666.14</v>
      </c>
      <c r="S257" s="157">
        <v>1703.8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</row>
    <row r="258" spans="1:58" x14ac:dyDescent="0.25">
      <c r="A258" s="209">
        <f t="shared" si="6"/>
        <v>1971</v>
      </c>
      <c r="B258" s="210" t="str">
        <f t="shared" si="7"/>
        <v>May</v>
      </c>
      <c r="C258" s="1">
        <v>25993</v>
      </c>
      <c r="E258">
        <v>0</v>
      </c>
      <c r="F258">
        <v>0</v>
      </c>
      <c r="G258">
        <v>0</v>
      </c>
      <c r="H258">
        <v>971.91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S258" s="157">
        <v>7717.8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P258">
        <v>0</v>
      </c>
      <c r="AQ258">
        <v>376.86</v>
      </c>
      <c r="AR258">
        <v>0</v>
      </c>
      <c r="AS258">
        <v>0</v>
      </c>
      <c r="AT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</row>
    <row r="259" spans="1:58" x14ac:dyDescent="0.25">
      <c r="A259" s="209">
        <f t="shared" ref="A259:A322" si="8">IF(MONTH(C259)&gt;=11,YEAR(C259)+1,YEAR(C259)+0)</f>
        <v>1971</v>
      </c>
      <c r="B259" s="210" t="str">
        <f t="shared" ref="B259:B322" si="9">CHOOSE(MONTH(C259),"Mar","Apr","May","Jun","Jul","Aug","Sep","Oct","Nov","Dec","Jan","Feb")</f>
        <v>Jun</v>
      </c>
      <c r="C259" s="1">
        <v>26024</v>
      </c>
      <c r="E259">
        <v>0</v>
      </c>
      <c r="F259">
        <v>5553.8</v>
      </c>
      <c r="G259">
        <v>0</v>
      </c>
      <c r="H259">
        <v>1860.52</v>
      </c>
      <c r="I259">
        <v>0</v>
      </c>
      <c r="J259">
        <v>0</v>
      </c>
      <c r="K259">
        <v>0</v>
      </c>
      <c r="L259">
        <v>0</v>
      </c>
      <c r="M259">
        <v>666.46</v>
      </c>
      <c r="N259">
        <v>0</v>
      </c>
      <c r="O259">
        <v>0</v>
      </c>
      <c r="P259">
        <v>0</v>
      </c>
      <c r="S259" s="157">
        <v>8539</v>
      </c>
      <c r="T259">
        <v>5.95</v>
      </c>
      <c r="U259">
        <v>271.74</v>
      </c>
      <c r="V259">
        <v>700.18</v>
      </c>
      <c r="W259">
        <v>115.04</v>
      </c>
      <c r="X259">
        <v>285.62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1069.1099999999999</v>
      </c>
      <c r="AI259">
        <v>0</v>
      </c>
      <c r="AJ259">
        <v>0</v>
      </c>
      <c r="AK259">
        <v>0</v>
      </c>
      <c r="AL259">
        <v>0</v>
      </c>
      <c r="AM259">
        <v>0</v>
      </c>
      <c r="AP259">
        <v>0</v>
      </c>
      <c r="AQ259">
        <v>733.9</v>
      </c>
      <c r="AR259">
        <v>0</v>
      </c>
      <c r="AS259">
        <v>0</v>
      </c>
      <c r="AT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107.11</v>
      </c>
      <c r="BE259">
        <v>0</v>
      </c>
      <c r="BF259">
        <v>0</v>
      </c>
    </row>
    <row r="260" spans="1:58" x14ac:dyDescent="0.25">
      <c r="A260" s="209">
        <f t="shared" si="8"/>
        <v>1971</v>
      </c>
      <c r="B260" s="210" t="str">
        <f t="shared" si="9"/>
        <v>Jul</v>
      </c>
      <c r="C260" s="1">
        <v>26054</v>
      </c>
      <c r="E260">
        <v>3703.2</v>
      </c>
      <c r="F260">
        <v>7327.05</v>
      </c>
      <c r="G260">
        <v>2417.89</v>
      </c>
      <c r="H260">
        <v>190.42</v>
      </c>
      <c r="I260">
        <v>2987.15</v>
      </c>
      <c r="J260">
        <v>3375.92</v>
      </c>
      <c r="K260">
        <v>559.35</v>
      </c>
      <c r="L260">
        <v>2378.2199999999998</v>
      </c>
      <c r="M260">
        <v>1128.6099999999999</v>
      </c>
      <c r="N260">
        <v>75.37</v>
      </c>
      <c r="O260">
        <v>0</v>
      </c>
      <c r="P260">
        <v>4657.26</v>
      </c>
      <c r="S260" s="157">
        <v>13491.8</v>
      </c>
      <c r="T260">
        <v>53.56</v>
      </c>
      <c r="U260">
        <v>1287.29</v>
      </c>
      <c r="V260">
        <v>1410.27</v>
      </c>
      <c r="W260">
        <v>604.97</v>
      </c>
      <c r="X260">
        <v>1953.75</v>
      </c>
      <c r="Y260">
        <v>1771.27</v>
      </c>
      <c r="Z260">
        <v>3828.16</v>
      </c>
      <c r="AA260">
        <v>386.78</v>
      </c>
      <c r="AB260">
        <v>1106.79</v>
      </c>
      <c r="AC260">
        <v>918.36</v>
      </c>
      <c r="AD260">
        <v>1497.54</v>
      </c>
      <c r="AE260">
        <v>148.76</v>
      </c>
      <c r="AF260">
        <v>2261.19</v>
      </c>
      <c r="AG260">
        <v>412.57</v>
      </c>
      <c r="AH260">
        <v>2243.34</v>
      </c>
      <c r="AI260">
        <v>388.77</v>
      </c>
      <c r="AJ260">
        <v>234.05</v>
      </c>
      <c r="AK260">
        <v>0</v>
      </c>
      <c r="AL260">
        <v>79.34</v>
      </c>
      <c r="AM260">
        <v>0</v>
      </c>
      <c r="AP260">
        <v>1600.69</v>
      </c>
      <c r="AQ260">
        <v>1229.77</v>
      </c>
      <c r="AR260">
        <v>0</v>
      </c>
      <c r="AS260">
        <v>93.22</v>
      </c>
      <c r="AT260">
        <v>0</v>
      </c>
      <c r="AV260">
        <v>279.67</v>
      </c>
      <c r="AW260">
        <v>551.41</v>
      </c>
      <c r="AX260">
        <v>241.99</v>
      </c>
      <c r="AY260">
        <v>0</v>
      </c>
      <c r="AZ260">
        <v>0</v>
      </c>
      <c r="BA260">
        <v>485.96</v>
      </c>
      <c r="BB260">
        <v>357.03</v>
      </c>
      <c r="BC260">
        <v>218.18</v>
      </c>
      <c r="BD260">
        <v>162.65</v>
      </c>
      <c r="BE260">
        <v>99.18</v>
      </c>
      <c r="BF260">
        <v>204.3</v>
      </c>
    </row>
    <row r="261" spans="1:58" x14ac:dyDescent="0.25">
      <c r="A261" s="209">
        <f t="shared" si="8"/>
        <v>1971</v>
      </c>
      <c r="B261" s="210" t="str">
        <f t="shared" si="9"/>
        <v>Aug</v>
      </c>
      <c r="C261" s="1">
        <v>26085</v>
      </c>
      <c r="E261">
        <v>19844.919999999998</v>
      </c>
      <c r="F261">
        <v>14620.38</v>
      </c>
      <c r="G261">
        <v>6051.66</v>
      </c>
      <c r="H261">
        <v>2404</v>
      </c>
      <c r="I261">
        <v>7763.42</v>
      </c>
      <c r="J261">
        <v>6224.22</v>
      </c>
      <c r="K261">
        <v>823.15</v>
      </c>
      <c r="L261">
        <v>5157.1000000000004</v>
      </c>
      <c r="M261">
        <v>1570.93</v>
      </c>
      <c r="N261">
        <v>1261.51</v>
      </c>
      <c r="O261">
        <v>928.28</v>
      </c>
      <c r="P261">
        <v>11877.2</v>
      </c>
      <c r="S261" s="157">
        <v>23288.3</v>
      </c>
      <c r="T261">
        <v>204.3</v>
      </c>
      <c r="U261">
        <v>7154.48</v>
      </c>
      <c r="V261">
        <v>3990.8</v>
      </c>
      <c r="W261">
        <v>1923.99</v>
      </c>
      <c r="X261">
        <v>5460.58</v>
      </c>
      <c r="Y261">
        <v>4538.25</v>
      </c>
      <c r="Z261">
        <v>9253.0300000000007</v>
      </c>
      <c r="AA261">
        <v>1348.78</v>
      </c>
      <c r="AB261">
        <v>3310.46</v>
      </c>
      <c r="AC261">
        <v>3562.37</v>
      </c>
      <c r="AD261">
        <v>5238.42</v>
      </c>
      <c r="AE261">
        <v>480.01</v>
      </c>
      <c r="AF261">
        <v>4260.5600000000004</v>
      </c>
      <c r="AG261">
        <v>1549.11</v>
      </c>
      <c r="AH261">
        <v>8463.59</v>
      </c>
      <c r="AI261">
        <v>999.68</v>
      </c>
      <c r="AJ261">
        <v>1067.1199999999999</v>
      </c>
      <c r="AK261">
        <v>289.58999999999997</v>
      </c>
      <c r="AL261">
        <v>680.34</v>
      </c>
      <c r="AM261">
        <v>480.01</v>
      </c>
      <c r="AP261">
        <v>5444.71</v>
      </c>
      <c r="AQ261">
        <v>1011.59</v>
      </c>
      <c r="AR261">
        <v>89.26</v>
      </c>
      <c r="AS261">
        <v>652.57000000000005</v>
      </c>
      <c r="AT261">
        <v>69.42</v>
      </c>
      <c r="AV261">
        <v>3022.85</v>
      </c>
      <c r="AW261">
        <v>936.21</v>
      </c>
      <c r="AX261">
        <v>896.54</v>
      </c>
      <c r="AY261">
        <v>567.28</v>
      </c>
      <c r="AZ261">
        <v>148.76</v>
      </c>
      <c r="BA261">
        <v>4482.71</v>
      </c>
      <c r="BB261">
        <v>1184.1500000000001</v>
      </c>
      <c r="BC261">
        <v>1079.02</v>
      </c>
      <c r="BD261">
        <v>206.28</v>
      </c>
      <c r="BE261">
        <v>4131.63</v>
      </c>
      <c r="BF261">
        <v>2201.69</v>
      </c>
    </row>
    <row r="262" spans="1:58" x14ac:dyDescent="0.25">
      <c r="A262" s="209">
        <f t="shared" si="8"/>
        <v>1971</v>
      </c>
      <c r="B262" s="210" t="str">
        <f t="shared" si="9"/>
        <v>Sep</v>
      </c>
      <c r="C262" s="1">
        <v>26115</v>
      </c>
      <c r="E262">
        <v>6880.76</v>
      </c>
      <c r="F262">
        <v>10883.46</v>
      </c>
      <c r="G262">
        <v>9104.26</v>
      </c>
      <c r="H262">
        <v>0</v>
      </c>
      <c r="I262">
        <v>12938.37</v>
      </c>
      <c r="J262">
        <v>6309.51</v>
      </c>
      <c r="K262">
        <v>1186.1300000000001</v>
      </c>
      <c r="L262">
        <v>5085.6899999999996</v>
      </c>
      <c r="M262">
        <v>626.79</v>
      </c>
      <c r="N262">
        <v>1348.78</v>
      </c>
      <c r="O262">
        <v>852.91</v>
      </c>
      <c r="P262">
        <v>0</v>
      </c>
      <c r="S262" s="157">
        <v>10201.1</v>
      </c>
      <c r="T262">
        <v>230.09</v>
      </c>
      <c r="U262">
        <v>8673.84</v>
      </c>
      <c r="V262">
        <v>3391.78</v>
      </c>
      <c r="W262">
        <v>2709.46</v>
      </c>
      <c r="X262">
        <v>5436.77</v>
      </c>
      <c r="Y262">
        <v>6884.73</v>
      </c>
      <c r="Z262">
        <v>11629.26</v>
      </c>
      <c r="AA262">
        <v>1642.34</v>
      </c>
      <c r="AB262">
        <v>3020.87</v>
      </c>
      <c r="AC262">
        <v>5315.78</v>
      </c>
      <c r="AD262">
        <v>5847.36</v>
      </c>
      <c r="AE262">
        <v>638.69000000000005</v>
      </c>
      <c r="AF262">
        <v>7479.78</v>
      </c>
      <c r="AG262">
        <v>2114.41</v>
      </c>
      <c r="AH262">
        <v>13222.01</v>
      </c>
      <c r="AI262">
        <v>1243.6600000000001</v>
      </c>
      <c r="AJ262">
        <v>1295.23</v>
      </c>
      <c r="AK262">
        <v>793.4</v>
      </c>
      <c r="AL262">
        <v>912.41</v>
      </c>
      <c r="AM262">
        <v>1277.3699999999999</v>
      </c>
      <c r="AP262">
        <v>2060.86</v>
      </c>
      <c r="AQ262">
        <v>0</v>
      </c>
      <c r="AR262">
        <v>386.78</v>
      </c>
      <c r="AS262">
        <v>841</v>
      </c>
      <c r="AT262">
        <v>620.84</v>
      </c>
      <c r="AV262">
        <v>6624.89</v>
      </c>
      <c r="AW262">
        <v>654.54999999999995</v>
      </c>
      <c r="AX262">
        <v>2060.86</v>
      </c>
      <c r="AY262">
        <v>805.3</v>
      </c>
      <c r="AZ262">
        <v>71.41</v>
      </c>
      <c r="BA262">
        <v>7134.65</v>
      </c>
      <c r="BB262">
        <v>1918.04</v>
      </c>
      <c r="BC262">
        <v>2469.46</v>
      </c>
      <c r="BD262">
        <v>654.54999999999995</v>
      </c>
      <c r="BE262">
        <v>8840.4599999999991</v>
      </c>
      <c r="BF262">
        <v>2421.85</v>
      </c>
    </row>
    <row r="263" spans="1:58" x14ac:dyDescent="0.25">
      <c r="A263" s="209">
        <f t="shared" si="8"/>
        <v>1971</v>
      </c>
      <c r="B263" s="210" t="str">
        <f t="shared" si="9"/>
        <v>Oct</v>
      </c>
      <c r="C263" s="1">
        <v>26146</v>
      </c>
      <c r="E263">
        <v>0</v>
      </c>
      <c r="F263">
        <v>10254.700000000001</v>
      </c>
      <c r="G263">
        <v>8854.34</v>
      </c>
      <c r="H263">
        <v>0</v>
      </c>
      <c r="I263">
        <v>9524.77</v>
      </c>
      <c r="J263">
        <v>5698.6</v>
      </c>
      <c r="K263">
        <v>458.19</v>
      </c>
      <c r="L263">
        <v>3108.15</v>
      </c>
      <c r="M263">
        <v>293.56</v>
      </c>
      <c r="N263">
        <v>1045.3</v>
      </c>
      <c r="O263">
        <v>49.59</v>
      </c>
      <c r="P263">
        <v>0</v>
      </c>
      <c r="S263" s="157">
        <v>3032.8</v>
      </c>
      <c r="T263">
        <v>204.3</v>
      </c>
      <c r="U263">
        <v>5559.75</v>
      </c>
      <c r="V263">
        <v>2608.3000000000002</v>
      </c>
      <c r="W263">
        <v>1804.98</v>
      </c>
      <c r="X263">
        <v>3794.44</v>
      </c>
      <c r="Y263">
        <v>3723.03</v>
      </c>
      <c r="Z263">
        <v>9723.1200000000008</v>
      </c>
      <c r="AA263">
        <v>1350.76</v>
      </c>
      <c r="AB263">
        <v>2471.44</v>
      </c>
      <c r="AC263">
        <v>3939.23</v>
      </c>
      <c r="AD263">
        <v>5932.65</v>
      </c>
      <c r="AE263">
        <v>741.83</v>
      </c>
      <c r="AF263">
        <v>6789.52</v>
      </c>
      <c r="AG263">
        <v>2316.73</v>
      </c>
      <c r="AH263">
        <v>11409.09</v>
      </c>
      <c r="AI263">
        <v>1217.8699999999999</v>
      </c>
      <c r="AJ263">
        <v>1305.1400000000001</v>
      </c>
      <c r="AK263">
        <v>718.03</v>
      </c>
      <c r="AL263">
        <v>706.13</v>
      </c>
      <c r="AM263">
        <v>37.69</v>
      </c>
      <c r="AP263">
        <v>2798.72</v>
      </c>
      <c r="AQ263">
        <v>0</v>
      </c>
      <c r="AR263">
        <v>361</v>
      </c>
      <c r="AS263">
        <v>1188.1199999999999</v>
      </c>
      <c r="AT263">
        <v>604.97</v>
      </c>
      <c r="AV263">
        <v>4929</v>
      </c>
      <c r="AW263">
        <v>646.62</v>
      </c>
      <c r="AX263">
        <v>1582.83</v>
      </c>
      <c r="AY263">
        <v>624.79999999999995</v>
      </c>
      <c r="AZ263">
        <v>19.829999999999998</v>
      </c>
      <c r="BA263">
        <v>6888.69</v>
      </c>
      <c r="BB263">
        <v>1122.6600000000001</v>
      </c>
      <c r="BC263">
        <v>2747.15</v>
      </c>
      <c r="BD263">
        <v>275.70999999999998</v>
      </c>
      <c r="BE263">
        <v>7654.33</v>
      </c>
      <c r="BF263">
        <v>1927.96</v>
      </c>
    </row>
    <row r="264" spans="1:58" x14ac:dyDescent="0.25">
      <c r="A264" s="209">
        <f t="shared" si="8"/>
        <v>1971</v>
      </c>
      <c r="B264" s="210" t="str">
        <f t="shared" si="9"/>
        <v>Nov</v>
      </c>
      <c r="C264" s="1">
        <v>26177</v>
      </c>
      <c r="E264">
        <v>0</v>
      </c>
      <c r="F264">
        <v>8427.89</v>
      </c>
      <c r="G264">
        <v>3558.4</v>
      </c>
      <c r="H264">
        <v>0</v>
      </c>
      <c r="I264">
        <v>5894.96</v>
      </c>
      <c r="J264">
        <v>2820.54</v>
      </c>
      <c r="K264">
        <v>384.8</v>
      </c>
      <c r="L264">
        <v>1295.23</v>
      </c>
      <c r="M264">
        <v>753.73</v>
      </c>
      <c r="N264">
        <v>642.65</v>
      </c>
      <c r="O264">
        <v>406.62</v>
      </c>
      <c r="P264">
        <v>7747.55</v>
      </c>
      <c r="S264" s="157">
        <v>9973</v>
      </c>
      <c r="T264">
        <v>25.78</v>
      </c>
      <c r="U264">
        <v>2469.46</v>
      </c>
      <c r="V264">
        <v>1114.73</v>
      </c>
      <c r="W264">
        <v>837.04</v>
      </c>
      <c r="X264">
        <v>1495.56</v>
      </c>
      <c r="Y264">
        <v>1370.6</v>
      </c>
      <c r="Z264">
        <v>1598.7</v>
      </c>
      <c r="AA264">
        <v>610.91999999999996</v>
      </c>
      <c r="AB264">
        <v>880.67</v>
      </c>
      <c r="AC264">
        <v>1263.49</v>
      </c>
      <c r="AD264">
        <v>1920.03</v>
      </c>
      <c r="AE264">
        <v>216.2</v>
      </c>
      <c r="AF264">
        <v>2390.12</v>
      </c>
      <c r="AG264">
        <v>111.08</v>
      </c>
      <c r="AH264">
        <v>3350.13</v>
      </c>
      <c r="AI264">
        <v>571.25</v>
      </c>
      <c r="AJ264">
        <v>567.28</v>
      </c>
      <c r="AK264">
        <v>164.63</v>
      </c>
      <c r="AL264">
        <v>716.04</v>
      </c>
      <c r="AM264">
        <v>396.7</v>
      </c>
      <c r="AP264">
        <v>6609.02</v>
      </c>
      <c r="AQ264">
        <v>0</v>
      </c>
      <c r="AR264">
        <v>3.97</v>
      </c>
      <c r="AS264">
        <v>733.9</v>
      </c>
      <c r="AT264">
        <v>858.86</v>
      </c>
      <c r="AV264">
        <v>3026.82</v>
      </c>
      <c r="AW264">
        <v>1059.19</v>
      </c>
      <c r="AX264">
        <v>593.07000000000005</v>
      </c>
      <c r="AY264">
        <v>483.97</v>
      </c>
      <c r="AZ264">
        <v>0</v>
      </c>
      <c r="BA264">
        <v>3084.34</v>
      </c>
      <c r="BB264">
        <v>1096.8800000000001</v>
      </c>
      <c r="BC264">
        <v>1225.8</v>
      </c>
      <c r="BD264">
        <v>21.82</v>
      </c>
      <c r="BE264">
        <v>2786.82</v>
      </c>
      <c r="BF264">
        <v>2062.84</v>
      </c>
    </row>
    <row r="265" spans="1:58" x14ac:dyDescent="0.25">
      <c r="A265" s="209">
        <f t="shared" si="8"/>
        <v>1971</v>
      </c>
      <c r="B265" s="210" t="str">
        <f t="shared" si="9"/>
        <v>Dec</v>
      </c>
      <c r="C265" s="1">
        <v>26207</v>
      </c>
      <c r="E265">
        <v>0</v>
      </c>
      <c r="F265">
        <v>3316.41</v>
      </c>
      <c r="G265">
        <v>0</v>
      </c>
      <c r="H265">
        <v>13529.45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30522.1</v>
      </c>
      <c r="S265" s="157">
        <v>6343.2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9383.94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273.72000000000003</v>
      </c>
      <c r="AJ265">
        <v>0</v>
      </c>
      <c r="AK265">
        <v>0</v>
      </c>
      <c r="AL265">
        <v>0</v>
      </c>
      <c r="AM265">
        <v>208.27</v>
      </c>
      <c r="AP265">
        <v>103.14</v>
      </c>
      <c r="AQ265">
        <v>842.99</v>
      </c>
      <c r="AR265">
        <v>0</v>
      </c>
      <c r="AS265">
        <v>0</v>
      </c>
      <c r="AT265">
        <v>0</v>
      </c>
      <c r="AV265">
        <v>228.1</v>
      </c>
      <c r="AW265">
        <v>0</v>
      </c>
      <c r="AX265">
        <v>0</v>
      </c>
      <c r="AY265">
        <v>0</v>
      </c>
      <c r="AZ265">
        <v>0</v>
      </c>
      <c r="BA265">
        <v>119.01</v>
      </c>
      <c r="BB265">
        <v>0</v>
      </c>
      <c r="BC265">
        <v>91.24</v>
      </c>
      <c r="BD265">
        <v>0</v>
      </c>
      <c r="BE265">
        <v>297.52</v>
      </c>
      <c r="BF265">
        <v>228.1</v>
      </c>
    </row>
    <row r="266" spans="1:58" x14ac:dyDescent="0.25">
      <c r="A266" s="209">
        <f t="shared" si="8"/>
        <v>1972</v>
      </c>
      <c r="B266" s="210" t="str">
        <f t="shared" si="9"/>
        <v>Jan</v>
      </c>
      <c r="C266" s="1">
        <v>26238</v>
      </c>
      <c r="D266">
        <v>0</v>
      </c>
      <c r="E266">
        <v>0</v>
      </c>
      <c r="F266">
        <v>0</v>
      </c>
      <c r="G266">
        <v>0</v>
      </c>
      <c r="H266">
        <v>17786.04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674.39</v>
      </c>
      <c r="P266">
        <v>24456.55</v>
      </c>
      <c r="S266" s="157">
        <v>7949.9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7832.84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P266">
        <v>0</v>
      </c>
      <c r="AQ266">
        <v>595.04999999999995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</row>
    <row r="267" spans="1:58" x14ac:dyDescent="0.25">
      <c r="A267" s="209">
        <f t="shared" si="8"/>
        <v>1972</v>
      </c>
      <c r="B267" s="210" t="str">
        <f t="shared" si="9"/>
        <v>Feb</v>
      </c>
      <c r="C267" s="1">
        <v>26268</v>
      </c>
      <c r="D267">
        <v>0</v>
      </c>
      <c r="E267">
        <v>0</v>
      </c>
      <c r="F267">
        <v>0</v>
      </c>
      <c r="G267">
        <v>0</v>
      </c>
      <c r="H267">
        <v>2017.22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14160.21</v>
      </c>
      <c r="S267" s="157">
        <v>9354.2000000000007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P267">
        <v>0</v>
      </c>
      <c r="AQ267">
        <v>198.35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</row>
    <row r="268" spans="1:58" x14ac:dyDescent="0.25">
      <c r="A268" s="209">
        <f t="shared" si="8"/>
        <v>1972</v>
      </c>
      <c r="B268" s="210" t="str">
        <f t="shared" si="9"/>
        <v>Mar</v>
      </c>
      <c r="C268" s="1">
        <v>26299</v>
      </c>
      <c r="D268">
        <v>0</v>
      </c>
      <c r="E268">
        <v>0</v>
      </c>
      <c r="F268">
        <v>0</v>
      </c>
      <c r="G268">
        <v>0</v>
      </c>
      <c r="H268">
        <v>1725.65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11413.06</v>
      </c>
      <c r="S268" s="157">
        <v>8943.6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</row>
    <row r="269" spans="1:58" x14ac:dyDescent="0.25">
      <c r="A269" s="209">
        <f t="shared" si="8"/>
        <v>1972</v>
      </c>
      <c r="B269" s="210" t="str">
        <f t="shared" si="9"/>
        <v>Apr</v>
      </c>
      <c r="C269" s="1">
        <v>26330</v>
      </c>
      <c r="D269">
        <v>0</v>
      </c>
      <c r="E269">
        <v>0</v>
      </c>
      <c r="F269">
        <v>0</v>
      </c>
      <c r="G269">
        <v>0</v>
      </c>
      <c r="H269">
        <v>6829.19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S269" s="157">
        <v>8421.9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</row>
    <row r="270" spans="1:58" x14ac:dyDescent="0.25">
      <c r="A270" s="209">
        <f t="shared" si="8"/>
        <v>1972</v>
      </c>
      <c r="B270" s="210" t="str">
        <f t="shared" si="9"/>
        <v>May</v>
      </c>
      <c r="C270" s="1">
        <v>26359</v>
      </c>
      <c r="D270">
        <v>0</v>
      </c>
      <c r="E270">
        <v>0</v>
      </c>
      <c r="F270">
        <v>0</v>
      </c>
      <c r="G270">
        <v>0</v>
      </c>
      <c r="H270">
        <v>1676.06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S270" s="157">
        <v>12057.7</v>
      </c>
      <c r="T270">
        <v>39.67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2663.84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P270">
        <v>3459.22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</row>
    <row r="271" spans="1:58" x14ac:dyDescent="0.25">
      <c r="A271" s="209">
        <f t="shared" si="8"/>
        <v>1972</v>
      </c>
      <c r="B271" s="210" t="str">
        <f t="shared" si="9"/>
        <v>Jun</v>
      </c>
      <c r="C271" s="1">
        <v>26390</v>
      </c>
      <c r="D271">
        <v>0</v>
      </c>
      <c r="E271">
        <v>0</v>
      </c>
      <c r="F271">
        <v>5805.71</v>
      </c>
      <c r="G271">
        <v>3310.46</v>
      </c>
      <c r="H271">
        <v>1110.76</v>
      </c>
      <c r="I271">
        <v>5254.29</v>
      </c>
      <c r="J271">
        <v>3980.89</v>
      </c>
      <c r="K271">
        <v>601</v>
      </c>
      <c r="L271">
        <v>2757.06</v>
      </c>
      <c r="M271">
        <v>109.09</v>
      </c>
      <c r="N271">
        <v>811.25</v>
      </c>
      <c r="O271">
        <v>718.03</v>
      </c>
      <c r="P271">
        <v>789.43</v>
      </c>
      <c r="S271" s="157">
        <v>5303.9</v>
      </c>
      <c r="T271">
        <v>71.41</v>
      </c>
      <c r="U271">
        <v>2253.2600000000002</v>
      </c>
      <c r="V271">
        <v>1374.56</v>
      </c>
      <c r="W271">
        <v>866.79</v>
      </c>
      <c r="X271">
        <v>2136.23</v>
      </c>
      <c r="Y271">
        <v>1380.52</v>
      </c>
      <c r="Z271">
        <v>741.83</v>
      </c>
      <c r="AA271">
        <v>103.14</v>
      </c>
      <c r="AB271">
        <v>686.29</v>
      </c>
      <c r="AC271">
        <v>963.98</v>
      </c>
      <c r="AD271">
        <v>977.86</v>
      </c>
      <c r="AE271">
        <v>117.03</v>
      </c>
      <c r="AF271">
        <v>2689.63</v>
      </c>
      <c r="AG271">
        <v>936.21</v>
      </c>
      <c r="AH271">
        <v>4932.96</v>
      </c>
      <c r="AI271">
        <v>678.36</v>
      </c>
      <c r="AJ271">
        <v>71.41</v>
      </c>
      <c r="AK271">
        <v>301.49</v>
      </c>
      <c r="AL271">
        <v>501.83</v>
      </c>
      <c r="AM271">
        <v>1051.26</v>
      </c>
      <c r="AN271">
        <v>0</v>
      </c>
      <c r="AP271">
        <v>4720.7299999999996</v>
      </c>
      <c r="AQ271">
        <v>158.68</v>
      </c>
      <c r="AR271">
        <v>0</v>
      </c>
      <c r="AS271">
        <v>277.69</v>
      </c>
      <c r="AT271">
        <v>206.28</v>
      </c>
      <c r="AU271">
        <v>0</v>
      </c>
      <c r="AV271">
        <v>2530.9499999999998</v>
      </c>
      <c r="AW271">
        <v>821.17</v>
      </c>
      <c r="AX271">
        <v>644.64</v>
      </c>
      <c r="AY271">
        <v>23.8</v>
      </c>
      <c r="BA271">
        <v>2542.85</v>
      </c>
      <c r="BB271">
        <v>495.88</v>
      </c>
      <c r="BC271">
        <v>727.95</v>
      </c>
      <c r="BD271">
        <v>0</v>
      </c>
      <c r="BE271">
        <v>2642.02</v>
      </c>
      <c r="BF271">
        <v>1190.0999999999999</v>
      </c>
    </row>
    <row r="272" spans="1:58" x14ac:dyDescent="0.25">
      <c r="A272" s="209">
        <f t="shared" si="8"/>
        <v>1972</v>
      </c>
      <c r="B272" s="210" t="str">
        <f t="shared" si="9"/>
        <v>Jul</v>
      </c>
      <c r="C272" s="1">
        <v>26420</v>
      </c>
      <c r="D272">
        <v>0</v>
      </c>
      <c r="E272">
        <v>0</v>
      </c>
      <c r="F272">
        <v>8608.39</v>
      </c>
      <c r="G272">
        <v>4577.92</v>
      </c>
      <c r="H272">
        <v>158.68</v>
      </c>
      <c r="I272">
        <v>3360.05</v>
      </c>
      <c r="J272">
        <v>4208.99</v>
      </c>
      <c r="K272">
        <v>1144.48</v>
      </c>
      <c r="L272">
        <v>1507.46</v>
      </c>
      <c r="M272">
        <v>721.99</v>
      </c>
      <c r="N272">
        <v>868.77</v>
      </c>
      <c r="O272">
        <v>218.18</v>
      </c>
      <c r="P272">
        <v>1457.87</v>
      </c>
      <c r="S272" s="157">
        <v>5258.3</v>
      </c>
      <c r="T272">
        <v>146.78</v>
      </c>
      <c r="U272">
        <v>3544.51</v>
      </c>
      <c r="V272">
        <v>1824.82</v>
      </c>
      <c r="W272">
        <v>1491.59</v>
      </c>
      <c r="X272">
        <v>2798.72</v>
      </c>
      <c r="Y272">
        <v>2826.49</v>
      </c>
      <c r="Z272">
        <v>6154.8</v>
      </c>
      <c r="AA272">
        <v>938.2</v>
      </c>
      <c r="AB272">
        <v>1838.7</v>
      </c>
      <c r="AC272">
        <v>1729.61</v>
      </c>
      <c r="AD272">
        <v>2858.22</v>
      </c>
      <c r="AE272">
        <v>309.43</v>
      </c>
      <c r="AF272">
        <v>4472.79</v>
      </c>
      <c r="AG272">
        <v>2556.73</v>
      </c>
      <c r="AH272">
        <v>6603.07</v>
      </c>
      <c r="AI272">
        <v>1047.29</v>
      </c>
      <c r="AJ272">
        <v>1063.1600000000001</v>
      </c>
      <c r="AK272">
        <v>136.86000000000001</v>
      </c>
      <c r="AL272">
        <v>521.66</v>
      </c>
      <c r="AM272">
        <v>737.86</v>
      </c>
      <c r="AN272">
        <v>634.72</v>
      </c>
      <c r="AP272">
        <v>3633.77</v>
      </c>
      <c r="AQ272">
        <v>753.73</v>
      </c>
      <c r="AR272">
        <v>190.42</v>
      </c>
      <c r="AS272">
        <v>188.43</v>
      </c>
      <c r="AT272">
        <v>777.53</v>
      </c>
      <c r="AU272">
        <v>0</v>
      </c>
      <c r="AV272">
        <v>1249.5999999999999</v>
      </c>
      <c r="AW272">
        <v>1186.1300000000001</v>
      </c>
      <c r="AX272">
        <v>240</v>
      </c>
      <c r="AY272">
        <v>515.71</v>
      </c>
      <c r="BA272">
        <v>2727.31</v>
      </c>
      <c r="BB272">
        <v>1719.69</v>
      </c>
      <c r="BC272">
        <v>704.14</v>
      </c>
      <c r="BD272">
        <v>311.41000000000003</v>
      </c>
      <c r="BE272">
        <v>3352.11</v>
      </c>
      <c r="BF272">
        <v>1557.05</v>
      </c>
    </row>
    <row r="273" spans="1:58" x14ac:dyDescent="0.25">
      <c r="A273" s="209">
        <f t="shared" si="8"/>
        <v>1972</v>
      </c>
      <c r="B273" s="210" t="str">
        <f t="shared" si="9"/>
        <v>Aug</v>
      </c>
      <c r="C273" s="1">
        <v>26451</v>
      </c>
      <c r="D273">
        <v>1420.19</v>
      </c>
      <c r="E273">
        <v>0</v>
      </c>
      <c r="F273">
        <v>12305.63</v>
      </c>
      <c r="G273">
        <v>5577.6</v>
      </c>
      <c r="H273">
        <v>3649.64</v>
      </c>
      <c r="I273">
        <v>10058.33</v>
      </c>
      <c r="J273">
        <v>5512.15</v>
      </c>
      <c r="K273">
        <v>1358.7</v>
      </c>
      <c r="L273">
        <v>1904.16</v>
      </c>
      <c r="M273">
        <v>1221.8399999999999</v>
      </c>
      <c r="N273">
        <v>815.22</v>
      </c>
      <c r="O273">
        <v>208.27</v>
      </c>
      <c r="P273">
        <v>12529.77</v>
      </c>
      <c r="S273" s="157">
        <v>14410.1</v>
      </c>
      <c r="T273">
        <v>230.09</v>
      </c>
      <c r="U273">
        <v>3760.72</v>
      </c>
      <c r="V273">
        <v>2253.2600000000002</v>
      </c>
      <c r="W273">
        <v>1755.4</v>
      </c>
      <c r="X273">
        <v>2542.85</v>
      </c>
      <c r="Y273">
        <v>2745.16</v>
      </c>
      <c r="Z273">
        <v>7995.49</v>
      </c>
      <c r="AA273">
        <v>908.44</v>
      </c>
      <c r="AB273">
        <v>1870.44</v>
      </c>
      <c r="AC273">
        <v>2455.5700000000002</v>
      </c>
      <c r="AD273">
        <v>3982.87</v>
      </c>
      <c r="AE273">
        <v>313.39</v>
      </c>
      <c r="AF273">
        <v>4240.72</v>
      </c>
      <c r="AG273">
        <v>1638.37</v>
      </c>
      <c r="AH273">
        <v>7368.7</v>
      </c>
      <c r="AI273">
        <v>1053.24</v>
      </c>
      <c r="AJ273">
        <v>1047.29</v>
      </c>
      <c r="AK273">
        <v>122.98</v>
      </c>
      <c r="AL273">
        <v>662.49</v>
      </c>
      <c r="AM273">
        <v>706.13</v>
      </c>
      <c r="AN273">
        <v>39.67</v>
      </c>
      <c r="AP273">
        <v>6337.28</v>
      </c>
      <c r="AQ273">
        <v>555.38</v>
      </c>
      <c r="AR273">
        <v>65.459999999999994</v>
      </c>
      <c r="AS273">
        <v>208.27</v>
      </c>
      <c r="AT273">
        <v>166.61</v>
      </c>
      <c r="AU273">
        <v>0</v>
      </c>
      <c r="AV273">
        <v>47.6</v>
      </c>
      <c r="AW273">
        <v>1043.32</v>
      </c>
      <c r="AX273">
        <v>148.76</v>
      </c>
      <c r="AY273">
        <v>321.33</v>
      </c>
      <c r="BA273">
        <v>1731.6</v>
      </c>
      <c r="BB273">
        <v>283.64</v>
      </c>
      <c r="BC273">
        <v>686.29</v>
      </c>
      <c r="BD273">
        <v>59.51</v>
      </c>
      <c r="BE273">
        <v>3102.19</v>
      </c>
      <c r="BF273">
        <v>527.61</v>
      </c>
    </row>
    <row r="274" spans="1:58" x14ac:dyDescent="0.25">
      <c r="A274" s="209">
        <f t="shared" si="8"/>
        <v>1972</v>
      </c>
      <c r="B274" s="210" t="str">
        <f t="shared" si="9"/>
        <v>Sep</v>
      </c>
      <c r="C274" s="1">
        <v>26481</v>
      </c>
      <c r="D274">
        <v>0</v>
      </c>
      <c r="E274">
        <v>0</v>
      </c>
      <c r="F274">
        <v>5752.15</v>
      </c>
      <c r="G274">
        <v>8767.07</v>
      </c>
      <c r="H274">
        <v>0</v>
      </c>
      <c r="I274">
        <v>8380.2900000000009</v>
      </c>
      <c r="J274">
        <v>4429.1499999999996</v>
      </c>
      <c r="K274">
        <v>971.91</v>
      </c>
      <c r="L274">
        <v>3621.87</v>
      </c>
      <c r="M274">
        <v>267.77</v>
      </c>
      <c r="N274">
        <v>1136.55</v>
      </c>
      <c r="O274">
        <v>357.03</v>
      </c>
      <c r="P274">
        <v>0</v>
      </c>
      <c r="S274" s="157">
        <v>3187.5</v>
      </c>
      <c r="T274">
        <v>222.15</v>
      </c>
      <c r="U274">
        <v>5367.35</v>
      </c>
      <c r="V274">
        <v>2475.41</v>
      </c>
      <c r="W274">
        <v>1606.64</v>
      </c>
      <c r="X274">
        <v>4298.25</v>
      </c>
      <c r="Y274">
        <v>4381.55</v>
      </c>
      <c r="Z274">
        <v>9364.1</v>
      </c>
      <c r="AA274">
        <v>1348.78</v>
      </c>
      <c r="AB274">
        <v>2513.09</v>
      </c>
      <c r="AC274">
        <v>3911.46</v>
      </c>
      <c r="AD274">
        <v>5920.75</v>
      </c>
      <c r="AE274">
        <v>531.58000000000004</v>
      </c>
      <c r="AF274">
        <v>7569.04</v>
      </c>
      <c r="AG274">
        <v>3072.44</v>
      </c>
      <c r="AH274">
        <v>9038.81</v>
      </c>
      <c r="AI274">
        <v>1243.6600000000001</v>
      </c>
      <c r="AJ274">
        <v>1364.65</v>
      </c>
      <c r="AK274">
        <v>809.27</v>
      </c>
      <c r="AL274">
        <v>928.28</v>
      </c>
      <c r="AM274">
        <v>0</v>
      </c>
      <c r="AN274">
        <v>0</v>
      </c>
      <c r="AP274">
        <v>1959.7</v>
      </c>
      <c r="AQ274">
        <v>0</v>
      </c>
      <c r="AR274">
        <v>277.69</v>
      </c>
      <c r="AS274">
        <v>997.7</v>
      </c>
      <c r="AT274">
        <v>575.22</v>
      </c>
      <c r="AU274">
        <v>0</v>
      </c>
      <c r="AV274">
        <v>4897.26</v>
      </c>
      <c r="AW274">
        <v>515.71</v>
      </c>
      <c r="AX274">
        <v>1519.36</v>
      </c>
      <c r="AY274">
        <v>731.91</v>
      </c>
      <c r="BA274">
        <v>5057.92</v>
      </c>
      <c r="BB274">
        <v>932.24</v>
      </c>
      <c r="BC274">
        <v>2118.38</v>
      </c>
      <c r="BD274">
        <v>412.57</v>
      </c>
      <c r="BE274">
        <v>4806.0200000000004</v>
      </c>
      <c r="BF274">
        <v>1747.46</v>
      </c>
    </row>
    <row r="275" spans="1:58" x14ac:dyDescent="0.25">
      <c r="A275" s="209">
        <f t="shared" si="8"/>
        <v>1972</v>
      </c>
      <c r="B275" s="210" t="str">
        <f t="shared" si="9"/>
        <v>Oct</v>
      </c>
      <c r="C275" s="1">
        <v>26512</v>
      </c>
      <c r="D275">
        <v>0</v>
      </c>
      <c r="E275">
        <v>0</v>
      </c>
      <c r="F275">
        <v>10046.43</v>
      </c>
      <c r="G275">
        <v>6652.66</v>
      </c>
      <c r="H275">
        <v>0</v>
      </c>
      <c r="I275">
        <v>7408.37</v>
      </c>
      <c r="J275">
        <v>4512.46</v>
      </c>
      <c r="K275">
        <v>442.32</v>
      </c>
      <c r="L275">
        <v>2808.64</v>
      </c>
      <c r="M275">
        <v>551.41</v>
      </c>
      <c r="N275">
        <v>1104.81</v>
      </c>
      <c r="O275">
        <v>61.49</v>
      </c>
      <c r="P275">
        <v>0</v>
      </c>
      <c r="S275" s="157">
        <v>4355.8</v>
      </c>
      <c r="T275">
        <v>206.28</v>
      </c>
      <c r="U275">
        <v>5020.24</v>
      </c>
      <c r="V275">
        <v>2487.31</v>
      </c>
      <c r="W275">
        <v>1521.34</v>
      </c>
      <c r="X275">
        <v>3167.65</v>
      </c>
      <c r="Y275">
        <v>3054.59</v>
      </c>
      <c r="Z275">
        <v>6011.99</v>
      </c>
      <c r="AA275">
        <v>1319.03</v>
      </c>
      <c r="AB275">
        <v>2267.14</v>
      </c>
      <c r="AC275">
        <v>3276.74</v>
      </c>
      <c r="AD275">
        <v>4716.76</v>
      </c>
      <c r="AE275">
        <v>422.49</v>
      </c>
      <c r="AF275">
        <v>5938.6</v>
      </c>
      <c r="AG275">
        <v>2098.54</v>
      </c>
      <c r="AH275">
        <v>7208.04</v>
      </c>
      <c r="AI275">
        <v>1200.02</v>
      </c>
      <c r="AJ275">
        <v>1140.51</v>
      </c>
      <c r="AK275">
        <v>773.57</v>
      </c>
      <c r="AL275">
        <v>622.82000000000005</v>
      </c>
      <c r="AM275">
        <v>243.97</v>
      </c>
      <c r="AN275">
        <v>0</v>
      </c>
      <c r="AP275">
        <v>4181.22</v>
      </c>
      <c r="AQ275">
        <v>0</v>
      </c>
      <c r="AR275">
        <v>172.57</v>
      </c>
      <c r="AS275">
        <v>989.77</v>
      </c>
      <c r="AT275">
        <v>307.44</v>
      </c>
      <c r="AU275">
        <v>0</v>
      </c>
      <c r="AV275">
        <v>5184.87</v>
      </c>
      <c r="AW275">
        <v>749.76</v>
      </c>
      <c r="AX275">
        <v>1313.08</v>
      </c>
      <c r="AY275">
        <v>654.54999999999995</v>
      </c>
      <c r="BA275">
        <v>5801.74</v>
      </c>
      <c r="BB275">
        <v>884.64</v>
      </c>
      <c r="BC275">
        <v>1785.15</v>
      </c>
      <c r="BD275">
        <v>241.99</v>
      </c>
      <c r="BE275">
        <v>4980.57</v>
      </c>
      <c r="BF275">
        <v>1886.31</v>
      </c>
    </row>
    <row r="276" spans="1:58" x14ac:dyDescent="0.25">
      <c r="A276" s="209">
        <f t="shared" si="8"/>
        <v>1972</v>
      </c>
      <c r="B276" s="210" t="str">
        <f t="shared" si="9"/>
        <v>Nov</v>
      </c>
      <c r="C276" s="1">
        <v>26543</v>
      </c>
      <c r="D276">
        <v>0</v>
      </c>
      <c r="E276">
        <v>7023.57</v>
      </c>
      <c r="F276">
        <v>7981.6</v>
      </c>
      <c r="G276">
        <v>2122.34</v>
      </c>
      <c r="H276">
        <v>9794.52</v>
      </c>
      <c r="I276">
        <v>3112.11</v>
      </c>
      <c r="J276">
        <v>3235.09</v>
      </c>
      <c r="K276">
        <v>307.44</v>
      </c>
      <c r="L276">
        <v>1453.91</v>
      </c>
      <c r="M276">
        <v>1656.22</v>
      </c>
      <c r="N276">
        <v>825.14</v>
      </c>
      <c r="O276">
        <v>134.88</v>
      </c>
      <c r="P276">
        <v>12855.06</v>
      </c>
      <c r="S276" s="157">
        <v>8739.2999999999993</v>
      </c>
      <c r="T276">
        <v>17.850000000000001</v>
      </c>
      <c r="U276">
        <v>1646.31</v>
      </c>
      <c r="V276">
        <v>1991.43</v>
      </c>
      <c r="W276">
        <v>864.81</v>
      </c>
      <c r="X276">
        <v>842.99</v>
      </c>
      <c r="Y276">
        <v>999.68</v>
      </c>
      <c r="Z276">
        <v>6263.89</v>
      </c>
      <c r="AA276">
        <v>551.41</v>
      </c>
      <c r="AB276">
        <v>963.98</v>
      </c>
      <c r="AC276">
        <v>513.73</v>
      </c>
      <c r="AD276">
        <v>567.28</v>
      </c>
      <c r="AE276">
        <v>222.15</v>
      </c>
      <c r="AF276">
        <v>1376.55</v>
      </c>
      <c r="AG276">
        <v>0</v>
      </c>
      <c r="AH276">
        <v>1146.46</v>
      </c>
      <c r="AI276">
        <v>525.63</v>
      </c>
      <c r="AJ276">
        <v>180.5</v>
      </c>
      <c r="AK276">
        <v>166.61</v>
      </c>
      <c r="AL276">
        <v>200.33</v>
      </c>
      <c r="AM276">
        <v>420.5</v>
      </c>
      <c r="AN276">
        <v>0</v>
      </c>
      <c r="AP276">
        <v>5676.78</v>
      </c>
      <c r="AQ276">
        <v>456.2</v>
      </c>
      <c r="AR276">
        <v>0</v>
      </c>
      <c r="AS276">
        <v>178.51</v>
      </c>
      <c r="AT276">
        <v>115.04</v>
      </c>
      <c r="AU276">
        <v>138.85</v>
      </c>
      <c r="AV276">
        <v>1241.67</v>
      </c>
      <c r="AW276">
        <v>1136.55</v>
      </c>
      <c r="AX276">
        <v>138.85</v>
      </c>
      <c r="AY276">
        <v>287.61</v>
      </c>
      <c r="BA276">
        <v>1763.33</v>
      </c>
      <c r="BB276">
        <v>317.36</v>
      </c>
      <c r="BC276">
        <v>948.11</v>
      </c>
      <c r="BD276">
        <v>0</v>
      </c>
      <c r="BE276">
        <v>1368.61</v>
      </c>
      <c r="BF276">
        <v>1309.1099999999999</v>
      </c>
    </row>
    <row r="277" spans="1:58" x14ac:dyDescent="0.25">
      <c r="A277" s="209">
        <f t="shared" si="8"/>
        <v>1972</v>
      </c>
      <c r="B277" s="210" t="str">
        <f t="shared" si="9"/>
        <v>Dec</v>
      </c>
      <c r="C277" s="1">
        <v>26573</v>
      </c>
      <c r="D277">
        <v>0</v>
      </c>
      <c r="E277">
        <v>7380.6</v>
      </c>
      <c r="F277">
        <v>1586.8</v>
      </c>
      <c r="G277">
        <v>1084.97</v>
      </c>
      <c r="H277">
        <v>2294.91</v>
      </c>
      <c r="I277">
        <v>1283.32</v>
      </c>
      <c r="J277">
        <v>1868.46</v>
      </c>
      <c r="K277">
        <v>0</v>
      </c>
      <c r="L277">
        <v>793.4</v>
      </c>
      <c r="M277">
        <v>1380.52</v>
      </c>
      <c r="N277">
        <v>487.94</v>
      </c>
      <c r="O277">
        <v>166.61</v>
      </c>
      <c r="P277">
        <v>18988.05</v>
      </c>
      <c r="S277" s="157">
        <v>6902.6</v>
      </c>
      <c r="T277">
        <v>0</v>
      </c>
      <c r="U277">
        <v>1332.91</v>
      </c>
      <c r="V277">
        <v>1434.07</v>
      </c>
      <c r="W277">
        <v>565.29999999999995</v>
      </c>
      <c r="X277">
        <v>817.2</v>
      </c>
      <c r="Y277">
        <v>948.11</v>
      </c>
      <c r="Z277">
        <v>5403.05</v>
      </c>
      <c r="AA277">
        <v>759.68</v>
      </c>
      <c r="AB277">
        <v>844.97</v>
      </c>
      <c r="AC277">
        <v>184.46</v>
      </c>
      <c r="AD277">
        <v>301.49</v>
      </c>
      <c r="AE277">
        <v>122.98</v>
      </c>
      <c r="AF277">
        <v>1301.18</v>
      </c>
      <c r="AG277">
        <v>928.28</v>
      </c>
      <c r="AH277">
        <v>2751.11</v>
      </c>
      <c r="AI277">
        <v>128.93</v>
      </c>
      <c r="AJ277">
        <v>0</v>
      </c>
      <c r="AK277">
        <v>146.78</v>
      </c>
      <c r="AL277">
        <v>77.36</v>
      </c>
      <c r="AM277">
        <v>0</v>
      </c>
      <c r="AN277">
        <v>0</v>
      </c>
      <c r="AP277">
        <v>2257.2199999999998</v>
      </c>
      <c r="AQ277">
        <v>1229.77</v>
      </c>
      <c r="AR277">
        <v>0</v>
      </c>
      <c r="AS277">
        <v>0</v>
      </c>
      <c r="AT277">
        <v>63.47</v>
      </c>
      <c r="AU277">
        <v>0</v>
      </c>
      <c r="AV277">
        <v>396.7</v>
      </c>
      <c r="AW277">
        <v>1398.37</v>
      </c>
      <c r="AX277">
        <v>0</v>
      </c>
      <c r="AY277">
        <v>170.58</v>
      </c>
      <c r="BA277">
        <v>466.12</v>
      </c>
      <c r="BB277">
        <v>595.04999999999995</v>
      </c>
      <c r="BC277">
        <v>263.8</v>
      </c>
      <c r="BD277">
        <v>0</v>
      </c>
      <c r="BE277">
        <v>783.48</v>
      </c>
      <c r="BF277">
        <v>1265.47</v>
      </c>
    </row>
    <row r="278" spans="1:58" x14ac:dyDescent="0.25">
      <c r="A278" s="209">
        <f t="shared" si="8"/>
        <v>1973</v>
      </c>
      <c r="B278" s="210" t="str">
        <f t="shared" si="9"/>
        <v>Jan</v>
      </c>
      <c r="C278" s="1">
        <v>26604</v>
      </c>
      <c r="D278">
        <v>0</v>
      </c>
      <c r="E278">
        <v>0</v>
      </c>
      <c r="F278">
        <v>0</v>
      </c>
      <c r="G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S278" s="157">
        <v>14146.3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P278">
        <v>0</v>
      </c>
      <c r="AQ278">
        <v>277.69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</row>
    <row r="279" spans="1:58" x14ac:dyDescent="0.25">
      <c r="A279" s="209">
        <f t="shared" si="8"/>
        <v>1973</v>
      </c>
      <c r="B279" s="210" t="str">
        <f t="shared" si="9"/>
        <v>Feb</v>
      </c>
      <c r="C279" s="1">
        <v>26634</v>
      </c>
      <c r="D279">
        <v>0</v>
      </c>
      <c r="E279">
        <v>0</v>
      </c>
      <c r="F279">
        <v>0</v>
      </c>
      <c r="G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S279" s="157">
        <v>13366.8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</row>
    <row r="280" spans="1:58" x14ac:dyDescent="0.25">
      <c r="A280" s="209">
        <f t="shared" si="8"/>
        <v>1973</v>
      </c>
      <c r="B280" s="210" t="str">
        <f t="shared" si="9"/>
        <v>Mar</v>
      </c>
      <c r="C280" s="1">
        <v>26665</v>
      </c>
      <c r="D280">
        <v>0</v>
      </c>
      <c r="E280">
        <v>0</v>
      </c>
      <c r="F280">
        <v>0</v>
      </c>
      <c r="G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S280" s="157">
        <v>9992.9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P280">
        <v>0</v>
      </c>
      <c r="AQ280">
        <v>158.68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</row>
    <row r="281" spans="1:58" x14ac:dyDescent="0.25">
      <c r="A281" s="209">
        <f t="shared" si="8"/>
        <v>1973</v>
      </c>
      <c r="B281" s="210" t="str">
        <f t="shared" si="9"/>
        <v>Apr</v>
      </c>
      <c r="C281" s="1">
        <v>26696</v>
      </c>
      <c r="D281">
        <v>0</v>
      </c>
      <c r="E281">
        <v>0</v>
      </c>
      <c r="F281">
        <v>0</v>
      </c>
      <c r="G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S281" s="157">
        <v>4843.7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P281">
        <v>0</v>
      </c>
      <c r="AQ281">
        <v>1110.76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</row>
    <row r="282" spans="1:58" x14ac:dyDescent="0.25">
      <c r="A282" s="209">
        <f t="shared" si="8"/>
        <v>1973</v>
      </c>
      <c r="B282" s="210" t="str">
        <f t="shared" si="9"/>
        <v>May</v>
      </c>
      <c r="C282" s="1">
        <v>26724</v>
      </c>
      <c r="D282">
        <v>0</v>
      </c>
      <c r="E282">
        <v>0</v>
      </c>
      <c r="F282">
        <v>0</v>
      </c>
      <c r="G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S282" s="157">
        <v>4883.3999999999996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3431.46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P282">
        <v>0</v>
      </c>
      <c r="AQ282">
        <v>634.72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</row>
    <row r="283" spans="1:58" x14ac:dyDescent="0.25">
      <c r="A283" s="209">
        <f t="shared" si="8"/>
        <v>1973</v>
      </c>
      <c r="B283" s="210" t="str">
        <f t="shared" si="9"/>
        <v>Jun</v>
      </c>
      <c r="C283" s="1">
        <v>26755</v>
      </c>
      <c r="D283">
        <v>0</v>
      </c>
      <c r="E283">
        <v>0</v>
      </c>
      <c r="F283">
        <v>0</v>
      </c>
      <c r="G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S283" s="157">
        <v>5692.6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5.95</v>
      </c>
      <c r="AP283">
        <v>0</v>
      </c>
      <c r="AQ283">
        <v>624.79999999999995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</row>
    <row r="284" spans="1:58" x14ac:dyDescent="0.25">
      <c r="A284" s="209">
        <f t="shared" si="8"/>
        <v>1973</v>
      </c>
      <c r="B284" s="210" t="str">
        <f t="shared" si="9"/>
        <v>Jul</v>
      </c>
      <c r="C284" s="1">
        <v>26785</v>
      </c>
      <c r="D284">
        <v>3165.67</v>
      </c>
      <c r="E284">
        <v>0</v>
      </c>
      <c r="F284">
        <v>0</v>
      </c>
      <c r="G284">
        <v>1021.5</v>
      </c>
      <c r="I284">
        <v>2713.43</v>
      </c>
      <c r="J284">
        <v>4008.65</v>
      </c>
      <c r="K284">
        <v>569.26</v>
      </c>
      <c r="L284">
        <v>1947.8</v>
      </c>
      <c r="M284">
        <v>0</v>
      </c>
      <c r="N284">
        <v>0</v>
      </c>
      <c r="O284">
        <v>154.71</v>
      </c>
      <c r="S284" s="157">
        <v>138.80000000000001</v>
      </c>
      <c r="T284">
        <v>35.700000000000003</v>
      </c>
      <c r="U284">
        <v>410.58</v>
      </c>
      <c r="V284">
        <v>448.27</v>
      </c>
      <c r="W284">
        <v>366.95</v>
      </c>
      <c r="X284">
        <v>247.94</v>
      </c>
      <c r="Y284">
        <v>293.56</v>
      </c>
      <c r="Z284">
        <v>602.98</v>
      </c>
      <c r="AA284">
        <v>35.700000000000003</v>
      </c>
      <c r="AB284">
        <v>178.51</v>
      </c>
      <c r="AC284">
        <v>178.51</v>
      </c>
      <c r="AD284">
        <v>0</v>
      </c>
      <c r="AE284">
        <v>0</v>
      </c>
      <c r="AF284">
        <v>0</v>
      </c>
      <c r="AG284">
        <v>0</v>
      </c>
      <c r="AH284">
        <v>1267.46</v>
      </c>
      <c r="AI284">
        <v>148.76</v>
      </c>
      <c r="AJ284">
        <v>0</v>
      </c>
      <c r="AK284">
        <v>39.67</v>
      </c>
      <c r="AL284">
        <v>337.2</v>
      </c>
      <c r="AM284">
        <v>0</v>
      </c>
      <c r="AN284">
        <v>23.8</v>
      </c>
      <c r="AP284">
        <v>1447.95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178.51</v>
      </c>
      <c r="AW284">
        <v>0</v>
      </c>
      <c r="AX284">
        <v>426.45</v>
      </c>
      <c r="AY284">
        <v>0</v>
      </c>
      <c r="BA284">
        <v>1051.26</v>
      </c>
      <c r="BB284">
        <v>525.63</v>
      </c>
      <c r="BC284">
        <v>0</v>
      </c>
      <c r="BD284">
        <v>9.92</v>
      </c>
      <c r="BE284">
        <v>952.08</v>
      </c>
      <c r="BF284">
        <v>297.52</v>
      </c>
    </row>
    <row r="285" spans="1:58" x14ac:dyDescent="0.25">
      <c r="A285" s="209">
        <f t="shared" si="8"/>
        <v>1973</v>
      </c>
      <c r="B285" s="210" t="str">
        <f t="shared" si="9"/>
        <v>Aug</v>
      </c>
      <c r="C285" s="1">
        <v>26816</v>
      </c>
      <c r="D285">
        <v>17958.61</v>
      </c>
      <c r="E285">
        <v>17831.66</v>
      </c>
      <c r="F285">
        <v>6849.03</v>
      </c>
      <c r="G285">
        <v>7674.16</v>
      </c>
      <c r="I285">
        <v>8689.7099999999991</v>
      </c>
      <c r="J285">
        <v>8378.2999999999993</v>
      </c>
      <c r="K285">
        <v>1370.6</v>
      </c>
      <c r="L285">
        <v>6684.4</v>
      </c>
      <c r="M285">
        <v>569.26</v>
      </c>
      <c r="N285">
        <v>585.13</v>
      </c>
      <c r="O285">
        <v>837.04</v>
      </c>
      <c r="S285" s="157">
        <v>17544.099999999999</v>
      </c>
      <c r="T285">
        <v>113.06</v>
      </c>
      <c r="U285">
        <v>5067.84</v>
      </c>
      <c r="V285">
        <v>3127.98</v>
      </c>
      <c r="W285">
        <v>1842.67</v>
      </c>
      <c r="X285">
        <v>3463.19</v>
      </c>
      <c r="Y285">
        <v>3582.2</v>
      </c>
      <c r="Z285">
        <v>6380.92</v>
      </c>
      <c r="AA285">
        <v>1041.3399999999999</v>
      </c>
      <c r="AB285">
        <v>1400.35</v>
      </c>
      <c r="AC285">
        <v>2288.96</v>
      </c>
      <c r="AD285">
        <v>1529.28</v>
      </c>
      <c r="AE285">
        <v>41.65</v>
      </c>
      <c r="AF285">
        <v>4329.9799999999996</v>
      </c>
      <c r="AG285">
        <v>946.13</v>
      </c>
      <c r="AH285">
        <v>9560.4699999999993</v>
      </c>
      <c r="AI285">
        <v>1045.3</v>
      </c>
      <c r="AJ285">
        <v>430.42</v>
      </c>
      <c r="AK285">
        <v>472.07</v>
      </c>
      <c r="AL285">
        <v>741.83</v>
      </c>
      <c r="AM285">
        <v>224.14</v>
      </c>
      <c r="AN285">
        <v>0</v>
      </c>
      <c r="AP285">
        <v>5071.8100000000004</v>
      </c>
      <c r="AQ285">
        <v>0</v>
      </c>
      <c r="AR285">
        <v>0</v>
      </c>
      <c r="AS285">
        <v>1277.3699999999999</v>
      </c>
      <c r="AT285">
        <v>0</v>
      </c>
      <c r="AU285">
        <v>0</v>
      </c>
      <c r="AV285">
        <v>2019.2</v>
      </c>
      <c r="AW285">
        <v>1537.21</v>
      </c>
      <c r="AX285">
        <v>190.42</v>
      </c>
      <c r="AY285">
        <v>95.21</v>
      </c>
      <c r="BA285">
        <v>2868.14</v>
      </c>
      <c r="BB285">
        <v>714.06</v>
      </c>
      <c r="BC285">
        <v>503.81</v>
      </c>
      <c r="BD285">
        <v>255.87</v>
      </c>
      <c r="BE285">
        <v>4496.6000000000004</v>
      </c>
      <c r="BF285">
        <v>1358.7</v>
      </c>
    </row>
    <row r="286" spans="1:58" x14ac:dyDescent="0.25">
      <c r="A286" s="209">
        <f t="shared" si="8"/>
        <v>1973</v>
      </c>
      <c r="B286" s="210" t="str">
        <f t="shared" si="9"/>
        <v>Sep</v>
      </c>
      <c r="C286" s="1">
        <v>26846</v>
      </c>
      <c r="D286">
        <v>0</v>
      </c>
      <c r="E286">
        <v>2727.31</v>
      </c>
      <c r="F286">
        <v>10597.84</v>
      </c>
      <c r="G286">
        <v>7906.23</v>
      </c>
      <c r="I286">
        <v>11260.33</v>
      </c>
      <c r="J286">
        <v>6349.18</v>
      </c>
      <c r="K286">
        <v>1253.57</v>
      </c>
      <c r="L286">
        <v>5609.34</v>
      </c>
      <c r="M286">
        <v>1330.93</v>
      </c>
      <c r="N286">
        <v>1075.06</v>
      </c>
      <c r="O286">
        <v>553.4</v>
      </c>
      <c r="S286" s="157">
        <v>23847.8</v>
      </c>
      <c r="T286">
        <v>148.76</v>
      </c>
      <c r="U286">
        <v>8084.75</v>
      </c>
      <c r="V286">
        <v>3256.91</v>
      </c>
      <c r="W286">
        <v>1864.49</v>
      </c>
      <c r="X286">
        <v>5456.61</v>
      </c>
      <c r="Y286">
        <v>5823.56</v>
      </c>
      <c r="Z286">
        <v>9875.85</v>
      </c>
      <c r="AA286">
        <v>1646.31</v>
      </c>
      <c r="AB286">
        <v>3133.93</v>
      </c>
      <c r="AC286">
        <v>4847.67</v>
      </c>
      <c r="AD286">
        <v>5797.77</v>
      </c>
      <c r="AE286">
        <v>283.64</v>
      </c>
      <c r="AF286">
        <v>6934.32</v>
      </c>
      <c r="AG286">
        <v>1991.43</v>
      </c>
      <c r="AH286">
        <v>9721.1299999999992</v>
      </c>
      <c r="AI286">
        <v>1116.71</v>
      </c>
      <c r="AJ286">
        <v>1007.62</v>
      </c>
      <c r="AK286">
        <v>456.2</v>
      </c>
      <c r="AL286">
        <v>753.73</v>
      </c>
      <c r="AM286">
        <v>3748.81</v>
      </c>
      <c r="AN286">
        <v>0</v>
      </c>
      <c r="AP286">
        <v>7511.52</v>
      </c>
      <c r="AQ286">
        <v>0</v>
      </c>
      <c r="AR286">
        <v>0</v>
      </c>
      <c r="AS286">
        <v>1082.99</v>
      </c>
      <c r="AT286">
        <v>458.19</v>
      </c>
      <c r="AU286">
        <v>0</v>
      </c>
      <c r="AV286">
        <v>4808</v>
      </c>
      <c r="AW286">
        <v>1055.22</v>
      </c>
      <c r="AX286">
        <v>1987.47</v>
      </c>
      <c r="AY286">
        <v>894.56</v>
      </c>
      <c r="BA286">
        <v>7178.29</v>
      </c>
      <c r="BB286">
        <v>2150.11</v>
      </c>
      <c r="BC286">
        <v>2213.59</v>
      </c>
      <c r="BD286">
        <v>604.97</v>
      </c>
      <c r="BE286">
        <v>7368.7</v>
      </c>
      <c r="BF286">
        <v>2564.67</v>
      </c>
    </row>
    <row r="287" spans="1:58" x14ac:dyDescent="0.25">
      <c r="A287" s="209">
        <f t="shared" si="8"/>
        <v>1973</v>
      </c>
      <c r="B287" s="210" t="str">
        <f t="shared" si="9"/>
        <v>Oct</v>
      </c>
      <c r="C287" s="1">
        <v>26877</v>
      </c>
      <c r="D287">
        <v>0</v>
      </c>
      <c r="E287">
        <v>0</v>
      </c>
      <c r="F287">
        <v>7089.03</v>
      </c>
      <c r="G287">
        <v>8661.94</v>
      </c>
      <c r="I287">
        <v>12553.57</v>
      </c>
      <c r="J287">
        <v>8078.8</v>
      </c>
      <c r="K287">
        <v>962</v>
      </c>
      <c r="L287">
        <v>6095.3</v>
      </c>
      <c r="M287">
        <v>1291.26</v>
      </c>
      <c r="N287">
        <v>1247.6199999999999</v>
      </c>
      <c r="O287">
        <v>696.21</v>
      </c>
      <c r="S287" s="157">
        <v>9917.5</v>
      </c>
      <c r="T287">
        <v>241.99</v>
      </c>
      <c r="U287">
        <v>7455.98</v>
      </c>
      <c r="V287">
        <v>3104.18</v>
      </c>
      <c r="W287">
        <v>2007.3</v>
      </c>
      <c r="X287">
        <v>4482.71</v>
      </c>
      <c r="Y287">
        <v>5381.23</v>
      </c>
      <c r="Z287">
        <v>9514.85</v>
      </c>
      <c r="AA287">
        <v>1467.79</v>
      </c>
      <c r="AB287">
        <v>2647.97</v>
      </c>
      <c r="AC287">
        <v>4218.8999999999996</v>
      </c>
      <c r="AD287">
        <v>5587.52</v>
      </c>
      <c r="AE287">
        <v>230.09</v>
      </c>
      <c r="AF287">
        <v>4980.57</v>
      </c>
      <c r="AG287">
        <v>2217.5500000000002</v>
      </c>
      <c r="AH287">
        <v>10260.65</v>
      </c>
      <c r="AI287">
        <v>1150.43</v>
      </c>
      <c r="AJ287">
        <v>950.1</v>
      </c>
      <c r="AK287">
        <v>452.24</v>
      </c>
      <c r="AL287">
        <v>825.14</v>
      </c>
      <c r="AM287">
        <v>2624.17</v>
      </c>
      <c r="AN287">
        <v>0</v>
      </c>
      <c r="AP287">
        <v>6499.93</v>
      </c>
      <c r="AQ287">
        <v>0</v>
      </c>
      <c r="AR287">
        <v>251.9</v>
      </c>
      <c r="AS287">
        <v>1122.6600000000001</v>
      </c>
      <c r="AT287">
        <v>593.07000000000005</v>
      </c>
      <c r="AU287">
        <v>99.18</v>
      </c>
      <c r="AV287">
        <v>6269.84</v>
      </c>
      <c r="AW287">
        <v>1624.49</v>
      </c>
      <c r="AX287">
        <v>2144.16</v>
      </c>
      <c r="AY287">
        <v>721.99</v>
      </c>
      <c r="BA287">
        <v>6898.61</v>
      </c>
      <c r="BB287">
        <v>1759.36</v>
      </c>
      <c r="BC287">
        <v>2753.1</v>
      </c>
      <c r="BD287">
        <v>541.49</v>
      </c>
      <c r="BE287">
        <v>8650.0400000000009</v>
      </c>
      <c r="BF287">
        <v>2979.22</v>
      </c>
    </row>
    <row r="288" spans="1:58" x14ac:dyDescent="0.25">
      <c r="A288" s="209">
        <f t="shared" si="8"/>
        <v>1973</v>
      </c>
      <c r="B288" s="210" t="str">
        <f t="shared" si="9"/>
        <v>Nov</v>
      </c>
      <c r="C288" s="1">
        <v>26908</v>
      </c>
      <c r="D288">
        <v>0</v>
      </c>
      <c r="E288">
        <v>0</v>
      </c>
      <c r="F288">
        <v>1509.44</v>
      </c>
      <c r="G288">
        <v>1842.67</v>
      </c>
      <c r="I288">
        <v>2201.69</v>
      </c>
      <c r="J288">
        <v>1467.79</v>
      </c>
      <c r="K288">
        <v>132.88999999999999</v>
      </c>
      <c r="L288">
        <v>1388.45</v>
      </c>
      <c r="M288">
        <v>1150.43</v>
      </c>
      <c r="N288">
        <v>378.85</v>
      </c>
      <c r="O288">
        <v>0</v>
      </c>
      <c r="S288" s="157">
        <v>8346.6</v>
      </c>
      <c r="T288">
        <v>95.21</v>
      </c>
      <c r="U288">
        <v>1820.85</v>
      </c>
      <c r="V288">
        <v>1834.74</v>
      </c>
      <c r="W288">
        <v>787.45</v>
      </c>
      <c r="X288">
        <v>1682.01</v>
      </c>
      <c r="Y288">
        <v>2078.71</v>
      </c>
      <c r="Z288">
        <v>2134.25</v>
      </c>
      <c r="AA288">
        <v>527.61</v>
      </c>
      <c r="AB288">
        <v>850.92</v>
      </c>
      <c r="AC288">
        <v>975.88</v>
      </c>
      <c r="AD288">
        <v>1876.39</v>
      </c>
      <c r="AE288">
        <v>61.49</v>
      </c>
      <c r="AF288">
        <v>2310.7800000000002</v>
      </c>
      <c r="AG288">
        <v>458.19</v>
      </c>
      <c r="AH288">
        <v>2449.62</v>
      </c>
      <c r="AI288">
        <v>692.24</v>
      </c>
      <c r="AJ288">
        <v>289.58999999999997</v>
      </c>
      <c r="AK288">
        <v>0</v>
      </c>
      <c r="AL288">
        <v>307.44</v>
      </c>
      <c r="AM288">
        <v>640.66999999999996</v>
      </c>
      <c r="AN288">
        <v>0</v>
      </c>
      <c r="AP288">
        <v>2862.19</v>
      </c>
      <c r="AQ288">
        <v>0</v>
      </c>
      <c r="AR288">
        <v>0</v>
      </c>
      <c r="AS288">
        <v>214.22</v>
      </c>
      <c r="AT288">
        <v>81.319999999999993</v>
      </c>
      <c r="AU288">
        <v>59.51</v>
      </c>
      <c r="AV288">
        <v>918.36</v>
      </c>
      <c r="AW288">
        <v>612.9</v>
      </c>
      <c r="AX288">
        <v>366.95</v>
      </c>
      <c r="AY288">
        <v>499.84</v>
      </c>
      <c r="BA288">
        <v>912.41</v>
      </c>
      <c r="BB288">
        <v>291.58</v>
      </c>
      <c r="BC288">
        <v>565.29999999999995</v>
      </c>
      <c r="BD288">
        <v>97.19</v>
      </c>
      <c r="BE288">
        <v>997.7</v>
      </c>
      <c r="BF288">
        <v>852.91</v>
      </c>
    </row>
    <row r="289" spans="1:60" x14ac:dyDescent="0.25">
      <c r="A289" s="209">
        <f t="shared" si="8"/>
        <v>1973</v>
      </c>
      <c r="B289" s="210" t="str">
        <f t="shared" si="9"/>
        <v>Dec</v>
      </c>
      <c r="C289" s="1">
        <v>26938</v>
      </c>
      <c r="D289">
        <v>0</v>
      </c>
      <c r="E289">
        <v>0</v>
      </c>
      <c r="F289">
        <v>0</v>
      </c>
      <c r="G289">
        <v>0</v>
      </c>
      <c r="I289">
        <v>0</v>
      </c>
      <c r="J289">
        <v>0</v>
      </c>
      <c r="K289">
        <v>0</v>
      </c>
      <c r="L289">
        <v>0</v>
      </c>
      <c r="M289">
        <v>589.1</v>
      </c>
      <c r="N289">
        <v>0</v>
      </c>
      <c r="O289">
        <v>0</v>
      </c>
      <c r="S289" s="157">
        <v>4597.8</v>
      </c>
      <c r="T289">
        <v>0</v>
      </c>
      <c r="U289">
        <v>0</v>
      </c>
      <c r="V289">
        <v>63.47</v>
      </c>
      <c r="W289">
        <v>456.2</v>
      </c>
      <c r="X289">
        <v>0</v>
      </c>
      <c r="Y289">
        <v>21.82</v>
      </c>
      <c r="Z289">
        <v>4171.3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126.94</v>
      </c>
      <c r="AJ289">
        <v>0</v>
      </c>
      <c r="AK289">
        <v>0</v>
      </c>
      <c r="AL289">
        <v>0</v>
      </c>
      <c r="AM289">
        <v>0</v>
      </c>
      <c r="AN289">
        <v>0</v>
      </c>
      <c r="AP289">
        <v>690.26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</row>
    <row r="290" spans="1:60" x14ac:dyDescent="0.25">
      <c r="A290" s="209">
        <f t="shared" si="8"/>
        <v>1974</v>
      </c>
      <c r="B290" s="210" t="str">
        <f t="shared" si="9"/>
        <v>Jan</v>
      </c>
      <c r="C290" s="1">
        <v>26969</v>
      </c>
      <c r="E290">
        <v>0</v>
      </c>
      <c r="F290">
        <v>0</v>
      </c>
      <c r="G290">
        <v>0</v>
      </c>
      <c r="I290">
        <v>3332.28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S290" s="157">
        <v>9298.6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7434.16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H290">
        <v>0</v>
      </c>
    </row>
    <row r="291" spans="1:60" x14ac:dyDescent="0.25">
      <c r="A291" s="209">
        <f t="shared" si="8"/>
        <v>1974</v>
      </c>
      <c r="B291" s="210" t="str">
        <f t="shared" si="9"/>
        <v>Feb</v>
      </c>
      <c r="C291" s="1">
        <v>26999</v>
      </c>
      <c r="E291">
        <v>0</v>
      </c>
      <c r="F291">
        <v>0</v>
      </c>
      <c r="G291">
        <v>0</v>
      </c>
      <c r="I291">
        <v>3689.31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S291" s="157">
        <v>10847.8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5825.54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H291">
        <v>0</v>
      </c>
    </row>
    <row r="292" spans="1:60" x14ac:dyDescent="0.25">
      <c r="A292" s="209">
        <f t="shared" si="8"/>
        <v>1974</v>
      </c>
      <c r="B292" s="210" t="str">
        <f t="shared" si="9"/>
        <v>Mar</v>
      </c>
      <c r="C292" s="1">
        <v>27030</v>
      </c>
      <c r="E292">
        <v>0</v>
      </c>
      <c r="F292">
        <v>0</v>
      </c>
      <c r="G292">
        <v>0</v>
      </c>
      <c r="I292">
        <v>2856.24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S292" s="157">
        <v>6884.7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H292">
        <v>0</v>
      </c>
    </row>
    <row r="293" spans="1:60" x14ac:dyDescent="0.25">
      <c r="A293" s="209">
        <f t="shared" si="8"/>
        <v>1974</v>
      </c>
      <c r="B293" s="210" t="str">
        <f t="shared" si="9"/>
        <v>Apr</v>
      </c>
      <c r="C293" s="1">
        <v>27061</v>
      </c>
      <c r="E293">
        <v>0</v>
      </c>
      <c r="F293">
        <v>0</v>
      </c>
      <c r="G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S293" s="157">
        <v>8753.2000000000007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H293">
        <v>0</v>
      </c>
    </row>
    <row r="294" spans="1:60" x14ac:dyDescent="0.25">
      <c r="A294" s="209">
        <f t="shared" si="8"/>
        <v>1974</v>
      </c>
      <c r="B294" s="210" t="str">
        <f t="shared" si="9"/>
        <v>May</v>
      </c>
      <c r="C294" s="1">
        <v>27089</v>
      </c>
      <c r="E294">
        <v>0</v>
      </c>
      <c r="F294">
        <v>0</v>
      </c>
      <c r="G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S294" s="157">
        <v>4078.1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H294">
        <v>2294.91</v>
      </c>
    </row>
    <row r="295" spans="1:60" x14ac:dyDescent="0.25">
      <c r="A295" s="209">
        <f t="shared" si="8"/>
        <v>1974</v>
      </c>
      <c r="B295" s="210" t="str">
        <f t="shared" si="9"/>
        <v>Jun</v>
      </c>
      <c r="C295" s="1">
        <v>27120</v>
      </c>
      <c r="E295">
        <v>0</v>
      </c>
      <c r="F295">
        <v>0</v>
      </c>
      <c r="G295">
        <v>349.1</v>
      </c>
      <c r="I295">
        <v>285.62</v>
      </c>
      <c r="J295">
        <v>739.85</v>
      </c>
      <c r="K295">
        <v>0</v>
      </c>
      <c r="L295">
        <v>232.07</v>
      </c>
      <c r="M295">
        <v>0</v>
      </c>
      <c r="N295">
        <v>0</v>
      </c>
      <c r="O295">
        <v>0</v>
      </c>
      <c r="P295">
        <v>0</v>
      </c>
      <c r="S295" s="157">
        <v>3778.6</v>
      </c>
      <c r="T295">
        <v>0</v>
      </c>
      <c r="U295">
        <v>323.31</v>
      </c>
      <c r="V295">
        <v>0</v>
      </c>
      <c r="W295">
        <v>115.04</v>
      </c>
      <c r="X295">
        <v>107.11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1866.47</v>
      </c>
      <c r="AG295">
        <v>0</v>
      </c>
      <c r="AH295">
        <v>202.32</v>
      </c>
      <c r="AI295">
        <v>0</v>
      </c>
      <c r="AJ295">
        <v>0</v>
      </c>
      <c r="AK295">
        <v>0</v>
      </c>
      <c r="AL295">
        <v>0</v>
      </c>
      <c r="AM295">
        <v>166.61</v>
      </c>
      <c r="AN295">
        <v>0</v>
      </c>
      <c r="AP295">
        <v>3330.3</v>
      </c>
      <c r="AQ295">
        <v>376.86</v>
      </c>
      <c r="AR295">
        <v>0</v>
      </c>
      <c r="AS295">
        <v>0</v>
      </c>
      <c r="AT295">
        <v>218.18</v>
      </c>
      <c r="AV295">
        <v>872.74</v>
      </c>
      <c r="AW295">
        <v>0</v>
      </c>
      <c r="AX295">
        <v>347.11</v>
      </c>
      <c r="AY295">
        <v>0</v>
      </c>
      <c r="AZ295">
        <v>0</v>
      </c>
      <c r="BA295">
        <v>247.94</v>
      </c>
      <c r="BB295">
        <v>0</v>
      </c>
      <c r="BC295">
        <v>0</v>
      </c>
      <c r="BD295">
        <v>164.63</v>
      </c>
      <c r="BE295">
        <v>317.36</v>
      </c>
      <c r="BF295">
        <v>247.94</v>
      </c>
      <c r="BH295">
        <v>1927.96</v>
      </c>
    </row>
    <row r="296" spans="1:60" x14ac:dyDescent="0.25">
      <c r="A296" s="209">
        <f t="shared" si="8"/>
        <v>1974</v>
      </c>
      <c r="B296" s="210" t="str">
        <f t="shared" si="9"/>
        <v>Jul</v>
      </c>
      <c r="C296" s="1">
        <v>27150</v>
      </c>
      <c r="E296">
        <v>0</v>
      </c>
      <c r="F296">
        <v>8675.83</v>
      </c>
      <c r="G296">
        <v>6803.4</v>
      </c>
      <c r="I296">
        <v>7174.32</v>
      </c>
      <c r="J296">
        <v>6492</v>
      </c>
      <c r="K296">
        <v>1305.1400000000001</v>
      </c>
      <c r="L296">
        <v>3984.85</v>
      </c>
      <c r="M296">
        <v>301.49</v>
      </c>
      <c r="N296">
        <v>1098.8599999999999</v>
      </c>
      <c r="O296">
        <v>1192.08</v>
      </c>
      <c r="P296">
        <v>1190.0999999999999</v>
      </c>
      <c r="S296" s="157">
        <v>11799.8</v>
      </c>
      <c r="T296">
        <v>119.01</v>
      </c>
      <c r="U296">
        <v>5192.8</v>
      </c>
      <c r="V296">
        <v>3546.5</v>
      </c>
      <c r="W296">
        <v>1638.37</v>
      </c>
      <c r="X296">
        <v>3631.79</v>
      </c>
      <c r="Y296">
        <v>3274.76</v>
      </c>
      <c r="Z296">
        <v>5595.45</v>
      </c>
      <c r="AA296">
        <v>714.06</v>
      </c>
      <c r="AB296">
        <v>2164</v>
      </c>
      <c r="AC296">
        <v>1654.24</v>
      </c>
      <c r="AD296">
        <v>2584.5</v>
      </c>
      <c r="AE296">
        <v>315.38</v>
      </c>
      <c r="AF296">
        <v>5192.8</v>
      </c>
      <c r="AG296">
        <v>1388.45</v>
      </c>
      <c r="AH296">
        <v>8886.08</v>
      </c>
      <c r="AI296">
        <v>807.28</v>
      </c>
      <c r="AJ296">
        <v>714.06</v>
      </c>
      <c r="AK296">
        <v>716.04</v>
      </c>
      <c r="AL296">
        <v>999.68</v>
      </c>
      <c r="AM296">
        <v>3665.51</v>
      </c>
      <c r="AN296">
        <v>515.71</v>
      </c>
      <c r="AP296">
        <v>6144.88</v>
      </c>
      <c r="AQ296">
        <v>922.33</v>
      </c>
      <c r="AR296">
        <v>265.79000000000002</v>
      </c>
      <c r="AS296">
        <v>1033.4000000000001</v>
      </c>
      <c r="AT296">
        <v>456.2</v>
      </c>
      <c r="AV296">
        <v>6132.98</v>
      </c>
      <c r="AW296">
        <v>1338.86</v>
      </c>
      <c r="AX296">
        <v>1929.95</v>
      </c>
      <c r="AY296">
        <v>452.24</v>
      </c>
      <c r="AZ296">
        <v>297.52</v>
      </c>
      <c r="BA296">
        <v>6977.95</v>
      </c>
      <c r="BB296">
        <v>1118.69</v>
      </c>
      <c r="BC296">
        <v>2233.42</v>
      </c>
      <c r="BD296">
        <v>426.45</v>
      </c>
      <c r="BE296">
        <v>6484.06</v>
      </c>
      <c r="BF296">
        <v>2812.6</v>
      </c>
      <c r="BH296">
        <v>0</v>
      </c>
    </row>
    <row r="297" spans="1:60" x14ac:dyDescent="0.25">
      <c r="A297" s="209">
        <f t="shared" si="8"/>
        <v>1974</v>
      </c>
      <c r="B297" s="210" t="str">
        <f t="shared" si="9"/>
        <v>Aug</v>
      </c>
      <c r="C297" s="1">
        <v>27181</v>
      </c>
      <c r="E297">
        <v>0</v>
      </c>
      <c r="F297">
        <v>3754.77</v>
      </c>
      <c r="G297">
        <v>5734.3</v>
      </c>
      <c r="I297">
        <v>9695.35</v>
      </c>
      <c r="J297">
        <v>6250.01</v>
      </c>
      <c r="K297">
        <v>999.68</v>
      </c>
      <c r="L297">
        <v>3070.46</v>
      </c>
      <c r="M297">
        <v>1162.33</v>
      </c>
      <c r="N297">
        <v>969.93</v>
      </c>
      <c r="O297">
        <v>864.81</v>
      </c>
      <c r="P297">
        <v>0</v>
      </c>
      <c r="S297" s="157">
        <v>12110.7</v>
      </c>
      <c r="T297">
        <v>138.85</v>
      </c>
      <c r="U297">
        <v>5954.47</v>
      </c>
      <c r="V297">
        <v>2971.28</v>
      </c>
      <c r="W297">
        <v>2064.8200000000002</v>
      </c>
      <c r="X297">
        <v>3736.91</v>
      </c>
      <c r="Y297">
        <v>3725.01</v>
      </c>
      <c r="Z297">
        <v>8023.26</v>
      </c>
      <c r="AA297">
        <v>1055.22</v>
      </c>
      <c r="AB297">
        <v>2308.79</v>
      </c>
      <c r="AC297">
        <v>3360.05</v>
      </c>
      <c r="AD297">
        <v>4137.58</v>
      </c>
      <c r="AE297">
        <v>321.33</v>
      </c>
      <c r="AF297">
        <v>6450.34</v>
      </c>
      <c r="AG297">
        <v>1549.11</v>
      </c>
      <c r="AH297">
        <v>8961.4500000000007</v>
      </c>
      <c r="AI297">
        <v>977.86</v>
      </c>
      <c r="AJ297">
        <v>785.47</v>
      </c>
      <c r="AK297">
        <v>541.49</v>
      </c>
      <c r="AL297">
        <v>981.83</v>
      </c>
      <c r="AM297">
        <v>1584.82</v>
      </c>
      <c r="AN297">
        <v>198.35</v>
      </c>
      <c r="AP297">
        <v>5476.44</v>
      </c>
      <c r="AQ297">
        <v>1067.1199999999999</v>
      </c>
      <c r="AR297">
        <v>241.99</v>
      </c>
      <c r="AS297">
        <v>519.67999999999995</v>
      </c>
      <c r="AT297">
        <v>390.75</v>
      </c>
      <c r="AV297">
        <v>3266.82</v>
      </c>
      <c r="AW297">
        <v>1440.02</v>
      </c>
      <c r="AX297">
        <v>1203.98</v>
      </c>
      <c r="AY297">
        <v>503.81</v>
      </c>
      <c r="AZ297">
        <v>234.05</v>
      </c>
      <c r="BA297">
        <v>3780.55</v>
      </c>
      <c r="BB297">
        <v>1067.1199999999999</v>
      </c>
      <c r="BC297">
        <v>2203.67</v>
      </c>
      <c r="BD297">
        <v>43.64</v>
      </c>
      <c r="BE297">
        <v>4365.68</v>
      </c>
      <c r="BF297">
        <v>1791.1</v>
      </c>
      <c r="BH297">
        <v>1374.57</v>
      </c>
    </row>
    <row r="298" spans="1:60" x14ac:dyDescent="0.25">
      <c r="A298" s="209">
        <f t="shared" si="8"/>
        <v>1974</v>
      </c>
      <c r="B298" s="210" t="str">
        <f t="shared" si="9"/>
        <v>Sep</v>
      </c>
      <c r="C298" s="1">
        <v>27211</v>
      </c>
      <c r="E298">
        <v>0</v>
      </c>
      <c r="F298">
        <v>3256.91</v>
      </c>
      <c r="G298">
        <v>8796.82</v>
      </c>
      <c r="I298">
        <v>11008.42</v>
      </c>
      <c r="J298">
        <v>6408.69</v>
      </c>
      <c r="K298">
        <v>954.06</v>
      </c>
      <c r="L298">
        <v>3901.54</v>
      </c>
      <c r="M298">
        <v>860.84</v>
      </c>
      <c r="N298">
        <v>1233.74</v>
      </c>
      <c r="O298">
        <v>311.41000000000003</v>
      </c>
      <c r="P298">
        <v>0</v>
      </c>
      <c r="S298" s="157">
        <v>3116.9</v>
      </c>
      <c r="T298">
        <v>210.25</v>
      </c>
      <c r="U298">
        <v>6198.44</v>
      </c>
      <c r="V298">
        <v>2376.23</v>
      </c>
      <c r="W298">
        <v>2536.9</v>
      </c>
      <c r="X298">
        <v>4494.6099999999997</v>
      </c>
      <c r="Y298">
        <v>4345.8500000000004</v>
      </c>
      <c r="Z298">
        <v>10700.98</v>
      </c>
      <c r="AA298">
        <v>1285.31</v>
      </c>
      <c r="AB298">
        <v>2564.67</v>
      </c>
      <c r="AC298">
        <v>4111.8</v>
      </c>
      <c r="AD298">
        <v>5831.49</v>
      </c>
      <c r="AE298">
        <v>382.82</v>
      </c>
      <c r="AF298">
        <v>6319.43</v>
      </c>
      <c r="AG298">
        <v>2794.75</v>
      </c>
      <c r="AH298">
        <v>13075.23</v>
      </c>
      <c r="AI298">
        <v>1253.57</v>
      </c>
      <c r="AJ298">
        <v>1360.68</v>
      </c>
      <c r="AK298">
        <v>777.53</v>
      </c>
      <c r="AL298">
        <v>1045.3</v>
      </c>
      <c r="AM298">
        <v>15.87</v>
      </c>
      <c r="AN298">
        <v>0</v>
      </c>
      <c r="AP298">
        <v>1251.5899999999999</v>
      </c>
      <c r="AQ298">
        <v>178.51</v>
      </c>
      <c r="AR298">
        <v>597.03</v>
      </c>
      <c r="AS298">
        <v>1039.3499999999999</v>
      </c>
      <c r="AT298">
        <v>478.02</v>
      </c>
      <c r="AV298">
        <v>6061.58</v>
      </c>
      <c r="AW298">
        <v>487.94</v>
      </c>
      <c r="AX298">
        <v>2098.54</v>
      </c>
      <c r="AY298">
        <v>791.42</v>
      </c>
      <c r="AZ298">
        <v>0</v>
      </c>
      <c r="BA298">
        <v>6861.98</v>
      </c>
      <c r="BB298">
        <v>466.12</v>
      </c>
      <c r="BC298">
        <v>2973.27</v>
      </c>
      <c r="BD298">
        <v>35.700000000000003</v>
      </c>
      <c r="BE298">
        <v>7148.53</v>
      </c>
      <c r="BF298">
        <v>2223.5</v>
      </c>
      <c r="BH298">
        <v>0</v>
      </c>
    </row>
    <row r="299" spans="1:60" x14ac:dyDescent="0.25">
      <c r="A299" s="209">
        <f t="shared" si="8"/>
        <v>1974</v>
      </c>
      <c r="B299" s="210" t="str">
        <f t="shared" si="9"/>
        <v>Oct</v>
      </c>
      <c r="C299" s="1">
        <v>27242</v>
      </c>
      <c r="E299">
        <v>0</v>
      </c>
      <c r="F299">
        <v>5845.38</v>
      </c>
      <c r="G299">
        <v>8697.65</v>
      </c>
      <c r="I299">
        <v>12956.22</v>
      </c>
      <c r="J299">
        <v>6008.02</v>
      </c>
      <c r="K299">
        <v>654.54999999999995</v>
      </c>
      <c r="L299">
        <v>4782.22</v>
      </c>
      <c r="M299">
        <v>862.82</v>
      </c>
      <c r="N299">
        <v>1275.3900000000001</v>
      </c>
      <c r="O299">
        <v>0</v>
      </c>
      <c r="P299">
        <v>0</v>
      </c>
      <c r="S299" s="157">
        <v>3047.1</v>
      </c>
      <c r="T299">
        <v>168.6</v>
      </c>
      <c r="U299">
        <v>5385.2</v>
      </c>
      <c r="V299">
        <v>2461.52</v>
      </c>
      <c r="W299">
        <v>2031.1</v>
      </c>
      <c r="X299">
        <v>3846.01</v>
      </c>
      <c r="Y299">
        <v>3780.55</v>
      </c>
      <c r="Z299">
        <v>8088.71</v>
      </c>
      <c r="AA299">
        <v>1346.8</v>
      </c>
      <c r="AB299">
        <v>2580.5300000000002</v>
      </c>
      <c r="AC299">
        <v>3657.57</v>
      </c>
      <c r="AD299">
        <v>5165.03</v>
      </c>
      <c r="AE299">
        <v>186.45</v>
      </c>
      <c r="AF299">
        <v>5531.98</v>
      </c>
      <c r="AG299">
        <v>1949.78</v>
      </c>
      <c r="AH299">
        <v>10800.16</v>
      </c>
      <c r="AI299">
        <v>1200.02</v>
      </c>
      <c r="AJ299">
        <v>995.72</v>
      </c>
      <c r="AK299">
        <v>630.75</v>
      </c>
      <c r="AL299">
        <v>1198.03</v>
      </c>
      <c r="AM299">
        <v>0</v>
      </c>
      <c r="AN299">
        <v>0</v>
      </c>
      <c r="AP299">
        <v>2437.7199999999998</v>
      </c>
      <c r="AQ299">
        <v>238.02</v>
      </c>
      <c r="AR299">
        <v>444.3</v>
      </c>
      <c r="AS299">
        <v>850.92</v>
      </c>
      <c r="AT299">
        <v>472.07</v>
      </c>
      <c r="AV299">
        <v>5176.9399999999996</v>
      </c>
      <c r="AW299">
        <v>846.96</v>
      </c>
      <c r="AX299">
        <v>1674.07</v>
      </c>
      <c r="AY299">
        <v>690.26</v>
      </c>
      <c r="AZ299">
        <v>95.21</v>
      </c>
      <c r="BA299">
        <v>6276.23</v>
      </c>
      <c r="BB299">
        <v>1059.19</v>
      </c>
      <c r="BC299">
        <v>2499.21</v>
      </c>
      <c r="BD299">
        <v>563.30999999999995</v>
      </c>
      <c r="BE299">
        <v>7682.1</v>
      </c>
      <c r="BF299">
        <v>2267.14</v>
      </c>
      <c r="BH299">
        <v>0</v>
      </c>
    </row>
    <row r="300" spans="1:60" x14ac:dyDescent="0.25">
      <c r="A300" s="209">
        <f t="shared" si="8"/>
        <v>1974</v>
      </c>
      <c r="B300" s="210" t="str">
        <f t="shared" si="9"/>
        <v>Nov</v>
      </c>
      <c r="C300" s="1">
        <v>27273</v>
      </c>
      <c r="E300">
        <v>0</v>
      </c>
      <c r="F300">
        <v>7951.85</v>
      </c>
      <c r="G300">
        <v>5643.06</v>
      </c>
      <c r="I300">
        <v>5639.09</v>
      </c>
      <c r="J300">
        <v>4736.6000000000004</v>
      </c>
      <c r="K300">
        <v>1973.58</v>
      </c>
      <c r="L300">
        <v>2957.4</v>
      </c>
      <c r="M300">
        <v>1366.63</v>
      </c>
      <c r="N300">
        <v>940.18</v>
      </c>
      <c r="O300">
        <v>864.81</v>
      </c>
      <c r="P300">
        <v>0</v>
      </c>
      <c r="S300" s="157">
        <v>4958.8</v>
      </c>
      <c r="T300">
        <v>99.18</v>
      </c>
      <c r="U300">
        <v>2586.48</v>
      </c>
      <c r="V300">
        <v>2046.97</v>
      </c>
      <c r="W300">
        <v>948.11</v>
      </c>
      <c r="X300">
        <v>1467.79</v>
      </c>
      <c r="Y300">
        <v>1856.56</v>
      </c>
      <c r="Z300">
        <v>5559.75</v>
      </c>
      <c r="AA300">
        <v>1075.06</v>
      </c>
      <c r="AB300">
        <v>1225.8</v>
      </c>
      <c r="AC300">
        <v>704.14</v>
      </c>
      <c r="AD300">
        <v>1307.1300000000001</v>
      </c>
      <c r="AE300">
        <v>49.59</v>
      </c>
      <c r="AF300">
        <v>1447.95</v>
      </c>
      <c r="AG300">
        <v>162.65</v>
      </c>
      <c r="AH300">
        <v>1858.54</v>
      </c>
      <c r="AI300">
        <v>755.71</v>
      </c>
      <c r="AJ300">
        <v>214.22</v>
      </c>
      <c r="AK300">
        <v>541.49</v>
      </c>
      <c r="AL300">
        <v>618.85</v>
      </c>
      <c r="AM300">
        <v>1267.46</v>
      </c>
      <c r="AN300">
        <v>0</v>
      </c>
      <c r="AP300">
        <v>7079.11</v>
      </c>
      <c r="AQ300">
        <v>892.58</v>
      </c>
      <c r="AR300">
        <v>47.6</v>
      </c>
      <c r="AS300">
        <v>408.6</v>
      </c>
      <c r="AT300">
        <v>771.58</v>
      </c>
      <c r="AV300">
        <v>2294.91</v>
      </c>
      <c r="AW300">
        <v>1039.3499999999999</v>
      </c>
      <c r="AX300">
        <v>688.27</v>
      </c>
      <c r="AY300">
        <v>275.70999999999998</v>
      </c>
      <c r="AZ300">
        <v>59.51</v>
      </c>
      <c r="BA300">
        <v>2231.44</v>
      </c>
      <c r="BB300">
        <v>846.96</v>
      </c>
      <c r="BC300">
        <v>1739.53</v>
      </c>
      <c r="BD300">
        <v>122.98</v>
      </c>
      <c r="BE300">
        <v>2386.15</v>
      </c>
      <c r="BF300">
        <v>1717.71</v>
      </c>
      <c r="BH300">
        <v>2856.24</v>
      </c>
    </row>
    <row r="301" spans="1:60" x14ac:dyDescent="0.25">
      <c r="A301" s="209">
        <f t="shared" si="8"/>
        <v>1974</v>
      </c>
      <c r="B301" s="210" t="str">
        <f t="shared" si="9"/>
        <v>Dec</v>
      </c>
      <c r="C301" s="1">
        <v>27303</v>
      </c>
      <c r="E301">
        <v>7636.48</v>
      </c>
      <c r="F301">
        <v>650.59</v>
      </c>
      <c r="G301">
        <v>2094.58</v>
      </c>
      <c r="I301">
        <v>3713.11</v>
      </c>
      <c r="J301">
        <v>2142.1799999999998</v>
      </c>
      <c r="K301">
        <v>1434.07</v>
      </c>
      <c r="L301">
        <v>2558.7199999999998</v>
      </c>
      <c r="M301">
        <v>1227.79</v>
      </c>
      <c r="N301">
        <v>325.29000000000002</v>
      </c>
      <c r="O301">
        <v>0</v>
      </c>
      <c r="P301">
        <v>0</v>
      </c>
      <c r="S301" s="157">
        <v>12482.2</v>
      </c>
      <c r="T301">
        <v>47.6</v>
      </c>
      <c r="U301">
        <v>392.73</v>
      </c>
      <c r="V301">
        <v>610.91999999999996</v>
      </c>
      <c r="W301">
        <v>476.04</v>
      </c>
      <c r="X301">
        <v>339.18</v>
      </c>
      <c r="Y301">
        <v>333.23</v>
      </c>
      <c r="Z301">
        <v>8283.1</v>
      </c>
      <c r="AA301">
        <v>319.33999999999997</v>
      </c>
      <c r="AB301">
        <v>392.73</v>
      </c>
      <c r="AC301">
        <v>0</v>
      </c>
      <c r="AD301">
        <v>0</v>
      </c>
      <c r="AE301">
        <v>81.319999999999993</v>
      </c>
      <c r="AF301">
        <v>1104.81</v>
      </c>
      <c r="AG301">
        <v>392.73</v>
      </c>
      <c r="AH301">
        <v>1949.78</v>
      </c>
      <c r="AI301">
        <v>119.01</v>
      </c>
      <c r="AJ301">
        <v>39.67</v>
      </c>
      <c r="AK301">
        <v>317.36</v>
      </c>
      <c r="AL301">
        <v>0</v>
      </c>
      <c r="AM301">
        <v>277.69</v>
      </c>
      <c r="AN301">
        <v>0</v>
      </c>
      <c r="AP301">
        <v>39.67</v>
      </c>
      <c r="AQ301">
        <v>117.03</v>
      </c>
      <c r="AR301">
        <v>0</v>
      </c>
      <c r="AS301">
        <v>0</v>
      </c>
      <c r="AT301">
        <v>390.75</v>
      </c>
      <c r="AV301">
        <v>287.61</v>
      </c>
      <c r="AW301">
        <v>1493.57</v>
      </c>
      <c r="AX301">
        <v>0</v>
      </c>
      <c r="AY301">
        <v>0</v>
      </c>
      <c r="AZ301">
        <v>61.49</v>
      </c>
      <c r="BA301">
        <v>783.48</v>
      </c>
      <c r="BB301">
        <v>0</v>
      </c>
      <c r="BC301">
        <v>384.8</v>
      </c>
      <c r="BD301">
        <v>0</v>
      </c>
      <c r="BE301">
        <v>763.65</v>
      </c>
      <c r="BF301">
        <v>172.57</v>
      </c>
      <c r="BH301">
        <v>8546.9</v>
      </c>
    </row>
    <row r="302" spans="1:60" x14ac:dyDescent="0.25">
      <c r="A302" s="209">
        <f t="shared" si="8"/>
        <v>1975</v>
      </c>
      <c r="B302" s="210" t="str">
        <f t="shared" si="9"/>
        <v>Jan</v>
      </c>
      <c r="C302" s="1">
        <v>27334</v>
      </c>
      <c r="E302">
        <v>1041.3399999999999</v>
      </c>
      <c r="F302">
        <v>0</v>
      </c>
      <c r="G302">
        <v>436.37</v>
      </c>
      <c r="I302">
        <v>3570.3</v>
      </c>
      <c r="J302">
        <v>0</v>
      </c>
      <c r="K302">
        <v>0</v>
      </c>
      <c r="L302">
        <v>0</v>
      </c>
      <c r="M302">
        <v>255.87</v>
      </c>
      <c r="N302">
        <v>0</v>
      </c>
      <c r="O302">
        <v>0</v>
      </c>
      <c r="P302">
        <v>0</v>
      </c>
      <c r="S302" s="157">
        <v>11589.6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1693.91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P302">
        <v>0</v>
      </c>
      <c r="AQ302">
        <v>0</v>
      </c>
      <c r="AR302">
        <v>287.61</v>
      </c>
      <c r="AS302">
        <v>0</v>
      </c>
      <c r="AT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267.77</v>
      </c>
      <c r="BC302">
        <v>0</v>
      </c>
      <c r="BD302">
        <v>0</v>
      </c>
      <c r="BE302">
        <v>0</v>
      </c>
      <c r="BF302">
        <v>0</v>
      </c>
      <c r="BH302">
        <v>6801.42</v>
      </c>
    </row>
    <row r="303" spans="1:60" x14ac:dyDescent="0.25">
      <c r="A303" s="209">
        <f t="shared" si="8"/>
        <v>1975</v>
      </c>
      <c r="B303" s="210" t="str">
        <f t="shared" si="9"/>
        <v>Feb</v>
      </c>
      <c r="C303" s="1">
        <v>27364</v>
      </c>
      <c r="E303">
        <v>0</v>
      </c>
      <c r="F303">
        <v>0</v>
      </c>
      <c r="G303">
        <v>0</v>
      </c>
      <c r="I303">
        <v>3689.31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S303" s="157">
        <v>13483.8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V303">
        <v>0</v>
      </c>
      <c r="AW303">
        <v>0</v>
      </c>
      <c r="AX303">
        <v>0</v>
      </c>
      <c r="AY303">
        <v>0</v>
      </c>
      <c r="AZ303">
        <v>10.41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H303">
        <v>0</v>
      </c>
    </row>
    <row r="304" spans="1:60" x14ac:dyDescent="0.25">
      <c r="A304" s="209">
        <f t="shared" si="8"/>
        <v>1975</v>
      </c>
      <c r="B304" s="210" t="str">
        <f t="shared" si="9"/>
        <v>Mar</v>
      </c>
      <c r="C304" s="1">
        <v>27395</v>
      </c>
      <c r="E304">
        <v>0</v>
      </c>
      <c r="F304">
        <v>0</v>
      </c>
      <c r="G304">
        <v>0</v>
      </c>
      <c r="I304">
        <v>2737.23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S304" s="157">
        <v>13170.4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H304">
        <v>0</v>
      </c>
    </row>
    <row r="305" spans="1:60" x14ac:dyDescent="0.25">
      <c r="A305" s="209">
        <f t="shared" si="8"/>
        <v>1975</v>
      </c>
      <c r="B305" s="210" t="str">
        <f t="shared" si="9"/>
        <v>Apr</v>
      </c>
      <c r="C305" s="1">
        <v>27426</v>
      </c>
      <c r="E305">
        <v>0</v>
      </c>
      <c r="F305">
        <v>0</v>
      </c>
      <c r="G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S305" s="157">
        <v>7914.2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H305">
        <v>0</v>
      </c>
    </row>
    <row r="306" spans="1:60" x14ac:dyDescent="0.25">
      <c r="A306" s="209">
        <f t="shared" si="8"/>
        <v>1975</v>
      </c>
      <c r="B306" s="210" t="str">
        <f t="shared" si="9"/>
        <v>May</v>
      </c>
      <c r="C306" s="1">
        <v>27454</v>
      </c>
      <c r="E306">
        <v>0</v>
      </c>
      <c r="F306">
        <v>0</v>
      </c>
      <c r="G306">
        <v>0</v>
      </c>
      <c r="I306">
        <v>0</v>
      </c>
      <c r="J306">
        <v>0</v>
      </c>
      <c r="K306">
        <v>0</v>
      </c>
      <c r="L306">
        <v>0</v>
      </c>
      <c r="M306">
        <v>555.38</v>
      </c>
      <c r="N306">
        <v>0</v>
      </c>
      <c r="O306">
        <v>0</v>
      </c>
      <c r="P306">
        <v>6384.89</v>
      </c>
      <c r="S306" s="157">
        <v>9741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P306">
        <v>0</v>
      </c>
      <c r="AQ306">
        <v>317.36</v>
      </c>
      <c r="AR306">
        <v>0</v>
      </c>
      <c r="AS306">
        <v>0</v>
      </c>
      <c r="AT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H306">
        <v>5482.39</v>
      </c>
    </row>
    <row r="307" spans="1:60" x14ac:dyDescent="0.25">
      <c r="A307" s="209">
        <f t="shared" si="8"/>
        <v>1975</v>
      </c>
      <c r="B307" s="210" t="str">
        <f t="shared" si="9"/>
        <v>Jun</v>
      </c>
      <c r="C307" s="1">
        <v>27485</v>
      </c>
      <c r="E307">
        <v>0</v>
      </c>
      <c r="F307">
        <v>3171.62</v>
      </c>
      <c r="G307">
        <v>2540.86</v>
      </c>
      <c r="I307">
        <v>3750.8</v>
      </c>
      <c r="J307">
        <v>2283.0100000000002</v>
      </c>
      <c r="K307">
        <v>0</v>
      </c>
      <c r="L307">
        <v>1735.56</v>
      </c>
      <c r="M307">
        <v>884.64</v>
      </c>
      <c r="N307">
        <v>0</v>
      </c>
      <c r="O307">
        <v>0</v>
      </c>
      <c r="P307">
        <v>0</v>
      </c>
      <c r="S307" s="157">
        <v>6388.9</v>
      </c>
      <c r="T307">
        <v>45.62</v>
      </c>
      <c r="U307">
        <v>694.22</v>
      </c>
      <c r="V307">
        <v>884.64</v>
      </c>
      <c r="W307">
        <v>866.79</v>
      </c>
      <c r="X307">
        <v>521.66</v>
      </c>
      <c r="Y307">
        <v>654.54999999999995</v>
      </c>
      <c r="Z307">
        <v>4349.8100000000004</v>
      </c>
      <c r="AA307">
        <v>0</v>
      </c>
      <c r="AB307">
        <v>0</v>
      </c>
      <c r="AC307">
        <v>0</v>
      </c>
      <c r="AD307">
        <v>150.75</v>
      </c>
      <c r="AE307">
        <v>43.64</v>
      </c>
      <c r="AF307">
        <v>527.61</v>
      </c>
      <c r="AG307">
        <v>43.64</v>
      </c>
      <c r="AH307">
        <v>1118.69</v>
      </c>
      <c r="AI307">
        <v>0</v>
      </c>
      <c r="AJ307">
        <v>0</v>
      </c>
      <c r="AK307">
        <v>0</v>
      </c>
      <c r="AL307">
        <v>204.3</v>
      </c>
      <c r="AM307">
        <v>0</v>
      </c>
      <c r="AN307">
        <v>0</v>
      </c>
      <c r="AP307">
        <v>4425.1899999999996</v>
      </c>
      <c r="AQ307">
        <v>47.6</v>
      </c>
      <c r="AR307">
        <v>0</v>
      </c>
      <c r="AS307">
        <v>0</v>
      </c>
      <c r="AT307">
        <v>0</v>
      </c>
      <c r="AV307">
        <v>317.36</v>
      </c>
      <c r="AW307">
        <v>232.07</v>
      </c>
      <c r="AX307">
        <v>0</v>
      </c>
      <c r="AY307">
        <v>0</v>
      </c>
      <c r="AZ307">
        <v>0</v>
      </c>
      <c r="BA307">
        <v>357.03</v>
      </c>
      <c r="BB307">
        <v>337.2</v>
      </c>
      <c r="BC307">
        <v>204.3</v>
      </c>
      <c r="BD307">
        <v>101.16</v>
      </c>
      <c r="BE307">
        <v>2400.0300000000002</v>
      </c>
      <c r="BF307">
        <v>1118.69</v>
      </c>
      <c r="BH307">
        <v>0</v>
      </c>
    </row>
    <row r="308" spans="1:60" x14ac:dyDescent="0.25">
      <c r="A308" s="209">
        <f t="shared" si="8"/>
        <v>1975</v>
      </c>
      <c r="B308" s="210" t="str">
        <f t="shared" si="9"/>
        <v>Jul</v>
      </c>
      <c r="C308" s="1">
        <v>27515</v>
      </c>
      <c r="E308">
        <v>0</v>
      </c>
      <c r="F308">
        <v>2941.53</v>
      </c>
      <c r="G308">
        <v>5055.9399999999996</v>
      </c>
      <c r="I308">
        <v>6751.83</v>
      </c>
      <c r="J308">
        <v>4558.08</v>
      </c>
      <c r="K308">
        <v>854.89</v>
      </c>
      <c r="L308">
        <v>3659.56</v>
      </c>
      <c r="M308">
        <v>963.98</v>
      </c>
      <c r="N308">
        <v>372.9</v>
      </c>
      <c r="O308">
        <v>759.68</v>
      </c>
      <c r="P308">
        <v>0</v>
      </c>
      <c r="S308" s="157">
        <v>5337.6</v>
      </c>
      <c r="T308">
        <v>184.46</v>
      </c>
      <c r="U308">
        <v>4641.3900000000003</v>
      </c>
      <c r="V308">
        <v>3066.49</v>
      </c>
      <c r="W308">
        <v>1594.73</v>
      </c>
      <c r="X308">
        <v>2794.75</v>
      </c>
      <c r="Y308">
        <v>2997.07</v>
      </c>
      <c r="Z308">
        <v>4635.4399999999996</v>
      </c>
      <c r="AA308">
        <v>622.82000000000005</v>
      </c>
      <c r="AB308">
        <v>1922.01</v>
      </c>
      <c r="AC308">
        <v>1330.93</v>
      </c>
      <c r="AD308">
        <v>2644.01</v>
      </c>
      <c r="AE308">
        <v>291.58</v>
      </c>
      <c r="AF308">
        <v>4046.34</v>
      </c>
      <c r="AG308">
        <v>1541.18</v>
      </c>
      <c r="AH308">
        <v>5375.29</v>
      </c>
      <c r="AI308">
        <v>1090.93</v>
      </c>
      <c r="AJ308">
        <v>549.42999999999995</v>
      </c>
      <c r="AK308">
        <v>0</v>
      </c>
      <c r="AL308">
        <v>991.75</v>
      </c>
      <c r="AM308">
        <v>2207.64</v>
      </c>
      <c r="AN308">
        <v>1150.43</v>
      </c>
      <c r="AP308">
        <v>4595.7700000000004</v>
      </c>
      <c r="AQ308">
        <v>267.77</v>
      </c>
      <c r="AR308">
        <v>109.09</v>
      </c>
      <c r="AS308">
        <v>438.35</v>
      </c>
      <c r="AT308">
        <v>531.58000000000004</v>
      </c>
      <c r="AV308">
        <v>2640.04</v>
      </c>
      <c r="AW308">
        <v>971.91</v>
      </c>
      <c r="AX308">
        <v>1071.0899999999999</v>
      </c>
      <c r="AY308">
        <v>495.88</v>
      </c>
      <c r="AZ308">
        <v>0</v>
      </c>
      <c r="BA308">
        <v>4538.25</v>
      </c>
      <c r="BB308">
        <v>1122.6600000000001</v>
      </c>
      <c r="BC308">
        <v>1594.73</v>
      </c>
      <c r="BD308">
        <v>224.14</v>
      </c>
      <c r="BE308">
        <v>4111.8</v>
      </c>
      <c r="BF308">
        <v>1440.02</v>
      </c>
      <c r="BH308">
        <v>1487.63</v>
      </c>
    </row>
    <row r="309" spans="1:60" x14ac:dyDescent="0.25">
      <c r="A309" s="209">
        <f t="shared" si="8"/>
        <v>1975</v>
      </c>
      <c r="B309" s="210" t="str">
        <f t="shared" si="9"/>
        <v>Aug</v>
      </c>
      <c r="C309" s="1">
        <v>27546</v>
      </c>
      <c r="E309">
        <v>4990.49</v>
      </c>
      <c r="F309">
        <v>5516.11</v>
      </c>
      <c r="G309">
        <v>4445.0200000000004</v>
      </c>
      <c r="I309">
        <v>4809.99</v>
      </c>
      <c r="J309">
        <v>4191.1400000000003</v>
      </c>
      <c r="K309">
        <v>995.72</v>
      </c>
      <c r="L309">
        <v>2304.83</v>
      </c>
      <c r="M309">
        <v>1467.79</v>
      </c>
      <c r="N309">
        <v>311.41000000000003</v>
      </c>
      <c r="O309">
        <v>7.93</v>
      </c>
      <c r="P309">
        <v>11968.44</v>
      </c>
      <c r="S309" s="157">
        <v>24333.599999999999</v>
      </c>
      <c r="T309">
        <v>120.99</v>
      </c>
      <c r="U309">
        <v>3439.39</v>
      </c>
      <c r="V309">
        <v>2592.4299999999998</v>
      </c>
      <c r="W309">
        <v>1836.72</v>
      </c>
      <c r="X309">
        <v>2449.62</v>
      </c>
      <c r="Y309">
        <v>2735.25</v>
      </c>
      <c r="Z309">
        <v>3290.63</v>
      </c>
      <c r="AA309">
        <v>622.82000000000005</v>
      </c>
      <c r="AB309">
        <v>1608.62</v>
      </c>
      <c r="AC309">
        <v>1963.67</v>
      </c>
      <c r="AD309">
        <v>3163.68</v>
      </c>
      <c r="AE309">
        <v>287.61</v>
      </c>
      <c r="AF309">
        <v>2749.13</v>
      </c>
      <c r="AG309">
        <v>720.01</v>
      </c>
      <c r="AH309">
        <v>3183.52</v>
      </c>
      <c r="AI309">
        <v>793.4</v>
      </c>
      <c r="AJ309">
        <v>317.36</v>
      </c>
      <c r="AK309">
        <v>136.86000000000001</v>
      </c>
      <c r="AL309">
        <v>226.12</v>
      </c>
      <c r="AM309">
        <v>495.88</v>
      </c>
      <c r="AN309">
        <v>0</v>
      </c>
      <c r="AP309">
        <v>4960.7299999999996</v>
      </c>
      <c r="AQ309">
        <v>737.86</v>
      </c>
      <c r="AR309">
        <v>0</v>
      </c>
      <c r="AS309">
        <v>170.58</v>
      </c>
      <c r="AT309">
        <v>85.29</v>
      </c>
      <c r="AV309">
        <v>0</v>
      </c>
      <c r="AW309">
        <v>991.75</v>
      </c>
      <c r="AX309">
        <v>398.68</v>
      </c>
      <c r="AY309">
        <v>0</v>
      </c>
      <c r="AZ309">
        <v>0</v>
      </c>
      <c r="BA309">
        <v>3010.95</v>
      </c>
      <c r="BB309">
        <v>1194.07</v>
      </c>
      <c r="BC309">
        <v>995.72</v>
      </c>
      <c r="BD309">
        <v>73.39</v>
      </c>
      <c r="BE309">
        <v>2878.06</v>
      </c>
      <c r="BF309">
        <v>1067.1199999999999</v>
      </c>
      <c r="BH309">
        <v>0</v>
      </c>
    </row>
    <row r="310" spans="1:60" x14ac:dyDescent="0.25">
      <c r="A310" s="209">
        <f t="shared" si="8"/>
        <v>1975</v>
      </c>
      <c r="B310" s="210" t="str">
        <f t="shared" si="9"/>
        <v>Sep</v>
      </c>
      <c r="C310" s="1">
        <v>27576</v>
      </c>
      <c r="E310">
        <v>0</v>
      </c>
      <c r="F310">
        <v>7525.4</v>
      </c>
      <c r="G310">
        <v>8826.58</v>
      </c>
      <c r="I310">
        <v>13247.8</v>
      </c>
      <c r="J310">
        <v>8421.94</v>
      </c>
      <c r="K310">
        <v>1445.97</v>
      </c>
      <c r="L310">
        <v>7253.66</v>
      </c>
      <c r="M310">
        <v>1368.61</v>
      </c>
      <c r="N310">
        <v>1342.83</v>
      </c>
      <c r="O310">
        <v>416.54</v>
      </c>
      <c r="P310">
        <v>0</v>
      </c>
      <c r="S310" s="157">
        <v>15047.2</v>
      </c>
      <c r="T310">
        <v>166.61</v>
      </c>
      <c r="U310">
        <v>9473.2000000000007</v>
      </c>
      <c r="V310">
        <v>4060.23</v>
      </c>
      <c r="W310">
        <v>2644.01</v>
      </c>
      <c r="X310">
        <v>5176.9399999999996</v>
      </c>
      <c r="Y310">
        <v>5264.21</v>
      </c>
      <c r="Z310">
        <v>11399.17</v>
      </c>
      <c r="AA310">
        <v>1759.36</v>
      </c>
      <c r="AB310">
        <v>3314.43</v>
      </c>
      <c r="AC310">
        <v>4397.42</v>
      </c>
      <c r="AD310">
        <v>5885.04</v>
      </c>
      <c r="AE310">
        <v>146.78</v>
      </c>
      <c r="AF310">
        <v>6920.43</v>
      </c>
      <c r="AG310">
        <v>2405.9899999999998</v>
      </c>
      <c r="AH310">
        <v>13828.96</v>
      </c>
      <c r="AI310">
        <v>1213.9000000000001</v>
      </c>
      <c r="AJ310">
        <v>1408.29</v>
      </c>
      <c r="AK310">
        <v>963.98</v>
      </c>
      <c r="AL310">
        <v>1285.31</v>
      </c>
      <c r="AM310">
        <v>2398.0500000000002</v>
      </c>
      <c r="AN310">
        <v>0</v>
      </c>
      <c r="AP310">
        <v>6571.34</v>
      </c>
      <c r="AQ310">
        <v>1606.64</v>
      </c>
      <c r="AR310">
        <v>134.88</v>
      </c>
      <c r="AS310">
        <v>1092.9100000000001</v>
      </c>
      <c r="AT310">
        <v>686.29</v>
      </c>
      <c r="AV310">
        <v>7674.16</v>
      </c>
      <c r="AW310">
        <v>1816.89</v>
      </c>
      <c r="AX310">
        <v>2326.65</v>
      </c>
      <c r="AY310">
        <v>787.45</v>
      </c>
      <c r="AZ310">
        <v>0</v>
      </c>
      <c r="BA310">
        <v>7217.96</v>
      </c>
      <c r="BB310">
        <v>2834.42</v>
      </c>
      <c r="BC310">
        <v>2953.43</v>
      </c>
      <c r="BD310">
        <v>426.45</v>
      </c>
      <c r="BE310">
        <v>9639.81</v>
      </c>
      <c r="BF310">
        <v>3397.74</v>
      </c>
      <c r="BH310">
        <v>0</v>
      </c>
    </row>
    <row r="311" spans="1:60" x14ac:dyDescent="0.25">
      <c r="A311" s="209">
        <f t="shared" si="8"/>
        <v>1975</v>
      </c>
      <c r="B311" s="210" t="str">
        <f t="shared" si="9"/>
        <v>Oct</v>
      </c>
      <c r="C311" s="1">
        <v>27607</v>
      </c>
      <c r="E311">
        <v>0</v>
      </c>
      <c r="F311">
        <v>6920.43</v>
      </c>
      <c r="G311">
        <v>7517.46</v>
      </c>
      <c r="I311">
        <v>12359.19</v>
      </c>
      <c r="J311">
        <v>7299.28</v>
      </c>
      <c r="K311">
        <v>854.89</v>
      </c>
      <c r="L311">
        <v>4611.6400000000003</v>
      </c>
      <c r="M311">
        <v>1019.52</v>
      </c>
      <c r="N311">
        <v>1443.99</v>
      </c>
      <c r="O311">
        <v>0</v>
      </c>
      <c r="P311">
        <v>0</v>
      </c>
      <c r="S311" s="157">
        <v>8463.6</v>
      </c>
      <c r="T311">
        <v>142.81</v>
      </c>
      <c r="U311">
        <v>6825.22</v>
      </c>
      <c r="V311">
        <v>2907.81</v>
      </c>
      <c r="W311">
        <v>2203.67</v>
      </c>
      <c r="X311">
        <v>3994.77</v>
      </c>
      <c r="Y311">
        <v>4117.75</v>
      </c>
      <c r="Z311">
        <v>8870.2099999999991</v>
      </c>
      <c r="AA311">
        <v>1449.94</v>
      </c>
      <c r="AB311">
        <v>2540.86</v>
      </c>
      <c r="AC311">
        <v>4086.01</v>
      </c>
      <c r="AD311">
        <v>5702.56</v>
      </c>
      <c r="AE311">
        <v>400.67</v>
      </c>
      <c r="AF311">
        <v>6123.06</v>
      </c>
      <c r="AG311">
        <v>2175.9</v>
      </c>
      <c r="AH311">
        <v>11522.15</v>
      </c>
      <c r="AI311">
        <v>1134.56</v>
      </c>
      <c r="AJ311">
        <v>1239.69</v>
      </c>
      <c r="AK311">
        <v>537.53</v>
      </c>
      <c r="AL311">
        <v>789.43</v>
      </c>
      <c r="AM311">
        <v>537.53</v>
      </c>
      <c r="AN311">
        <v>0</v>
      </c>
      <c r="AP311">
        <v>4129.6499999999996</v>
      </c>
      <c r="AQ311">
        <v>1457.87</v>
      </c>
      <c r="AR311">
        <v>416.54</v>
      </c>
      <c r="AS311">
        <v>1134.56</v>
      </c>
      <c r="AT311">
        <v>583.15</v>
      </c>
      <c r="AV311">
        <v>6922.42</v>
      </c>
      <c r="AW311">
        <v>1128.6099999999999</v>
      </c>
      <c r="AX311">
        <v>2112.4299999999998</v>
      </c>
      <c r="AY311">
        <v>837.04</v>
      </c>
      <c r="AZ311">
        <v>0</v>
      </c>
      <c r="BA311">
        <v>7428.21</v>
      </c>
      <c r="BB311">
        <v>1699.86</v>
      </c>
      <c r="BC311">
        <v>2838.39</v>
      </c>
      <c r="BD311">
        <v>547.45000000000005</v>
      </c>
      <c r="BE311">
        <v>10064.280000000001</v>
      </c>
      <c r="BF311">
        <v>3235.09</v>
      </c>
      <c r="BH311">
        <v>0</v>
      </c>
    </row>
    <row r="312" spans="1:60" x14ac:dyDescent="0.25">
      <c r="A312" s="209">
        <f t="shared" si="8"/>
        <v>1975</v>
      </c>
      <c r="B312" s="210" t="str">
        <f t="shared" si="9"/>
        <v>Nov</v>
      </c>
      <c r="C312" s="1">
        <v>27638</v>
      </c>
      <c r="E312">
        <v>15616.09</v>
      </c>
      <c r="F312">
        <v>4320.0600000000004</v>
      </c>
      <c r="G312">
        <v>3943.2</v>
      </c>
      <c r="I312">
        <v>9040.7900000000009</v>
      </c>
      <c r="J312">
        <v>5051.9799999999996</v>
      </c>
      <c r="K312">
        <v>1134.56</v>
      </c>
      <c r="L312">
        <v>4750.4799999999996</v>
      </c>
      <c r="M312">
        <v>1150.43</v>
      </c>
      <c r="N312">
        <v>1170.27</v>
      </c>
      <c r="O312">
        <v>297.52</v>
      </c>
      <c r="P312">
        <v>0</v>
      </c>
      <c r="S312" s="157">
        <v>11089</v>
      </c>
      <c r="T312">
        <v>117.03</v>
      </c>
      <c r="U312">
        <v>3629.8</v>
      </c>
      <c r="V312">
        <v>2058.87</v>
      </c>
      <c r="W312">
        <v>1699.86</v>
      </c>
      <c r="X312">
        <v>2076.73</v>
      </c>
      <c r="Y312">
        <v>3358.07</v>
      </c>
      <c r="Z312">
        <v>2852.27</v>
      </c>
      <c r="AA312">
        <v>1061.17</v>
      </c>
      <c r="AB312">
        <v>1394.4</v>
      </c>
      <c r="AC312">
        <v>1739.53</v>
      </c>
      <c r="AD312">
        <v>2483.34</v>
      </c>
      <c r="AE312">
        <v>376.86</v>
      </c>
      <c r="AF312">
        <v>3367.98</v>
      </c>
      <c r="AG312">
        <v>1263.49</v>
      </c>
      <c r="AH312">
        <v>4615.6000000000004</v>
      </c>
      <c r="AI312">
        <v>958.03</v>
      </c>
      <c r="AJ312">
        <v>355.05</v>
      </c>
      <c r="AK312">
        <v>573.23</v>
      </c>
      <c r="AL312">
        <v>662.49</v>
      </c>
      <c r="AM312">
        <v>0</v>
      </c>
      <c r="AN312">
        <v>0</v>
      </c>
      <c r="AP312">
        <v>7868.54</v>
      </c>
      <c r="AQ312">
        <v>833.07</v>
      </c>
      <c r="AR312">
        <v>11.9</v>
      </c>
      <c r="AS312">
        <v>952.08</v>
      </c>
      <c r="AT312">
        <v>305.45999999999998</v>
      </c>
      <c r="AV312">
        <v>3026.82</v>
      </c>
      <c r="AW312">
        <v>1394.4</v>
      </c>
      <c r="AX312">
        <v>882.66</v>
      </c>
      <c r="AY312">
        <v>412.57</v>
      </c>
      <c r="AZ312">
        <v>0</v>
      </c>
      <c r="BA312">
        <v>3613.94</v>
      </c>
      <c r="BB312">
        <v>872.74</v>
      </c>
      <c r="BC312">
        <v>1600.69</v>
      </c>
      <c r="BD312">
        <v>204.3</v>
      </c>
      <c r="BE312">
        <v>4546.18</v>
      </c>
      <c r="BF312">
        <v>2062.84</v>
      </c>
      <c r="BH312">
        <v>1676.06</v>
      </c>
    </row>
    <row r="313" spans="1:60" x14ac:dyDescent="0.25">
      <c r="A313" s="209">
        <f t="shared" si="8"/>
        <v>1975</v>
      </c>
      <c r="B313" s="210" t="str">
        <f t="shared" si="9"/>
        <v>Dec</v>
      </c>
      <c r="C313" s="1">
        <v>27668</v>
      </c>
      <c r="E313">
        <v>5603.39</v>
      </c>
      <c r="F313">
        <v>1261.51</v>
      </c>
      <c r="G313">
        <v>1755.4</v>
      </c>
      <c r="I313">
        <v>4248.66</v>
      </c>
      <c r="J313">
        <v>2175.9</v>
      </c>
      <c r="K313">
        <v>636.70000000000005</v>
      </c>
      <c r="L313">
        <v>2499.21</v>
      </c>
      <c r="M313">
        <v>761.66</v>
      </c>
      <c r="N313">
        <v>315.38</v>
      </c>
      <c r="O313">
        <v>0</v>
      </c>
      <c r="P313">
        <v>0</v>
      </c>
      <c r="S313" s="157">
        <v>5119.3999999999996</v>
      </c>
      <c r="T313">
        <v>91.24</v>
      </c>
      <c r="U313">
        <v>1215.8900000000001</v>
      </c>
      <c r="V313">
        <v>908.44</v>
      </c>
      <c r="W313">
        <v>831.09</v>
      </c>
      <c r="X313">
        <v>755.71</v>
      </c>
      <c r="Y313">
        <v>1703.83</v>
      </c>
      <c r="Z313">
        <v>9457.33</v>
      </c>
      <c r="AA313">
        <v>398.68</v>
      </c>
      <c r="AB313">
        <v>487.94</v>
      </c>
      <c r="AC313">
        <v>0</v>
      </c>
      <c r="AD313">
        <v>545.46</v>
      </c>
      <c r="AE313">
        <v>174.55</v>
      </c>
      <c r="AF313">
        <v>178.51</v>
      </c>
      <c r="AG313">
        <v>700.18</v>
      </c>
      <c r="AH313">
        <v>692.24</v>
      </c>
      <c r="AI313">
        <v>23.8</v>
      </c>
      <c r="AJ313">
        <v>0</v>
      </c>
      <c r="AK313">
        <v>396.7</v>
      </c>
      <c r="AL313">
        <v>95.21</v>
      </c>
      <c r="AM313">
        <v>0</v>
      </c>
      <c r="AN313">
        <v>0</v>
      </c>
      <c r="AP313">
        <v>0</v>
      </c>
      <c r="AQ313">
        <v>166.61</v>
      </c>
      <c r="AR313">
        <v>128.93</v>
      </c>
      <c r="AS313">
        <v>0</v>
      </c>
      <c r="AT313">
        <v>0</v>
      </c>
      <c r="AV313">
        <v>99.18</v>
      </c>
      <c r="AW313">
        <v>172.57</v>
      </c>
      <c r="AX313">
        <v>0</v>
      </c>
      <c r="AY313">
        <v>0</v>
      </c>
      <c r="AZ313">
        <v>0</v>
      </c>
      <c r="BA313">
        <v>257.86</v>
      </c>
      <c r="BB313">
        <v>509.76</v>
      </c>
      <c r="BC313">
        <v>238.02</v>
      </c>
      <c r="BD313">
        <v>0</v>
      </c>
      <c r="BE313">
        <v>238.02</v>
      </c>
      <c r="BF313">
        <v>525.63</v>
      </c>
      <c r="BH313">
        <v>10490.73</v>
      </c>
    </row>
    <row r="314" spans="1:60" x14ac:dyDescent="0.25">
      <c r="A314" s="209">
        <f t="shared" si="8"/>
        <v>1976</v>
      </c>
      <c r="B314" s="210" t="str">
        <f t="shared" si="9"/>
        <v>Jan</v>
      </c>
      <c r="C314" s="1">
        <v>27699</v>
      </c>
      <c r="D314">
        <v>0</v>
      </c>
      <c r="E314">
        <v>0</v>
      </c>
      <c r="F314">
        <v>0</v>
      </c>
      <c r="G314">
        <v>0</v>
      </c>
      <c r="I314">
        <v>3570.3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S314" s="157">
        <v>11819.7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7164.4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P314">
        <v>0</v>
      </c>
      <c r="AR314">
        <v>0</v>
      </c>
      <c r="AS314">
        <v>0</v>
      </c>
      <c r="AT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H314">
        <v>2745.16</v>
      </c>
    </row>
    <row r="315" spans="1:60" x14ac:dyDescent="0.25">
      <c r="A315" s="209">
        <f t="shared" si="8"/>
        <v>1976</v>
      </c>
      <c r="B315" s="210" t="str">
        <f t="shared" si="9"/>
        <v>Feb</v>
      </c>
      <c r="C315" s="1">
        <v>27729</v>
      </c>
      <c r="D315">
        <v>0</v>
      </c>
      <c r="E315">
        <v>0</v>
      </c>
      <c r="F315">
        <v>0</v>
      </c>
      <c r="G315">
        <v>0</v>
      </c>
      <c r="I315">
        <v>3689.31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S315" s="157">
        <v>13896.4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P315">
        <v>0</v>
      </c>
      <c r="AR315">
        <v>0</v>
      </c>
      <c r="AS315">
        <v>0</v>
      </c>
      <c r="AT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H315">
        <v>0</v>
      </c>
    </row>
    <row r="316" spans="1:60" x14ac:dyDescent="0.25">
      <c r="A316" s="209">
        <f t="shared" si="8"/>
        <v>1976</v>
      </c>
      <c r="B316" s="210" t="str">
        <f t="shared" si="9"/>
        <v>Mar</v>
      </c>
      <c r="C316" s="1">
        <v>27760</v>
      </c>
      <c r="D316">
        <v>0</v>
      </c>
      <c r="E316">
        <v>0</v>
      </c>
      <c r="F316">
        <v>0</v>
      </c>
      <c r="G316">
        <v>0</v>
      </c>
      <c r="I316">
        <v>3689.31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S316" s="157">
        <v>10072.200000000001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P316">
        <v>0</v>
      </c>
      <c r="AR316">
        <v>0</v>
      </c>
      <c r="AS316">
        <v>0</v>
      </c>
      <c r="AT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H316">
        <v>0</v>
      </c>
    </row>
    <row r="317" spans="1:60" x14ac:dyDescent="0.25">
      <c r="A317" s="209">
        <f t="shared" si="8"/>
        <v>1976</v>
      </c>
      <c r="B317" s="210" t="str">
        <f t="shared" si="9"/>
        <v>Apr</v>
      </c>
      <c r="C317" s="1">
        <v>27791</v>
      </c>
      <c r="D317">
        <v>0</v>
      </c>
      <c r="E317">
        <v>0</v>
      </c>
      <c r="F317">
        <v>0</v>
      </c>
      <c r="G317">
        <v>0</v>
      </c>
      <c r="I317">
        <v>3213.27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S317" s="157">
        <v>6265.9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P317">
        <v>0</v>
      </c>
      <c r="AR317">
        <v>0</v>
      </c>
      <c r="AS317">
        <v>0</v>
      </c>
      <c r="AT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H317">
        <v>0</v>
      </c>
    </row>
    <row r="318" spans="1:60" x14ac:dyDescent="0.25">
      <c r="A318" s="209">
        <f t="shared" si="8"/>
        <v>1976</v>
      </c>
      <c r="B318" s="210" t="str">
        <f t="shared" si="9"/>
        <v>May</v>
      </c>
      <c r="C318" s="1">
        <v>27820</v>
      </c>
      <c r="D318">
        <v>0</v>
      </c>
      <c r="E318">
        <v>0</v>
      </c>
      <c r="F318">
        <v>0</v>
      </c>
      <c r="G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6975.97</v>
      </c>
      <c r="S318" s="157">
        <v>8955.5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501.83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P318">
        <v>0</v>
      </c>
      <c r="AR318">
        <v>0</v>
      </c>
      <c r="AS318">
        <v>0</v>
      </c>
      <c r="AT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H318">
        <v>3734.93</v>
      </c>
    </row>
    <row r="319" spans="1:60" x14ac:dyDescent="0.25">
      <c r="A319" s="209">
        <f t="shared" si="8"/>
        <v>1976</v>
      </c>
      <c r="B319" s="210" t="str">
        <f t="shared" si="9"/>
        <v>Jun</v>
      </c>
      <c r="C319" s="1">
        <v>27851</v>
      </c>
      <c r="D319">
        <v>0</v>
      </c>
      <c r="E319">
        <v>0</v>
      </c>
      <c r="F319">
        <v>245.95</v>
      </c>
      <c r="G319">
        <v>2636.07</v>
      </c>
      <c r="I319">
        <v>5028.17</v>
      </c>
      <c r="J319">
        <v>2598.39</v>
      </c>
      <c r="K319">
        <v>0</v>
      </c>
      <c r="L319">
        <v>2025.15</v>
      </c>
      <c r="M319">
        <v>1356.71</v>
      </c>
      <c r="N319">
        <v>0</v>
      </c>
      <c r="O319">
        <v>0</v>
      </c>
      <c r="P319">
        <v>4647.34</v>
      </c>
      <c r="S319" s="157">
        <v>8382.2999999999993</v>
      </c>
      <c r="T319">
        <v>79.34</v>
      </c>
      <c r="U319">
        <v>1082.99</v>
      </c>
      <c r="V319">
        <v>2160.0300000000002</v>
      </c>
      <c r="W319">
        <v>721.99</v>
      </c>
      <c r="X319">
        <v>1741.51</v>
      </c>
      <c r="Y319">
        <v>1485.64</v>
      </c>
      <c r="Z319">
        <v>4153.45</v>
      </c>
      <c r="AA319">
        <v>285.62</v>
      </c>
      <c r="AB319">
        <v>930.26</v>
      </c>
      <c r="AC319">
        <v>589.1</v>
      </c>
      <c r="AD319">
        <v>364.96</v>
      </c>
      <c r="AE319">
        <v>0</v>
      </c>
      <c r="AF319">
        <v>1515.39</v>
      </c>
      <c r="AG319">
        <v>222.15</v>
      </c>
      <c r="AH319">
        <v>1876.39</v>
      </c>
      <c r="AI319">
        <v>0</v>
      </c>
      <c r="AJ319">
        <v>0</v>
      </c>
      <c r="AK319">
        <v>0</v>
      </c>
      <c r="AL319">
        <v>19.829999999999998</v>
      </c>
      <c r="AM319">
        <v>109.09</v>
      </c>
      <c r="AN319">
        <v>595.04999999999995</v>
      </c>
      <c r="AP319">
        <v>5587.52</v>
      </c>
      <c r="AR319">
        <v>67.44</v>
      </c>
      <c r="AS319">
        <v>1031.42</v>
      </c>
      <c r="AT319">
        <v>591.08000000000004</v>
      </c>
      <c r="AV319">
        <v>1051.26</v>
      </c>
      <c r="AW319">
        <v>1309.1099999999999</v>
      </c>
      <c r="AX319">
        <v>178.51</v>
      </c>
      <c r="AY319">
        <v>333.23</v>
      </c>
      <c r="AZ319">
        <v>0</v>
      </c>
      <c r="BA319">
        <v>1908.13</v>
      </c>
      <c r="BB319">
        <v>644.64</v>
      </c>
      <c r="BC319">
        <v>269.76</v>
      </c>
      <c r="BD319">
        <v>0</v>
      </c>
      <c r="BE319">
        <v>1626.47</v>
      </c>
      <c r="BF319">
        <v>1110.76</v>
      </c>
      <c r="BH319">
        <v>1810.94</v>
      </c>
    </row>
    <row r="320" spans="1:60" x14ac:dyDescent="0.25">
      <c r="A320" s="209">
        <f t="shared" si="8"/>
        <v>1976</v>
      </c>
      <c r="B320" s="210" t="str">
        <f t="shared" si="9"/>
        <v>Jul</v>
      </c>
      <c r="C320" s="1">
        <v>27881</v>
      </c>
      <c r="D320">
        <v>0</v>
      </c>
      <c r="E320">
        <v>0</v>
      </c>
      <c r="F320">
        <v>1521.34</v>
      </c>
      <c r="G320">
        <v>7134.65</v>
      </c>
      <c r="I320">
        <v>3953.12</v>
      </c>
      <c r="J320">
        <v>4980.57</v>
      </c>
      <c r="K320">
        <v>771.58</v>
      </c>
      <c r="L320">
        <v>2009.29</v>
      </c>
      <c r="M320">
        <v>975.88</v>
      </c>
      <c r="N320">
        <v>829.1</v>
      </c>
      <c r="O320">
        <v>918.36</v>
      </c>
      <c r="P320">
        <v>0</v>
      </c>
      <c r="S320" s="157">
        <v>7860.6</v>
      </c>
      <c r="T320">
        <v>115.04</v>
      </c>
      <c r="U320">
        <v>4084.03</v>
      </c>
      <c r="V320">
        <v>2483.34</v>
      </c>
      <c r="W320">
        <v>1747.46</v>
      </c>
      <c r="X320">
        <v>2661.86</v>
      </c>
      <c r="Y320">
        <v>2314.75</v>
      </c>
      <c r="Z320">
        <v>6382.9</v>
      </c>
      <c r="AA320">
        <v>630.75</v>
      </c>
      <c r="AB320">
        <v>1493.57</v>
      </c>
      <c r="AC320">
        <v>888.61</v>
      </c>
      <c r="AD320">
        <v>1987.47</v>
      </c>
      <c r="AE320">
        <v>39.67</v>
      </c>
      <c r="AF320">
        <v>3445.34</v>
      </c>
      <c r="AG320">
        <v>1148.45</v>
      </c>
      <c r="AH320">
        <v>5748.18</v>
      </c>
      <c r="AI320">
        <v>616.87</v>
      </c>
      <c r="AJ320">
        <v>275.70999999999998</v>
      </c>
      <c r="AK320">
        <v>309.43</v>
      </c>
      <c r="AL320">
        <v>1045.3</v>
      </c>
      <c r="AM320">
        <v>372.9</v>
      </c>
      <c r="AN320">
        <v>0</v>
      </c>
      <c r="AP320">
        <v>2878.06</v>
      </c>
      <c r="AR320">
        <v>222.15</v>
      </c>
      <c r="AS320">
        <v>775.55</v>
      </c>
      <c r="AT320">
        <v>545.46</v>
      </c>
      <c r="AV320">
        <v>3223.19</v>
      </c>
      <c r="AW320">
        <v>571.25</v>
      </c>
      <c r="AX320">
        <v>1261.51</v>
      </c>
      <c r="AY320">
        <v>626.79</v>
      </c>
      <c r="AZ320">
        <v>0</v>
      </c>
      <c r="BA320">
        <v>5176.9399999999996</v>
      </c>
      <c r="BB320">
        <v>1572.92</v>
      </c>
      <c r="BC320">
        <v>1816.89</v>
      </c>
      <c r="BD320">
        <v>174.55</v>
      </c>
      <c r="BE320">
        <v>4653.29</v>
      </c>
      <c r="BF320">
        <v>1860.52</v>
      </c>
      <c r="BH320">
        <v>1122.6600000000001</v>
      </c>
    </row>
    <row r="321" spans="1:60" x14ac:dyDescent="0.25">
      <c r="A321" s="209">
        <f t="shared" si="8"/>
        <v>1976</v>
      </c>
      <c r="B321" s="210" t="str">
        <f t="shared" si="9"/>
        <v>Aug</v>
      </c>
      <c r="C321" s="1">
        <v>27912</v>
      </c>
      <c r="D321">
        <v>0</v>
      </c>
      <c r="E321">
        <v>0</v>
      </c>
      <c r="F321">
        <v>3145.83</v>
      </c>
      <c r="G321">
        <v>6442.41</v>
      </c>
      <c r="I321">
        <v>6041.74</v>
      </c>
      <c r="J321">
        <v>3808.32</v>
      </c>
      <c r="K321">
        <v>690.26</v>
      </c>
      <c r="L321">
        <v>1856.56</v>
      </c>
      <c r="M321">
        <v>440.34</v>
      </c>
      <c r="N321">
        <v>892.58</v>
      </c>
      <c r="O321">
        <v>313.39</v>
      </c>
      <c r="P321">
        <v>0</v>
      </c>
      <c r="S321" s="157">
        <v>3659.2</v>
      </c>
      <c r="T321">
        <v>150.75</v>
      </c>
      <c r="U321">
        <v>5500.25</v>
      </c>
      <c r="V321">
        <v>2997.07</v>
      </c>
      <c r="W321">
        <v>2019.2</v>
      </c>
      <c r="X321">
        <v>3853.94</v>
      </c>
      <c r="Y321">
        <v>3679.39</v>
      </c>
      <c r="Z321">
        <v>7329.03</v>
      </c>
      <c r="AA321">
        <v>1017.54</v>
      </c>
      <c r="AB321">
        <v>2314.75</v>
      </c>
      <c r="AC321">
        <v>3086.33</v>
      </c>
      <c r="AD321">
        <v>4226.84</v>
      </c>
      <c r="AE321">
        <v>232.07</v>
      </c>
      <c r="AF321">
        <v>5048.01</v>
      </c>
      <c r="AG321">
        <v>1814.9</v>
      </c>
      <c r="AH321">
        <v>7622.59</v>
      </c>
      <c r="AI321">
        <v>977.86</v>
      </c>
      <c r="AJ321">
        <v>848.94</v>
      </c>
      <c r="AK321">
        <v>366.95</v>
      </c>
      <c r="AL321">
        <v>710.09</v>
      </c>
      <c r="AM321">
        <v>549.42999999999995</v>
      </c>
      <c r="AN321">
        <v>436.37</v>
      </c>
      <c r="AP321">
        <v>3780.55</v>
      </c>
      <c r="AR321">
        <v>287.61</v>
      </c>
      <c r="AS321">
        <v>505.79</v>
      </c>
      <c r="AT321">
        <v>434.39</v>
      </c>
      <c r="AV321">
        <v>2483.34</v>
      </c>
      <c r="AW321">
        <v>1416.22</v>
      </c>
      <c r="AX321">
        <v>1430.1</v>
      </c>
      <c r="AY321">
        <v>376.86</v>
      </c>
      <c r="AZ321">
        <v>0</v>
      </c>
      <c r="BA321">
        <v>5069.83</v>
      </c>
      <c r="BB321">
        <v>1775.23</v>
      </c>
      <c r="BC321">
        <v>1888.29</v>
      </c>
      <c r="BD321">
        <v>47.6</v>
      </c>
      <c r="BE321">
        <v>5714.46</v>
      </c>
      <c r="BF321">
        <v>1449.94</v>
      </c>
      <c r="BH321">
        <v>0</v>
      </c>
    </row>
    <row r="322" spans="1:60" x14ac:dyDescent="0.25">
      <c r="A322" s="209">
        <f t="shared" si="8"/>
        <v>1976</v>
      </c>
      <c r="B322" s="210" t="str">
        <f t="shared" si="9"/>
        <v>Sep</v>
      </c>
      <c r="C322" s="1">
        <v>27942</v>
      </c>
      <c r="D322">
        <v>0</v>
      </c>
      <c r="E322">
        <v>0</v>
      </c>
      <c r="F322">
        <v>3366</v>
      </c>
      <c r="G322">
        <v>9671.5499999999993</v>
      </c>
      <c r="I322">
        <v>8243.43</v>
      </c>
      <c r="J322">
        <v>5474.46</v>
      </c>
      <c r="K322">
        <v>533.55999999999995</v>
      </c>
      <c r="L322">
        <v>3395.75</v>
      </c>
      <c r="M322">
        <v>117.03</v>
      </c>
      <c r="N322">
        <v>1027.45</v>
      </c>
      <c r="O322">
        <v>275.70999999999998</v>
      </c>
      <c r="P322">
        <v>0</v>
      </c>
      <c r="S322" s="157">
        <v>3089.1</v>
      </c>
      <c r="T322">
        <v>184.46</v>
      </c>
      <c r="U322">
        <v>6559.44</v>
      </c>
      <c r="V322">
        <v>2630.12</v>
      </c>
      <c r="W322">
        <v>1929.95</v>
      </c>
      <c r="X322">
        <v>4203.04</v>
      </c>
      <c r="Y322">
        <v>3895.59</v>
      </c>
      <c r="Z322">
        <v>10532.38</v>
      </c>
      <c r="AA322">
        <v>1332.91</v>
      </c>
      <c r="AB322">
        <v>2451.61</v>
      </c>
      <c r="AC322">
        <v>4163.37</v>
      </c>
      <c r="AD322">
        <v>5942.57</v>
      </c>
      <c r="AE322">
        <v>315.38</v>
      </c>
      <c r="AF322">
        <v>6305.55</v>
      </c>
      <c r="AG322">
        <v>2755.08</v>
      </c>
      <c r="AH322">
        <v>10365.77</v>
      </c>
      <c r="AI322">
        <v>1209.94</v>
      </c>
      <c r="AJ322">
        <v>1380.52</v>
      </c>
      <c r="AK322">
        <v>601</v>
      </c>
      <c r="AL322">
        <v>384.8</v>
      </c>
      <c r="AM322">
        <v>0</v>
      </c>
      <c r="AN322">
        <v>0</v>
      </c>
      <c r="AP322">
        <v>1150.43</v>
      </c>
      <c r="AR322">
        <v>113.06</v>
      </c>
      <c r="AS322">
        <v>529.59</v>
      </c>
      <c r="AT322">
        <v>97.19</v>
      </c>
      <c r="AV322">
        <v>5744.22</v>
      </c>
      <c r="AW322">
        <v>390.75</v>
      </c>
      <c r="AX322">
        <v>1364.65</v>
      </c>
      <c r="AY322">
        <v>811.25</v>
      </c>
      <c r="AZ322">
        <v>0</v>
      </c>
      <c r="BA322">
        <v>6912.5</v>
      </c>
      <c r="BB322">
        <v>1299.19</v>
      </c>
      <c r="BC322">
        <v>2479.38</v>
      </c>
      <c r="BD322">
        <v>355.05</v>
      </c>
      <c r="BE322">
        <v>5789.84</v>
      </c>
      <c r="BF322">
        <v>1912.09</v>
      </c>
      <c r="BH322">
        <v>0</v>
      </c>
    </row>
    <row r="323" spans="1:60" x14ac:dyDescent="0.25">
      <c r="A323" s="209">
        <f t="shared" ref="A323:A386" si="10">IF(MONTH(C323)&gt;=11,YEAR(C323)+1,YEAR(C323)+0)</f>
        <v>1976</v>
      </c>
      <c r="B323" s="210" t="str">
        <f t="shared" ref="B323:B386" si="11">CHOOSE(MONTH(C323),"Mar","Apr","May","Jun","Jul","Aug","Sep","Oct","Nov","Dec","Jan","Feb")</f>
        <v>Oct</v>
      </c>
      <c r="C323" s="1">
        <v>27973</v>
      </c>
      <c r="D323">
        <v>674.39</v>
      </c>
      <c r="E323">
        <v>2199.6999999999998</v>
      </c>
      <c r="F323">
        <v>6730.02</v>
      </c>
      <c r="G323">
        <v>9290.7099999999991</v>
      </c>
      <c r="I323">
        <v>7136.63</v>
      </c>
      <c r="J323">
        <v>5702.56</v>
      </c>
      <c r="K323">
        <v>487.94</v>
      </c>
      <c r="L323">
        <v>3744.85</v>
      </c>
      <c r="M323">
        <v>688.27</v>
      </c>
      <c r="N323">
        <v>1184.1500000000001</v>
      </c>
      <c r="O323">
        <v>0</v>
      </c>
      <c r="P323">
        <v>0</v>
      </c>
      <c r="S323" s="157">
        <v>7062.1</v>
      </c>
      <c r="T323">
        <v>166.61</v>
      </c>
      <c r="U323">
        <v>6785.55</v>
      </c>
      <c r="V323">
        <v>3207.32</v>
      </c>
      <c r="W323">
        <v>2132.2600000000002</v>
      </c>
      <c r="X323">
        <v>4663.21</v>
      </c>
      <c r="Y323">
        <v>4794.12</v>
      </c>
      <c r="Z323">
        <v>9669.56</v>
      </c>
      <c r="AA323">
        <v>1398.37</v>
      </c>
      <c r="AB323">
        <v>2548.8000000000002</v>
      </c>
      <c r="AC323">
        <v>4550.1499999999996</v>
      </c>
      <c r="AD323">
        <v>5857.27</v>
      </c>
      <c r="AE323">
        <v>301.49</v>
      </c>
      <c r="AF323">
        <v>6704.23</v>
      </c>
      <c r="AG323">
        <v>1916.06</v>
      </c>
      <c r="AH323">
        <v>11488.43</v>
      </c>
      <c r="AI323">
        <v>1138.53</v>
      </c>
      <c r="AJ323">
        <v>989.77</v>
      </c>
      <c r="AK323">
        <v>414.55</v>
      </c>
      <c r="AL323">
        <v>634.72</v>
      </c>
      <c r="AM323">
        <v>0</v>
      </c>
      <c r="AN323">
        <v>0</v>
      </c>
      <c r="AP323">
        <v>152.72999999999999</v>
      </c>
      <c r="AR323">
        <v>140.83000000000001</v>
      </c>
      <c r="AS323">
        <v>174.55</v>
      </c>
      <c r="AT323">
        <v>0</v>
      </c>
      <c r="AV323">
        <v>4756.43</v>
      </c>
      <c r="AW323">
        <v>311.41000000000003</v>
      </c>
      <c r="AX323">
        <v>1793.08</v>
      </c>
      <c r="AY323">
        <v>729.93</v>
      </c>
      <c r="AZ323">
        <v>134.88</v>
      </c>
      <c r="BA323">
        <v>6718.12</v>
      </c>
      <c r="BB323">
        <v>595.04999999999995</v>
      </c>
      <c r="BC323">
        <v>2792.77</v>
      </c>
      <c r="BD323">
        <v>478.02</v>
      </c>
      <c r="BE323">
        <v>7557.13</v>
      </c>
      <c r="BF323">
        <v>2261.19</v>
      </c>
      <c r="BH323">
        <v>0</v>
      </c>
    </row>
    <row r="324" spans="1:60" x14ac:dyDescent="0.25">
      <c r="A324" s="209">
        <f t="shared" si="10"/>
        <v>1976</v>
      </c>
      <c r="B324" s="210" t="str">
        <f t="shared" si="11"/>
        <v>Nov</v>
      </c>
      <c r="C324" s="1">
        <v>28004</v>
      </c>
      <c r="D324">
        <v>0</v>
      </c>
      <c r="E324">
        <v>376.86</v>
      </c>
      <c r="F324">
        <v>5986.2</v>
      </c>
      <c r="G324">
        <v>4466.84</v>
      </c>
      <c r="I324">
        <v>6597.12</v>
      </c>
      <c r="J324">
        <v>3949.15</v>
      </c>
      <c r="K324">
        <v>1047.29</v>
      </c>
      <c r="L324">
        <v>1860.52</v>
      </c>
      <c r="M324">
        <v>1449.94</v>
      </c>
      <c r="N324">
        <v>1055.22</v>
      </c>
      <c r="O324">
        <v>833.07</v>
      </c>
      <c r="P324">
        <v>0</v>
      </c>
      <c r="S324" s="157">
        <v>8739.2999999999993</v>
      </c>
      <c r="T324">
        <v>75.37</v>
      </c>
      <c r="U324">
        <v>3949.15</v>
      </c>
      <c r="V324">
        <v>1838.7</v>
      </c>
      <c r="W324">
        <v>906.46</v>
      </c>
      <c r="X324">
        <v>1791.1</v>
      </c>
      <c r="Y324">
        <v>3137.9</v>
      </c>
      <c r="Z324">
        <v>2897.89</v>
      </c>
      <c r="AA324">
        <v>670.42</v>
      </c>
      <c r="AB324">
        <v>985.8</v>
      </c>
      <c r="AC324">
        <v>981.83</v>
      </c>
      <c r="AD324">
        <v>2981.2</v>
      </c>
      <c r="AE324">
        <v>91.24</v>
      </c>
      <c r="AF324">
        <v>4425.1899999999996</v>
      </c>
      <c r="AG324">
        <v>37.69</v>
      </c>
      <c r="AH324">
        <v>4540.2299999999996</v>
      </c>
      <c r="AI324">
        <v>723.98</v>
      </c>
      <c r="AJ324">
        <v>357.03</v>
      </c>
      <c r="AK324">
        <v>472.07</v>
      </c>
      <c r="AL324">
        <v>515.71</v>
      </c>
      <c r="AM324">
        <v>109.09</v>
      </c>
      <c r="AN324">
        <v>0</v>
      </c>
      <c r="AP324">
        <v>3040.71</v>
      </c>
      <c r="AR324">
        <v>416.54</v>
      </c>
      <c r="AS324">
        <v>456.2</v>
      </c>
      <c r="AT324">
        <v>158.68</v>
      </c>
      <c r="AV324">
        <v>1447.95</v>
      </c>
      <c r="AW324">
        <v>1340.85</v>
      </c>
      <c r="AX324">
        <v>1243.6600000000001</v>
      </c>
      <c r="AY324">
        <v>503.81</v>
      </c>
      <c r="AZ324">
        <v>297.52</v>
      </c>
      <c r="BA324">
        <v>2655.91</v>
      </c>
      <c r="BB324">
        <v>948.11</v>
      </c>
      <c r="BC324">
        <v>1715.73</v>
      </c>
      <c r="BD324">
        <v>31.74</v>
      </c>
      <c r="BE324">
        <v>2084.66</v>
      </c>
      <c r="BF324">
        <v>1731.6</v>
      </c>
      <c r="BH324">
        <v>0</v>
      </c>
    </row>
    <row r="325" spans="1:60" x14ac:dyDescent="0.25">
      <c r="A325" s="209">
        <f t="shared" si="10"/>
        <v>1976</v>
      </c>
      <c r="B325" s="210" t="str">
        <f t="shared" si="11"/>
        <v>Dec</v>
      </c>
      <c r="C325" s="1">
        <v>28034</v>
      </c>
      <c r="D325">
        <v>0</v>
      </c>
      <c r="E325">
        <v>7660.28</v>
      </c>
      <c r="F325">
        <v>323.31</v>
      </c>
      <c r="G325">
        <v>1378.53</v>
      </c>
      <c r="I325">
        <v>3508.81</v>
      </c>
      <c r="J325">
        <v>1249.5999999999999</v>
      </c>
      <c r="K325">
        <v>259.83999999999997</v>
      </c>
      <c r="L325">
        <v>866.79</v>
      </c>
      <c r="M325">
        <v>99.18</v>
      </c>
      <c r="N325">
        <v>47.6</v>
      </c>
      <c r="O325">
        <v>0</v>
      </c>
      <c r="P325">
        <v>0</v>
      </c>
      <c r="S325" s="157">
        <v>12089.4</v>
      </c>
      <c r="T325">
        <v>0</v>
      </c>
      <c r="U325">
        <v>769.6</v>
      </c>
      <c r="V325">
        <v>0</v>
      </c>
      <c r="W325">
        <v>43.64</v>
      </c>
      <c r="X325">
        <v>53.56</v>
      </c>
      <c r="Y325">
        <v>1096.8800000000001</v>
      </c>
      <c r="Z325">
        <v>8592.52</v>
      </c>
      <c r="AA325">
        <v>61.49</v>
      </c>
      <c r="AB325">
        <v>243.97</v>
      </c>
      <c r="AC325">
        <v>0</v>
      </c>
      <c r="AD325">
        <v>0</v>
      </c>
      <c r="AE325">
        <v>226.12</v>
      </c>
      <c r="AF325">
        <v>1447.95</v>
      </c>
      <c r="AG325">
        <v>0</v>
      </c>
      <c r="AH325">
        <v>1158.3599999999999</v>
      </c>
      <c r="AI325">
        <v>0</v>
      </c>
      <c r="AJ325">
        <v>0</v>
      </c>
      <c r="AK325">
        <v>241.99</v>
      </c>
      <c r="AL325">
        <v>0</v>
      </c>
      <c r="AM325">
        <v>0</v>
      </c>
      <c r="AN325">
        <v>0</v>
      </c>
      <c r="AP325">
        <v>2558.7199999999998</v>
      </c>
      <c r="AR325">
        <v>317.36</v>
      </c>
      <c r="AS325">
        <v>0</v>
      </c>
      <c r="AT325">
        <v>138.85</v>
      </c>
      <c r="AV325">
        <v>49.59</v>
      </c>
      <c r="AW325">
        <v>1001.67</v>
      </c>
      <c r="AX325">
        <v>59.51</v>
      </c>
      <c r="AY325">
        <v>0</v>
      </c>
      <c r="AZ325">
        <v>307.44</v>
      </c>
      <c r="BA325">
        <v>495.88</v>
      </c>
      <c r="BB325">
        <v>0</v>
      </c>
      <c r="BC325">
        <v>0</v>
      </c>
      <c r="BD325">
        <v>0</v>
      </c>
      <c r="BE325">
        <v>208.27</v>
      </c>
      <c r="BF325">
        <v>158.68</v>
      </c>
      <c r="BH325">
        <v>3629.8</v>
      </c>
    </row>
    <row r="326" spans="1:60" x14ac:dyDescent="0.25">
      <c r="A326" s="209">
        <f t="shared" si="10"/>
        <v>1977</v>
      </c>
      <c r="B326" s="210" t="str">
        <f t="shared" si="11"/>
        <v>Jan</v>
      </c>
      <c r="C326" s="1">
        <v>28065</v>
      </c>
      <c r="E326">
        <v>347.11</v>
      </c>
      <c r="F326">
        <v>0</v>
      </c>
      <c r="G326">
        <v>932.24</v>
      </c>
      <c r="I326">
        <v>3570.3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S326" s="157">
        <v>14281.2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6186.54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P326">
        <v>0</v>
      </c>
      <c r="AR326">
        <v>190.42</v>
      </c>
      <c r="AS326">
        <v>0</v>
      </c>
      <c r="AV326">
        <v>0</v>
      </c>
      <c r="AW326">
        <v>0</v>
      </c>
      <c r="AX326">
        <v>0</v>
      </c>
      <c r="AY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H326">
        <v>7007.71</v>
      </c>
    </row>
    <row r="327" spans="1:60" x14ac:dyDescent="0.25">
      <c r="A327" s="209">
        <f t="shared" si="10"/>
        <v>1977</v>
      </c>
      <c r="B327" s="210" t="str">
        <f t="shared" si="11"/>
        <v>Feb</v>
      </c>
      <c r="C327" s="1">
        <v>28095</v>
      </c>
      <c r="E327">
        <v>0</v>
      </c>
      <c r="F327">
        <v>0</v>
      </c>
      <c r="G327">
        <v>0</v>
      </c>
      <c r="I327">
        <v>3689.31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S327" s="157">
        <v>13222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85.69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P327">
        <v>0</v>
      </c>
      <c r="AR327">
        <v>0</v>
      </c>
      <c r="AS327">
        <v>0</v>
      </c>
      <c r="AV327">
        <v>0</v>
      </c>
      <c r="AW327">
        <v>0</v>
      </c>
      <c r="AX327">
        <v>0</v>
      </c>
      <c r="AY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H327">
        <v>5196.7700000000004</v>
      </c>
    </row>
    <row r="328" spans="1:60" x14ac:dyDescent="0.25">
      <c r="A328" s="209">
        <f t="shared" si="10"/>
        <v>1977</v>
      </c>
      <c r="B328" s="210" t="str">
        <f t="shared" si="11"/>
        <v>Mar</v>
      </c>
      <c r="C328" s="1">
        <v>28126</v>
      </c>
      <c r="E328">
        <v>0</v>
      </c>
      <c r="F328">
        <v>0</v>
      </c>
      <c r="G328">
        <v>0</v>
      </c>
      <c r="I328">
        <v>3689.31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S328" s="157">
        <v>12696.4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166.02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P328">
        <v>0</v>
      </c>
      <c r="AR328">
        <v>0</v>
      </c>
      <c r="AS328">
        <v>0</v>
      </c>
      <c r="AV328">
        <v>0</v>
      </c>
      <c r="AW328">
        <v>0</v>
      </c>
      <c r="AX328">
        <v>0</v>
      </c>
      <c r="AY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H328">
        <v>2578.5500000000002</v>
      </c>
    </row>
    <row r="329" spans="1:60" x14ac:dyDescent="0.25">
      <c r="A329" s="209">
        <f t="shared" si="10"/>
        <v>1977</v>
      </c>
      <c r="B329" s="210" t="str">
        <f t="shared" si="11"/>
        <v>Apr</v>
      </c>
      <c r="C329" s="1">
        <v>28157</v>
      </c>
      <c r="E329">
        <v>0</v>
      </c>
      <c r="F329">
        <v>0</v>
      </c>
      <c r="G329">
        <v>0</v>
      </c>
      <c r="I329">
        <v>2856.24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S329" s="157">
        <v>9772.7000000000007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2759.05</v>
      </c>
      <c r="AA329">
        <v>0</v>
      </c>
      <c r="AB329">
        <v>0</v>
      </c>
      <c r="AC329">
        <v>0</v>
      </c>
      <c r="AD329">
        <v>0</v>
      </c>
      <c r="AE329">
        <v>209.26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P329">
        <v>0</v>
      </c>
      <c r="AR329">
        <v>0</v>
      </c>
      <c r="AS329">
        <v>0</v>
      </c>
      <c r="AV329">
        <v>0</v>
      </c>
      <c r="AW329">
        <v>0</v>
      </c>
      <c r="AX329">
        <v>0</v>
      </c>
      <c r="AY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H329">
        <v>1396.38</v>
      </c>
    </row>
    <row r="330" spans="1:60" x14ac:dyDescent="0.25">
      <c r="A330" s="209">
        <f t="shared" si="10"/>
        <v>1977</v>
      </c>
      <c r="B330" s="210" t="str">
        <f t="shared" si="11"/>
        <v>May</v>
      </c>
      <c r="C330" s="1">
        <v>28185</v>
      </c>
      <c r="E330">
        <v>0</v>
      </c>
      <c r="F330">
        <v>0</v>
      </c>
      <c r="G330">
        <v>0</v>
      </c>
      <c r="I330">
        <v>981.83</v>
      </c>
      <c r="J330">
        <v>0</v>
      </c>
      <c r="K330">
        <v>0</v>
      </c>
      <c r="L330">
        <v>380.83</v>
      </c>
      <c r="M330">
        <v>0</v>
      </c>
      <c r="N330">
        <v>0</v>
      </c>
      <c r="O330">
        <v>0</v>
      </c>
      <c r="P330">
        <v>0</v>
      </c>
      <c r="S330" s="157">
        <v>4679.1000000000004</v>
      </c>
      <c r="T330">
        <v>0</v>
      </c>
      <c r="U330">
        <v>29.75</v>
      </c>
      <c r="V330">
        <v>0</v>
      </c>
      <c r="W330">
        <v>0</v>
      </c>
      <c r="X330">
        <v>357.03</v>
      </c>
      <c r="Y330">
        <v>0</v>
      </c>
      <c r="Z330">
        <v>3500.88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499.84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P330">
        <v>0</v>
      </c>
      <c r="AR330">
        <v>0</v>
      </c>
      <c r="AS330">
        <v>0</v>
      </c>
      <c r="AV330">
        <v>0</v>
      </c>
      <c r="AW330">
        <v>0</v>
      </c>
      <c r="AX330">
        <v>0</v>
      </c>
      <c r="AY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H330">
        <v>0</v>
      </c>
    </row>
    <row r="331" spans="1:60" x14ac:dyDescent="0.25">
      <c r="A331" s="209">
        <f t="shared" si="10"/>
        <v>1977</v>
      </c>
      <c r="B331" s="210" t="str">
        <f t="shared" si="11"/>
        <v>Jun</v>
      </c>
      <c r="C331" s="1">
        <v>28216</v>
      </c>
      <c r="E331">
        <v>0</v>
      </c>
      <c r="F331">
        <v>0</v>
      </c>
      <c r="G331">
        <v>1094.8900000000001</v>
      </c>
      <c r="I331">
        <v>4544.2</v>
      </c>
      <c r="J331">
        <v>2848.31</v>
      </c>
      <c r="K331">
        <v>0</v>
      </c>
      <c r="L331">
        <v>3637.74</v>
      </c>
      <c r="M331">
        <v>2251.27</v>
      </c>
      <c r="N331">
        <v>0</v>
      </c>
      <c r="O331">
        <v>0</v>
      </c>
      <c r="P331">
        <v>0</v>
      </c>
      <c r="S331" s="157">
        <v>14025.3</v>
      </c>
      <c r="T331">
        <v>51.57</v>
      </c>
      <c r="U331">
        <v>2691.61</v>
      </c>
      <c r="V331">
        <v>2060.86</v>
      </c>
      <c r="W331">
        <v>1235.72</v>
      </c>
      <c r="X331">
        <v>1545.15</v>
      </c>
      <c r="Y331">
        <v>666.46</v>
      </c>
      <c r="Z331">
        <v>3086.33</v>
      </c>
      <c r="AA331">
        <v>458.19</v>
      </c>
      <c r="AB331">
        <v>97.19</v>
      </c>
      <c r="AC331">
        <v>370.92</v>
      </c>
      <c r="AD331">
        <v>1408.29</v>
      </c>
      <c r="AE331">
        <v>253.89</v>
      </c>
      <c r="AF331">
        <v>3227.16</v>
      </c>
      <c r="AG331">
        <v>474.06</v>
      </c>
      <c r="AH331">
        <v>5333.63</v>
      </c>
      <c r="AI331">
        <v>462.16</v>
      </c>
      <c r="AJ331">
        <v>111.08</v>
      </c>
      <c r="AK331">
        <v>0</v>
      </c>
      <c r="AL331">
        <v>0</v>
      </c>
      <c r="AM331">
        <v>0</v>
      </c>
      <c r="AN331">
        <v>0</v>
      </c>
      <c r="AP331">
        <v>0</v>
      </c>
      <c r="AR331">
        <v>0</v>
      </c>
      <c r="AS331">
        <v>0</v>
      </c>
      <c r="AV331">
        <v>0</v>
      </c>
      <c r="AW331">
        <v>1289.28</v>
      </c>
      <c r="AX331">
        <v>257.86</v>
      </c>
      <c r="AY331">
        <v>0</v>
      </c>
      <c r="BA331">
        <v>0</v>
      </c>
      <c r="BB331">
        <v>238.02</v>
      </c>
      <c r="BC331">
        <v>238.02</v>
      </c>
      <c r="BD331">
        <v>168.6</v>
      </c>
      <c r="BE331">
        <v>595.04999999999995</v>
      </c>
      <c r="BF331">
        <v>545.46</v>
      </c>
      <c r="BH331">
        <v>4516.43</v>
      </c>
    </row>
    <row r="332" spans="1:60" x14ac:dyDescent="0.25">
      <c r="A332" s="209">
        <f t="shared" si="10"/>
        <v>1977</v>
      </c>
      <c r="B332" s="210" t="str">
        <f t="shared" si="11"/>
        <v>Jul</v>
      </c>
      <c r="C332" s="1">
        <v>28246</v>
      </c>
      <c r="E332">
        <v>0</v>
      </c>
      <c r="F332">
        <v>2624.17</v>
      </c>
      <c r="G332">
        <v>4815.9399999999996</v>
      </c>
      <c r="I332">
        <v>2025.15</v>
      </c>
      <c r="J332">
        <v>3417.57</v>
      </c>
      <c r="K332">
        <v>436.37</v>
      </c>
      <c r="L332">
        <v>1709.78</v>
      </c>
      <c r="M332">
        <v>755.71</v>
      </c>
      <c r="N332">
        <v>686.29</v>
      </c>
      <c r="O332">
        <v>495.88</v>
      </c>
      <c r="P332">
        <v>6585.22</v>
      </c>
      <c r="S332" s="157">
        <v>3766.7</v>
      </c>
      <c r="T332">
        <v>172.57</v>
      </c>
      <c r="U332">
        <v>5819.59</v>
      </c>
      <c r="V332">
        <v>3098.23</v>
      </c>
      <c r="W332">
        <v>1918.04</v>
      </c>
      <c r="X332">
        <v>3643.69</v>
      </c>
      <c r="Y332">
        <v>3364.02</v>
      </c>
      <c r="Z332">
        <v>3245.01</v>
      </c>
      <c r="AA332">
        <v>936.21</v>
      </c>
      <c r="AB332">
        <v>2596.4</v>
      </c>
      <c r="AC332">
        <v>1678.04</v>
      </c>
      <c r="AD332">
        <v>2493.2600000000002</v>
      </c>
      <c r="AE332">
        <v>537.13</v>
      </c>
      <c r="AF332">
        <v>3947.17</v>
      </c>
      <c r="AG332">
        <v>1340.85</v>
      </c>
      <c r="AH332">
        <v>4960.7299999999996</v>
      </c>
      <c r="AI332">
        <v>963.98</v>
      </c>
      <c r="AJ332">
        <v>481.99</v>
      </c>
      <c r="AK332">
        <v>432.4</v>
      </c>
      <c r="AL332">
        <v>995.72</v>
      </c>
      <c r="AM332">
        <v>807.28</v>
      </c>
      <c r="AN332">
        <v>357.03</v>
      </c>
      <c r="AP332">
        <v>2231.44</v>
      </c>
      <c r="AR332">
        <v>115.04</v>
      </c>
      <c r="AS332">
        <v>1003.65</v>
      </c>
      <c r="AV332">
        <v>2630.12</v>
      </c>
      <c r="AW332">
        <v>1547.13</v>
      </c>
      <c r="AX332">
        <v>694.22</v>
      </c>
      <c r="AY332">
        <v>483.97</v>
      </c>
      <c r="BA332">
        <v>3914.04</v>
      </c>
      <c r="BB332">
        <v>952.08</v>
      </c>
      <c r="BC332">
        <v>1685.97</v>
      </c>
      <c r="BD332">
        <v>47.6</v>
      </c>
      <c r="BE332">
        <v>3322.36</v>
      </c>
      <c r="BF332">
        <v>2015.24</v>
      </c>
      <c r="BH332">
        <v>751.75</v>
      </c>
    </row>
    <row r="333" spans="1:60" x14ac:dyDescent="0.25">
      <c r="A333" s="209">
        <f t="shared" si="10"/>
        <v>1977</v>
      </c>
      <c r="B333" s="210" t="str">
        <f t="shared" si="11"/>
        <v>Aug</v>
      </c>
      <c r="C333" s="1">
        <v>28277</v>
      </c>
      <c r="E333">
        <v>0</v>
      </c>
      <c r="F333">
        <v>2739.21</v>
      </c>
      <c r="G333">
        <v>6474.14</v>
      </c>
      <c r="I333">
        <v>5692.65</v>
      </c>
      <c r="J333">
        <v>4679.08</v>
      </c>
      <c r="K333">
        <v>950.1</v>
      </c>
      <c r="L333">
        <v>3633.77</v>
      </c>
      <c r="M333">
        <v>259.83999999999997</v>
      </c>
      <c r="N333">
        <v>958.03</v>
      </c>
      <c r="O333">
        <v>234.05</v>
      </c>
      <c r="P333">
        <v>0</v>
      </c>
      <c r="S333" s="157">
        <v>1964.5</v>
      </c>
      <c r="T333">
        <v>190.42</v>
      </c>
      <c r="U333">
        <v>5460.58</v>
      </c>
      <c r="V333">
        <v>2344.5</v>
      </c>
      <c r="W333">
        <v>1578.87</v>
      </c>
      <c r="X333">
        <v>3399.72</v>
      </c>
      <c r="Y333">
        <v>3500.88</v>
      </c>
      <c r="Z333">
        <v>6914.48</v>
      </c>
      <c r="AA333">
        <v>1326.96</v>
      </c>
      <c r="AB333">
        <v>2342.5100000000002</v>
      </c>
      <c r="AC333">
        <v>3526.66</v>
      </c>
      <c r="AD333">
        <v>4066.18</v>
      </c>
      <c r="AE333">
        <v>604.97</v>
      </c>
      <c r="AF333">
        <v>5650.99</v>
      </c>
      <c r="AG333">
        <v>2560.6999999999998</v>
      </c>
      <c r="AH333">
        <v>6989.85</v>
      </c>
      <c r="AI333">
        <v>1118.69</v>
      </c>
      <c r="AJ333">
        <v>1128.6099999999999</v>
      </c>
      <c r="AK333">
        <v>549.42999999999995</v>
      </c>
      <c r="AL333">
        <v>470.09</v>
      </c>
      <c r="AM333">
        <v>1428.12</v>
      </c>
      <c r="AN333">
        <v>0</v>
      </c>
      <c r="AP333">
        <v>5827.52</v>
      </c>
      <c r="AR333">
        <v>224.14</v>
      </c>
      <c r="AS333">
        <v>658.52</v>
      </c>
      <c r="AV333">
        <v>1705.81</v>
      </c>
      <c r="AW333">
        <v>1471.76</v>
      </c>
      <c r="AX333">
        <v>612.9</v>
      </c>
      <c r="AY333">
        <v>162.65</v>
      </c>
      <c r="BA333">
        <v>749.76</v>
      </c>
      <c r="BB333">
        <v>1305.1400000000001</v>
      </c>
      <c r="BC333">
        <v>565.29999999999995</v>
      </c>
      <c r="BD333">
        <v>101.16</v>
      </c>
      <c r="BE333">
        <v>1959.7</v>
      </c>
      <c r="BF333">
        <v>999.68</v>
      </c>
      <c r="BH333">
        <v>595.04999999999995</v>
      </c>
    </row>
    <row r="334" spans="1:60" x14ac:dyDescent="0.25">
      <c r="A334" s="209">
        <f t="shared" si="10"/>
        <v>1977</v>
      </c>
      <c r="B334" s="210" t="str">
        <f t="shared" si="11"/>
        <v>Sep</v>
      </c>
      <c r="C334" s="1">
        <v>28307</v>
      </c>
      <c r="E334">
        <v>0</v>
      </c>
      <c r="F334">
        <v>5010.32</v>
      </c>
      <c r="G334">
        <v>6783.57</v>
      </c>
      <c r="I334">
        <v>7539.28</v>
      </c>
      <c r="J334">
        <v>3486.99</v>
      </c>
      <c r="K334">
        <v>682.32</v>
      </c>
      <c r="L334">
        <v>3734.93</v>
      </c>
      <c r="M334">
        <v>593.07000000000005</v>
      </c>
      <c r="N334">
        <v>1061.17</v>
      </c>
      <c r="O334">
        <v>265.79000000000002</v>
      </c>
      <c r="P334">
        <v>0</v>
      </c>
      <c r="S334" s="157">
        <v>3756.4</v>
      </c>
      <c r="T334">
        <v>198.35</v>
      </c>
      <c r="U334">
        <v>4748.5</v>
      </c>
      <c r="V334">
        <v>2344.5</v>
      </c>
      <c r="W334">
        <v>1449.94</v>
      </c>
      <c r="X334">
        <v>2800.7</v>
      </c>
      <c r="Y334">
        <v>2598.39</v>
      </c>
      <c r="Z334">
        <v>5131.3100000000004</v>
      </c>
      <c r="AA334">
        <v>852.91</v>
      </c>
      <c r="AB334">
        <v>841</v>
      </c>
      <c r="AC334">
        <v>3332.28</v>
      </c>
      <c r="AD334">
        <v>2380.1999999999998</v>
      </c>
      <c r="AE334">
        <v>718.42</v>
      </c>
      <c r="AF334">
        <v>6006.04</v>
      </c>
      <c r="AG334">
        <v>1850.61</v>
      </c>
      <c r="AH334">
        <v>7769.37</v>
      </c>
      <c r="AI334">
        <v>1202</v>
      </c>
      <c r="AJ334">
        <v>1394.4</v>
      </c>
      <c r="AK334">
        <v>628.77</v>
      </c>
      <c r="AL334">
        <v>841</v>
      </c>
      <c r="AM334">
        <v>331.24</v>
      </c>
      <c r="AN334">
        <v>0</v>
      </c>
      <c r="AP334">
        <v>1630.44</v>
      </c>
      <c r="AR334">
        <v>559.35</v>
      </c>
      <c r="AS334">
        <v>1499.53</v>
      </c>
      <c r="AV334">
        <v>4333.95</v>
      </c>
      <c r="AW334">
        <v>238.02</v>
      </c>
      <c r="AX334">
        <v>839.02</v>
      </c>
      <c r="AY334">
        <v>638.69000000000005</v>
      </c>
      <c r="BA334">
        <v>5380.44</v>
      </c>
      <c r="BB334">
        <v>962</v>
      </c>
      <c r="BC334">
        <v>2741.2</v>
      </c>
      <c r="BD334">
        <v>378.85</v>
      </c>
      <c r="BE334">
        <v>3806.34</v>
      </c>
      <c r="BF334">
        <v>1868.46</v>
      </c>
      <c r="BH334">
        <v>0</v>
      </c>
    </row>
    <row r="335" spans="1:60" x14ac:dyDescent="0.25">
      <c r="A335" s="209">
        <f t="shared" si="10"/>
        <v>1977</v>
      </c>
      <c r="B335" s="210" t="str">
        <f t="shared" si="11"/>
        <v>Oct</v>
      </c>
      <c r="C335" s="1">
        <v>28338</v>
      </c>
      <c r="E335">
        <v>0</v>
      </c>
      <c r="F335">
        <v>5504.21</v>
      </c>
      <c r="G335">
        <v>9062.61</v>
      </c>
      <c r="I335">
        <v>7711.85</v>
      </c>
      <c r="J335">
        <v>5579.59</v>
      </c>
      <c r="K335">
        <v>224.14</v>
      </c>
      <c r="L335">
        <v>2126.31</v>
      </c>
      <c r="M335">
        <v>0</v>
      </c>
      <c r="N335">
        <v>1055.22</v>
      </c>
      <c r="O335">
        <v>0</v>
      </c>
      <c r="P335">
        <v>0</v>
      </c>
      <c r="S335" s="157">
        <v>2390.1</v>
      </c>
      <c r="T335">
        <v>204.3</v>
      </c>
      <c r="U335">
        <v>4917.1000000000004</v>
      </c>
      <c r="V335">
        <v>2211.6</v>
      </c>
      <c r="W335">
        <v>1384.48</v>
      </c>
      <c r="X335">
        <v>3076.41</v>
      </c>
      <c r="Y335">
        <v>3034.75</v>
      </c>
      <c r="Z335">
        <v>3968.98</v>
      </c>
      <c r="AA335">
        <v>1231.75</v>
      </c>
      <c r="AB335">
        <v>2376.23</v>
      </c>
      <c r="AC335">
        <v>3600.05</v>
      </c>
      <c r="AD335">
        <v>4038.41</v>
      </c>
      <c r="AE335">
        <v>449.86</v>
      </c>
      <c r="AF335">
        <v>6724.06</v>
      </c>
      <c r="AG335">
        <v>1848.62</v>
      </c>
      <c r="AH335">
        <v>8802.77</v>
      </c>
      <c r="AI335">
        <v>1148.45</v>
      </c>
      <c r="AJ335">
        <v>942.16</v>
      </c>
      <c r="AK335">
        <v>448.27</v>
      </c>
      <c r="AL335">
        <v>842.99</v>
      </c>
      <c r="AM335">
        <v>823.15</v>
      </c>
      <c r="AN335">
        <v>0</v>
      </c>
      <c r="AP335">
        <v>5180.8999999999996</v>
      </c>
      <c r="AR335">
        <v>299.51</v>
      </c>
      <c r="AS335">
        <v>1182.17</v>
      </c>
      <c r="AV335">
        <v>3822.21</v>
      </c>
      <c r="AW335">
        <v>1138.53</v>
      </c>
      <c r="AX335">
        <v>1803</v>
      </c>
      <c r="AY335">
        <v>680.34</v>
      </c>
      <c r="BA335">
        <v>5570.98</v>
      </c>
      <c r="BB335">
        <v>775.55</v>
      </c>
      <c r="BC335">
        <v>2667.81</v>
      </c>
      <c r="BD335">
        <v>277.69</v>
      </c>
      <c r="BE335">
        <v>6051.66</v>
      </c>
      <c r="BF335">
        <v>2056.89</v>
      </c>
      <c r="BH335">
        <v>0</v>
      </c>
    </row>
    <row r="336" spans="1:60" x14ac:dyDescent="0.25">
      <c r="A336" s="209">
        <f t="shared" si="10"/>
        <v>1977</v>
      </c>
      <c r="B336" s="210" t="str">
        <f t="shared" si="11"/>
        <v>Nov</v>
      </c>
      <c r="C336" s="1">
        <v>28369</v>
      </c>
      <c r="E336">
        <v>0</v>
      </c>
      <c r="F336">
        <v>9405.76</v>
      </c>
      <c r="G336">
        <v>5601.4</v>
      </c>
      <c r="I336">
        <v>5518.1</v>
      </c>
      <c r="J336">
        <v>3877.74</v>
      </c>
      <c r="K336">
        <v>979.85</v>
      </c>
      <c r="L336">
        <v>2108.46</v>
      </c>
      <c r="M336">
        <v>0</v>
      </c>
      <c r="N336">
        <v>624.79999999999995</v>
      </c>
      <c r="O336">
        <v>0</v>
      </c>
      <c r="P336">
        <v>0</v>
      </c>
      <c r="S336" s="157">
        <v>1572.9</v>
      </c>
      <c r="T336">
        <v>122.98</v>
      </c>
      <c r="U336">
        <v>4379.57</v>
      </c>
      <c r="V336">
        <v>2142.1799999999998</v>
      </c>
      <c r="W336">
        <v>1263.49</v>
      </c>
      <c r="X336">
        <v>2683.68</v>
      </c>
      <c r="Y336">
        <v>2834.42</v>
      </c>
      <c r="Z336">
        <v>107.11</v>
      </c>
      <c r="AA336">
        <v>1180.18</v>
      </c>
      <c r="AB336">
        <v>1906.14</v>
      </c>
      <c r="AC336">
        <v>2604.34</v>
      </c>
      <c r="AD336">
        <v>2193.75</v>
      </c>
      <c r="AE336">
        <v>666.46</v>
      </c>
      <c r="AF336">
        <v>5498.26</v>
      </c>
      <c r="AG336">
        <v>1348.78</v>
      </c>
      <c r="AH336">
        <v>4625.5200000000004</v>
      </c>
      <c r="AI336">
        <v>928.28</v>
      </c>
      <c r="AJ336">
        <v>545.46</v>
      </c>
      <c r="AK336">
        <v>293.56</v>
      </c>
      <c r="AL336">
        <v>273.72000000000003</v>
      </c>
      <c r="AM336">
        <v>706.13</v>
      </c>
      <c r="AN336">
        <v>0</v>
      </c>
      <c r="AP336">
        <v>2677.73</v>
      </c>
      <c r="AR336">
        <v>0</v>
      </c>
      <c r="AS336">
        <v>345.13</v>
      </c>
      <c r="AV336">
        <v>2048.96</v>
      </c>
      <c r="AW336">
        <v>775.55</v>
      </c>
      <c r="AX336">
        <v>761.66</v>
      </c>
      <c r="AY336">
        <v>589.1</v>
      </c>
      <c r="BA336">
        <v>2441.19</v>
      </c>
      <c r="BB336">
        <v>539.51</v>
      </c>
      <c r="BC336">
        <v>1547.13</v>
      </c>
      <c r="BD336">
        <v>9.92</v>
      </c>
      <c r="BE336">
        <v>3514.76</v>
      </c>
      <c r="BF336">
        <v>1580.85</v>
      </c>
      <c r="BH336">
        <v>0</v>
      </c>
    </row>
    <row r="337" spans="1:60" x14ac:dyDescent="0.25">
      <c r="A337" s="209">
        <f t="shared" si="10"/>
        <v>1977</v>
      </c>
      <c r="B337" s="210" t="str">
        <f t="shared" si="11"/>
        <v>Dec</v>
      </c>
      <c r="C337" s="1">
        <v>28399</v>
      </c>
      <c r="E337">
        <v>10760.49</v>
      </c>
      <c r="F337">
        <v>1322.99</v>
      </c>
      <c r="G337">
        <v>4829.82</v>
      </c>
      <c r="I337">
        <v>3963.03</v>
      </c>
      <c r="J337">
        <v>1182.17</v>
      </c>
      <c r="K337">
        <v>27.77</v>
      </c>
      <c r="L337">
        <v>704.14</v>
      </c>
      <c r="M337">
        <v>1239.69</v>
      </c>
      <c r="N337">
        <v>301.49</v>
      </c>
      <c r="O337">
        <v>343.15</v>
      </c>
      <c r="P337">
        <v>0</v>
      </c>
      <c r="S337" s="157">
        <v>4716.8</v>
      </c>
      <c r="T337">
        <v>75.37</v>
      </c>
      <c r="U337">
        <v>2836.41</v>
      </c>
      <c r="V337">
        <v>2185.8200000000002</v>
      </c>
      <c r="W337">
        <v>1094.8900000000001</v>
      </c>
      <c r="X337">
        <v>1703.83</v>
      </c>
      <c r="Y337">
        <v>2431.77</v>
      </c>
      <c r="Z337">
        <v>3911.46</v>
      </c>
      <c r="AA337">
        <v>442.32</v>
      </c>
      <c r="AB337">
        <v>720.01</v>
      </c>
      <c r="AC337">
        <v>259.83999999999997</v>
      </c>
      <c r="AD337">
        <v>1842.67</v>
      </c>
      <c r="AE337">
        <v>969.34</v>
      </c>
      <c r="AF337">
        <v>4000.72</v>
      </c>
      <c r="AG337">
        <v>1065.1400000000001</v>
      </c>
      <c r="AH337">
        <v>3221.2</v>
      </c>
      <c r="AI337">
        <v>509.76</v>
      </c>
      <c r="AJ337">
        <v>210.25</v>
      </c>
      <c r="AK337">
        <v>202.32</v>
      </c>
      <c r="AL337">
        <v>0</v>
      </c>
      <c r="AM337">
        <v>0</v>
      </c>
      <c r="AN337">
        <v>0</v>
      </c>
      <c r="AP337">
        <v>347.11</v>
      </c>
      <c r="AR337">
        <v>0</v>
      </c>
      <c r="AS337">
        <v>0</v>
      </c>
      <c r="AV337">
        <v>226.12</v>
      </c>
      <c r="AW337">
        <v>741.83</v>
      </c>
      <c r="AX337">
        <v>259.83999999999997</v>
      </c>
      <c r="AY337">
        <v>9.92</v>
      </c>
      <c r="BA337">
        <v>767.61</v>
      </c>
      <c r="BB337">
        <v>642.65</v>
      </c>
      <c r="BC337">
        <v>341.16</v>
      </c>
      <c r="BD337">
        <v>0</v>
      </c>
      <c r="BE337">
        <v>1164.31</v>
      </c>
      <c r="BF337">
        <v>335.21</v>
      </c>
      <c r="BH337">
        <v>2644.01</v>
      </c>
    </row>
    <row r="338" spans="1:60" x14ac:dyDescent="0.25">
      <c r="A338" s="209">
        <f t="shared" si="10"/>
        <v>1978</v>
      </c>
      <c r="B338" s="210" t="str">
        <f t="shared" si="11"/>
        <v>Jan</v>
      </c>
      <c r="C338" s="1">
        <v>28430</v>
      </c>
      <c r="F338">
        <v>0</v>
      </c>
      <c r="G338">
        <v>0</v>
      </c>
      <c r="I338">
        <v>4165.3500000000004</v>
      </c>
      <c r="J338">
        <v>0</v>
      </c>
      <c r="K338">
        <v>0</v>
      </c>
      <c r="L338">
        <v>0</v>
      </c>
      <c r="M338">
        <v>1102.83</v>
      </c>
      <c r="N338">
        <v>0</v>
      </c>
      <c r="O338">
        <v>0</v>
      </c>
      <c r="S338" s="157">
        <v>11040.2</v>
      </c>
      <c r="T338">
        <v>0</v>
      </c>
      <c r="U338">
        <v>321.33</v>
      </c>
      <c r="V338">
        <v>0</v>
      </c>
      <c r="W338">
        <v>67.44</v>
      </c>
      <c r="X338">
        <v>93.22</v>
      </c>
      <c r="Y338">
        <v>0</v>
      </c>
      <c r="Z338">
        <v>5821.57</v>
      </c>
      <c r="AA338">
        <v>3.97</v>
      </c>
      <c r="AB338">
        <v>55.54</v>
      </c>
      <c r="AC338">
        <v>0</v>
      </c>
      <c r="AD338">
        <v>69.42</v>
      </c>
      <c r="AE338">
        <v>1011.59</v>
      </c>
      <c r="AF338">
        <v>1929.95</v>
      </c>
      <c r="AG338">
        <v>186.45</v>
      </c>
      <c r="AH338">
        <v>444.3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P338">
        <v>0</v>
      </c>
      <c r="AR338">
        <v>0</v>
      </c>
      <c r="AS338">
        <v>0</v>
      </c>
      <c r="AV338">
        <v>0</v>
      </c>
      <c r="AW338">
        <v>0</v>
      </c>
      <c r="AX338">
        <v>0</v>
      </c>
      <c r="AY338">
        <v>0</v>
      </c>
      <c r="BA338">
        <v>0</v>
      </c>
      <c r="BB338">
        <v>208.27</v>
      </c>
      <c r="BC338">
        <v>0</v>
      </c>
      <c r="BD338">
        <v>0</v>
      </c>
      <c r="BE338">
        <v>0</v>
      </c>
      <c r="BF338">
        <v>0</v>
      </c>
      <c r="BH338">
        <v>6111.16</v>
      </c>
    </row>
    <row r="339" spans="1:60" x14ac:dyDescent="0.25">
      <c r="A339" s="209">
        <f t="shared" si="10"/>
        <v>1978</v>
      </c>
      <c r="B339" s="210" t="str">
        <f t="shared" si="11"/>
        <v>Feb</v>
      </c>
      <c r="C339" s="1">
        <v>28460</v>
      </c>
      <c r="F339">
        <v>0</v>
      </c>
      <c r="G339">
        <v>0</v>
      </c>
      <c r="I339">
        <v>4304.1899999999996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S339" s="157">
        <v>5198.8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2199.6999999999998</v>
      </c>
      <c r="AA339">
        <v>0</v>
      </c>
      <c r="AB339">
        <v>0</v>
      </c>
      <c r="AC339">
        <v>0</v>
      </c>
      <c r="AD339">
        <v>0</v>
      </c>
      <c r="AE339">
        <v>747.78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P339">
        <v>0</v>
      </c>
      <c r="AR339">
        <v>0</v>
      </c>
      <c r="AS339">
        <v>0</v>
      </c>
      <c r="AV339">
        <v>0</v>
      </c>
      <c r="AW339">
        <v>0</v>
      </c>
      <c r="AX339">
        <v>0</v>
      </c>
      <c r="AY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H339">
        <v>4143.53</v>
      </c>
    </row>
    <row r="340" spans="1:60" x14ac:dyDescent="0.25">
      <c r="A340" s="209">
        <f t="shared" si="10"/>
        <v>1978</v>
      </c>
      <c r="B340" s="210" t="str">
        <f t="shared" si="11"/>
        <v>Mar</v>
      </c>
      <c r="C340" s="1">
        <v>28491</v>
      </c>
      <c r="F340">
        <v>0</v>
      </c>
      <c r="G340">
        <v>0</v>
      </c>
      <c r="I340">
        <v>4165.3500000000004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S340" s="157">
        <v>8076.8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5428.84</v>
      </c>
      <c r="AA340">
        <v>0</v>
      </c>
      <c r="AB340">
        <v>0</v>
      </c>
      <c r="AC340">
        <v>0</v>
      </c>
      <c r="AD340">
        <v>0</v>
      </c>
      <c r="AE340">
        <v>430.42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P340">
        <v>0</v>
      </c>
      <c r="AR340">
        <v>0</v>
      </c>
      <c r="AS340">
        <v>0</v>
      </c>
      <c r="AV340">
        <v>0</v>
      </c>
      <c r="AW340">
        <v>0</v>
      </c>
      <c r="AX340">
        <v>0</v>
      </c>
      <c r="AY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H340">
        <v>1011.59</v>
      </c>
    </row>
    <row r="341" spans="1:60" x14ac:dyDescent="0.25">
      <c r="A341" s="209">
        <f t="shared" si="10"/>
        <v>1978</v>
      </c>
      <c r="B341" s="210" t="str">
        <f t="shared" si="11"/>
        <v>Apr</v>
      </c>
      <c r="C341" s="1">
        <v>28522</v>
      </c>
      <c r="F341">
        <v>0</v>
      </c>
      <c r="G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S341" s="157">
        <v>4328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3663.52</v>
      </c>
      <c r="AA341">
        <v>0</v>
      </c>
      <c r="AB341">
        <v>0</v>
      </c>
      <c r="AC341">
        <v>0</v>
      </c>
      <c r="AD341">
        <v>0</v>
      </c>
      <c r="AE341">
        <v>388.77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P341">
        <v>0</v>
      </c>
      <c r="AR341">
        <v>0</v>
      </c>
      <c r="AS341">
        <v>0</v>
      </c>
      <c r="AV341">
        <v>0</v>
      </c>
      <c r="AW341">
        <v>0</v>
      </c>
      <c r="AX341">
        <v>0</v>
      </c>
      <c r="AY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H341">
        <v>0</v>
      </c>
    </row>
    <row r="342" spans="1:60" x14ac:dyDescent="0.25">
      <c r="A342" s="209">
        <f t="shared" si="10"/>
        <v>1978</v>
      </c>
      <c r="B342" s="210" t="str">
        <f t="shared" si="11"/>
        <v>May</v>
      </c>
      <c r="C342" s="1">
        <v>28550</v>
      </c>
      <c r="F342">
        <v>0</v>
      </c>
      <c r="G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S342" s="157">
        <v>9044.7999999999993</v>
      </c>
      <c r="T342">
        <v>0</v>
      </c>
      <c r="U342">
        <v>341.16</v>
      </c>
      <c r="V342">
        <v>247.94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P342">
        <v>0</v>
      </c>
      <c r="AR342">
        <v>0</v>
      </c>
      <c r="AS342">
        <v>0</v>
      </c>
      <c r="AV342">
        <v>0</v>
      </c>
      <c r="AW342">
        <v>0</v>
      </c>
      <c r="AX342">
        <v>0</v>
      </c>
      <c r="AY342">
        <v>0</v>
      </c>
      <c r="BA342">
        <v>0</v>
      </c>
      <c r="BB342">
        <v>277.69</v>
      </c>
      <c r="BC342">
        <v>0</v>
      </c>
      <c r="BD342">
        <v>0</v>
      </c>
      <c r="BE342">
        <v>0</v>
      </c>
      <c r="BF342">
        <v>0</v>
      </c>
      <c r="BH342">
        <v>4111.8</v>
      </c>
    </row>
    <row r="343" spans="1:60" x14ac:dyDescent="0.25">
      <c r="A343" s="209">
        <f t="shared" si="10"/>
        <v>1978</v>
      </c>
      <c r="B343" s="210" t="str">
        <f t="shared" si="11"/>
        <v>Jun</v>
      </c>
      <c r="C343" s="1">
        <v>28581</v>
      </c>
      <c r="F343">
        <v>1267.46</v>
      </c>
      <c r="G343">
        <v>4506.51</v>
      </c>
      <c r="I343">
        <v>4218.8999999999996</v>
      </c>
      <c r="J343">
        <v>2907.81</v>
      </c>
      <c r="K343">
        <v>725.96</v>
      </c>
      <c r="L343">
        <v>1650.27</v>
      </c>
      <c r="M343">
        <v>430.42</v>
      </c>
      <c r="N343">
        <v>305.45999999999998</v>
      </c>
      <c r="O343">
        <v>0</v>
      </c>
      <c r="S343" s="157">
        <v>4453</v>
      </c>
      <c r="T343">
        <v>43.64</v>
      </c>
      <c r="U343">
        <v>2921.7</v>
      </c>
      <c r="V343">
        <v>2296.89</v>
      </c>
      <c r="W343">
        <v>1188.1199999999999</v>
      </c>
      <c r="X343">
        <v>1775.23</v>
      </c>
      <c r="Y343">
        <v>842.99</v>
      </c>
      <c r="Z343">
        <v>1404.32</v>
      </c>
      <c r="AA343">
        <v>525.63</v>
      </c>
      <c r="AB343">
        <v>583.15</v>
      </c>
      <c r="AC343">
        <v>478.02</v>
      </c>
      <c r="AD343">
        <v>587.12</v>
      </c>
      <c r="AE343">
        <v>569.86</v>
      </c>
      <c r="AF343">
        <v>1459.86</v>
      </c>
      <c r="AG343">
        <v>741.83</v>
      </c>
      <c r="AH343">
        <v>2423.84</v>
      </c>
      <c r="AI343">
        <v>119.01</v>
      </c>
      <c r="AJ343">
        <v>0</v>
      </c>
      <c r="AK343">
        <v>206.28</v>
      </c>
      <c r="AL343">
        <v>158.68</v>
      </c>
      <c r="AM343">
        <v>997.7</v>
      </c>
      <c r="AN343">
        <v>396.7</v>
      </c>
      <c r="AP343">
        <v>4879.41</v>
      </c>
      <c r="AR343">
        <v>0</v>
      </c>
      <c r="AS343">
        <v>289.58999999999997</v>
      </c>
      <c r="AV343">
        <v>1126.6300000000001</v>
      </c>
      <c r="AW343">
        <v>1422.17</v>
      </c>
      <c r="AX343">
        <v>519.67999999999995</v>
      </c>
      <c r="AY343">
        <v>202.32</v>
      </c>
      <c r="BA343">
        <v>2449.0300000000002</v>
      </c>
      <c r="BB343">
        <v>1515.39</v>
      </c>
      <c r="BC343">
        <v>1332.91</v>
      </c>
      <c r="BD343">
        <v>79.34</v>
      </c>
      <c r="BE343">
        <v>2997.07</v>
      </c>
      <c r="BF343">
        <v>2025.15</v>
      </c>
      <c r="BH343">
        <v>664.47</v>
      </c>
    </row>
    <row r="344" spans="1:60" x14ac:dyDescent="0.25">
      <c r="A344" s="209">
        <f t="shared" si="10"/>
        <v>1978</v>
      </c>
      <c r="B344" s="210" t="str">
        <f t="shared" si="11"/>
        <v>Jul</v>
      </c>
      <c r="C344" s="1">
        <v>28611</v>
      </c>
      <c r="F344">
        <v>3556.42</v>
      </c>
      <c r="G344">
        <v>4117.75</v>
      </c>
      <c r="I344">
        <v>3473.11</v>
      </c>
      <c r="J344">
        <v>2870.12</v>
      </c>
      <c r="K344">
        <v>890.59</v>
      </c>
      <c r="L344">
        <v>3588.15</v>
      </c>
      <c r="M344">
        <v>1916.06</v>
      </c>
      <c r="N344">
        <v>0</v>
      </c>
      <c r="O344">
        <v>0</v>
      </c>
      <c r="S344" s="157">
        <v>11216.7</v>
      </c>
      <c r="T344">
        <v>87.27</v>
      </c>
      <c r="U344">
        <v>1676.06</v>
      </c>
      <c r="V344">
        <v>1588.78</v>
      </c>
      <c r="W344">
        <v>1273.4100000000001</v>
      </c>
      <c r="X344">
        <v>1354.73</v>
      </c>
      <c r="Y344">
        <v>1289.28</v>
      </c>
      <c r="Z344">
        <v>5383.22</v>
      </c>
      <c r="AA344">
        <v>357.03</v>
      </c>
      <c r="AB344">
        <v>876.71</v>
      </c>
      <c r="AC344">
        <v>612.9</v>
      </c>
      <c r="AD344">
        <v>2239.37</v>
      </c>
      <c r="AE344">
        <v>727.95</v>
      </c>
      <c r="AF344">
        <v>1914.08</v>
      </c>
      <c r="AG344">
        <v>610.91999999999996</v>
      </c>
      <c r="AH344">
        <v>2314.75</v>
      </c>
      <c r="AI344">
        <v>712.08</v>
      </c>
      <c r="AJ344">
        <v>142.81</v>
      </c>
      <c r="AK344">
        <v>602.98</v>
      </c>
      <c r="AL344">
        <v>513.73</v>
      </c>
      <c r="AM344">
        <v>515.71</v>
      </c>
      <c r="AN344">
        <v>868.77</v>
      </c>
      <c r="AP344">
        <v>4811.97</v>
      </c>
      <c r="AR344">
        <v>168.6</v>
      </c>
      <c r="AS344">
        <v>583.15</v>
      </c>
      <c r="AV344">
        <v>1545.15</v>
      </c>
      <c r="AW344">
        <v>1311.09</v>
      </c>
      <c r="AX344">
        <v>614.89</v>
      </c>
      <c r="AY344">
        <v>351.08</v>
      </c>
      <c r="BA344">
        <v>1369.01</v>
      </c>
      <c r="BB344">
        <v>926.29</v>
      </c>
      <c r="BC344">
        <v>1112.74</v>
      </c>
      <c r="BD344">
        <v>89.26</v>
      </c>
      <c r="BE344">
        <v>1432.09</v>
      </c>
      <c r="BF344">
        <v>952.08</v>
      </c>
      <c r="BH344">
        <v>1666.14</v>
      </c>
    </row>
    <row r="345" spans="1:60" x14ac:dyDescent="0.25">
      <c r="A345" s="209">
        <f t="shared" si="10"/>
        <v>1978</v>
      </c>
      <c r="B345" s="210" t="str">
        <f t="shared" si="11"/>
        <v>Aug</v>
      </c>
      <c r="C345" s="1">
        <v>28642</v>
      </c>
      <c r="F345">
        <v>10671.23</v>
      </c>
      <c r="G345">
        <v>7019.61</v>
      </c>
      <c r="I345">
        <v>8669.8799999999992</v>
      </c>
      <c r="J345">
        <v>5456.61</v>
      </c>
      <c r="K345">
        <v>1104.81</v>
      </c>
      <c r="L345">
        <v>4774.29</v>
      </c>
      <c r="M345">
        <v>2620.1999999999998</v>
      </c>
      <c r="N345">
        <v>844.97</v>
      </c>
      <c r="O345">
        <v>0</v>
      </c>
      <c r="S345" s="157">
        <v>8453.7000000000007</v>
      </c>
      <c r="T345">
        <v>130.91</v>
      </c>
      <c r="U345">
        <v>5744.22</v>
      </c>
      <c r="V345">
        <v>3554.43</v>
      </c>
      <c r="W345">
        <v>2048.96</v>
      </c>
      <c r="X345">
        <v>3723.03</v>
      </c>
      <c r="Y345">
        <v>3703.2</v>
      </c>
      <c r="Z345">
        <v>9007.07</v>
      </c>
      <c r="AA345">
        <v>962</v>
      </c>
      <c r="AB345">
        <v>1666.14</v>
      </c>
      <c r="AC345">
        <v>2532.9299999999998</v>
      </c>
      <c r="AD345">
        <v>4571.97</v>
      </c>
      <c r="AE345">
        <v>962</v>
      </c>
      <c r="AF345">
        <v>5399.09</v>
      </c>
      <c r="AG345">
        <v>2029.12</v>
      </c>
      <c r="AH345">
        <v>5926.7</v>
      </c>
      <c r="AI345">
        <v>967.95</v>
      </c>
      <c r="AJ345">
        <v>666.46</v>
      </c>
      <c r="AK345">
        <v>448.27</v>
      </c>
      <c r="AL345">
        <v>1158.3599999999999</v>
      </c>
      <c r="AM345">
        <v>763.65</v>
      </c>
      <c r="AN345">
        <v>0</v>
      </c>
      <c r="AP345">
        <v>6819.27</v>
      </c>
      <c r="AR345">
        <v>241.99</v>
      </c>
      <c r="AS345">
        <v>914.39</v>
      </c>
      <c r="AV345">
        <v>1557.05</v>
      </c>
      <c r="AW345">
        <v>1489.61</v>
      </c>
      <c r="AX345">
        <v>918.36</v>
      </c>
      <c r="AY345">
        <v>93.22</v>
      </c>
      <c r="BA345">
        <v>1810.14</v>
      </c>
      <c r="BB345">
        <v>882.66</v>
      </c>
      <c r="BC345">
        <v>787.45</v>
      </c>
      <c r="BD345">
        <v>27.77</v>
      </c>
      <c r="BE345">
        <v>3516.75</v>
      </c>
      <c r="BF345">
        <v>1118.69</v>
      </c>
      <c r="BH345">
        <v>706.13</v>
      </c>
    </row>
    <row r="346" spans="1:60" x14ac:dyDescent="0.25">
      <c r="A346" s="209">
        <f t="shared" si="10"/>
        <v>1978</v>
      </c>
      <c r="B346" s="210" t="str">
        <f t="shared" si="11"/>
        <v>Sep</v>
      </c>
      <c r="C346" s="1">
        <v>28672</v>
      </c>
      <c r="F346">
        <v>3298.56</v>
      </c>
      <c r="G346">
        <v>9578.32</v>
      </c>
      <c r="I346">
        <v>9919.48</v>
      </c>
      <c r="J346">
        <v>6432.49</v>
      </c>
      <c r="K346">
        <v>626.79</v>
      </c>
      <c r="L346">
        <v>4694.9399999999996</v>
      </c>
      <c r="M346">
        <v>404.63</v>
      </c>
      <c r="N346">
        <v>1265.47</v>
      </c>
      <c r="O346">
        <v>257.86</v>
      </c>
      <c r="S346" s="157">
        <v>3777</v>
      </c>
      <c r="T346">
        <v>144.80000000000001</v>
      </c>
      <c r="U346">
        <v>6579.27</v>
      </c>
      <c r="V346">
        <v>3143.85</v>
      </c>
      <c r="W346">
        <v>2306.81</v>
      </c>
      <c r="X346">
        <v>4583.87</v>
      </c>
      <c r="Y346">
        <v>4421.22</v>
      </c>
      <c r="Z346">
        <v>9808.41</v>
      </c>
      <c r="AA346">
        <v>1457.87</v>
      </c>
      <c r="AB346">
        <v>2598.39</v>
      </c>
      <c r="AC346">
        <v>4066.18</v>
      </c>
      <c r="AD346">
        <v>6019.92</v>
      </c>
      <c r="AE346">
        <v>1035.3900000000001</v>
      </c>
      <c r="AF346">
        <v>7767.39</v>
      </c>
      <c r="AG346">
        <v>3040.71</v>
      </c>
      <c r="AH346">
        <v>13394.58</v>
      </c>
      <c r="AI346">
        <v>1223.82</v>
      </c>
      <c r="AJ346">
        <v>1364.65</v>
      </c>
      <c r="AK346">
        <v>672.41</v>
      </c>
      <c r="AL346">
        <v>942.16</v>
      </c>
      <c r="AM346">
        <v>0</v>
      </c>
      <c r="AN346">
        <v>0</v>
      </c>
      <c r="AP346">
        <v>1680.02</v>
      </c>
      <c r="AR346">
        <v>737.86</v>
      </c>
      <c r="AS346">
        <v>1900.19</v>
      </c>
      <c r="AV346">
        <v>6011.99</v>
      </c>
      <c r="AW346">
        <v>285.62</v>
      </c>
      <c r="AX346">
        <v>1789.12</v>
      </c>
      <c r="AY346">
        <v>743.81</v>
      </c>
      <c r="BA346">
        <v>6972</v>
      </c>
      <c r="BB346">
        <v>1168.28</v>
      </c>
      <c r="BC346">
        <v>3124.01</v>
      </c>
      <c r="BD346">
        <v>545.46</v>
      </c>
      <c r="BE346">
        <v>8880.1299999999992</v>
      </c>
      <c r="BF346">
        <v>2409.9499999999998</v>
      </c>
      <c r="BH346">
        <v>0</v>
      </c>
    </row>
    <row r="347" spans="1:60" x14ac:dyDescent="0.25">
      <c r="A347" s="209">
        <f t="shared" si="10"/>
        <v>1978</v>
      </c>
      <c r="B347" s="210" t="str">
        <f t="shared" si="11"/>
        <v>Oct</v>
      </c>
      <c r="C347" s="1">
        <v>28703</v>
      </c>
      <c r="F347">
        <v>6733.98</v>
      </c>
      <c r="G347">
        <v>9738.99</v>
      </c>
      <c r="I347">
        <v>7114.81</v>
      </c>
      <c r="J347">
        <v>5877.11</v>
      </c>
      <c r="K347">
        <v>234.05</v>
      </c>
      <c r="L347">
        <v>2949.47</v>
      </c>
      <c r="M347">
        <v>253.89</v>
      </c>
      <c r="N347">
        <v>1067.1199999999999</v>
      </c>
      <c r="O347">
        <v>0</v>
      </c>
      <c r="S347" s="157">
        <v>2928.6</v>
      </c>
      <c r="T347">
        <v>128.93</v>
      </c>
      <c r="U347">
        <v>4970.6499999999996</v>
      </c>
      <c r="V347">
        <v>2213.59</v>
      </c>
      <c r="W347">
        <v>1368.61</v>
      </c>
      <c r="X347">
        <v>3371.95</v>
      </c>
      <c r="Y347">
        <v>3098.23</v>
      </c>
      <c r="Z347">
        <v>5286.03</v>
      </c>
      <c r="AA347">
        <v>1400.35</v>
      </c>
      <c r="AB347">
        <v>2407.9699999999998</v>
      </c>
      <c r="AC347">
        <v>3816.25</v>
      </c>
      <c r="AD347">
        <v>5395.12</v>
      </c>
      <c r="AE347">
        <v>1104.81</v>
      </c>
      <c r="AF347">
        <v>7555.15</v>
      </c>
      <c r="AG347">
        <v>2526.98</v>
      </c>
      <c r="AH347">
        <v>10952.89</v>
      </c>
      <c r="AI347">
        <v>1198.03</v>
      </c>
      <c r="AJ347">
        <v>1255.56</v>
      </c>
      <c r="AK347">
        <v>424.47</v>
      </c>
      <c r="AL347">
        <v>729.93</v>
      </c>
      <c r="AM347">
        <v>0</v>
      </c>
      <c r="AN347">
        <v>0</v>
      </c>
      <c r="AP347">
        <v>297.52</v>
      </c>
      <c r="AR347">
        <v>263.8</v>
      </c>
      <c r="AS347">
        <v>793.4</v>
      </c>
      <c r="AV347">
        <v>4946.8500000000004</v>
      </c>
      <c r="AW347">
        <v>303.48</v>
      </c>
      <c r="AX347">
        <v>1652.26</v>
      </c>
      <c r="AY347">
        <v>741.83</v>
      </c>
      <c r="BA347">
        <v>6574.31</v>
      </c>
      <c r="BB347">
        <v>1144.48</v>
      </c>
      <c r="BC347">
        <v>2889.96</v>
      </c>
      <c r="BD347">
        <v>309.43</v>
      </c>
      <c r="BE347">
        <v>7390.52</v>
      </c>
      <c r="BF347">
        <v>2310.7800000000002</v>
      </c>
      <c r="BH347">
        <v>0</v>
      </c>
    </row>
    <row r="348" spans="1:60" x14ac:dyDescent="0.25">
      <c r="A348" s="209">
        <f t="shared" si="10"/>
        <v>1978</v>
      </c>
      <c r="B348" s="210" t="str">
        <f t="shared" si="11"/>
        <v>Nov</v>
      </c>
      <c r="C348" s="1">
        <v>28734</v>
      </c>
      <c r="F348">
        <v>4361.72</v>
      </c>
      <c r="G348">
        <v>7202.09</v>
      </c>
      <c r="I348">
        <v>7174.32</v>
      </c>
      <c r="J348">
        <v>4272.46</v>
      </c>
      <c r="K348">
        <v>527.61</v>
      </c>
      <c r="L348">
        <v>2889.96</v>
      </c>
      <c r="M348">
        <v>448.27</v>
      </c>
      <c r="N348">
        <v>1023.49</v>
      </c>
      <c r="O348">
        <v>0</v>
      </c>
      <c r="S348" s="157">
        <v>1642.3</v>
      </c>
      <c r="T348">
        <v>119.01</v>
      </c>
      <c r="U348">
        <v>4121.71</v>
      </c>
      <c r="V348">
        <v>2142.1799999999998</v>
      </c>
      <c r="W348">
        <v>1223.82</v>
      </c>
      <c r="X348">
        <v>2713.43</v>
      </c>
      <c r="Y348">
        <v>2991.12</v>
      </c>
      <c r="Z348">
        <v>1424.15</v>
      </c>
      <c r="AA348">
        <v>1005.64</v>
      </c>
      <c r="AB348">
        <v>1985.48</v>
      </c>
      <c r="AC348">
        <v>2239.37</v>
      </c>
      <c r="AD348">
        <v>3604.02</v>
      </c>
      <c r="AE348">
        <v>1053.24</v>
      </c>
      <c r="AF348">
        <v>6041.74</v>
      </c>
      <c r="AG348">
        <v>1362.67</v>
      </c>
      <c r="AH348">
        <v>6975.97</v>
      </c>
      <c r="AI348">
        <v>886.63</v>
      </c>
      <c r="AJ348">
        <v>489.92</v>
      </c>
      <c r="AK348">
        <v>287.61</v>
      </c>
      <c r="AL348">
        <v>706.13</v>
      </c>
      <c r="AM348">
        <v>0</v>
      </c>
      <c r="AN348">
        <v>0</v>
      </c>
      <c r="AP348">
        <v>4074.11</v>
      </c>
      <c r="AR348">
        <v>144.80000000000001</v>
      </c>
      <c r="AS348">
        <v>787.45</v>
      </c>
      <c r="AV348">
        <v>2580.5300000000002</v>
      </c>
      <c r="AW348">
        <v>1666.14</v>
      </c>
      <c r="AX348">
        <v>499.84</v>
      </c>
      <c r="AY348">
        <v>503.81</v>
      </c>
      <c r="BA348">
        <v>1186.53</v>
      </c>
      <c r="BB348">
        <v>1820.85</v>
      </c>
      <c r="BC348">
        <v>1664.16</v>
      </c>
      <c r="BD348">
        <v>297.52</v>
      </c>
      <c r="BE348">
        <v>3500.88</v>
      </c>
      <c r="BF348">
        <v>1457.87</v>
      </c>
      <c r="BH348">
        <v>0</v>
      </c>
    </row>
    <row r="349" spans="1:60" x14ac:dyDescent="0.25">
      <c r="A349" s="209">
        <f t="shared" si="10"/>
        <v>1978</v>
      </c>
      <c r="B349" s="210" t="str">
        <f t="shared" si="11"/>
        <v>Dec</v>
      </c>
      <c r="C349" s="1">
        <v>28764</v>
      </c>
      <c r="F349">
        <v>1081.01</v>
      </c>
      <c r="G349">
        <v>1860.52</v>
      </c>
      <c r="I349">
        <v>3385.83</v>
      </c>
      <c r="J349">
        <v>1297.21</v>
      </c>
      <c r="K349">
        <v>515.71</v>
      </c>
      <c r="L349">
        <v>1106.79</v>
      </c>
      <c r="M349">
        <v>1299.19</v>
      </c>
      <c r="N349">
        <v>240</v>
      </c>
      <c r="O349">
        <v>0</v>
      </c>
      <c r="S349" s="157">
        <v>5121.3999999999996</v>
      </c>
      <c r="T349">
        <v>59.51</v>
      </c>
      <c r="U349">
        <v>2755.08</v>
      </c>
      <c r="V349">
        <v>1124.6500000000001</v>
      </c>
      <c r="W349">
        <v>815.22</v>
      </c>
      <c r="X349">
        <v>1396.38</v>
      </c>
      <c r="Y349">
        <v>2108.46</v>
      </c>
      <c r="Z349">
        <v>2628.14</v>
      </c>
      <c r="AA349">
        <v>341.16</v>
      </c>
      <c r="AB349">
        <v>723.98</v>
      </c>
      <c r="AC349">
        <v>593.07000000000005</v>
      </c>
      <c r="AD349">
        <v>1993.42</v>
      </c>
      <c r="AE349">
        <v>678.36</v>
      </c>
      <c r="AF349">
        <v>3364.02</v>
      </c>
      <c r="AG349">
        <v>870.76</v>
      </c>
      <c r="AH349">
        <v>3062.52</v>
      </c>
      <c r="AI349">
        <v>640.66999999999996</v>
      </c>
      <c r="AJ349">
        <v>0</v>
      </c>
      <c r="AK349">
        <v>357.03</v>
      </c>
      <c r="AL349">
        <v>53.56</v>
      </c>
      <c r="AM349">
        <v>436.37</v>
      </c>
      <c r="AN349">
        <v>0</v>
      </c>
      <c r="AP349">
        <v>6319.43</v>
      </c>
      <c r="AR349">
        <v>0</v>
      </c>
      <c r="AS349">
        <v>0</v>
      </c>
      <c r="AV349">
        <v>446.29</v>
      </c>
      <c r="AW349">
        <v>1432.09</v>
      </c>
      <c r="AX349">
        <v>109.09</v>
      </c>
      <c r="AY349">
        <v>0</v>
      </c>
      <c r="BA349">
        <v>426.45</v>
      </c>
      <c r="BB349">
        <v>422.49</v>
      </c>
      <c r="BC349">
        <v>202.32</v>
      </c>
      <c r="BD349">
        <v>120.99</v>
      </c>
      <c r="BE349">
        <v>674.39</v>
      </c>
      <c r="BF349">
        <v>460.17</v>
      </c>
      <c r="BH349">
        <v>2657.89</v>
      </c>
    </row>
    <row r="350" spans="1:60" x14ac:dyDescent="0.25">
      <c r="A350" s="209">
        <f t="shared" si="10"/>
        <v>1979</v>
      </c>
      <c r="B350" s="210" t="str">
        <f t="shared" si="11"/>
        <v>Jan</v>
      </c>
      <c r="C350" s="1">
        <v>28795</v>
      </c>
      <c r="E350">
        <v>0</v>
      </c>
      <c r="F350">
        <v>0</v>
      </c>
      <c r="G350">
        <v>0</v>
      </c>
      <c r="I350">
        <v>3421.54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S350" s="157">
        <v>8862.2999999999993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535.54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P350">
        <v>5514.13</v>
      </c>
      <c r="AR350">
        <v>0</v>
      </c>
      <c r="AS350">
        <v>0</v>
      </c>
      <c r="AT350">
        <v>0</v>
      </c>
      <c r="AV350">
        <v>0</v>
      </c>
      <c r="AW350">
        <v>0</v>
      </c>
      <c r="AX350">
        <v>0</v>
      </c>
      <c r="AY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277.69</v>
      </c>
    </row>
    <row r="351" spans="1:60" x14ac:dyDescent="0.25">
      <c r="A351" s="209">
        <f t="shared" si="10"/>
        <v>1979</v>
      </c>
      <c r="B351" s="210" t="str">
        <f t="shared" si="11"/>
        <v>Feb</v>
      </c>
      <c r="C351" s="1">
        <v>28825</v>
      </c>
      <c r="E351">
        <v>0</v>
      </c>
      <c r="F351">
        <v>0</v>
      </c>
      <c r="G351">
        <v>0</v>
      </c>
      <c r="I351">
        <v>3471.13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S351" s="157">
        <v>8051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5323.71</v>
      </c>
      <c r="AA351">
        <v>0</v>
      </c>
      <c r="AB351">
        <v>0</v>
      </c>
      <c r="AC351">
        <v>0</v>
      </c>
      <c r="AD351">
        <v>0</v>
      </c>
      <c r="AE351">
        <v>553.4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P351">
        <v>4663.21</v>
      </c>
      <c r="AR351">
        <v>0</v>
      </c>
      <c r="AS351">
        <v>0</v>
      </c>
      <c r="AT351">
        <v>0</v>
      </c>
      <c r="AV351">
        <v>0</v>
      </c>
      <c r="AW351">
        <v>0</v>
      </c>
      <c r="AX351">
        <v>0</v>
      </c>
      <c r="AY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</row>
    <row r="352" spans="1:60" x14ac:dyDescent="0.25">
      <c r="A352" s="209">
        <f t="shared" si="10"/>
        <v>1979</v>
      </c>
      <c r="B352" s="210" t="str">
        <f t="shared" si="11"/>
        <v>Mar</v>
      </c>
      <c r="C352" s="1">
        <v>28856</v>
      </c>
      <c r="E352">
        <v>0</v>
      </c>
      <c r="F352">
        <v>0</v>
      </c>
      <c r="G352">
        <v>0</v>
      </c>
      <c r="I352">
        <v>3996.75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S352" s="157">
        <v>6860.9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5813.64</v>
      </c>
      <c r="AA352">
        <v>0</v>
      </c>
      <c r="AB352">
        <v>0</v>
      </c>
      <c r="AC352">
        <v>0</v>
      </c>
      <c r="AD352">
        <v>0</v>
      </c>
      <c r="AE352">
        <v>553.4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P352">
        <v>2459.54</v>
      </c>
      <c r="AR352">
        <v>0</v>
      </c>
      <c r="AS352">
        <v>0</v>
      </c>
      <c r="AT352">
        <v>0</v>
      </c>
      <c r="AV352">
        <v>0</v>
      </c>
      <c r="AW352">
        <v>0</v>
      </c>
      <c r="AX352">
        <v>0</v>
      </c>
      <c r="AY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</row>
    <row r="353" spans="1:60" x14ac:dyDescent="0.25">
      <c r="A353" s="209">
        <f t="shared" si="10"/>
        <v>1979</v>
      </c>
      <c r="B353" s="210" t="str">
        <f t="shared" si="11"/>
        <v>Apr</v>
      </c>
      <c r="C353" s="1">
        <v>28887</v>
      </c>
      <c r="E353">
        <v>0</v>
      </c>
      <c r="F353">
        <v>0</v>
      </c>
      <c r="G353">
        <v>0</v>
      </c>
      <c r="I353">
        <v>2400.0300000000002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S353" s="157">
        <v>7882.4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5480.41</v>
      </c>
      <c r="AA353">
        <v>0</v>
      </c>
      <c r="AB353">
        <v>0</v>
      </c>
      <c r="AC353">
        <v>0</v>
      </c>
      <c r="AD353">
        <v>0</v>
      </c>
      <c r="AE353">
        <v>499.84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P353">
        <v>1221.8399999999999</v>
      </c>
      <c r="AR353">
        <v>0</v>
      </c>
      <c r="AS353">
        <v>0</v>
      </c>
      <c r="AT353">
        <v>0</v>
      </c>
      <c r="AV353">
        <v>0</v>
      </c>
      <c r="AW353">
        <v>0</v>
      </c>
      <c r="AX353">
        <v>0</v>
      </c>
      <c r="AY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</row>
    <row r="354" spans="1:60" x14ac:dyDescent="0.25">
      <c r="A354" s="209">
        <f t="shared" si="10"/>
        <v>1979</v>
      </c>
      <c r="B354" s="210" t="str">
        <f t="shared" si="11"/>
        <v>May</v>
      </c>
      <c r="C354" s="1">
        <v>28915</v>
      </c>
      <c r="E354">
        <v>0</v>
      </c>
      <c r="F354">
        <v>0</v>
      </c>
      <c r="G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S354" s="157">
        <v>10207.1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920.34</v>
      </c>
      <c r="AA354">
        <v>0</v>
      </c>
      <c r="AB354">
        <v>0</v>
      </c>
      <c r="AC354">
        <v>0</v>
      </c>
      <c r="AD354">
        <v>0</v>
      </c>
      <c r="AE354">
        <v>61.49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P354">
        <v>6634.81</v>
      </c>
      <c r="AR354">
        <v>0</v>
      </c>
      <c r="AS354">
        <v>0</v>
      </c>
      <c r="AT354">
        <v>0</v>
      </c>
      <c r="AV354">
        <v>0</v>
      </c>
      <c r="AW354">
        <v>0</v>
      </c>
      <c r="AX354">
        <v>0</v>
      </c>
      <c r="AY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</row>
    <row r="355" spans="1:60" x14ac:dyDescent="0.25">
      <c r="A355" s="209">
        <f t="shared" si="10"/>
        <v>1979</v>
      </c>
      <c r="B355" s="210" t="str">
        <f t="shared" si="11"/>
        <v>Jun</v>
      </c>
      <c r="C355" s="1">
        <v>28946</v>
      </c>
      <c r="E355">
        <v>0</v>
      </c>
      <c r="F355">
        <v>0</v>
      </c>
      <c r="G355">
        <v>361</v>
      </c>
      <c r="I355">
        <v>0</v>
      </c>
      <c r="J355">
        <v>1703.83</v>
      </c>
      <c r="K355">
        <v>0</v>
      </c>
      <c r="L355">
        <v>0</v>
      </c>
      <c r="M355">
        <v>0</v>
      </c>
      <c r="N355">
        <v>154.71</v>
      </c>
      <c r="O355">
        <v>0</v>
      </c>
      <c r="P355">
        <v>0</v>
      </c>
      <c r="S355" s="157">
        <v>20884.3</v>
      </c>
      <c r="T355">
        <v>0</v>
      </c>
      <c r="U355">
        <v>357.03</v>
      </c>
      <c r="V355">
        <v>954.06</v>
      </c>
      <c r="W355">
        <v>0</v>
      </c>
      <c r="X355">
        <v>0</v>
      </c>
      <c r="Y355">
        <v>0</v>
      </c>
      <c r="Z355">
        <v>5908.85</v>
      </c>
      <c r="AA355">
        <v>0</v>
      </c>
      <c r="AB355">
        <v>0</v>
      </c>
      <c r="AC355">
        <v>0</v>
      </c>
      <c r="AD355">
        <v>0</v>
      </c>
      <c r="AE355">
        <v>59.51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158.68</v>
      </c>
      <c r="AN355">
        <v>0</v>
      </c>
      <c r="AP355">
        <v>11258.35</v>
      </c>
      <c r="AR355">
        <v>0</v>
      </c>
      <c r="AS355">
        <v>569.26</v>
      </c>
      <c r="AT355">
        <v>474.06</v>
      </c>
      <c r="AV355">
        <v>485.96</v>
      </c>
      <c r="AW355">
        <v>0</v>
      </c>
      <c r="AX355">
        <v>0</v>
      </c>
      <c r="AY355">
        <v>0</v>
      </c>
      <c r="BA355">
        <v>0</v>
      </c>
      <c r="BB355">
        <v>446.29</v>
      </c>
      <c r="BC355">
        <v>0</v>
      </c>
      <c r="BD355">
        <v>0</v>
      </c>
      <c r="BE355">
        <v>198.35</v>
      </c>
      <c r="BF355">
        <v>0</v>
      </c>
    </row>
    <row r="356" spans="1:60" x14ac:dyDescent="0.25">
      <c r="A356" s="209">
        <f t="shared" si="10"/>
        <v>1979</v>
      </c>
      <c r="B356" s="210" t="str">
        <f t="shared" si="11"/>
        <v>Jul</v>
      </c>
      <c r="C356" s="1">
        <v>28976</v>
      </c>
      <c r="E356">
        <v>7406.39</v>
      </c>
      <c r="F356">
        <v>5075.78</v>
      </c>
      <c r="G356">
        <v>3326.33</v>
      </c>
      <c r="I356">
        <v>4641.3900000000003</v>
      </c>
      <c r="J356">
        <v>5365.37</v>
      </c>
      <c r="K356">
        <v>862.82</v>
      </c>
      <c r="L356">
        <v>1654.24</v>
      </c>
      <c r="M356">
        <v>511.74</v>
      </c>
      <c r="N356">
        <v>450.26</v>
      </c>
      <c r="O356">
        <v>0</v>
      </c>
      <c r="P356">
        <v>15739.07</v>
      </c>
      <c r="S356" s="157">
        <v>23786.1</v>
      </c>
      <c r="T356">
        <v>15.87</v>
      </c>
      <c r="U356">
        <v>1888.29</v>
      </c>
      <c r="V356">
        <v>1418.2</v>
      </c>
      <c r="W356">
        <v>1047.29</v>
      </c>
      <c r="X356">
        <v>1682.01</v>
      </c>
      <c r="Y356">
        <v>1011.59</v>
      </c>
      <c r="Z356">
        <v>218.18</v>
      </c>
      <c r="AA356">
        <v>539.51</v>
      </c>
      <c r="AB356">
        <v>765.63</v>
      </c>
      <c r="AC356">
        <v>751.75</v>
      </c>
      <c r="AD356">
        <v>1075.06</v>
      </c>
      <c r="AE356">
        <v>111.08</v>
      </c>
      <c r="AF356">
        <v>1114.73</v>
      </c>
      <c r="AG356">
        <v>99.18</v>
      </c>
      <c r="AH356">
        <v>2043.01</v>
      </c>
      <c r="AI356">
        <v>434.39</v>
      </c>
      <c r="AJ356">
        <v>95.21</v>
      </c>
      <c r="AK356">
        <v>232.07</v>
      </c>
      <c r="AL356">
        <v>658.52</v>
      </c>
      <c r="AM356">
        <v>1215.8900000000001</v>
      </c>
      <c r="AN356">
        <v>694.22</v>
      </c>
      <c r="AP356">
        <v>11545.95</v>
      </c>
      <c r="AR356">
        <v>0</v>
      </c>
      <c r="AS356">
        <v>333.23</v>
      </c>
      <c r="AT356">
        <v>886.63</v>
      </c>
      <c r="AV356">
        <v>1777.22</v>
      </c>
      <c r="AW356">
        <v>1898.21</v>
      </c>
      <c r="AX356">
        <v>803.32</v>
      </c>
      <c r="AY356">
        <v>773.57</v>
      </c>
      <c r="BA356">
        <v>1160.3499999999999</v>
      </c>
      <c r="BB356">
        <v>1438.04</v>
      </c>
      <c r="BC356">
        <v>0</v>
      </c>
      <c r="BD356">
        <v>0</v>
      </c>
      <c r="BE356">
        <v>2082.6799999999998</v>
      </c>
      <c r="BF356">
        <v>277.69</v>
      </c>
    </row>
    <row r="357" spans="1:60" x14ac:dyDescent="0.25">
      <c r="A357" s="209">
        <f t="shared" si="10"/>
        <v>1979</v>
      </c>
      <c r="B357" s="210" t="str">
        <f t="shared" si="11"/>
        <v>Aug</v>
      </c>
      <c r="C357" s="1">
        <v>29007</v>
      </c>
      <c r="E357">
        <v>10026.59</v>
      </c>
      <c r="F357">
        <v>7118.78</v>
      </c>
      <c r="G357">
        <v>2709.46</v>
      </c>
      <c r="I357">
        <v>4617.59</v>
      </c>
      <c r="J357">
        <v>4566.0200000000004</v>
      </c>
      <c r="K357">
        <v>731.91</v>
      </c>
      <c r="L357">
        <v>3602.04</v>
      </c>
      <c r="M357">
        <v>1309.1099999999999</v>
      </c>
      <c r="N357">
        <v>15.87</v>
      </c>
      <c r="O357">
        <v>0</v>
      </c>
      <c r="P357">
        <v>13255.73</v>
      </c>
      <c r="S357" s="157">
        <v>22213.200000000001</v>
      </c>
      <c r="T357">
        <v>51.57</v>
      </c>
      <c r="U357">
        <v>3294.59</v>
      </c>
      <c r="V357">
        <v>2318.71</v>
      </c>
      <c r="W357">
        <v>1572.92</v>
      </c>
      <c r="X357">
        <v>2729.3</v>
      </c>
      <c r="Y357">
        <v>2372.27</v>
      </c>
      <c r="Z357">
        <v>2846.32</v>
      </c>
      <c r="AA357">
        <v>1011.59</v>
      </c>
      <c r="AB357">
        <v>1555.06</v>
      </c>
      <c r="AC357">
        <v>1721.68</v>
      </c>
      <c r="AD357">
        <v>2735.25</v>
      </c>
      <c r="AE357">
        <v>241.99</v>
      </c>
      <c r="AF357">
        <v>5355.45</v>
      </c>
      <c r="AG357">
        <v>1529.28</v>
      </c>
      <c r="AH357">
        <v>3750.8</v>
      </c>
      <c r="AI357">
        <v>612.9</v>
      </c>
      <c r="AJ357">
        <v>327.27999999999997</v>
      </c>
      <c r="AK357">
        <v>124.96</v>
      </c>
      <c r="AL357">
        <v>303.48</v>
      </c>
      <c r="AM357">
        <v>1598.7</v>
      </c>
      <c r="AN357">
        <v>476.04</v>
      </c>
      <c r="AP357">
        <v>5641.07</v>
      </c>
      <c r="AR357">
        <v>71.41</v>
      </c>
      <c r="AS357">
        <v>464.14</v>
      </c>
      <c r="AT357">
        <v>682.32</v>
      </c>
      <c r="AV357">
        <v>2687.64</v>
      </c>
      <c r="AW357">
        <v>721.99</v>
      </c>
      <c r="AX357">
        <v>1035.3900000000001</v>
      </c>
      <c r="AY357">
        <v>117.03</v>
      </c>
      <c r="BA357">
        <v>1656.22</v>
      </c>
      <c r="BB357">
        <v>583.15</v>
      </c>
      <c r="BC357">
        <v>238.02</v>
      </c>
      <c r="BD357">
        <v>160.66</v>
      </c>
      <c r="BE357">
        <v>1967.63</v>
      </c>
      <c r="BF357">
        <v>1484.25</v>
      </c>
    </row>
    <row r="358" spans="1:60" x14ac:dyDescent="0.25">
      <c r="A358" s="209">
        <f t="shared" si="10"/>
        <v>1979</v>
      </c>
      <c r="B358" s="210" t="str">
        <f t="shared" si="11"/>
        <v>Sep</v>
      </c>
      <c r="C358" s="1">
        <v>29037</v>
      </c>
      <c r="E358">
        <v>0</v>
      </c>
      <c r="F358">
        <v>7253.66</v>
      </c>
      <c r="G358">
        <v>9596.17</v>
      </c>
      <c r="I358">
        <v>11052.06</v>
      </c>
      <c r="J358">
        <v>6513.81</v>
      </c>
      <c r="K358">
        <v>817.2</v>
      </c>
      <c r="L358">
        <v>8425.91</v>
      </c>
      <c r="M358">
        <v>491.91</v>
      </c>
      <c r="N358">
        <v>1088.94</v>
      </c>
      <c r="O358">
        <v>0</v>
      </c>
      <c r="P358">
        <v>0</v>
      </c>
      <c r="S358" s="157">
        <v>13282.5</v>
      </c>
      <c r="T358">
        <v>101.16</v>
      </c>
      <c r="U358">
        <v>9459.31</v>
      </c>
      <c r="V358">
        <v>4855.6099999999997</v>
      </c>
      <c r="W358">
        <v>2759.05</v>
      </c>
      <c r="X358">
        <v>5980.25</v>
      </c>
      <c r="Y358">
        <v>5182.8900000000003</v>
      </c>
      <c r="Z358">
        <v>11889.1</v>
      </c>
      <c r="AA358">
        <v>1834.74</v>
      </c>
      <c r="AB358">
        <v>2842.36</v>
      </c>
      <c r="AC358">
        <v>4687.01</v>
      </c>
      <c r="AD358">
        <v>5986.2</v>
      </c>
      <c r="AE358">
        <v>779.52</v>
      </c>
      <c r="AF358">
        <v>7573</v>
      </c>
      <c r="AG358">
        <v>3005</v>
      </c>
      <c r="AH358">
        <v>14858.4</v>
      </c>
      <c r="AI358">
        <v>1221.8399999999999</v>
      </c>
      <c r="AJ358">
        <v>1467.79</v>
      </c>
      <c r="AK358">
        <v>773.57</v>
      </c>
      <c r="AL358">
        <v>1049.27</v>
      </c>
      <c r="AM358">
        <v>3411.62</v>
      </c>
      <c r="AN358">
        <v>0</v>
      </c>
      <c r="AP358">
        <v>6432.49</v>
      </c>
      <c r="AR358">
        <v>307.44</v>
      </c>
      <c r="AS358">
        <v>1392.42</v>
      </c>
      <c r="AT358">
        <v>499.84</v>
      </c>
      <c r="AV358">
        <v>6212.32</v>
      </c>
      <c r="AW358">
        <v>1676.06</v>
      </c>
      <c r="AX358">
        <v>1848.62</v>
      </c>
      <c r="AY358">
        <v>723.98</v>
      </c>
      <c r="BA358">
        <v>7219.74</v>
      </c>
      <c r="BB358">
        <v>2341.52</v>
      </c>
      <c r="BC358">
        <v>1912.09</v>
      </c>
      <c r="BD358">
        <v>916.38</v>
      </c>
      <c r="BE358">
        <v>8191.85</v>
      </c>
      <c r="BF358">
        <v>2968.31</v>
      </c>
    </row>
    <row r="359" spans="1:60" x14ac:dyDescent="0.25">
      <c r="A359" s="209">
        <f t="shared" si="10"/>
        <v>1979</v>
      </c>
      <c r="B359" s="210" t="str">
        <f t="shared" si="11"/>
        <v>Oct</v>
      </c>
      <c r="C359" s="1">
        <v>29068</v>
      </c>
      <c r="E359">
        <v>0</v>
      </c>
      <c r="F359">
        <v>4266.51</v>
      </c>
      <c r="G359">
        <v>5460.58</v>
      </c>
      <c r="I359">
        <v>8711.5300000000007</v>
      </c>
      <c r="J359">
        <v>6618.94</v>
      </c>
      <c r="K359">
        <v>485.96</v>
      </c>
      <c r="L359">
        <v>5452.64</v>
      </c>
      <c r="M359">
        <v>1200.02</v>
      </c>
      <c r="N359">
        <v>1075.06</v>
      </c>
      <c r="O359">
        <v>402.65</v>
      </c>
      <c r="P359">
        <v>0</v>
      </c>
      <c r="S359" s="157">
        <v>11076.7</v>
      </c>
      <c r="T359">
        <v>71.41</v>
      </c>
      <c r="U359">
        <v>3516.75</v>
      </c>
      <c r="V359">
        <v>2344.5</v>
      </c>
      <c r="W359">
        <v>1658.21</v>
      </c>
      <c r="X359">
        <v>2917.73</v>
      </c>
      <c r="Y359">
        <v>3266.82</v>
      </c>
      <c r="Z359">
        <v>9451.3799999999992</v>
      </c>
      <c r="AA359">
        <v>1079.02</v>
      </c>
      <c r="AB359">
        <v>1927.96</v>
      </c>
      <c r="AC359">
        <v>2723.34</v>
      </c>
      <c r="AD359">
        <v>4772.3</v>
      </c>
      <c r="AE359">
        <v>874.72</v>
      </c>
      <c r="AF359">
        <v>4333.95</v>
      </c>
      <c r="AG359">
        <v>1402.33</v>
      </c>
      <c r="AH359">
        <v>5561.73</v>
      </c>
      <c r="AI359">
        <v>751.75</v>
      </c>
      <c r="AJ359">
        <v>702.16</v>
      </c>
      <c r="AK359">
        <v>777.53</v>
      </c>
      <c r="AL359">
        <v>1079.02</v>
      </c>
      <c r="AM359">
        <v>4006.67</v>
      </c>
      <c r="AN359">
        <v>0</v>
      </c>
      <c r="AP359">
        <v>11766.12</v>
      </c>
      <c r="AR359">
        <v>216.2</v>
      </c>
      <c r="AS359">
        <v>646.62</v>
      </c>
      <c r="AT359">
        <v>781.5</v>
      </c>
      <c r="AV359">
        <v>4706.8500000000004</v>
      </c>
      <c r="AW359">
        <v>519.67999999999995</v>
      </c>
      <c r="AX359">
        <v>1963.67</v>
      </c>
      <c r="AY359">
        <v>438.35</v>
      </c>
      <c r="BA359">
        <v>4346.6400000000003</v>
      </c>
      <c r="BB359">
        <v>1937.88</v>
      </c>
      <c r="BC359">
        <v>1507.46</v>
      </c>
      <c r="BD359">
        <v>597.03</v>
      </c>
      <c r="BE359">
        <v>6097.28</v>
      </c>
      <c r="BF359">
        <v>2433.75</v>
      </c>
    </row>
    <row r="360" spans="1:60" x14ac:dyDescent="0.25">
      <c r="A360" s="209">
        <f t="shared" si="10"/>
        <v>1979</v>
      </c>
      <c r="B360" s="210" t="str">
        <f t="shared" si="11"/>
        <v>Nov</v>
      </c>
      <c r="C360" s="1">
        <v>29099</v>
      </c>
      <c r="E360">
        <v>0</v>
      </c>
      <c r="F360">
        <v>7295.31</v>
      </c>
      <c r="G360">
        <v>7338.95</v>
      </c>
      <c r="I360">
        <v>6904.56</v>
      </c>
      <c r="J360">
        <v>5289.99</v>
      </c>
      <c r="K360">
        <v>626.79</v>
      </c>
      <c r="L360">
        <v>2175.9</v>
      </c>
      <c r="M360">
        <v>1430.1</v>
      </c>
      <c r="N360">
        <v>1051.26</v>
      </c>
      <c r="O360">
        <v>115.04</v>
      </c>
      <c r="P360">
        <v>8636.16</v>
      </c>
      <c r="S360" s="157">
        <v>3425.5</v>
      </c>
      <c r="T360">
        <v>79.34</v>
      </c>
      <c r="U360">
        <v>2651.94</v>
      </c>
      <c r="V360">
        <v>1797.05</v>
      </c>
      <c r="W360">
        <v>1378.53</v>
      </c>
      <c r="X360">
        <v>2310.7800000000002</v>
      </c>
      <c r="Y360">
        <v>2860.21</v>
      </c>
      <c r="Z360">
        <v>4183.2</v>
      </c>
      <c r="AA360">
        <v>1154.4000000000001</v>
      </c>
      <c r="AB360">
        <v>1820.85</v>
      </c>
      <c r="AC360">
        <v>1743.5</v>
      </c>
      <c r="AD360">
        <v>3766.67</v>
      </c>
      <c r="AE360">
        <v>626.79</v>
      </c>
      <c r="AF360">
        <v>4040.39</v>
      </c>
      <c r="AG360">
        <v>825.14</v>
      </c>
      <c r="AH360">
        <v>4661.2299999999996</v>
      </c>
      <c r="AI360">
        <v>519.67999999999995</v>
      </c>
      <c r="AJ360">
        <v>222.15</v>
      </c>
      <c r="AK360">
        <v>257.86</v>
      </c>
      <c r="AL360">
        <v>813.23</v>
      </c>
      <c r="AM360">
        <v>1602.67</v>
      </c>
      <c r="AN360">
        <v>0</v>
      </c>
      <c r="AP360">
        <v>11422.98</v>
      </c>
      <c r="AR360">
        <v>126.94</v>
      </c>
      <c r="AS360">
        <v>597.03</v>
      </c>
      <c r="AT360">
        <v>0</v>
      </c>
      <c r="AV360">
        <v>4962.72</v>
      </c>
      <c r="AW360">
        <v>716.04</v>
      </c>
      <c r="AX360">
        <v>1041.3399999999999</v>
      </c>
      <c r="AY360">
        <v>188.43</v>
      </c>
      <c r="BA360">
        <v>3030.79</v>
      </c>
      <c r="BB360">
        <v>880.67</v>
      </c>
      <c r="BC360">
        <v>9.92</v>
      </c>
      <c r="BD360">
        <v>761.66</v>
      </c>
      <c r="BE360">
        <v>4464.8599999999997</v>
      </c>
      <c r="BF360">
        <v>2404</v>
      </c>
    </row>
    <row r="361" spans="1:60" x14ac:dyDescent="0.25">
      <c r="A361" s="209">
        <f t="shared" si="10"/>
        <v>1979</v>
      </c>
      <c r="B361" s="210" t="str">
        <f t="shared" si="11"/>
        <v>Dec</v>
      </c>
      <c r="C361" s="1">
        <v>29129</v>
      </c>
      <c r="E361">
        <v>5950.5</v>
      </c>
      <c r="F361">
        <v>3034.75</v>
      </c>
      <c r="G361">
        <v>3687.33</v>
      </c>
      <c r="I361">
        <v>3853.94</v>
      </c>
      <c r="J361">
        <v>3423.52</v>
      </c>
      <c r="K361">
        <v>0</v>
      </c>
      <c r="L361">
        <v>3522.7</v>
      </c>
      <c r="M361">
        <v>1640.35</v>
      </c>
      <c r="N361">
        <v>969.93</v>
      </c>
      <c r="O361">
        <v>0</v>
      </c>
      <c r="P361">
        <v>0</v>
      </c>
      <c r="S361" s="157">
        <v>4488.7</v>
      </c>
      <c r="T361">
        <v>61.49</v>
      </c>
      <c r="U361">
        <v>1467.79</v>
      </c>
      <c r="V361">
        <v>2451.61</v>
      </c>
      <c r="W361">
        <v>1449.94</v>
      </c>
      <c r="X361">
        <v>1874.41</v>
      </c>
      <c r="Y361">
        <v>1701.84</v>
      </c>
      <c r="Z361">
        <v>4218.8999999999996</v>
      </c>
      <c r="AA361">
        <v>327.27999999999997</v>
      </c>
      <c r="AB361">
        <v>662.49</v>
      </c>
      <c r="AC361">
        <v>428.44</v>
      </c>
      <c r="AD361">
        <v>1184.1500000000001</v>
      </c>
      <c r="AE361">
        <v>549.42999999999995</v>
      </c>
      <c r="AF361">
        <v>2435.7399999999998</v>
      </c>
      <c r="AG361">
        <v>787.45</v>
      </c>
      <c r="AH361">
        <v>1529.28</v>
      </c>
      <c r="AI361">
        <v>160.66</v>
      </c>
      <c r="AJ361">
        <v>0</v>
      </c>
      <c r="AK361">
        <v>25.78</v>
      </c>
      <c r="AL361">
        <v>0</v>
      </c>
      <c r="AM361">
        <v>0</v>
      </c>
      <c r="AN361">
        <v>0</v>
      </c>
      <c r="AP361">
        <v>97.19</v>
      </c>
      <c r="AR361">
        <v>109.09</v>
      </c>
      <c r="AS361">
        <v>273.72000000000003</v>
      </c>
      <c r="AT361">
        <v>0</v>
      </c>
      <c r="AV361">
        <v>2025.15</v>
      </c>
      <c r="AW361">
        <v>1295.23</v>
      </c>
      <c r="AX361">
        <v>602.98</v>
      </c>
      <c r="AY361">
        <v>0</v>
      </c>
      <c r="BA361">
        <v>1731.6</v>
      </c>
      <c r="BB361">
        <v>138.85</v>
      </c>
      <c r="BC361">
        <v>960.01</v>
      </c>
      <c r="BD361">
        <v>128.93</v>
      </c>
      <c r="BE361">
        <v>1705.81</v>
      </c>
      <c r="BF361">
        <v>1729.12</v>
      </c>
    </row>
    <row r="362" spans="1:60" x14ac:dyDescent="0.25">
      <c r="A362" s="209">
        <f t="shared" si="10"/>
        <v>1980</v>
      </c>
      <c r="B362" s="210" t="str">
        <f t="shared" si="11"/>
        <v>Jan</v>
      </c>
      <c r="C362" s="1">
        <v>29160</v>
      </c>
      <c r="E362">
        <v>0</v>
      </c>
      <c r="F362">
        <v>0</v>
      </c>
      <c r="G362">
        <v>0</v>
      </c>
      <c r="I362">
        <v>3606</v>
      </c>
      <c r="J362">
        <v>0</v>
      </c>
      <c r="K362">
        <v>0</v>
      </c>
      <c r="L362">
        <v>636.70000000000005</v>
      </c>
      <c r="M362">
        <v>263.8</v>
      </c>
      <c r="N362">
        <v>878.69</v>
      </c>
      <c r="O362">
        <v>0</v>
      </c>
      <c r="P362">
        <v>0</v>
      </c>
      <c r="S362" s="157">
        <v>12148.9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166.61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476.04</v>
      </c>
      <c r="BB362">
        <v>0</v>
      </c>
      <c r="BC362">
        <v>0</v>
      </c>
      <c r="BD362">
        <v>0</v>
      </c>
      <c r="BE362">
        <v>150.75</v>
      </c>
      <c r="BF362">
        <v>253.55</v>
      </c>
      <c r="BH362">
        <v>0</v>
      </c>
    </row>
    <row r="363" spans="1:60" x14ac:dyDescent="0.25">
      <c r="A363" s="209">
        <f t="shared" si="10"/>
        <v>1980</v>
      </c>
      <c r="B363" s="210" t="str">
        <f t="shared" si="11"/>
        <v>Feb</v>
      </c>
      <c r="C363" s="1">
        <v>29190</v>
      </c>
      <c r="E363">
        <v>0</v>
      </c>
      <c r="F363">
        <v>0</v>
      </c>
      <c r="G363">
        <v>0</v>
      </c>
      <c r="I363">
        <v>4399.3999999999996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S363" s="157">
        <v>14279.2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277.69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491.91</v>
      </c>
      <c r="BB363">
        <v>0</v>
      </c>
      <c r="BC363">
        <v>0</v>
      </c>
      <c r="BD363">
        <v>0</v>
      </c>
      <c r="BE363">
        <v>0</v>
      </c>
      <c r="BF363">
        <v>0</v>
      </c>
      <c r="BH363">
        <v>0</v>
      </c>
    </row>
    <row r="364" spans="1:60" x14ac:dyDescent="0.25">
      <c r="A364" s="209">
        <f t="shared" si="10"/>
        <v>1980</v>
      </c>
      <c r="B364" s="210" t="str">
        <f t="shared" si="11"/>
        <v>Mar</v>
      </c>
      <c r="C364" s="1">
        <v>29221</v>
      </c>
      <c r="E364">
        <v>0</v>
      </c>
      <c r="F364">
        <v>0</v>
      </c>
      <c r="G364">
        <v>0</v>
      </c>
      <c r="I364">
        <v>3034.75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S364" s="157">
        <v>5817.6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430.42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460.17</v>
      </c>
      <c r="BB364">
        <v>0</v>
      </c>
      <c r="BC364">
        <v>0</v>
      </c>
      <c r="BD364">
        <v>0</v>
      </c>
      <c r="BE364">
        <v>0</v>
      </c>
      <c r="BF364">
        <v>0</v>
      </c>
      <c r="BH364">
        <v>0</v>
      </c>
    </row>
    <row r="365" spans="1:60" x14ac:dyDescent="0.25">
      <c r="A365" s="209">
        <f t="shared" si="10"/>
        <v>1980</v>
      </c>
      <c r="B365" s="210" t="str">
        <f t="shared" si="11"/>
        <v>Apr</v>
      </c>
      <c r="C365" s="1">
        <v>29252</v>
      </c>
      <c r="E365">
        <v>0</v>
      </c>
      <c r="F365">
        <v>0</v>
      </c>
      <c r="G365">
        <v>0</v>
      </c>
      <c r="I365">
        <v>1711.76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S365" s="157">
        <v>2094.6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402.65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H365">
        <v>0</v>
      </c>
    </row>
    <row r="366" spans="1:60" x14ac:dyDescent="0.25">
      <c r="A366" s="209">
        <f t="shared" si="10"/>
        <v>1980</v>
      </c>
      <c r="B366" s="210" t="str">
        <f t="shared" si="11"/>
        <v>May</v>
      </c>
      <c r="C366" s="1">
        <v>29281</v>
      </c>
      <c r="E366">
        <v>0</v>
      </c>
      <c r="F366">
        <v>0</v>
      </c>
      <c r="G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S366" s="157">
        <v>6739.9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430.42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97.99</v>
      </c>
      <c r="BE366">
        <v>0</v>
      </c>
      <c r="BF366">
        <v>0</v>
      </c>
      <c r="BH366">
        <v>6170.67</v>
      </c>
    </row>
    <row r="367" spans="1:60" x14ac:dyDescent="0.25">
      <c r="A367" s="209">
        <f t="shared" si="10"/>
        <v>1980</v>
      </c>
      <c r="B367" s="210" t="str">
        <f t="shared" si="11"/>
        <v>Jun</v>
      </c>
      <c r="C367" s="1">
        <v>29312</v>
      </c>
      <c r="E367">
        <v>0</v>
      </c>
      <c r="F367">
        <v>0</v>
      </c>
      <c r="G367">
        <v>1666.14</v>
      </c>
      <c r="I367">
        <v>0</v>
      </c>
      <c r="J367">
        <v>495.88</v>
      </c>
      <c r="K367">
        <v>0</v>
      </c>
      <c r="L367">
        <v>362.98</v>
      </c>
      <c r="M367">
        <v>533.55999999999995</v>
      </c>
      <c r="N367">
        <v>178.51</v>
      </c>
      <c r="O367">
        <v>0</v>
      </c>
      <c r="P367">
        <v>0</v>
      </c>
      <c r="S367" s="157">
        <v>6761.8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416.54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P367">
        <v>0</v>
      </c>
      <c r="AQ367">
        <v>142.81</v>
      </c>
      <c r="AR367">
        <v>0</v>
      </c>
      <c r="AS367">
        <v>0</v>
      </c>
      <c r="AT367">
        <v>51.57</v>
      </c>
      <c r="AV367">
        <v>158.68</v>
      </c>
      <c r="AW367">
        <v>0</v>
      </c>
      <c r="AX367">
        <v>0</v>
      </c>
      <c r="AY367">
        <v>0</v>
      </c>
      <c r="AZ367">
        <v>89.26</v>
      </c>
      <c r="BA367">
        <v>59.51</v>
      </c>
      <c r="BB367">
        <v>0.46</v>
      </c>
      <c r="BC367">
        <v>99.18</v>
      </c>
      <c r="BD367">
        <v>196.76</v>
      </c>
      <c r="BE367">
        <v>101.16</v>
      </c>
      <c r="BF367">
        <v>505.24</v>
      </c>
      <c r="BH367">
        <v>0</v>
      </c>
    </row>
    <row r="368" spans="1:60" x14ac:dyDescent="0.25">
      <c r="A368" s="209">
        <f t="shared" si="10"/>
        <v>1980</v>
      </c>
      <c r="B368" s="210" t="str">
        <f t="shared" si="11"/>
        <v>Jul</v>
      </c>
      <c r="C368" s="1">
        <v>29342</v>
      </c>
      <c r="E368">
        <v>7140.6</v>
      </c>
      <c r="F368">
        <v>2098.54</v>
      </c>
      <c r="G368">
        <v>2556.73</v>
      </c>
      <c r="I368">
        <v>3560.38</v>
      </c>
      <c r="J368">
        <v>3494.93</v>
      </c>
      <c r="K368">
        <v>680.34</v>
      </c>
      <c r="L368">
        <v>4944.87</v>
      </c>
      <c r="M368">
        <v>993.73</v>
      </c>
      <c r="N368">
        <v>922.33</v>
      </c>
      <c r="O368">
        <v>325.29000000000002</v>
      </c>
      <c r="P368">
        <v>11506.28</v>
      </c>
      <c r="S368" s="157">
        <v>8283.1</v>
      </c>
      <c r="T368">
        <v>7.93</v>
      </c>
      <c r="U368">
        <v>382.82</v>
      </c>
      <c r="V368">
        <v>426.45</v>
      </c>
      <c r="W368">
        <v>458.19</v>
      </c>
      <c r="X368">
        <v>525.63</v>
      </c>
      <c r="Y368">
        <v>458.19</v>
      </c>
      <c r="Z368">
        <v>716.04</v>
      </c>
      <c r="AA368">
        <v>362.98</v>
      </c>
      <c r="AB368">
        <v>450.26</v>
      </c>
      <c r="AC368">
        <v>378.85</v>
      </c>
      <c r="AD368">
        <v>1120.68</v>
      </c>
      <c r="AE368">
        <v>454.22</v>
      </c>
      <c r="AF368">
        <v>1610.6</v>
      </c>
      <c r="AG368">
        <v>0</v>
      </c>
      <c r="AH368">
        <v>1190.0999999999999</v>
      </c>
      <c r="AI368">
        <v>55.54</v>
      </c>
      <c r="AJ368">
        <v>0</v>
      </c>
      <c r="AK368">
        <v>0</v>
      </c>
      <c r="AL368">
        <v>128.93</v>
      </c>
      <c r="AM368">
        <v>428.44</v>
      </c>
      <c r="AN368">
        <v>1606.64</v>
      </c>
      <c r="AP368">
        <v>8235.49</v>
      </c>
      <c r="AQ368">
        <v>295.14</v>
      </c>
      <c r="AR368">
        <v>0</v>
      </c>
      <c r="AS368">
        <v>0</v>
      </c>
      <c r="AT368">
        <v>948.11</v>
      </c>
      <c r="AV368">
        <v>714.06</v>
      </c>
      <c r="AW368">
        <v>368.34</v>
      </c>
      <c r="AX368">
        <v>119.01</v>
      </c>
      <c r="AY368">
        <v>0</v>
      </c>
      <c r="AZ368">
        <v>117.03</v>
      </c>
      <c r="BA368">
        <v>436.37</v>
      </c>
      <c r="BB368">
        <v>369.84</v>
      </c>
      <c r="BC368">
        <v>99.18</v>
      </c>
      <c r="BD368">
        <v>516.11</v>
      </c>
      <c r="BE368">
        <v>1238.7</v>
      </c>
      <c r="BF368">
        <v>3016.03</v>
      </c>
      <c r="BH368">
        <v>1229.77</v>
      </c>
    </row>
    <row r="369" spans="1:60" x14ac:dyDescent="0.25">
      <c r="A369" s="209">
        <f t="shared" si="10"/>
        <v>1980</v>
      </c>
      <c r="B369" s="210" t="str">
        <f t="shared" si="11"/>
        <v>Aug</v>
      </c>
      <c r="C369" s="1">
        <v>29373</v>
      </c>
      <c r="E369">
        <v>12964.16</v>
      </c>
      <c r="F369">
        <v>15411.79</v>
      </c>
      <c r="G369">
        <v>4387.5</v>
      </c>
      <c r="I369">
        <v>8364.42</v>
      </c>
      <c r="J369">
        <v>8753.18</v>
      </c>
      <c r="K369">
        <v>1116.71</v>
      </c>
      <c r="L369">
        <v>5381.24</v>
      </c>
      <c r="M369">
        <v>1868.46</v>
      </c>
      <c r="N369">
        <v>880.67</v>
      </c>
      <c r="O369">
        <v>1029.44</v>
      </c>
      <c r="P369">
        <v>2405.9899999999998</v>
      </c>
      <c r="S369" s="157">
        <v>34659.699999999997</v>
      </c>
      <c r="T369">
        <v>89.26</v>
      </c>
      <c r="U369">
        <v>6575.3</v>
      </c>
      <c r="V369">
        <v>4093.94</v>
      </c>
      <c r="W369">
        <v>2447.64</v>
      </c>
      <c r="X369">
        <v>4254.6099999999997</v>
      </c>
      <c r="Y369">
        <v>5333.63</v>
      </c>
      <c r="Z369">
        <v>12377.04</v>
      </c>
      <c r="AA369">
        <v>1428.12</v>
      </c>
      <c r="AB369">
        <v>3169.63</v>
      </c>
      <c r="AC369">
        <v>3494.93</v>
      </c>
      <c r="AD369">
        <v>5492.31</v>
      </c>
      <c r="AE369">
        <v>782.69</v>
      </c>
      <c r="AF369">
        <v>7160.44</v>
      </c>
      <c r="AG369">
        <v>2697.56</v>
      </c>
      <c r="AH369">
        <v>8987.24</v>
      </c>
      <c r="AI369">
        <v>856.87</v>
      </c>
      <c r="AJ369">
        <v>797.37</v>
      </c>
      <c r="AK369">
        <v>130.91</v>
      </c>
      <c r="AL369">
        <v>456.2</v>
      </c>
      <c r="AM369">
        <v>2507.14</v>
      </c>
      <c r="AN369">
        <v>238.02</v>
      </c>
      <c r="AP369">
        <v>8390.2099999999991</v>
      </c>
      <c r="AQ369">
        <v>731.91</v>
      </c>
      <c r="AR369">
        <v>0</v>
      </c>
      <c r="AS369">
        <v>733.9</v>
      </c>
      <c r="AT369">
        <v>599.02</v>
      </c>
      <c r="AV369">
        <v>5363.38</v>
      </c>
      <c r="AW369">
        <v>1703.23</v>
      </c>
      <c r="AX369">
        <v>1588.78</v>
      </c>
      <c r="AY369">
        <v>368.93</v>
      </c>
      <c r="AZ369">
        <v>202.32</v>
      </c>
      <c r="BA369">
        <v>4442.05</v>
      </c>
      <c r="BB369">
        <v>2104.77</v>
      </c>
      <c r="BC369">
        <v>662.49</v>
      </c>
      <c r="BD369">
        <v>555.48</v>
      </c>
      <c r="BE369">
        <v>4865.5200000000004</v>
      </c>
      <c r="BF369">
        <v>2565.86</v>
      </c>
      <c r="BH369">
        <v>0</v>
      </c>
    </row>
    <row r="370" spans="1:60" x14ac:dyDescent="0.25">
      <c r="A370" s="209">
        <f t="shared" si="10"/>
        <v>1980</v>
      </c>
      <c r="B370" s="210" t="str">
        <f t="shared" si="11"/>
        <v>Sep</v>
      </c>
      <c r="C370" s="1">
        <v>29403</v>
      </c>
      <c r="E370">
        <v>1882.34</v>
      </c>
      <c r="F370">
        <v>11058.01</v>
      </c>
      <c r="G370">
        <v>9709.23</v>
      </c>
      <c r="I370">
        <v>12230.26</v>
      </c>
      <c r="J370">
        <v>8580.6200000000008</v>
      </c>
      <c r="K370">
        <v>694.22</v>
      </c>
      <c r="L370">
        <v>9707.25</v>
      </c>
      <c r="M370">
        <v>1709.78</v>
      </c>
      <c r="N370">
        <v>1005.64</v>
      </c>
      <c r="O370">
        <v>983.82</v>
      </c>
      <c r="P370">
        <v>0</v>
      </c>
      <c r="S370" s="157">
        <v>18186.7</v>
      </c>
      <c r="T370">
        <v>69.42</v>
      </c>
      <c r="U370">
        <v>8471.5300000000007</v>
      </c>
      <c r="V370">
        <v>3645.67</v>
      </c>
      <c r="W370">
        <v>2739.21</v>
      </c>
      <c r="X370">
        <v>5113.46</v>
      </c>
      <c r="Y370">
        <v>6021.91</v>
      </c>
      <c r="Z370">
        <v>13253.75</v>
      </c>
      <c r="AA370">
        <v>2013.25</v>
      </c>
      <c r="AB370">
        <v>3328.31</v>
      </c>
      <c r="AC370">
        <v>5101.5600000000004</v>
      </c>
      <c r="AD370">
        <v>6202.4</v>
      </c>
      <c r="AE370">
        <v>959.02</v>
      </c>
      <c r="AF370">
        <v>7908.21</v>
      </c>
      <c r="AG370">
        <v>2959.38</v>
      </c>
      <c r="AH370">
        <v>14120.54</v>
      </c>
      <c r="AI370">
        <v>1063.1600000000001</v>
      </c>
      <c r="AJ370">
        <v>1487.63</v>
      </c>
      <c r="AK370">
        <v>844.97</v>
      </c>
      <c r="AL370">
        <v>1228.78</v>
      </c>
      <c r="AM370">
        <v>3657.57</v>
      </c>
      <c r="AN370">
        <v>0</v>
      </c>
      <c r="AP370">
        <v>8235.49</v>
      </c>
      <c r="AQ370">
        <v>1192.8800000000001</v>
      </c>
      <c r="AR370">
        <v>349.1</v>
      </c>
      <c r="AS370">
        <v>1656.22</v>
      </c>
      <c r="AT370">
        <v>255.87</v>
      </c>
      <c r="AV370">
        <v>9136</v>
      </c>
      <c r="AW370">
        <v>1564.98</v>
      </c>
      <c r="AX370">
        <v>2286.98</v>
      </c>
      <c r="AY370">
        <v>809.27</v>
      </c>
      <c r="AZ370">
        <v>317.76</v>
      </c>
      <c r="BA370">
        <v>6684.79</v>
      </c>
      <c r="BB370">
        <v>2396.0700000000002</v>
      </c>
      <c r="BC370">
        <v>1354.73</v>
      </c>
      <c r="BD370">
        <v>868.77</v>
      </c>
      <c r="BE370">
        <v>7632.51</v>
      </c>
      <c r="BF370">
        <v>3770.85</v>
      </c>
      <c r="BH370">
        <v>0</v>
      </c>
    </row>
    <row r="371" spans="1:60" x14ac:dyDescent="0.25">
      <c r="A371" s="209">
        <f t="shared" si="10"/>
        <v>1980</v>
      </c>
      <c r="B371" s="210" t="str">
        <f t="shared" si="11"/>
        <v>Oct</v>
      </c>
      <c r="C371" s="1">
        <v>29434</v>
      </c>
      <c r="E371">
        <v>0</v>
      </c>
      <c r="F371">
        <v>7799.12</v>
      </c>
      <c r="G371">
        <v>9592.2099999999991</v>
      </c>
      <c r="I371">
        <v>12892.75</v>
      </c>
      <c r="J371">
        <v>8082.76</v>
      </c>
      <c r="K371">
        <v>517.69000000000005</v>
      </c>
      <c r="L371">
        <v>8844.43</v>
      </c>
      <c r="M371">
        <v>628.77</v>
      </c>
      <c r="N371">
        <v>965.97</v>
      </c>
      <c r="O371">
        <v>0</v>
      </c>
      <c r="P371">
        <v>0</v>
      </c>
      <c r="S371" s="157">
        <v>3247</v>
      </c>
      <c r="T371">
        <v>61.49</v>
      </c>
      <c r="U371">
        <v>5857.27</v>
      </c>
      <c r="V371">
        <v>2741.2</v>
      </c>
      <c r="W371">
        <v>2187.8000000000002</v>
      </c>
      <c r="X371">
        <v>4445.0200000000004</v>
      </c>
      <c r="Y371">
        <v>4105.8500000000004</v>
      </c>
      <c r="Z371">
        <v>10873.55</v>
      </c>
      <c r="AA371">
        <v>1378.53</v>
      </c>
      <c r="AB371">
        <v>2642.02</v>
      </c>
      <c r="AC371">
        <v>3996.75</v>
      </c>
      <c r="AD371">
        <v>6075.46</v>
      </c>
      <c r="AE371">
        <v>457.59</v>
      </c>
      <c r="AF371">
        <v>7043.41</v>
      </c>
      <c r="AG371">
        <v>2612.27</v>
      </c>
      <c r="AH371">
        <v>13370.77</v>
      </c>
      <c r="AI371">
        <v>1086.96</v>
      </c>
      <c r="AJ371">
        <v>1457.87</v>
      </c>
      <c r="AK371">
        <v>995.72</v>
      </c>
      <c r="AL371">
        <v>1051.26</v>
      </c>
      <c r="AM371">
        <v>1471.76</v>
      </c>
      <c r="AN371">
        <v>0</v>
      </c>
      <c r="AP371">
        <v>5807.69</v>
      </c>
      <c r="AQ371">
        <v>1008.41</v>
      </c>
      <c r="AR371">
        <v>208.27</v>
      </c>
      <c r="AS371">
        <v>1029.44</v>
      </c>
      <c r="AT371">
        <v>638.69000000000005</v>
      </c>
      <c r="AV371">
        <v>7733.67</v>
      </c>
      <c r="AW371">
        <v>1007.62</v>
      </c>
      <c r="AX371">
        <v>2183.83</v>
      </c>
      <c r="AY371">
        <v>626.79</v>
      </c>
      <c r="AZ371">
        <v>411.97</v>
      </c>
      <c r="BA371">
        <v>6047.2</v>
      </c>
      <c r="BB371">
        <v>1656.22</v>
      </c>
      <c r="BC371">
        <v>2017.22</v>
      </c>
      <c r="BD371">
        <v>1043.32</v>
      </c>
      <c r="BE371">
        <v>9877.83</v>
      </c>
      <c r="BF371">
        <v>3760.72</v>
      </c>
      <c r="BH371">
        <v>0</v>
      </c>
    </row>
    <row r="372" spans="1:60" x14ac:dyDescent="0.25">
      <c r="A372" s="209">
        <f t="shared" si="10"/>
        <v>1980</v>
      </c>
      <c r="B372" s="210" t="str">
        <f t="shared" si="11"/>
        <v>Nov</v>
      </c>
      <c r="C372" s="1">
        <v>29465</v>
      </c>
      <c r="E372">
        <v>7176.3</v>
      </c>
      <c r="F372">
        <v>7273.5</v>
      </c>
      <c r="G372">
        <v>5395.12</v>
      </c>
      <c r="I372">
        <v>2653.92</v>
      </c>
      <c r="J372">
        <v>3961.05</v>
      </c>
      <c r="K372">
        <v>660.51</v>
      </c>
      <c r="L372">
        <v>5720.41</v>
      </c>
      <c r="M372">
        <v>2132.2600000000002</v>
      </c>
      <c r="N372">
        <v>1090.93</v>
      </c>
      <c r="O372">
        <v>0</v>
      </c>
      <c r="P372">
        <v>0</v>
      </c>
      <c r="S372" s="157">
        <v>7908.2</v>
      </c>
      <c r="T372">
        <v>59.51</v>
      </c>
      <c r="U372">
        <v>2776.9</v>
      </c>
      <c r="V372">
        <v>2138.21</v>
      </c>
      <c r="W372">
        <v>1233.74</v>
      </c>
      <c r="X372">
        <v>2398.0500000000002</v>
      </c>
      <c r="Y372">
        <v>2433.75</v>
      </c>
      <c r="Z372">
        <v>5641.07</v>
      </c>
      <c r="AA372">
        <v>1055.22</v>
      </c>
      <c r="AB372">
        <v>1910.11</v>
      </c>
      <c r="AC372">
        <v>2221.52</v>
      </c>
      <c r="AD372">
        <v>3302.53</v>
      </c>
      <c r="AE372">
        <v>510.75</v>
      </c>
      <c r="AF372">
        <v>4984.54</v>
      </c>
      <c r="AG372">
        <v>837.04</v>
      </c>
      <c r="AH372">
        <v>2540.86</v>
      </c>
      <c r="AI372">
        <v>595.04999999999995</v>
      </c>
      <c r="AJ372">
        <v>460.17</v>
      </c>
      <c r="AK372">
        <v>370.92</v>
      </c>
      <c r="AL372">
        <v>474.06</v>
      </c>
      <c r="AM372">
        <v>2598.39</v>
      </c>
      <c r="AN372">
        <v>0</v>
      </c>
      <c r="AP372">
        <v>6749.85</v>
      </c>
      <c r="AQ372">
        <v>356.63</v>
      </c>
      <c r="AR372">
        <v>5.95</v>
      </c>
      <c r="AS372">
        <v>376.86</v>
      </c>
      <c r="AT372">
        <v>19.829999999999998</v>
      </c>
      <c r="AV372">
        <v>3998.74</v>
      </c>
      <c r="AW372">
        <v>1404.32</v>
      </c>
      <c r="AX372">
        <v>1557.05</v>
      </c>
      <c r="AY372">
        <v>428.44</v>
      </c>
      <c r="AZ372">
        <v>113.06</v>
      </c>
      <c r="BA372">
        <v>3056.57</v>
      </c>
      <c r="BB372">
        <v>1922.01</v>
      </c>
      <c r="BC372">
        <v>1354.73</v>
      </c>
      <c r="BD372">
        <v>517.69000000000005</v>
      </c>
      <c r="BE372">
        <v>4218.8999999999996</v>
      </c>
      <c r="BF372">
        <v>2582.52</v>
      </c>
      <c r="BH372">
        <v>3298.56</v>
      </c>
    </row>
    <row r="373" spans="1:60" x14ac:dyDescent="0.25">
      <c r="A373" s="209">
        <f t="shared" si="10"/>
        <v>1980</v>
      </c>
      <c r="B373" s="210" t="str">
        <f t="shared" si="11"/>
        <v>Dec</v>
      </c>
      <c r="C373" s="1">
        <v>29495</v>
      </c>
      <c r="E373">
        <v>4784.2</v>
      </c>
      <c r="F373">
        <v>946.13</v>
      </c>
      <c r="G373">
        <v>3594.1</v>
      </c>
      <c r="I373">
        <v>4881.3900000000003</v>
      </c>
      <c r="J373">
        <v>2501.19</v>
      </c>
      <c r="K373">
        <v>0</v>
      </c>
      <c r="L373">
        <v>5863.23</v>
      </c>
      <c r="M373">
        <v>1241.67</v>
      </c>
      <c r="N373">
        <v>878.69</v>
      </c>
      <c r="O373">
        <v>0</v>
      </c>
      <c r="P373">
        <v>0</v>
      </c>
      <c r="S373" s="157">
        <v>9856</v>
      </c>
      <c r="T373">
        <v>53.56</v>
      </c>
      <c r="U373">
        <v>896.54</v>
      </c>
      <c r="V373">
        <v>2213.59</v>
      </c>
      <c r="W373">
        <v>1043.32</v>
      </c>
      <c r="X373">
        <v>1344.81</v>
      </c>
      <c r="Y373">
        <v>1636.39</v>
      </c>
      <c r="Z373">
        <v>7370.69</v>
      </c>
      <c r="AA373">
        <v>378.85</v>
      </c>
      <c r="AB373">
        <v>739.85</v>
      </c>
      <c r="AC373">
        <v>759.68</v>
      </c>
      <c r="AD373">
        <v>773.57</v>
      </c>
      <c r="AE373">
        <v>833.47</v>
      </c>
      <c r="AF373">
        <v>1174.23</v>
      </c>
      <c r="AG373">
        <v>981.83</v>
      </c>
      <c r="AH373">
        <v>610.91999999999996</v>
      </c>
      <c r="AI373">
        <v>261.82</v>
      </c>
      <c r="AJ373">
        <v>0</v>
      </c>
      <c r="AK373">
        <v>11.9</v>
      </c>
      <c r="AL373">
        <v>85.29</v>
      </c>
      <c r="AM373">
        <v>1906.14</v>
      </c>
      <c r="AN373">
        <v>0</v>
      </c>
      <c r="AP373">
        <v>501.83</v>
      </c>
      <c r="AQ373">
        <v>0</v>
      </c>
      <c r="AR373">
        <v>0</v>
      </c>
      <c r="AS373">
        <v>422.49</v>
      </c>
      <c r="AT373">
        <v>0</v>
      </c>
      <c r="AV373">
        <v>2376.23</v>
      </c>
      <c r="AW373">
        <v>79.34</v>
      </c>
      <c r="AX373">
        <v>511.74</v>
      </c>
      <c r="AY373">
        <v>0</v>
      </c>
      <c r="AZ373">
        <v>86.08</v>
      </c>
      <c r="BA373">
        <v>3611.95</v>
      </c>
      <c r="BB373">
        <v>192.4</v>
      </c>
      <c r="BC373">
        <v>985.8</v>
      </c>
      <c r="BD373">
        <v>41.65</v>
      </c>
      <c r="BE373">
        <v>2169.9499999999998</v>
      </c>
      <c r="BF373">
        <v>1640.35</v>
      </c>
      <c r="BH373">
        <v>9137.99</v>
      </c>
    </row>
    <row r="374" spans="1:60" x14ac:dyDescent="0.25">
      <c r="A374" s="209">
        <f t="shared" si="10"/>
        <v>1981</v>
      </c>
      <c r="B374" s="210" t="str">
        <f t="shared" si="11"/>
        <v>Jan</v>
      </c>
      <c r="C374" s="1">
        <v>29526</v>
      </c>
      <c r="E374">
        <v>0</v>
      </c>
      <c r="F374">
        <v>0</v>
      </c>
      <c r="G374">
        <v>57.52</v>
      </c>
      <c r="I374">
        <v>3925.35</v>
      </c>
      <c r="J374">
        <v>0</v>
      </c>
      <c r="K374">
        <v>0</v>
      </c>
      <c r="L374">
        <v>2298.88</v>
      </c>
      <c r="M374">
        <v>541.49</v>
      </c>
      <c r="N374">
        <v>0</v>
      </c>
      <c r="O374">
        <v>0</v>
      </c>
      <c r="P374">
        <v>0</v>
      </c>
      <c r="S374" s="157">
        <v>12480.2</v>
      </c>
      <c r="T374">
        <v>0</v>
      </c>
      <c r="U374">
        <v>0</v>
      </c>
      <c r="V374">
        <v>543.48</v>
      </c>
      <c r="W374">
        <v>7.93</v>
      </c>
      <c r="X374">
        <v>0</v>
      </c>
      <c r="Y374">
        <v>648.6</v>
      </c>
      <c r="Z374">
        <v>3649.64</v>
      </c>
      <c r="AA374">
        <v>0</v>
      </c>
      <c r="AB374">
        <v>0</v>
      </c>
      <c r="AC374">
        <v>0</v>
      </c>
      <c r="AD374">
        <v>0</v>
      </c>
      <c r="AE374">
        <v>31.74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3451.29</v>
      </c>
      <c r="AP374">
        <v>0</v>
      </c>
      <c r="AR374">
        <v>0</v>
      </c>
      <c r="AS374">
        <v>0</v>
      </c>
      <c r="AT374">
        <v>0</v>
      </c>
      <c r="AV374">
        <v>0</v>
      </c>
      <c r="AW374">
        <v>0</v>
      </c>
      <c r="AX374">
        <v>0</v>
      </c>
      <c r="AY374">
        <v>0</v>
      </c>
      <c r="AZ374">
        <v>32.729999999999997</v>
      </c>
      <c r="BA374">
        <v>1620.52</v>
      </c>
      <c r="BB374">
        <v>0</v>
      </c>
      <c r="BC374">
        <v>0</v>
      </c>
      <c r="BD374">
        <v>0</v>
      </c>
      <c r="BE374">
        <v>0</v>
      </c>
      <c r="BF374">
        <v>1334.9</v>
      </c>
      <c r="BH374">
        <v>2842.36</v>
      </c>
    </row>
    <row r="375" spans="1:60" x14ac:dyDescent="0.25">
      <c r="A375" s="209">
        <f t="shared" si="10"/>
        <v>1981</v>
      </c>
      <c r="B375" s="210" t="str">
        <f t="shared" si="11"/>
        <v>Feb</v>
      </c>
      <c r="C375" s="1">
        <v>29556</v>
      </c>
      <c r="E375">
        <v>0</v>
      </c>
      <c r="F375">
        <v>0</v>
      </c>
      <c r="G375">
        <v>0</v>
      </c>
      <c r="I375">
        <v>3736.91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S375" s="157">
        <v>10812.1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307.44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2947.48</v>
      </c>
      <c r="AP375">
        <v>0</v>
      </c>
      <c r="AR375">
        <v>0</v>
      </c>
      <c r="AS375">
        <v>0</v>
      </c>
      <c r="AT375">
        <v>0</v>
      </c>
      <c r="AV375">
        <v>0</v>
      </c>
      <c r="AW375">
        <v>0</v>
      </c>
      <c r="AX375">
        <v>0</v>
      </c>
      <c r="AY375">
        <v>0</v>
      </c>
      <c r="AZ375">
        <v>33.82</v>
      </c>
      <c r="BA375">
        <v>1352.75</v>
      </c>
      <c r="BB375">
        <v>0</v>
      </c>
      <c r="BC375">
        <v>0</v>
      </c>
      <c r="BD375">
        <v>0</v>
      </c>
      <c r="BE375">
        <v>0</v>
      </c>
      <c r="BF375">
        <v>148.76</v>
      </c>
      <c r="BH375">
        <v>0</v>
      </c>
    </row>
    <row r="376" spans="1:60" x14ac:dyDescent="0.25">
      <c r="A376" s="209">
        <f t="shared" si="10"/>
        <v>1981</v>
      </c>
      <c r="B376" s="210" t="str">
        <f t="shared" si="11"/>
        <v>Mar</v>
      </c>
      <c r="C376" s="1">
        <v>29587</v>
      </c>
      <c r="E376">
        <v>0</v>
      </c>
      <c r="F376">
        <v>0</v>
      </c>
      <c r="G376">
        <v>0</v>
      </c>
      <c r="I376">
        <v>3955.1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S376" s="157">
        <v>10457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307.44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2521.0300000000002</v>
      </c>
      <c r="AP376">
        <v>0</v>
      </c>
      <c r="AR376">
        <v>0</v>
      </c>
      <c r="AS376">
        <v>0</v>
      </c>
      <c r="AT376">
        <v>0</v>
      </c>
      <c r="AV376">
        <v>0</v>
      </c>
      <c r="AW376">
        <v>0</v>
      </c>
      <c r="AX376">
        <v>0</v>
      </c>
      <c r="AY376">
        <v>0</v>
      </c>
      <c r="AZ376">
        <v>36.99</v>
      </c>
      <c r="BA376">
        <v>1352.75</v>
      </c>
      <c r="BB376">
        <v>0</v>
      </c>
      <c r="BC376">
        <v>0</v>
      </c>
      <c r="BD376">
        <v>119.01</v>
      </c>
      <c r="BE376">
        <v>0</v>
      </c>
      <c r="BF376">
        <v>1368.61</v>
      </c>
      <c r="BH376">
        <v>0</v>
      </c>
    </row>
    <row r="377" spans="1:60" x14ac:dyDescent="0.25">
      <c r="A377" s="209">
        <f t="shared" si="10"/>
        <v>1981</v>
      </c>
      <c r="B377" s="210" t="str">
        <f t="shared" si="11"/>
        <v>Apr</v>
      </c>
      <c r="C377" s="1">
        <v>29618</v>
      </c>
      <c r="E377">
        <v>0</v>
      </c>
      <c r="F377">
        <v>0</v>
      </c>
      <c r="G377">
        <v>0</v>
      </c>
      <c r="I377">
        <v>2183.83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S377" s="157">
        <v>9919.5</v>
      </c>
      <c r="T377">
        <v>0</v>
      </c>
      <c r="U377">
        <v>0</v>
      </c>
      <c r="V377">
        <v>23.8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499.84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1138.53</v>
      </c>
      <c r="AP377">
        <v>0</v>
      </c>
      <c r="AR377">
        <v>0</v>
      </c>
      <c r="AS377">
        <v>0</v>
      </c>
      <c r="AT377">
        <v>0</v>
      </c>
      <c r="AV377">
        <v>0</v>
      </c>
      <c r="AW377">
        <v>0</v>
      </c>
      <c r="AX377">
        <v>0</v>
      </c>
      <c r="AY377">
        <v>0</v>
      </c>
      <c r="AZ377">
        <v>32.770000000000003</v>
      </c>
      <c r="BA377">
        <v>1059.19</v>
      </c>
      <c r="BB377">
        <v>0</v>
      </c>
      <c r="BC377">
        <v>0</v>
      </c>
      <c r="BD377">
        <v>196.37</v>
      </c>
      <c r="BE377">
        <v>0</v>
      </c>
      <c r="BF377">
        <v>487.94</v>
      </c>
      <c r="BH377">
        <v>0</v>
      </c>
    </row>
    <row r="378" spans="1:60" x14ac:dyDescent="0.25">
      <c r="A378" s="209">
        <f t="shared" si="10"/>
        <v>1981</v>
      </c>
      <c r="B378" s="210" t="str">
        <f t="shared" si="11"/>
        <v>May</v>
      </c>
      <c r="C378" s="1">
        <v>29646</v>
      </c>
      <c r="E378">
        <v>0</v>
      </c>
      <c r="F378">
        <v>0</v>
      </c>
      <c r="G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S378" s="157">
        <v>8215.7000000000007</v>
      </c>
      <c r="T378">
        <v>0</v>
      </c>
      <c r="U378">
        <v>196.37</v>
      </c>
      <c r="V378">
        <v>1086.96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553.4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P378">
        <v>0</v>
      </c>
      <c r="AR378">
        <v>0</v>
      </c>
      <c r="AS378">
        <v>0</v>
      </c>
      <c r="AT378">
        <v>628.77</v>
      </c>
      <c r="AV378">
        <v>0</v>
      </c>
      <c r="AW378">
        <v>392.73</v>
      </c>
      <c r="AX378">
        <v>0</v>
      </c>
      <c r="AY378">
        <v>0</v>
      </c>
      <c r="AZ378">
        <v>39.229999999999997</v>
      </c>
      <c r="BA378">
        <v>0</v>
      </c>
      <c r="BB378">
        <v>0</v>
      </c>
      <c r="BC378">
        <v>0</v>
      </c>
      <c r="BD378">
        <v>390.75</v>
      </c>
      <c r="BE378">
        <v>0</v>
      </c>
      <c r="BF378">
        <v>747.78</v>
      </c>
      <c r="BH378">
        <v>4641.3900000000003</v>
      </c>
    </row>
    <row r="379" spans="1:60" x14ac:dyDescent="0.25">
      <c r="A379" s="209">
        <f t="shared" si="10"/>
        <v>1981</v>
      </c>
      <c r="B379" s="210" t="str">
        <f t="shared" si="11"/>
        <v>Jun</v>
      </c>
      <c r="C379" s="1">
        <v>29677</v>
      </c>
      <c r="E379">
        <v>0</v>
      </c>
      <c r="F379">
        <v>170.58</v>
      </c>
      <c r="G379">
        <v>4726.68</v>
      </c>
      <c r="I379">
        <v>0</v>
      </c>
      <c r="J379">
        <v>848.94</v>
      </c>
      <c r="K379">
        <v>35.700000000000003</v>
      </c>
      <c r="L379">
        <v>2532.9299999999998</v>
      </c>
      <c r="M379">
        <v>0</v>
      </c>
      <c r="N379">
        <v>313.39</v>
      </c>
      <c r="O379">
        <v>0</v>
      </c>
      <c r="P379">
        <v>9592.2099999999991</v>
      </c>
      <c r="S379" s="157">
        <v>9516.7999999999993</v>
      </c>
      <c r="T379">
        <v>39.67</v>
      </c>
      <c r="U379">
        <v>2407.9699999999998</v>
      </c>
      <c r="V379">
        <v>2187.8000000000002</v>
      </c>
      <c r="W379">
        <v>926.29</v>
      </c>
      <c r="X379">
        <v>805.3</v>
      </c>
      <c r="Y379">
        <v>1071.0899999999999</v>
      </c>
      <c r="Z379">
        <v>2810.62</v>
      </c>
      <c r="AA379">
        <v>386.78</v>
      </c>
      <c r="AB379">
        <v>785.47</v>
      </c>
      <c r="AC379">
        <v>297.52</v>
      </c>
      <c r="AD379">
        <v>267.77</v>
      </c>
      <c r="AE379">
        <v>347.11</v>
      </c>
      <c r="AF379">
        <v>1693.91</v>
      </c>
      <c r="AG379">
        <v>240</v>
      </c>
      <c r="AH379">
        <v>2911.78</v>
      </c>
      <c r="AI379">
        <v>0</v>
      </c>
      <c r="AJ379">
        <v>0</v>
      </c>
      <c r="AK379">
        <v>0</v>
      </c>
      <c r="AL379">
        <v>0</v>
      </c>
      <c r="AM379">
        <v>444.3</v>
      </c>
      <c r="AP379">
        <v>5797.77</v>
      </c>
      <c r="AR379">
        <v>0</v>
      </c>
      <c r="AS379">
        <v>158.68</v>
      </c>
      <c r="AT379">
        <v>781.5</v>
      </c>
      <c r="AV379">
        <v>2858.22</v>
      </c>
      <c r="AW379">
        <v>989.77</v>
      </c>
      <c r="AX379">
        <v>279.67</v>
      </c>
      <c r="AY379">
        <v>0</v>
      </c>
      <c r="AZ379">
        <v>71.41</v>
      </c>
      <c r="BA379">
        <v>620.84</v>
      </c>
      <c r="BB379">
        <v>759.28</v>
      </c>
      <c r="BC379">
        <v>0</v>
      </c>
      <c r="BD379">
        <v>476.04</v>
      </c>
      <c r="BE379">
        <v>977.86</v>
      </c>
      <c r="BF379">
        <v>797.37</v>
      </c>
      <c r="BH379">
        <v>2167.9699999999998</v>
      </c>
    </row>
    <row r="380" spans="1:60" x14ac:dyDescent="0.25">
      <c r="A380" s="209">
        <f t="shared" si="10"/>
        <v>1981</v>
      </c>
      <c r="B380" s="210" t="str">
        <f t="shared" si="11"/>
        <v>Jul</v>
      </c>
      <c r="C380" s="1">
        <v>29707</v>
      </c>
      <c r="E380">
        <v>2060.86</v>
      </c>
      <c r="F380">
        <v>505.79</v>
      </c>
      <c r="G380">
        <v>6176.62</v>
      </c>
      <c r="I380">
        <v>0</v>
      </c>
      <c r="J380">
        <v>3705.18</v>
      </c>
      <c r="K380">
        <v>725.96</v>
      </c>
      <c r="L380">
        <v>3613.94</v>
      </c>
      <c r="M380">
        <v>297.52</v>
      </c>
      <c r="N380">
        <v>583.15</v>
      </c>
      <c r="O380">
        <v>0</v>
      </c>
      <c r="P380">
        <v>0</v>
      </c>
      <c r="S380" s="157">
        <v>7549.2</v>
      </c>
      <c r="T380">
        <v>55.54</v>
      </c>
      <c r="U380">
        <v>2346.48</v>
      </c>
      <c r="V380">
        <v>2776.9</v>
      </c>
      <c r="W380">
        <v>1453.91</v>
      </c>
      <c r="X380">
        <v>2031.1</v>
      </c>
      <c r="Y380">
        <v>1999.37</v>
      </c>
      <c r="Z380">
        <v>2905.83</v>
      </c>
      <c r="AA380">
        <v>658.52</v>
      </c>
      <c r="AB380">
        <v>1277.3699999999999</v>
      </c>
      <c r="AC380">
        <v>918.36</v>
      </c>
      <c r="AD380">
        <v>2572.6</v>
      </c>
      <c r="AE380">
        <v>827.12</v>
      </c>
      <c r="AF380">
        <v>5682.73</v>
      </c>
      <c r="AG380">
        <v>626.79</v>
      </c>
      <c r="AH380">
        <v>2314.75</v>
      </c>
      <c r="AI380">
        <v>749.76</v>
      </c>
      <c r="AJ380">
        <v>0</v>
      </c>
      <c r="AK380">
        <v>0</v>
      </c>
      <c r="AL380">
        <v>0</v>
      </c>
      <c r="AM380">
        <v>1434.07</v>
      </c>
      <c r="AP380">
        <v>4004.69</v>
      </c>
      <c r="AR380">
        <v>0</v>
      </c>
      <c r="AS380">
        <v>535.54</v>
      </c>
      <c r="AT380">
        <v>670.42</v>
      </c>
      <c r="AV380">
        <v>3621.87</v>
      </c>
      <c r="AW380">
        <v>902.49</v>
      </c>
      <c r="AX380">
        <v>1382.5</v>
      </c>
      <c r="AY380">
        <v>606.95000000000005</v>
      </c>
      <c r="AZ380">
        <v>121.75</v>
      </c>
      <c r="BA380">
        <v>1860.52</v>
      </c>
      <c r="BB380">
        <v>1086.96</v>
      </c>
      <c r="BC380">
        <v>1342.83</v>
      </c>
      <c r="BD380">
        <v>380.83</v>
      </c>
      <c r="BE380">
        <v>1993.42</v>
      </c>
      <c r="BF380">
        <v>1537.21</v>
      </c>
      <c r="BH380">
        <v>392.73</v>
      </c>
    </row>
    <row r="381" spans="1:60" x14ac:dyDescent="0.25">
      <c r="A381" s="209">
        <f t="shared" si="10"/>
        <v>1981</v>
      </c>
      <c r="B381" s="210" t="str">
        <f t="shared" si="11"/>
        <v>Aug</v>
      </c>
      <c r="C381" s="1">
        <v>29738</v>
      </c>
      <c r="E381">
        <v>5631.16</v>
      </c>
      <c r="F381">
        <v>4232.79</v>
      </c>
      <c r="G381">
        <v>5823.56</v>
      </c>
      <c r="I381">
        <v>5131.3100000000004</v>
      </c>
      <c r="J381">
        <v>3687.33</v>
      </c>
      <c r="K381">
        <v>866.79</v>
      </c>
      <c r="L381">
        <v>2286.98</v>
      </c>
      <c r="M381">
        <v>656.54</v>
      </c>
      <c r="N381">
        <v>422.49</v>
      </c>
      <c r="O381">
        <v>269.76</v>
      </c>
      <c r="P381">
        <v>0</v>
      </c>
      <c r="S381" s="157">
        <v>4353.8</v>
      </c>
      <c r="T381">
        <v>79.34</v>
      </c>
      <c r="U381">
        <v>3885.68</v>
      </c>
      <c r="V381">
        <v>2229.4499999999998</v>
      </c>
      <c r="W381">
        <v>1475.72</v>
      </c>
      <c r="X381">
        <v>2104.4899999999998</v>
      </c>
      <c r="Y381">
        <v>2685.66</v>
      </c>
      <c r="Z381">
        <v>3189.47</v>
      </c>
      <c r="AA381">
        <v>962</v>
      </c>
      <c r="AB381">
        <v>1737.55</v>
      </c>
      <c r="AC381">
        <v>2501.19</v>
      </c>
      <c r="AD381">
        <v>3020.87</v>
      </c>
      <c r="AE381">
        <v>311.41000000000003</v>
      </c>
      <c r="AF381">
        <v>6196.45</v>
      </c>
      <c r="AG381">
        <v>2094.58</v>
      </c>
      <c r="AH381">
        <v>4212.95</v>
      </c>
      <c r="AI381">
        <v>1035.3900000000001</v>
      </c>
      <c r="AJ381">
        <v>749.76</v>
      </c>
      <c r="AK381">
        <v>602.98</v>
      </c>
      <c r="AL381">
        <v>692.24</v>
      </c>
      <c r="AM381">
        <v>1194.07</v>
      </c>
      <c r="AP381">
        <v>4895.28</v>
      </c>
      <c r="AR381">
        <v>154.71</v>
      </c>
      <c r="AS381">
        <v>696.21</v>
      </c>
      <c r="AT381">
        <v>331.24</v>
      </c>
      <c r="AV381">
        <v>3818.24</v>
      </c>
      <c r="AW381">
        <v>589.1</v>
      </c>
      <c r="AX381">
        <v>1338.86</v>
      </c>
      <c r="AY381">
        <v>589.1</v>
      </c>
      <c r="AZ381">
        <v>220.17</v>
      </c>
      <c r="BA381">
        <v>3159.72</v>
      </c>
      <c r="BB381">
        <v>953.07</v>
      </c>
      <c r="BC381">
        <v>1223.82</v>
      </c>
      <c r="BD381">
        <v>311.41000000000003</v>
      </c>
      <c r="BE381">
        <v>3965.02</v>
      </c>
      <c r="BF381">
        <v>1771.27</v>
      </c>
      <c r="BH381">
        <v>0</v>
      </c>
    </row>
    <row r="382" spans="1:60" x14ac:dyDescent="0.25">
      <c r="A382" s="209">
        <f t="shared" si="10"/>
        <v>1981</v>
      </c>
      <c r="B382" s="210" t="str">
        <f t="shared" si="11"/>
        <v>Sep</v>
      </c>
      <c r="C382" s="1">
        <v>29768</v>
      </c>
      <c r="E382">
        <v>0</v>
      </c>
      <c r="F382">
        <v>3794.44</v>
      </c>
      <c r="G382">
        <v>9586.25</v>
      </c>
      <c r="I382">
        <v>7852.68</v>
      </c>
      <c r="J382">
        <v>5208.67</v>
      </c>
      <c r="K382">
        <v>491.91</v>
      </c>
      <c r="L382">
        <v>3596.09</v>
      </c>
      <c r="M382">
        <v>343.15</v>
      </c>
      <c r="N382">
        <v>999.68</v>
      </c>
      <c r="O382">
        <v>426.45</v>
      </c>
      <c r="P382">
        <v>0</v>
      </c>
      <c r="S382" s="157">
        <v>2209.6</v>
      </c>
      <c r="T382">
        <v>115.04</v>
      </c>
      <c r="U382">
        <v>4976.6000000000004</v>
      </c>
      <c r="V382">
        <v>2213.59</v>
      </c>
      <c r="W382">
        <v>1404.32</v>
      </c>
      <c r="X382">
        <v>3334.26</v>
      </c>
      <c r="Y382">
        <v>3058.56</v>
      </c>
      <c r="Z382">
        <v>5680.74</v>
      </c>
      <c r="AA382">
        <v>1350.76</v>
      </c>
      <c r="AB382">
        <v>2429.79</v>
      </c>
      <c r="AC382">
        <v>3728.98</v>
      </c>
      <c r="AD382">
        <v>5405.04</v>
      </c>
      <c r="AE382">
        <v>448.27</v>
      </c>
      <c r="AF382">
        <v>7465.89</v>
      </c>
      <c r="AG382">
        <v>2768.97</v>
      </c>
      <c r="AH382">
        <v>11298.02</v>
      </c>
      <c r="AI382">
        <v>1229.77</v>
      </c>
      <c r="AJ382">
        <v>1440.02</v>
      </c>
      <c r="AK382">
        <v>743.81</v>
      </c>
      <c r="AL382">
        <v>985.8</v>
      </c>
      <c r="AM382">
        <v>1442.8</v>
      </c>
      <c r="AP382">
        <v>4328</v>
      </c>
      <c r="AR382">
        <v>483.97</v>
      </c>
      <c r="AS382">
        <v>1424.15</v>
      </c>
      <c r="AT382">
        <v>658.52</v>
      </c>
      <c r="AV382">
        <v>5034.12</v>
      </c>
      <c r="AW382">
        <v>347.11</v>
      </c>
      <c r="AX382">
        <v>1009.6</v>
      </c>
      <c r="AY382">
        <v>771.58</v>
      </c>
      <c r="AZ382">
        <v>282.85000000000002</v>
      </c>
      <c r="BA382">
        <v>6297.61</v>
      </c>
      <c r="BB382">
        <v>785.47</v>
      </c>
      <c r="BC382">
        <v>2275.0700000000002</v>
      </c>
      <c r="BD382">
        <v>769.6</v>
      </c>
      <c r="BE382">
        <v>5416.94</v>
      </c>
      <c r="BF382">
        <v>2066.81</v>
      </c>
      <c r="BH382">
        <v>0</v>
      </c>
    </row>
    <row r="383" spans="1:60" x14ac:dyDescent="0.25">
      <c r="A383" s="209">
        <f t="shared" si="10"/>
        <v>1981</v>
      </c>
      <c r="B383" s="210" t="str">
        <f t="shared" si="11"/>
        <v>Oct</v>
      </c>
      <c r="C383" s="1">
        <v>29799</v>
      </c>
      <c r="E383">
        <v>0</v>
      </c>
      <c r="F383">
        <v>7543.25</v>
      </c>
      <c r="G383">
        <v>9376</v>
      </c>
      <c r="I383">
        <v>8608.39</v>
      </c>
      <c r="J383">
        <v>5770</v>
      </c>
      <c r="K383">
        <v>243.97</v>
      </c>
      <c r="L383">
        <v>4339.8999999999996</v>
      </c>
      <c r="M383">
        <v>317.36</v>
      </c>
      <c r="N383">
        <v>922.33</v>
      </c>
      <c r="O383">
        <v>0</v>
      </c>
      <c r="P383">
        <v>0</v>
      </c>
      <c r="S383" s="157">
        <v>2049</v>
      </c>
      <c r="T383">
        <v>57.52</v>
      </c>
      <c r="U383">
        <v>4877.43</v>
      </c>
      <c r="V383">
        <v>2213.59</v>
      </c>
      <c r="W383">
        <v>1451.92</v>
      </c>
      <c r="X383">
        <v>3344.18</v>
      </c>
      <c r="Y383">
        <v>3187.49</v>
      </c>
      <c r="Z383">
        <v>4687.01</v>
      </c>
      <c r="AA383">
        <v>1311.09</v>
      </c>
      <c r="AB383">
        <v>2316.73</v>
      </c>
      <c r="AC383">
        <v>3778.57</v>
      </c>
      <c r="AD383">
        <v>5813.64</v>
      </c>
      <c r="AE383">
        <v>485.96</v>
      </c>
      <c r="AF383">
        <v>6555.47</v>
      </c>
      <c r="AG383">
        <v>3066.49</v>
      </c>
      <c r="AH383">
        <v>11010.41</v>
      </c>
      <c r="AI383">
        <v>1229.77</v>
      </c>
      <c r="AJ383">
        <v>1130.5899999999999</v>
      </c>
      <c r="AK383">
        <v>446.29</v>
      </c>
      <c r="AL383">
        <v>745.8</v>
      </c>
      <c r="AM383">
        <v>1793.28</v>
      </c>
      <c r="AP383">
        <v>5375.29</v>
      </c>
      <c r="AR383">
        <v>186.45</v>
      </c>
      <c r="AS383">
        <v>1422.17</v>
      </c>
      <c r="AT383">
        <v>553.4</v>
      </c>
      <c r="AV383">
        <v>6180.59</v>
      </c>
      <c r="AW383">
        <v>950.1</v>
      </c>
      <c r="AX383">
        <v>1662.17</v>
      </c>
      <c r="AY383">
        <v>807.28</v>
      </c>
      <c r="AZ383">
        <v>353.56</v>
      </c>
      <c r="BA383">
        <v>6115.33</v>
      </c>
      <c r="BB383">
        <v>795.38</v>
      </c>
      <c r="BC383">
        <v>2191.77</v>
      </c>
      <c r="BD383">
        <v>729.93</v>
      </c>
      <c r="BE383">
        <v>6983.9</v>
      </c>
      <c r="BF383">
        <v>2269.12</v>
      </c>
      <c r="BH383">
        <v>0</v>
      </c>
    </row>
    <row r="384" spans="1:60" x14ac:dyDescent="0.25">
      <c r="A384" s="209">
        <f t="shared" si="10"/>
        <v>1981</v>
      </c>
      <c r="B384" s="210" t="str">
        <f t="shared" si="11"/>
        <v>Nov</v>
      </c>
      <c r="C384" s="1">
        <v>29830</v>
      </c>
      <c r="E384">
        <v>1957.71</v>
      </c>
      <c r="F384">
        <v>5875.13</v>
      </c>
      <c r="G384">
        <v>6803.4</v>
      </c>
      <c r="I384">
        <v>6170.67</v>
      </c>
      <c r="J384">
        <v>4819.8999999999996</v>
      </c>
      <c r="K384">
        <v>729.93</v>
      </c>
      <c r="L384">
        <v>2600.37</v>
      </c>
      <c r="M384">
        <v>1416.22</v>
      </c>
      <c r="N384">
        <v>991.75</v>
      </c>
      <c r="O384">
        <v>0</v>
      </c>
      <c r="P384">
        <v>0</v>
      </c>
      <c r="S384" s="157">
        <v>3852</v>
      </c>
      <c r="T384">
        <v>101.16</v>
      </c>
      <c r="U384">
        <v>4329.9799999999996</v>
      </c>
      <c r="V384">
        <v>2142.1799999999998</v>
      </c>
      <c r="W384">
        <v>1285.31</v>
      </c>
      <c r="X384">
        <v>2564.67</v>
      </c>
      <c r="Y384">
        <v>3576.25</v>
      </c>
      <c r="Z384">
        <v>3778.57</v>
      </c>
      <c r="AA384">
        <v>971.91</v>
      </c>
      <c r="AB384">
        <v>1646.31</v>
      </c>
      <c r="AC384">
        <v>2362.35</v>
      </c>
      <c r="AD384">
        <v>3861.87</v>
      </c>
      <c r="AE384">
        <v>563.30999999999995</v>
      </c>
      <c r="AF384">
        <v>5397.1</v>
      </c>
      <c r="AG384">
        <v>2388.13</v>
      </c>
      <c r="AH384">
        <v>4857.59</v>
      </c>
      <c r="AI384">
        <v>872.74</v>
      </c>
      <c r="AJ384">
        <v>43.64</v>
      </c>
      <c r="AK384">
        <v>410.58</v>
      </c>
      <c r="AL384">
        <v>557.36</v>
      </c>
      <c r="AM384">
        <v>657.93</v>
      </c>
      <c r="AP384">
        <v>7721.77</v>
      </c>
      <c r="AR384">
        <v>0</v>
      </c>
      <c r="AS384">
        <v>27.77</v>
      </c>
      <c r="AT384">
        <v>138.85</v>
      </c>
      <c r="AV384">
        <v>4696.93</v>
      </c>
      <c r="AW384">
        <v>1299.19</v>
      </c>
      <c r="AX384">
        <v>1328.94</v>
      </c>
      <c r="AY384">
        <v>440.34</v>
      </c>
      <c r="AZ384">
        <v>120.5</v>
      </c>
      <c r="BA384">
        <v>3334.26</v>
      </c>
      <c r="BB384">
        <v>1176.22</v>
      </c>
      <c r="BC384">
        <v>1479.69</v>
      </c>
      <c r="BD384">
        <v>478.02</v>
      </c>
      <c r="BE384">
        <v>4373.62</v>
      </c>
      <c r="BF384">
        <v>2100.5300000000002</v>
      </c>
      <c r="BH384">
        <v>0</v>
      </c>
    </row>
    <row r="385" spans="1:60" x14ac:dyDescent="0.25">
      <c r="A385" s="209">
        <f t="shared" si="10"/>
        <v>1981</v>
      </c>
      <c r="B385" s="210" t="str">
        <f t="shared" si="11"/>
        <v>Dec</v>
      </c>
      <c r="C385" s="1">
        <v>29860</v>
      </c>
      <c r="E385">
        <v>5843.39</v>
      </c>
      <c r="F385">
        <v>894.56</v>
      </c>
      <c r="G385">
        <v>2780.87</v>
      </c>
      <c r="I385">
        <v>4028.49</v>
      </c>
      <c r="J385">
        <v>1701.84</v>
      </c>
      <c r="K385">
        <v>370.92</v>
      </c>
      <c r="L385">
        <v>1291.26</v>
      </c>
      <c r="M385">
        <v>1533.24</v>
      </c>
      <c r="N385">
        <v>398.68</v>
      </c>
      <c r="O385">
        <v>0</v>
      </c>
      <c r="P385">
        <v>0</v>
      </c>
      <c r="S385" s="157">
        <v>2937.6</v>
      </c>
      <c r="T385">
        <v>37.69</v>
      </c>
      <c r="U385">
        <v>1745.48</v>
      </c>
      <c r="V385">
        <v>2187.8000000000002</v>
      </c>
      <c r="W385">
        <v>1110.76</v>
      </c>
      <c r="X385">
        <v>1096.8800000000001</v>
      </c>
      <c r="Y385">
        <v>3647.66</v>
      </c>
      <c r="Z385">
        <v>7192.17</v>
      </c>
      <c r="AA385">
        <v>339.18</v>
      </c>
      <c r="AB385">
        <v>531.58000000000004</v>
      </c>
      <c r="AC385">
        <v>565.29999999999995</v>
      </c>
      <c r="AD385">
        <v>1221.8399999999999</v>
      </c>
      <c r="AE385">
        <v>634.72</v>
      </c>
      <c r="AF385">
        <v>5666.86</v>
      </c>
      <c r="AG385">
        <v>1949.78</v>
      </c>
      <c r="AH385">
        <v>1747.46</v>
      </c>
      <c r="AI385">
        <v>551.41</v>
      </c>
      <c r="AJ385">
        <v>0</v>
      </c>
      <c r="AK385">
        <v>25.78</v>
      </c>
      <c r="AL385">
        <v>23.8</v>
      </c>
      <c r="AM385">
        <v>190.42</v>
      </c>
      <c r="AP385">
        <v>200.33</v>
      </c>
      <c r="AR385">
        <v>0</v>
      </c>
      <c r="AS385">
        <v>529.59</v>
      </c>
      <c r="AT385">
        <v>0</v>
      </c>
      <c r="AV385">
        <v>1279.3599999999999</v>
      </c>
      <c r="AW385">
        <v>491.91</v>
      </c>
      <c r="AX385">
        <v>178.51</v>
      </c>
      <c r="AY385">
        <v>0</v>
      </c>
      <c r="AZ385">
        <v>43.04</v>
      </c>
      <c r="BA385">
        <v>1134.56</v>
      </c>
      <c r="BB385">
        <v>341.16</v>
      </c>
      <c r="BC385">
        <v>599.02</v>
      </c>
      <c r="BD385">
        <v>156.69999999999999</v>
      </c>
      <c r="BE385">
        <v>1513.41</v>
      </c>
      <c r="BF385">
        <v>1053.24</v>
      </c>
      <c r="BH385">
        <v>4873.46</v>
      </c>
    </row>
    <row r="386" spans="1:60" x14ac:dyDescent="0.25">
      <c r="A386" s="209">
        <f t="shared" si="10"/>
        <v>1982</v>
      </c>
      <c r="B386" s="210" t="str">
        <f t="shared" si="11"/>
        <v>Jan</v>
      </c>
      <c r="C386" s="1">
        <v>29891</v>
      </c>
      <c r="E386">
        <v>0</v>
      </c>
      <c r="F386">
        <v>0</v>
      </c>
      <c r="G386">
        <v>0</v>
      </c>
      <c r="I386">
        <v>3570.3</v>
      </c>
      <c r="J386">
        <v>0</v>
      </c>
      <c r="K386">
        <v>0</v>
      </c>
      <c r="L386">
        <v>0</v>
      </c>
      <c r="M386">
        <v>916.38</v>
      </c>
      <c r="N386">
        <v>0</v>
      </c>
      <c r="O386">
        <v>0</v>
      </c>
      <c r="P386">
        <v>0</v>
      </c>
      <c r="S386" s="157">
        <v>11290.1</v>
      </c>
      <c r="T386">
        <v>0</v>
      </c>
      <c r="U386">
        <v>0</v>
      </c>
      <c r="V386">
        <v>99.18</v>
      </c>
      <c r="W386">
        <v>0</v>
      </c>
      <c r="X386">
        <v>0</v>
      </c>
      <c r="Y386">
        <v>0</v>
      </c>
      <c r="Z386">
        <v>7580.94</v>
      </c>
      <c r="AA386">
        <v>0</v>
      </c>
      <c r="AB386">
        <v>0</v>
      </c>
      <c r="AC386">
        <v>0</v>
      </c>
      <c r="AD386">
        <v>0</v>
      </c>
      <c r="AE386">
        <v>416.54</v>
      </c>
      <c r="AF386">
        <v>1279.3599999999999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1904.16</v>
      </c>
      <c r="AP386">
        <v>0</v>
      </c>
      <c r="AR386">
        <v>0</v>
      </c>
      <c r="AS386">
        <v>0</v>
      </c>
      <c r="AT386">
        <v>0</v>
      </c>
      <c r="AV386">
        <v>0</v>
      </c>
      <c r="AW386">
        <v>0</v>
      </c>
      <c r="AX386">
        <v>0</v>
      </c>
      <c r="AY386">
        <v>0</v>
      </c>
      <c r="AZ386">
        <v>35.700000000000003</v>
      </c>
      <c r="BA386">
        <v>416.54</v>
      </c>
      <c r="BB386">
        <v>0</v>
      </c>
      <c r="BC386">
        <v>0</v>
      </c>
      <c r="BD386">
        <v>198.35</v>
      </c>
      <c r="BE386">
        <v>0</v>
      </c>
      <c r="BF386">
        <v>892.58</v>
      </c>
      <c r="BH386">
        <v>7442.09</v>
      </c>
    </row>
    <row r="387" spans="1:60" x14ac:dyDescent="0.25">
      <c r="A387" s="209">
        <f t="shared" ref="A387:A450" si="12">IF(MONTH(C387)&gt;=11,YEAR(C387)+1,YEAR(C387)+0)</f>
        <v>1982</v>
      </c>
      <c r="B387" s="210" t="str">
        <f t="shared" ref="B387:B450" si="13">CHOOSE(MONTH(C387),"Mar","Apr","May","Jun","Jul","Aug","Sep","Oct","Nov","Dec","Jan","Feb")</f>
        <v>Feb</v>
      </c>
      <c r="C387" s="1">
        <v>29921</v>
      </c>
      <c r="E387">
        <v>0</v>
      </c>
      <c r="F387">
        <v>0</v>
      </c>
      <c r="G387">
        <v>0</v>
      </c>
      <c r="I387">
        <v>3689.31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S387" s="157">
        <v>11321.8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4421.22</v>
      </c>
      <c r="AA387">
        <v>0</v>
      </c>
      <c r="AB387">
        <v>0</v>
      </c>
      <c r="AC387">
        <v>0</v>
      </c>
      <c r="AD387">
        <v>0</v>
      </c>
      <c r="AE387">
        <v>430.42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1967.63</v>
      </c>
      <c r="AP387">
        <v>0</v>
      </c>
      <c r="AR387">
        <v>0</v>
      </c>
      <c r="AS387">
        <v>0</v>
      </c>
      <c r="AT387">
        <v>0</v>
      </c>
      <c r="AV387">
        <v>0</v>
      </c>
      <c r="AW387">
        <v>0</v>
      </c>
      <c r="AX387">
        <v>0</v>
      </c>
      <c r="AY387">
        <v>0</v>
      </c>
      <c r="AZ387">
        <v>36.89</v>
      </c>
      <c r="BA387">
        <v>430.42</v>
      </c>
      <c r="BB387">
        <v>0</v>
      </c>
      <c r="BC387">
        <v>0</v>
      </c>
      <c r="BD387">
        <v>376.86</v>
      </c>
      <c r="BE387">
        <v>0</v>
      </c>
      <c r="BF387">
        <v>357.03</v>
      </c>
      <c r="BH387">
        <v>0</v>
      </c>
    </row>
    <row r="388" spans="1:60" x14ac:dyDescent="0.25">
      <c r="A388" s="209">
        <f t="shared" si="12"/>
        <v>1982</v>
      </c>
      <c r="B388" s="210" t="str">
        <f t="shared" si="13"/>
        <v>Mar</v>
      </c>
      <c r="C388" s="1">
        <v>29952</v>
      </c>
      <c r="E388">
        <v>0</v>
      </c>
      <c r="F388">
        <v>0</v>
      </c>
      <c r="G388">
        <v>0</v>
      </c>
      <c r="I388">
        <v>3863.86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S388" s="157">
        <v>11319.8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1902.18</v>
      </c>
      <c r="AA388">
        <v>0</v>
      </c>
      <c r="AB388">
        <v>0</v>
      </c>
      <c r="AC388">
        <v>0</v>
      </c>
      <c r="AD388">
        <v>0</v>
      </c>
      <c r="AE388">
        <v>430.42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1229.77</v>
      </c>
      <c r="AP388">
        <v>0</v>
      </c>
      <c r="AR388">
        <v>0</v>
      </c>
      <c r="AS388">
        <v>0</v>
      </c>
      <c r="AT388">
        <v>0</v>
      </c>
      <c r="AV388">
        <v>0</v>
      </c>
      <c r="AW388">
        <v>0</v>
      </c>
      <c r="AX388">
        <v>0</v>
      </c>
      <c r="AY388">
        <v>0</v>
      </c>
      <c r="AZ388">
        <v>38.44</v>
      </c>
      <c r="BA388">
        <v>430.42</v>
      </c>
      <c r="BB388">
        <v>0</v>
      </c>
      <c r="BC388">
        <v>0</v>
      </c>
      <c r="BD388">
        <v>0</v>
      </c>
      <c r="BE388">
        <v>0</v>
      </c>
      <c r="BF388">
        <v>0</v>
      </c>
      <c r="BH388">
        <v>0</v>
      </c>
    </row>
    <row r="389" spans="1:60" x14ac:dyDescent="0.25">
      <c r="A389" s="209">
        <f t="shared" si="12"/>
        <v>1982</v>
      </c>
      <c r="B389" s="210" t="str">
        <f t="shared" si="13"/>
        <v>Apr</v>
      </c>
      <c r="C389" s="1">
        <v>29983</v>
      </c>
      <c r="E389">
        <v>0</v>
      </c>
      <c r="F389">
        <v>0</v>
      </c>
      <c r="G389">
        <v>0</v>
      </c>
      <c r="I389">
        <v>2957.4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S389" s="157">
        <v>9165.7999999999993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388.77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753.73</v>
      </c>
      <c r="AP389">
        <v>0</v>
      </c>
      <c r="AR389">
        <v>0</v>
      </c>
      <c r="AS389">
        <v>0</v>
      </c>
      <c r="AT389">
        <v>0</v>
      </c>
      <c r="AV389">
        <v>0</v>
      </c>
      <c r="AW389">
        <v>0</v>
      </c>
      <c r="AX389">
        <v>0</v>
      </c>
      <c r="AY389">
        <v>0</v>
      </c>
      <c r="AZ389">
        <v>33.74</v>
      </c>
      <c r="BA389">
        <v>249.92</v>
      </c>
      <c r="BB389">
        <v>0</v>
      </c>
      <c r="BC389">
        <v>0</v>
      </c>
      <c r="BD389">
        <v>33.72</v>
      </c>
      <c r="BE389">
        <v>0</v>
      </c>
      <c r="BF389">
        <v>0</v>
      </c>
      <c r="BH389">
        <v>0</v>
      </c>
    </row>
    <row r="390" spans="1:60" x14ac:dyDescent="0.25">
      <c r="A390" s="209">
        <f t="shared" si="12"/>
        <v>1982</v>
      </c>
      <c r="B390" s="210" t="str">
        <f t="shared" si="13"/>
        <v>May</v>
      </c>
      <c r="C390" s="1">
        <v>30011</v>
      </c>
      <c r="E390">
        <v>0</v>
      </c>
      <c r="F390">
        <v>0</v>
      </c>
      <c r="G390">
        <v>0</v>
      </c>
      <c r="I390">
        <v>1231.75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S390" s="157">
        <v>9477.2000000000007</v>
      </c>
      <c r="T390">
        <v>0</v>
      </c>
      <c r="U390">
        <v>214.22</v>
      </c>
      <c r="V390">
        <v>866.79</v>
      </c>
      <c r="W390">
        <v>271.74</v>
      </c>
      <c r="X390">
        <v>0</v>
      </c>
      <c r="Y390">
        <v>335.21</v>
      </c>
      <c r="Z390">
        <v>1231.75</v>
      </c>
      <c r="AA390">
        <v>0</v>
      </c>
      <c r="AB390">
        <v>0</v>
      </c>
      <c r="AC390">
        <v>0</v>
      </c>
      <c r="AD390">
        <v>0</v>
      </c>
      <c r="AE390">
        <v>430.42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P390">
        <v>0</v>
      </c>
      <c r="AR390">
        <v>0</v>
      </c>
      <c r="AS390">
        <v>0</v>
      </c>
      <c r="AT390">
        <v>420.3</v>
      </c>
      <c r="AV390">
        <v>0</v>
      </c>
      <c r="AW390">
        <v>547.45000000000005</v>
      </c>
      <c r="AX390">
        <v>0</v>
      </c>
      <c r="AY390">
        <v>0</v>
      </c>
      <c r="AZ390">
        <v>38.74</v>
      </c>
      <c r="BA390">
        <v>0</v>
      </c>
      <c r="BB390">
        <v>0</v>
      </c>
      <c r="BC390">
        <v>0</v>
      </c>
      <c r="BD390">
        <v>614.89</v>
      </c>
      <c r="BE390">
        <v>0</v>
      </c>
      <c r="BF390">
        <v>285.62</v>
      </c>
      <c r="BH390">
        <v>5391.15</v>
      </c>
    </row>
    <row r="391" spans="1:60" x14ac:dyDescent="0.25">
      <c r="A391" s="209">
        <f t="shared" si="12"/>
        <v>1982</v>
      </c>
      <c r="B391" s="210" t="str">
        <f t="shared" si="13"/>
        <v>Jun</v>
      </c>
      <c r="C391" s="1">
        <v>30042</v>
      </c>
      <c r="E391">
        <v>0</v>
      </c>
      <c r="F391">
        <v>470.09</v>
      </c>
      <c r="G391">
        <v>3766.67</v>
      </c>
      <c r="I391">
        <v>1071.0899999999999</v>
      </c>
      <c r="J391">
        <v>2816.57</v>
      </c>
      <c r="K391">
        <v>491.91</v>
      </c>
      <c r="L391">
        <v>2618.2199999999998</v>
      </c>
      <c r="M391">
        <v>517.69000000000005</v>
      </c>
      <c r="N391">
        <v>642.65</v>
      </c>
      <c r="O391">
        <v>384.8</v>
      </c>
      <c r="P391">
        <v>0</v>
      </c>
      <c r="S391" s="157">
        <v>3780.6</v>
      </c>
      <c r="T391">
        <v>17.850000000000001</v>
      </c>
      <c r="U391">
        <v>4498.58</v>
      </c>
      <c r="V391">
        <v>2158.0500000000002</v>
      </c>
      <c r="W391">
        <v>1443.99</v>
      </c>
      <c r="X391">
        <v>1945.81</v>
      </c>
      <c r="Y391">
        <v>2421.85</v>
      </c>
      <c r="Z391">
        <v>547.45000000000005</v>
      </c>
      <c r="AA391">
        <v>910.43</v>
      </c>
      <c r="AB391">
        <v>660.51</v>
      </c>
      <c r="AC391">
        <v>1269.44</v>
      </c>
      <c r="AD391">
        <v>0</v>
      </c>
      <c r="AE391">
        <v>257.86</v>
      </c>
      <c r="AF391">
        <v>2788.8</v>
      </c>
      <c r="AG391">
        <v>1207.95</v>
      </c>
      <c r="AH391">
        <v>4585.8500000000004</v>
      </c>
      <c r="AI391">
        <v>178.51</v>
      </c>
      <c r="AJ391">
        <v>111.08</v>
      </c>
      <c r="AK391">
        <v>97.19</v>
      </c>
      <c r="AL391">
        <v>483.97</v>
      </c>
      <c r="AM391">
        <v>376.86</v>
      </c>
      <c r="AP391">
        <v>1933.91</v>
      </c>
      <c r="AR391">
        <v>0</v>
      </c>
      <c r="AS391">
        <v>0</v>
      </c>
      <c r="AT391">
        <v>751.75</v>
      </c>
      <c r="AV391">
        <v>1235.72</v>
      </c>
      <c r="AW391">
        <v>749.76</v>
      </c>
      <c r="AX391">
        <v>196.37</v>
      </c>
      <c r="AY391">
        <v>168.6</v>
      </c>
      <c r="AZ391">
        <v>39.03</v>
      </c>
      <c r="BA391">
        <v>2063.5700000000002</v>
      </c>
      <c r="BB391">
        <v>571.25</v>
      </c>
      <c r="BC391">
        <v>206.28</v>
      </c>
      <c r="BD391">
        <v>666.46</v>
      </c>
      <c r="BE391">
        <v>2425.8200000000002</v>
      </c>
      <c r="BF391">
        <v>1779.2</v>
      </c>
      <c r="BH391">
        <v>1814.9</v>
      </c>
    </row>
    <row r="392" spans="1:60" x14ac:dyDescent="0.25">
      <c r="A392" s="209">
        <f t="shared" si="12"/>
        <v>1982</v>
      </c>
      <c r="B392" s="210" t="str">
        <f t="shared" si="13"/>
        <v>Jul</v>
      </c>
      <c r="C392" s="1">
        <v>30072</v>
      </c>
      <c r="E392">
        <v>0</v>
      </c>
      <c r="F392">
        <v>4925.03</v>
      </c>
      <c r="G392">
        <v>6785.55</v>
      </c>
      <c r="I392">
        <v>4671.1400000000003</v>
      </c>
      <c r="J392">
        <v>4746.5200000000004</v>
      </c>
      <c r="K392">
        <v>1211.92</v>
      </c>
      <c r="L392">
        <v>3016.9</v>
      </c>
      <c r="M392">
        <v>1001.67</v>
      </c>
      <c r="N392">
        <v>529.59</v>
      </c>
      <c r="O392">
        <v>753.73</v>
      </c>
      <c r="P392">
        <v>0</v>
      </c>
      <c r="S392" s="157">
        <v>10437.200000000001</v>
      </c>
      <c r="T392">
        <v>73.39</v>
      </c>
      <c r="U392">
        <v>2933.6</v>
      </c>
      <c r="V392">
        <v>2098.54</v>
      </c>
      <c r="W392">
        <v>515.71</v>
      </c>
      <c r="X392">
        <v>2314.75</v>
      </c>
      <c r="Y392">
        <v>3179.55</v>
      </c>
      <c r="Z392">
        <v>5779.92</v>
      </c>
      <c r="AA392">
        <v>904.48</v>
      </c>
      <c r="AB392">
        <v>1404.32</v>
      </c>
      <c r="AC392">
        <v>1842.67</v>
      </c>
      <c r="AD392">
        <v>1128.6099999999999</v>
      </c>
      <c r="AE392">
        <v>725.96</v>
      </c>
      <c r="AF392">
        <v>4290.3100000000004</v>
      </c>
      <c r="AG392">
        <v>944.15</v>
      </c>
      <c r="AH392">
        <v>5061.8900000000003</v>
      </c>
      <c r="AI392">
        <v>698.19</v>
      </c>
      <c r="AJ392">
        <v>303.48</v>
      </c>
      <c r="AK392">
        <v>361</v>
      </c>
      <c r="AL392">
        <v>557.36</v>
      </c>
      <c r="AM392">
        <v>1275.3900000000001</v>
      </c>
      <c r="AP392">
        <v>4504.53</v>
      </c>
      <c r="AR392">
        <v>0</v>
      </c>
      <c r="AS392">
        <v>468.11</v>
      </c>
      <c r="AT392">
        <v>593.07000000000005</v>
      </c>
      <c r="AV392">
        <v>2312.7600000000002</v>
      </c>
      <c r="AW392">
        <v>339.18</v>
      </c>
      <c r="AX392">
        <v>1051.26</v>
      </c>
      <c r="AY392">
        <v>204.3</v>
      </c>
      <c r="AZ392">
        <v>83.74</v>
      </c>
      <c r="BA392">
        <v>2319.39</v>
      </c>
      <c r="BB392">
        <v>1277.3699999999999</v>
      </c>
      <c r="BC392">
        <v>2140.1999999999998</v>
      </c>
      <c r="BD392">
        <v>148.76</v>
      </c>
      <c r="BE392">
        <v>2689.63</v>
      </c>
      <c r="BF392">
        <v>2233.42</v>
      </c>
      <c r="BH392">
        <v>1870.44</v>
      </c>
    </row>
    <row r="393" spans="1:60" x14ac:dyDescent="0.25">
      <c r="A393" s="209">
        <f t="shared" si="12"/>
        <v>1982</v>
      </c>
      <c r="B393" s="210" t="str">
        <f t="shared" si="13"/>
        <v>Aug</v>
      </c>
      <c r="C393" s="1">
        <v>30103</v>
      </c>
      <c r="E393">
        <v>733.9</v>
      </c>
      <c r="F393">
        <v>3119.05</v>
      </c>
      <c r="G393">
        <v>3409.64</v>
      </c>
      <c r="I393">
        <v>196.37</v>
      </c>
      <c r="J393">
        <v>3395.75</v>
      </c>
      <c r="K393">
        <v>743.81</v>
      </c>
      <c r="L393">
        <v>3598.07</v>
      </c>
      <c r="M393">
        <v>1727.63</v>
      </c>
      <c r="N393">
        <v>368.93</v>
      </c>
      <c r="O393">
        <v>79.34</v>
      </c>
      <c r="P393">
        <v>0</v>
      </c>
      <c r="S393" s="157">
        <v>14449.8</v>
      </c>
      <c r="T393">
        <v>45.62</v>
      </c>
      <c r="U393">
        <v>3010.95</v>
      </c>
      <c r="V393">
        <v>2638.05</v>
      </c>
      <c r="W393">
        <v>1330.93</v>
      </c>
      <c r="X393">
        <v>2348.46</v>
      </c>
      <c r="Y393">
        <v>3122.03</v>
      </c>
      <c r="Z393">
        <v>9264.93</v>
      </c>
      <c r="AA393">
        <v>920.34</v>
      </c>
      <c r="AB393">
        <v>1862.51</v>
      </c>
      <c r="AC393">
        <v>1721.68</v>
      </c>
      <c r="AD393">
        <v>3697.24</v>
      </c>
      <c r="AE393">
        <v>644.64</v>
      </c>
      <c r="AF393">
        <v>4966.68</v>
      </c>
      <c r="AG393">
        <v>1856.56</v>
      </c>
      <c r="AH393">
        <v>4893.29</v>
      </c>
      <c r="AI393">
        <v>795.38</v>
      </c>
      <c r="AJ393">
        <v>793.4</v>
      </c>
      <c r="AK393">
        <v>51.57</v>
      </c>
      <c r="AL393">
        <v>156.69999999999999</v>
      </c>
      <c r="AM393">
        <v>1200.02</v>
      </c>
      <c r="AP393">
        <v>2160.0300000000002</v>
      </c>
      <c r="AR393">
        <v>0</v>
      </c>
      <c r="AS393">
        <v>503.81</v>
      </c>
      <c r="AT393">
        <v>464.14</v>
      </c>
      <c r="AV393">
        <v>206.28</v>
      </c>
      <c r="AW393">
        <v>255.87</v>
      </c>
      <c r="AX393">
        <v>741.83</v>
      </c>
      <c r="AY393">
        <v>0</v>
      </c>
      <c r="AZ393">
        <v>48.2</v>
      </c>
      <c r="BA393">
        <v>1805.98</v>
      </c>
      <c r="BB393">
        <v>949.1</v>
      </c>
      <c r="BC393">
        <v>1053.24</v>
      </c>
      <c r="BD393">
        <v>164.63</v>
      </c>
      <c r="BE393">
        <v>2717.4</v>
      </c>
      <c r="BF393">
        <v>1410.27</v>
      </c>
      <c r="BH393">
        <v>1045.31</v>
      </c>
    </row>
    <row r="394" spans="1:60" x14ac:dyDescent="0.25">
      <c r="A394" s="209">
        <f t="shared" si="12"/>
        <v>1982</v>
      </c>
      <c r="B394" s="210" t="str">
        <f t="shared" si="13"/>
        <v>Sep</v>
      </c>
      <c r="C394" s="1">
        <v>30133</v>
      </c>
      <c r="E394">
        <v>3719.06</v>
      </c>
      <c r="F394">
        <v>3985.84</v>
      </c>
      <c r="G394">
        <v>7426.22</v>
      </c>
      <c r="I394">
        <v>9965.1</v>
      </c>
      <c r="J394">
        <v>7430.19</v>
      </c>
      <c r="K394">
        <v>771.58</v>
      </c>
      <c r="L394">
        <v>5857.28</v>
      </c>
      <c r="M394">
        <v>952.08</v>
      </c>
      <c r="N394">
        <v>1237.7</v>
      </c>
      <c r="O394">
        <v>1037.3699999999999</v>
      </c>
      <c r="P394">
        <v>3312.45</v>
      </c>
      <c r="S394" s="157">
        <v>6523.7</v>
      </c>
      <c r="T394">
        <v>115.04</v>
      </c>
      <c r="U394">
        <v>6759.77</v>
      </c>
      <c r="V394">
        <v>3576.25</v>
      </c>
      <c r="W394">
        <v>2398.0500000000002</v>
      </c>
      <c r="X394">
        <v>4208.99</v>
      </c>
      <c r="Y394">
        <v>4958.75</v>
      </c>
      <c r="Z394">
        <v>12057.7</v>
      </c>
      <c r="AA394">
        <v>1451.92</v>
      </c>
      <c r="AB394">
        <v>2586.48</v>
      </c>
      <c r="AC394">
        <v>4050.31</v>
      </c>
      <c r="AD394">
        <v>5906.86</v>
      </c>
      <c r="AE394">
        <v>813.23</v>
      </c>
      <c r="AF394">
        <v>7013.66</v>
      </c>
      <c r="AG394">
        <v>2965.33</v>
      </c>
      <c r="AH394">
        <v>11781.99</v>
      </c>
      <c r="AI394">
        <v>1053.24</v>
      </c>
      <c r="AJ394">
        <v>1261.51</v>
      </c>
      <c r="AK394">
        <v>483.97</v>
      </c>
      <c r="AL394">
        <v>727.95</v>
      </c>
      <c r="AM394">
        <v>1960.89</v>
      </c>
      <c r="AP394">
        <v>5490.33</v>
      </c>
      <c r="AR394">
        <v>156.69999999999999</v>
      </c>
      <c r="AS394">
        <v>704.14</v>
      </c>
      <c r="AT394">
        <v>422.49</v>
      </c>
      <c r="AV394">
        <v>4514.45</v>
      </c>
      <c r="AW394">
        <v>781.5</v>
      </c>
      <c r="AX394">
        <v>1035.3900000000001</v>
      </c>
      <c r="AY394">
        <v>632.74</v>
      </c>
      <c r="AZ394">
        <v>178.32</v>
      </c>
      <c r="BA394">
        <v>5901.51</v>
      </c>
      <c r="BB394">
        <v>2187.8000000000002</v>
      </c>
      <c r="BC394">
        <v>2146.15</v>
      </c>
      <c r="BD394">
        <v>1215.8900000000001</v>
      </c>
      <c r="BE394">
        <v>4917.1000000000004</v>
      </c>
      <c r="BF394">
        <v>2607.31</v>
      </c>
      <c r="BH394">
        <v>0</v>
      </c>
    </row>
    <row r="395" spans="1:60" x14ac:dyDescent="0.25">
      <c r="A395" s="209">
        <f t="shared" si="12"/>
        <v>1982</v>
      </c>
      <c r="B395" s="210" t="str">
        <f t="shared" si="13"/>
        <v>Oct</v>
      </c>
      <c r="C395" s="1">
        <v>30164</v>
      </c>
      <c r="E395">
        <v>1235.72</v>
      </c>
      <c r="F395">
        <v>9011.0400000000009</v>
      </c>
      <c r="G395">
        <v>8814.67</v>
      </c>
      <c r="I395">
        <v>12640.85</v>
      </c>
      <c r="J395">
        <v>6728.03</v>
      </c>
      <c r="K395">
        <v>630.75</v>
      </c>
      <c r="L395">
        <v>6906.55</v>
      </c>
      <c r="M395">
        <v>1227.79</v>
      </c>
      <c r="N395">
        <v>767.61</v>
      </c>
      <c r="O395">
        <v>684.31</v>
      </c>
      <c r="P395">
        <v>0</v>
      </c>
      <c r="S395" s="157">
        <v>12681.5</v>
      </c>
      <c r="T395">
        <v>59.51</v>
      </c>
      <c r="U395">
        <v>7418.29</v>
      </c>
      <c r="V395">
        <v>3496.91</v>
      </c>
      <c r="W395">
        <v>2328.63</v>
      </c>
      <c r="X395">
        <v>4159.3999999999996</v>
      </c>
      <c r="Y395">
        <v>5809.67</v>
      </c>
      <c r="Z395">
        <v>10359.82</v>
      </c>
      <c r="AA395">
        <v>1453.91</v>
      </c>
      <c r="AB395">
        <v>2897.89</v>
      </c>
      <c r="AC395">
        <v>4222.87</v>
      </c>
      <c r="AD395">
        <v>6140.92</v>
      </c>
      <c r="AE395">
        <v>783.48</v>
      </c>
      <c r="AF395">
        <v>7539.28</v>
      </c>
      <c r="AG395">
        <v>2197.7199999999998</v>
      </c>
      <c r="AH395">
        <v>11555.87</v>
      </c>
      <c r="AI395">
        <v>1229.77</v>
      </c>
      <c r="AJ395">
        <v>1122.6600000000001</v>
      </c>
      <c r="AK395">
        <v>729.93</v>
      </c>
      <c r="AL395">
        <v>983.82</v>
      </c>
      <c r="AM395">
        <v>2113.42</v>
      </c>
      <c r="AP395">
        <v>9582.2900000000009</v>
      </c>
      <c r="AR395">
        <v>166.61</v>
      </c>
      <c r="AS395">
        <v>1192.08</v>
      </c>
      <c r="AT395">
        <v>452.24</v>
      </c>
      <c r="AV395">
        <v>4115.76</v>
      </c>
      <c r="AW395">
        <v>1414.24</v>
      </c>
      <c r="AX395">
        <v>1937.88</v>
      </c>
      <c r="AY395">
        <v>835.05</v>
      </c>
      <c r="AZ395">
        <v>304.37</v>
      </c>
      <c r="BA395">
        <v>4548.3599999999997</v>
      </c>
      <c r="BB395">
        <v>2310.7800000000002</v>
      </c>
      <c r="BC395">
        <v>2181.85</v>
      </c>
      <c r="BD395">
        <v>1211.92</v>
      </c>
      <c r="BE395">
        <v>7894.33</v>
      </c>
      <c r="BF395">
        <v>3178.56</v>
      </c>
      <c r="BH395">
        <v>0</v>
      </c>
    </row>
    <row r="396" spans="1:60" x14ac:dyDescent="0.25">
      <c r="A396" s="209">
        <f t="shared" si="12"/>
        <v>1982</v>
      </c>
      <c r="B396" s="210" t="str">
        <f t="shared" si="13"/>
        <v>Nov</v>
      </c>
      <c r="C396" s="1">
        <v>30195</v>
      </c>
      <c r="E396">
        <v>3036.74</v>
      </c>
      <c r="F396">
        <v>5131.3100000000004</v>
      </c>
      <c r="G396">
        <v>5280.08</v>
      </c>
      <c r="I396">
        <v>5478.43</v>
      </c>
      <c r="J396">
        <v>5020.24</v>
      </c>
      <c r="K396">
        <v>720.01</v>
      </c>
      <c r="L396">
        <v>5720.41</v>
      </c>
      <c r="M396">
        <v>535.54</v>
      </c>
      <c r="N396">
        <v>761.66</v>
      </c>
      <c r="O396">
        <v>267.77</v>
      </c>
      <c r="P396">
        <v>0</v>
      </c>
      <c r="S396" s="157">
        <v>16810.2</v>
      </c>
      <c r="T396">
        <v>59.51</v>
      </c>
      <c r="U396">
        <v>2870.12</v>
      </c>
      <c r="V396">
        <v>2203.67</v>
      </c>
      <c r="W396">
        <v>1570.93</v>
      </c>
      <c r="X396">
        <v>1733.58</v>
      </c>
      <c r="Y396">
        <v>2102.5100000000002</v>
      </c>
      <c r="Z396">
        <v>9141.9500000000007</v>
      </c>
      <c r="AA396">
        <v>743.81</v>
      </c>
      <c r="AB396">
        <v>930.26</v>
      </c>
      <c r="AC396">
        <v>2219.54</v>
      </c>
      <c r="AD396">
        <v>3171.62</v>
      </c>
      <c r="AE396">
        <v>668.44</v>
      </c>
      <c r="AF396">
        <v>4508.5</v>
      </c>
      <c r="AG396">
        <v>908.44</v>
      </c>
      <c r="AH396">
        <v>4500.5600000000004</v>
      </c>
      <c r="AI396">
        <v>323.31</v>
      </c>
      <c r="AJ396">
        <v>372.9</v>
      </c>
      <c r="AK396">
        <v>281.66000000000003</v>
      </c>
      <c r="AL396">
        <v>626.79</v>
      </c>
      <c r="AM396">
        <v>1597.51</v>
      </c>
      <c r="AP396">
        <v>8114.5</v>
      </c>
      <c r="AR396">
        <v>198.35</v>
      </c>
      <c r="AS396">
        <v>93.22</v>
      </c>
      <c r="AT396">
        <v>0</v>
      </c>
      <c r="AV396">
        <v>2588.4699999999998</v>
      </c>
      <c r="AW396">
        <v>497.86</v>
      </c>
      <c r="AX396">
        <v>1033.4000000000001</v>
      </c>
      <c r="AY396">
        <v>267.77</v>
      </c>
      <c r="AZ396">
        <v>104.13</v>
      </c>
      <c r="BA396">
        <v>2511.9</v>
      </c>
      <c r="BB396">
        <v>1346.8</v>
      </c>
      <c r="BC396">
        <v>1372.58</v>
      </c>
      <c r="BD396">
        <v>315.38</v>
      </c>
      <c r="BE396">
        <v>3697.24</v>
      </c>
      <c r="BF396">
        <v>2140.1999999999998</v>
      </c>
      <c r="BH396">
        <v>1715.73</v>
      </c>
    </row>
    <row r="397" spans="1:60" x14ac:dyDescent="0.25">
      <c r="A397" s="209">
        <f t="shared" si="12"/>
        <v>1982</v>
      </c>
      <c r="B397" s="210" t="str">
        <f t="shared" si="13"/>
        <v>Dec</v>
      </c>
      <c r="C397" s="1">
        <v>30225</v>
      </c>
      <c r="E397">
        <v>6250.01</v>
      </c>
      <c r="F397">
        <v>1777.22</v>
      </c>
      <c r="G397">
        <v>1894.24</v>
      </c>
      <c r="I397">
        <v>2808.64</v>
      </c>
      <c r="J397">
        <v>3377.9</v>
      </c>
      <c r="K397">
        <v>965.97</v>
      </c>
      <c r="L397">
        <v>5270.16</v>
      </c>
      <c r="M397">
        <v>1166.3</v>
      </c>
      <c r="N397">
        <v>632.74</v>
      </c>
      <c r="O397">
        <v>257.86</v>
      </c>
      <c r="P397">
        <v>0</v>
      </c>
      <c r="S397" s="157">
        <v>22998.7</v>
      </c>
      <c r="T397">
        <v>41.65</v>
      </c>
      <c r="U397">
        <v>559.35</v>
      </c>
      <c r="V397">
        <v>763.65</v>
      </c>
      <c r="W397">
        <v>126.94</v>
      </c>
      <c r="X397">
        <v>323.31</v>
      </c>
      <c r="Y397">
        <v>305.45999999999998</v>
      </c>
      <c r="Z397">
        <v>2173.92</v>
      </c>
      <c r="AA397">
        <v>144.80000000000001</v>
      </c>
      <c r="AB397">
        <v>132.88999999999999</v>
      </c>
      <c r="AC397">
        <v>470.09</v>
      </c>
      <c r="AD397">
        <v>79.34</v>
      </c>
      <c r="AE397">
        <v>731.91</v>
      </c>
      <c r="AF397">
        <v>0</v>
      </c>
      <c r="AG397">
        <v>0</v>
      </c>
      <c r="AH397">
        <v>1116.71</v>
      </c>
      <c r="AI397">
        <v>182.48</v>
      </c>
      <c r="AJ397">
        <v>0</v>
      </c>
      <c r="AK397">
        <v>0</v>
      </c>
      <c r="AL397">
        <v>138.85</v>
      </c>
      <c r="AM397">
        <v>277.69</v>
      </c>
      <c r="AP397">
        <v>2050.94</v>
      </c>
      <c r="AR397">
        <v>0</v>
      </c>
      <c r="AS397">
        <v>0</v>
      </c>
      <c r="AT397">
        <v>0</v>
      </c>
      <c r="AV397">
        <v>277.69</v>
      </c>
      <c r="AW397">
        <v>483.97</v>
      </c>
      <c r="AX397">
        <v>138.85</v>
      </c>
      <c r="AY397">
        <v>0</v>
      </c>
      <c r="AZ397">
        <v>49.19</v>
      </c>
      <c r="BA397">
        <v>652.57000000000005</v>
      </c>
      <c r="BB397">
        <v>509.76</v>
      </c>
      <c r="BC397">
        <v>910.43</v>
      </c>
      <c r="BD397">
        <v>27.77</v>
      </c>
      <c r="BE397">
        <v>2558.7199999999998</v>
      </c>
      <c r="BF397">
        <v>1436.05</v>
      </c>
      <c r="BH397">
        <v>5438.76</v>
      </c>
    </row>
    <row r="398" spans="1:60" x14ac:dyDescent="0.25">
      <c r="A398" s="209">
        <f t="shared" si="12"/>
        <v>1983</v>
      </c>
      <c r="B398" s="210" t="str">
        <f t="shared" si="13"/>
        <v>Jan</v>
      </c>
      <c r="C398" s="1">
        <v>30256</v>
      </c>
      <c r="D398">
        <v>0</v>
      </c>
      <c r="E398">
        <v>2185.8200000000002</v>
      </c>
      <c r="F398">
        <v>0</v>
      </c>
      <c r="G398">
        <v>0</v>
      </c>
      <c r="I398">
        <v>3006.99</v>
      </c>
      <c r="J398">
        <v>0</v>
      </c>
      <c r="K398">
        <v>59.51</v>
      </c>
      <c r="L398">
        <v>1485.64</v>
      </c>
      <c r="M398">
        <v>593.07000000000005</v>
      </c>
      <c r="N398">
        <v>0</v>
      </c>
      <c r="O398">
        <v>0</v>
      </c>
      <c r="P398">
        <v>0</v>
      </c>
      <c r="S398" s="157">
        <v>3951.1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208.27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P398">
        <v>0</v>
      </c>
      <c r="AS398">
        <v>0</v>
      </c>
      <c r="AT398">
        <v>0</v>
      </c>
      <c r="AV398">
        <v>0</v>
      </c>
      <c r="AW398">
        <v>0</v>
      </c>
      <c r="AX398">
        <v>0</v>
      </c>
      <c r="AY398">
        <v>0</v>
      </c>
      <c r="AZ398">
        <v>65.459999999999994</v>
      </c>
      <c r="BA398">
        <v>416.54</v>
      </c>
      <c r="BB398">
        <v>0</v>
      </c>
      <c r="BC398">
        <v>0</v>
      </c>
      <c r="BD398">
        <v>587.12</v>
      </c>
      <c r="BE398">
        <v>277.69</v>
      </c>
      <c r="BF398">
        <v>773.57</v>
      </c>
      <c r="BH398">
        <v>0</v>
      </c>
    </row>
    <row r="399" spans="1:60" x14ac:dyDescent="0.25">
      <c r="A399" s="209">
        <f t="shared" si="12"/>
        <v>1983</v>
      </c>
      <c r="B399" s="210" t="str">
        <f t="shared" si="13"/>
        <v>Feb</v>
      </c>
      <c r="C399" s="1">
        <v>30286</v>
      </c>
      <c r="D399">
        <v>0</v>
      </c>
      <c r="E399">
        <v>0</v>
      </c>
      <c r="F399">
        <v>0</v>
      </c>
      <c r="G399">
        <v>0</v>
      </c>
      <c r="I399">
        <v>3177.57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S399" s="157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P399">
        <v>0</v>
      </c>
      <c r="AS399">
        <v>0</v>
      </c>
      <c r="AT399">
        <v>136.86000000000001</v>
      </c>
      <c r="AV399">
        <v>0</v>
      </c>
      <c r="AW399">
        <v>0</v>
      </c>
      <c r="AX399">
        <v>0</v>
      </c>
      <c r="AY399">
        <v>0</v>
      </c>
      <c r="AZ399">
        <v>76.86</v>
      </c>
      <c r="BA399">
        <v>430.42</v>
      </c>
      <c r="BB399">
        <v>0</v>
      </c>
      <c r="BC399">
        <v>0</v>
      </c>
      <c r="BD399">
        <v>166.61</v>
      </c>
      <c r="BE399">
        <v>0</v>
      </c>
      <c r="BF399">
        <v>458.19</v>
      </c>
      <c r="BH399">
        <v>0</v>
      </c>
    </row>
    <row r="400" spans="1:60" x14ac:dyDescent="0.25">
      <c r="A400" s="209">
        <f t="shared" si="12"/>
        <v>1983</v>
      </c>
      <c r="B400" s="210" t="str">
        <f t="shared" si="13"/>
        <v>Mar</v>
      </c>
      <c r="C400" s="1">
        <v>30317</v>
      </c>
      <c r="D400">
        <v>0</v>
      </c>
      <c r="E400">
        <v>0</v>
      </c>
      <c r="F400">
        <v>0</v>
      </c>
      <c r="G400">
        <v>0</v>
      </c>
      <c r="I400">
        <v>4095.93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S400" s="157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P400">
        <v>0</v>
      </c>
      <c r="AS400">
        <v>0</v>
      </c>
      <c r="AT400">
        <v>0</v>
      </c>
      <c r="AV400">
        <v>0</v>
      </c>
      <c r="AW400">
        <v>0</v>
      </c>
      <c r="AX400">
        <v>0</v>
      </c>
      <c r="AY400">
        <v>0</v>
      </c>
      <c r="AZ400">
        <v>76.86</v>
      </c>
      <c r="BA400">
        <v>430.42</v>
      </c>
      <c r="BB400">
        <v>0</v>
      </c>
      <c r="BC400">
        <v>0</v>
      </c>
      <c r="BD400">
        <v>0</v>
      </c>
      <c r="BE400">
        <v>0</v>
      </c>
      <c r="BF400">
        <v>0</v>
      </c>
      <c r="BH400">
        <v>0</v>
      </c>
    </row>
    <row r="401" spans="1:60" x14ac:dyDescent="0.25">
      <c r="A401" s="209">
        <f t="shared" si="12"/>
        <v>1983</v>
      </c>
      <c r="B401" s="210" t="str">
        <f t="shared" si="13"/>
        <v>Apr</v>
      </c>
      <c r="C401" s="1">
        <v>30348</v>
      </c>
      <c r="D401">
        <v>0</v>
      </c>
      <c r="E401">
        <v>0</v>
      </c>
      <c r="F401">
        <v>0</v>
      </c>
      <c r="G401">
        <v>0</v>
      </c>
      <c r="I401">
        <v>380.83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S401" s="157">
        <v>5121.3999999999996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P401">
        <v>0</v>
      </c>
      <c r="AS401">
        <v>0</v>
      </c>
      <c r="AT401">
        <v>0</v>
      </c>
      <c r="AV401">
        <v>0</v>
      </c>
      <c r="AW401">
        <v>0</v>
      </c>
      <c r="AX401">
        <v>0</v>
      </c>
      <c r="AY401">
        <v>0</v>
      </c>
      <c r="AZ401">
        <v>81.08</v>
      </c>
      <c r="BA401">
        <v>83.31</v>
      </c>
      <c r="BB401">
        <v>0</v>
      </c>
      <c r="BC401">
        <v>0</v>
      </c>
      <c r="BD401">
        <v>0</v>
      </c>
      <c r="BE401">
        <v>0</v>
      </c>
      <c r="BF401">
        <v>99.18</v>
      </c>
      <c r="BH401">
        <v>0</v>
      </c>
    </row>
    <row r="402" spans="1:60" x14ac:dyDescent="0.25">
      <c r="A402" s="209">
        <f t="shared" si="12"/>
        <v>1983</v>
      </c>
      <c r="B402" s="210" t="str">
        <f t="shared" si="13"/>
        <v>May</v>
      </c>
      <c r="C402" s="1">
        <v>30376</v>
      </c>
      <c r="D402">
        <v>0</v>
      </c>
      <c r="E402">
        <v>0</v>
      </c>
      <c r="F402">
        <v>0</v>
      </c>
      <c r="G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S402" s="157">
        <v>12311.6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P402">
        <v>0</v>
      </c>
      <c r="AS402">
        <v>0</v>
      </c>
      <c r="AT402">
        <v>0</v>
      </c>
      <c r="AV402">
        <v>0</v>
      </c>
      <c r="AW402">
        <v>0</v>
      </c>
      <c r="AX402">
        <v>0</v>
      </c>
      <c r="AY402">
        <v>0</v>
      </c>
      <c r="AZ402">
        <v>78.709999999999994</v>
      </c>
      <c r="BA402">
        <v>0</v>
      </c>
      <c r="BB402">
        <v>0</v>
      </c>
      <c r="BC402">
        <v>0</v>
      </c>
      <c r="BD402">
        <v>656.54</v>
      </c>
      <c r="BE402">
        <v>0</v>
      </c>
      <c r="BF402">
        <v>928.28</v>
      </c>
      <c r="BH402">
        <v>4839.74</v>
      </c>
    </row>
    <row r="403" spans="1:60" x14ac:dyDescent="0.25">
      <c r="A403" s="209">
        <f t="shared" si="12"/>
        <v>1983</v>
      </c>
      <c r="B403" s="210" t="str">
        <f t="shared" si="13"/>
        <v>Jun</v>
      </c>
      <c r="C403" s="1">
        <v>30407</v>
      </c>
      <c r="D403">
        <v>0</v>
      </c>
      <c r="E403">
        <v>0</v>
      </c>
      <c r="F403">
        <v>0</v>
      </c>
      <c r="G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S403" s="157">
        <v>6678.4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P403">
        <v>0</v>
      </c>
      <c r="AS403">
        <v>0</v>
      </c>
      <c r="AT403">
        <v>436.37</v>
      </c>
      <c r="AV403">
        <v>0</v>
      </c>
      <c r="AW403">
        <v>283.64</v>
      </c>
      <c r="AX403">
        <v>0</v>
      </c>
      <c r="AY403">
        <v>0</v>
      </c>
      <c r="AZ403">
        <v>81.52</v>
      </c>
      <c r="BA403">
        <v>0</v>
      </c>
      <c r="BB403">
        <v>0</v>
      </c>
      <c r="BC403">
        <v>0</v>
      </c>
      <c r="BD403">
        <v>311.41000000000003</v>
      </c>
      <c r="BE403">
        <v>0</v>
      </c>
      <c r="BF403">
        <v>430.42</v>
      </c>
      <c r="BH403">
        <v>0</v>
      </c>
    </row>
    <row r="404" spans="1:60" x14ac:dyDescent="0.25">
      <c r="A404" s="209">
        <f t="shared" si="12"/>
        <v>1983</v>
      </c>
      <c r="B404" s="210" t="str">
        <f t="shared" si="13"/>
        <v>Jul</v>
      </c>
      <c r="C404" s="1">
        <v>30437</v>
      </c>
      <c r="D404">
        <v>0</v>
      </c>
      <c r="E404">
        <v>544.07000000000005</v>
      </c>
      <c r="F404">
        <v>652.57000000000005</v>
      </c>
      <c r="G404">
        <v>1231.75</v>
      </c>
      <c r="I404">
        <v>0</v>
      </c>
      <c r="J404">
        <v>444.3</v>
      </c>
      <c r="K404">
        <v>65.459999999999994</v>
      </c>
      <c r="L404">
        <v>664.47</v>
      </c>
      <c r="M404">
        <v>922.33</v>
      </c>
      <c r="N404">
        <v>0</v>
      </c>
      <c r="O404">
        <v>0</v>
      </c>
      <c r="P404">
        <v>6805.39</v>
      </c>
      <c r="S404" s="157">
        <v>6527.7</v>
      </c>
      <c r="T404">
        <v>0</v>
      </c>
      <c r="U404">
        <v>1400.35</v>
      </c>
      <c r="V404">
        <v>1263.49</v>
      </c>
      <c r="W404">
        <v>499.84</v>
      </c>
      <c r="X404">
        <v>537.53</v>
      </c>
      <c r="Y404">
        <v>1162.33</v>
      </c>
      <c r="Z404">
        <v>827.12</v>
      </c>
      <c r="AA404">
        <v>454.22</v>
      </c>
      <c r="AB404">
        <v>513.73</v>
      </c>
      <c r="AC404">
        <v>597.03</v>
      </c>
      <c r="AD404">
        <v>75.37</v>
      </c>
      <c r="AE404">
        <v>7.93</v>
      </c>
      <c r="AF404">
        <v>2959.38</v>
      </c>
      <c r="AG404">
        <v>49.59</v>
      </c>
      <c r="AH404">
        <v>2261.19</v>
      </c>
      <c r="AI404">
        <v>0</v>
      </c>
      <c r="AJ404">
        <v>0</v>
      </c>
      <c r="AK404">
        <v>0</v>
      </c>
      <c r="AL404">
        <v>0</v>
      </c>
      <c r="AM404">
        <v>0</v>
      </c>
      <c r="AP404">
        <v>1354.73</v>
      </c>
      <c r="AS404">
        <v>0</v>
      </c>
      <c r="AT404">
        <v>507.78</v>
      </c>
      <c r="AV404">
        <v>406.62</v>
      </c>
      <c r="AW404">
        <v>547.45000000000005</v>
      </c>
      <c r="AX404">
        <v>694.22</v>
      </c>
      <c r="AY404">
        <v>341.16</v>
      </c>
      <c r="AZ404">
        <v>78.680000000000007</v>
      </c>
      <c r="BA404">
        <v>476.04</v>
      </c>
      <c r="BB404">
        <v>525.63</v>
      </c>
      <c r="BC404">
        <v>0</v>
      </c>
      <c r="BD404">
        <v>638.69000000000005</v>
      </c>
      <c r="BE404">
        <v>2090.61</v>
      </c>
      <c r="BF404">
        <v>357.03</v>
      </c>
      <c r="BH404">
        <v>1190.0999999999999</v>
      </c>
    </row>
    <row r="405" spans="1:60" x14ac:dyDescent="0.25">
      <c r="A405" s="209">
        <f t="shared" si="12"/>
        <v>1983</v>
      </c>
      <c r="B405" s="210" t="str">
        <f t="shared" si="13"/>
        <v>Aug</v>
      </c>
      <c r="C405" s="1">
        <v>30468</v>
      </c>
      <c r="D405">
        <v>0</v>
      </c>
      <c r="E405">
        <v>1972.19</v>
      </c>
      <c r="F405">
        <v>3440.38</v>
      </c>
      <c r="G405">
        <v>3937.25</v>
      </c>
      <c r="I405">
        <v>1434.07</v>
      </c>
      <c r="J405">
        <v>3161.7</v>
      </c>
      <c r="K405">
        <v>815.22</v>
      </c>
      <c r="L405">
        <v>4974.62</v>
      </c>
      <c r="M405">
        <v>692.24</v>
      </c>
      <c r="N405">
        <v>0</v>
      </c>
      <c r="O405">
        <v>0</v>
      </c>
      <c r="P405">
        <v>4207</v>
      </c>
      <c r="S405" s="157">
        <v>8035.2</v>
      </c>
      <c r="T405">
        <v>35.700000000000003</v>
      </c>
      <c r="U405">
        <v>1467.79</v>
      </c>
      <c r="V405">
        <v>1138.53</v>
      </c>
      <c r="W405">
        <v>1372.58</v>
      </c>
      <c r="X405">
        <v>854.89</v>
      </c>
      <c r="Y405">
        <v>2977.23</v>
      </c>
      <c r="Z405">
        <v>3602.04</v>
      </c>
      <c r="AA405">
        <v>537.53</v>
      </c>
      <c r="AB405">
        <v>597.03</v>
      </c>
      <c r="AC405">
        <v>835.05</v>
      </c>
      <c r="AD405">
        <v>2723.34</v>
      </c>
      <c r="AE405">
        <v>111.41</v>
      </c>
      <c r="AF405">
        <v>4982.55</v>
      </c>
      <c r="AG405">
        <v>896.54</v>
      </c>
      <c r="AH405">
        <v>3262.86</v>
      </c>
      <c r="AI405">
        <v>408.6</v>
      </c>
      <c r="AJ405">
        <v>69.42</v>
      </c>
      <c r="AK405">
        <v>0</v>
      </c>
      <c r="AL405">
        <v>0</v>
      </c>
      <c r="AM405">
        <v>297.52</v>
      </c>
      <c r="AP405">
        <v>2465.4899999999998</v>
      </c>
      <c r="AS405">
        <v>0</v>
      </c>
      <c r="AT405">
        <v>595.04999999999995</v>
      </c>
      <c r="AV405">
        <v>228.1</v>
      </c>
      <c r="AW405">
        <v>351.08</v>
      </c>
      <c r="AX405">
        <v>388.77</v>
      </c>
      <c r="AY405">
        <v>277.69</v>
      </c>
      <c r="AZ405">
        <v>80.17</v>
      </c>
      <c r="BA405">
        <v>138.85</v>
      </c>
      <c r="BB405">
        <v>103.14</v>
      </c>
      <c r="BC405">
        <v>0</v>
      </c>
      <c r="BD405">
        <v>0</v>
      </c>
      <c r="BE405">
        <v>1043.32</v>
      </c>
      <c r="BF405">
        <v>485.96</v>
      </c>
      <c r="BH405">
        <v>2275.0700000000002</v>
      </c>
    </row>
    <row r="406" spans="1:60" x14ac:dyDescent="0.25">
      <c r="A406" s="209">
        <f t="shared" si="12"/>
        <v>1983</v>
      </c>
      <c r="B406" s="210" t="str">
        <f t="shared" si="13"/>
        <v>Sep</v>
      </c>
      <c r="C406" s="1">
        <v>30498</v>
      </c>
      <c r="D406">
        <v>11516.2</v>
      </c>
      <c r="E406">
        <v>9769.93</v>
      </c>
      <c r="F406">
        <v>6769.09</v>
      </c>
      <c r="G406">
        <v>8239.4599999999991</v>
      </c>
      <c r="I406">
        <v>10494.7</v>
      </c>
      <c r="J406">
        <v>9308.57</v>
      </c>
      <c r="K406">
        <v>888.61</v>
      </c>
      <c r="L406">
        <v>9050.7099999999991</v>
      </c>
      <c r="M406">
        <v>1757.38</v>
      </c>
      <c r="N406">
        <v>999.68</v>
      </c>
      <c r="O406">
        <v>938.2</v>
      </c>
      <c r="P406">
        <v>8790.8700000000008</v>
      </c>
      <c r="S406" s="157">
        <v>37708.300000000003</v>
      </c>
      <c r="T406">
        <v>61.49</v>
      </c>
      <c r="U406">
        <v>6363.07</v>
      </c>
      <c r="V406">
        <v>4169.32</v>
      </c>
      <c r="W406">
        <v>2507.14</v>
      </c>
      <c r="X406">
        <v>3606</v>
      </c>
      <c r="Y406">
        <v>4865.5200000000004</v>
      </c>
      <c r="Z406">
        <v>13196.23</v>
      </c>
      <c r="AA406">
        <v>1281.3399999999999</v>
      </c>
      <c r="AB406">
        <v>2741.2</v>
      </c>
      <c r="AC406">
        <v>3594.1</v>
      </c>
      <c r="AD406">
        <v>5510.16</v>
      </c>
      <c r="AE406">
        <v>185.76</v>
      </c>
      <c r="AF406">
        <v>5861.24</v>
      </c>
      <c r="AG406">
        <v>2364.33</v>
      </c>
      <c r="AH406">
        <v>9969.07</v>
      </c>
      <c r="AI406">
        <v>983.82</v>
      </c>
      <c r="AJ406">
        <v>478.02</v>
      </c>
      <c r="AK406">
        <v>386.78</v>
      </c>
      <c r="AL406">
        <v>841</v>
      </c>
      <c r="AM406">
        <v>2525</v>
      </c>
      <c r="AP406">
        <v>9498.98</v>
      </c>
      <c r="AS406">
        <v>1985.48</v>
      </c>
      <c r="AT406">
        <v>317.36</v>
      </c>
      <c r="AV406">
        <v>7069.19</v>
      </c>
      <c r="AW406">
        <v>1031.42</v>
      </c>
      <c r="AX406">
        <v>2130.2800000000002</v>
      </c>
      <c r="AY406">
        <v>710.09</v>
      </c>
      <c r="AZ406">
        <v>62.72</v>
      </c>
      <c r="BA406">
        <v>5972.32</v>
      </c>
      <c r="BB406">
        <v>2560.6999999999998</v>
      </c>
      <c r="BC406">
        <v>1632.42</v>
      </c>
      <c r="BD406">
        <v>844.97</v>
      </c>
      <c r="BE406">
        <v>7132.67</v>
      </c>
      <c r="BF406">
        <v>2124.33</v>
      </c>
      <c r="BH406">
        <v>0</v>
      </c>
    </row>
    <row r="407" spans="1:60" x14ac:dyDescent="0.25">
      <c r="A407" s="209">
        <f t="shared" si="12"/>
        <v>1983</v>
      </c>
      <c r="B407" s="210" t="str">
        <f t="shared" si="13"/>
        <v>Oct</v>
      </c>
      <c r="C407" s="1">
        <v>30529</v>
      </c>
      <c r="D407">
        <v>3808.32</v>
      </c>
      <c r="E407">
        <v>1390.43</v>
      </c>
      <c r="F407">
        <v>3657.57</v>
      </c>
      <c r="G407">
        <v>7392.5</v>
      </c>
      <c r="I407">
        <v>10639.49</v>
      </c>
      <c r="J407">
        <v>8332.68</v>
      </c>
      <c r="K407">
        <v>1241.67</v>
      </c>
      <c r="L407">
        <v>8753.19</v>
      </c>
      <c r="M407">
        <v>1303.1600000000001</v>
      </c>
      <c r="N407">
        <v>1299.19</v>
      </c>
      <c r="O407">
        <v>1687.96</v>
      </c>
      <c r="P407">
        <v>3215.25</v>
      </c>
      <c r="S407" s="157">
        <v>14578.7</v>
      </c>
      <c r="T407">
        <v>49.59</v>
      </c>
      <c r="U407">
        <v>7253.66</v>
      </c>
      <c r="V407">
        <v>4439.07</v>
      </c>
      <c r="W407">
        <v>2616.2399999999998</v>
      </c>
      <c r="X407">
        <v>4619.57</v>
      </c>
      <c r="Y407">
        <v>4821.8900000000003</v>
      </c>
      <c r="Z407">
        <v>10179.32</v>
      </c>
      <c r="AA407">
        <v>1543.16</v>
      </c>
      <c r="AB407">
        <v>3264.84</v>
      </c>
      <c r="AC407">
        <v>4577.92</v>
      </c>
      <c r="AD407">
        <v>6113.15</v>
      </c>
      <c r="AE407">
        <v>340.05</v>
      </c>
      <c r="AF407">
        <v>6757.78</v>
      </c>
      <c r="AG407">
        <v>2709.46</v>
      </c>
      <c r="AH407">
        <v>12176.71</v>
      </c>
      <c r="AI407">
        <v>1160.3499999999999</v>
      </c>
      <c r="AJ407">
        <v>842.99</v>
      </c>
      <c r="AK407">
        <v>589.1</v>
      </c>
      <c r="AL407">
        <v>811.25</v>
      </c>
      <c r="AM407">
        <v>3048.64</v>
      </c>
      <c r="AP407">
        <v>9215.34</v>
      </c>
      <c r="AS407">
        <v>1194.07</v>
      </c>
      <c r="AT407">
        <v>0</v>
      </c>
      <c r="AV407">
        <v>6202.4</v>
      </c>
      <c r="AW407">
        <v>1358.7</v>
      </c>
      <c r="AX407">
        <v>2404</v>
      </c>
      <c r="AY407">
        <v>547.45000000000005</v>
      </c>
      <c r="AZ407">
        <v>39.35</v>
      </c>
      <c r="BA407">
        <v>6365.05</v>
      </c>
      <c r="BB407">
        <v>2477.39</v>
      </c>
      <c r="BC407">
        <v>1553.08</v>
      </c>
      <c r="BD407">
        <v>1059.19</v>
      </c>
      <c r="BE407">
        <v>8802.77</v>
      </c>
      <c r="BF407">
        <v>3290.63</v>
      </c>
      <c r="BH407">
        <v>0</v>
      </c>
    </row>
    <row r="408" spans="1:60" x14ac:dyDescent="0.25">
      <c r="A408" s="209">
        <f t="shared" si="12"/>
        <v>1983</v>
      </c>
      <c r="B408" s="210" t="str">
        <f t="shared" si="13"/>
        <v>Nov</v>
      </c>
      <c r="C408" s="1">
        <v>30560</v>
      </c>
      <c r="D408">
        <v>0</v>
      </c>
      <c r="E408">
        <v>0</v>
      </c>
      <c r="F408">
        <v>4537.0600000000004</v>
      </c>
      <c r="G408">
        <v>4264.5200000000004</v>
      </c>
      <c r="I408">
        <v>5133.3</v>
      </c>
      <c r="J408">
        <v>5167.0200000000004</v>
      </c>
      <c r="K408">
        <v>610.91999999999996</v>
      </c>
      <c r="L408">
        <v>6569.35</v>
      </c>
      <c r="M408">
        <v>1487.63</v>
      </c>
      <c r="N408">
        <v>874.72</v>
      </c>
      <c r="O408">
        <v>856.87</v>
      </c>
      <c r="P408">
        <v>0</v>
      </c>
      <c r="S408" s="157">
        <v>6849</v>
      </c>
      <c r="T408">
        <v>49.59</v>
      </c>
      <c r="U408">
        <v>4508.5</v>
      </c>
      <c r="V408">
        <v>2566.65</v>
      </c>
      <c r="W408">
        <v>1420.19</v>
      </c>
      <c r="X408">
        <v>2134.25</v>
      </c>
      <c r="Y408">
        <v>2703.51</v>
      </c>
      <c r="Z408">
        <v>4070.14</v>
      </c>
      <c r="AA408">
        <v>751.75</v>
      </c>
      <c r="AB408">
        <v>1795.07</v>
      </c>
      <c r="AC408">
        <v>2296.89</v>
      </c>
      <c r="AD408">
        <v>3978.9</v>
      </c>
      <c r="AE408">
        <v>385.41</v>
      </c>
      <c r="AF408">
        <v>3282.69</v>
      </c>
      <c r="AG408">
        <v>1321.01</v>
      </c>
      <c r="AH408">
        <v>4853.62</v>
      </c>
      <c r="AI408">
        <v>593.07000000000005</v>
      </c>
      <c r="AJ408">
        <v>257.86</v>
      </c>
      <c r="AK408">
        <v>317.36</v>
      </c>
      <c r="AL408">
        <v>666.46</v>
      </c>
      <c r="AM408">
        <v>1572.92</v>
      </c>
      <c r="AP408">
        <v>6686.38</v>
      </c>
      <c r="AS408">
        <v>307.44</v>
      </c>
      <c r="AT408">
        <v>0</v>
      </c>
      <c r="AV408">
        <v>3461.21</v>
      </c>
      <c r="AW408">
        <v>1608.62</v>
      </c>
      <c r="AX408">
        <v>1136.55</v>
      </c>
      <c r="AY408">
        <v>255.87</v>
      </c>
      <c r="AZ408">
        <v>20.83</v>
      </c>
      <c r="BA408">
        <v>1765.31</v>
      </c>
      <c r="BB408">
        <v>1317.04</v>
      </c>
      <c r="BC408">
        <v>1041.3399999999999</v>
      </c>
      <c r="BD408">
        <v>632.74</v>
      </c>
      <c r="BE408">
        <v>4343.87</v>
      </c>
      <c r="BF408">
        <v>1836.72</v>
      </c>
      <c r="BH408">
        <v>2439.71</v>
      </c>
    </row>
    <row r="409" spans="1:60" x14ac:dyDescent="0.25">
      <c r="A409" s="209">
        <f t="shared" si="12"/>
        <v>1983</v>
      </c>
      <c r="B409" s="210" t="str">
        <f t="shared" si="13"/>
        <v>Dec</v>
      </c>
      <c r="C409" s="1">
        <v>30590</v>
      </c>
      <c r="D409">
        <v>0</v>
      </c>
      <c r="E409">
        <v>1272.22</v>
      </c>
      <c r="F409">
        <v>230.09</v>
      </c>
      <c r="G409">
        <v>2872.11</v>
      </c>
      <c r="I409">
        <v>2828.47</v>
      </c>
      <c r="J409">
        <v>1200.02</v>
      </c>
      <c r="K409">
        <v>0</v>
      </c>
      <c r="L409">
        <v>3760.72</v>
      </c>
      <c r="M409">
        <v>1245.6400000000001</v>
      </c>
      <c r="N409">
        <v>0</v>
      </c>
      <c r="O409">
        <v>0</v>
      </c>
      <c r="P409">
        <v>0</v>
      </c>
      <c r="S409" s="157">
        <v>10381.6</v>
      </c>
      <c r="T409">
        <v>45.62</v>
      </c>
      <c r="U409">
        <v>2810.62</v>
      </c>
      <c r="V409">
        <v>2003.33</v>
      </c>
      <c r="W409">
        <v>1549.11</v>
      </c>
      <c r="X409">
        <v>1277.3699999999999</v>
      </c>
      <c r="Y409">
        <v>1186.1300000000001</v>
      </c>
      <c r="Z409">
        <v>2062.84</v>
      </c>
      <c r="AA409">
        <v>285.62</v>
      </c>
      <c r="AB409">
        <v>327.27999999999997</v>
      </c>
      <c r="AC409">
        <v>130.91</v>
      </c>
      <c r="AD409">
        <v>0</v>
      </c>
      <c r="AE409">
        <v>359.71</v>
      </c>
      <c r="AF409">
        <v>0</v>
      </c>
      <c r="AG409">
        <v>916.38</v>
      </c>
      <c r="AH409">
        <v>3179.55</v>
      </c>
      <c r="AI409">
        <v>396.7</v>
      </c>
      <c r="AJ409">
        <v>0</v>
      </c>
      <c r="AK409">
        <v>0</v>
      </c>
      <c r="AL409">
        <v>91.24</v>
      </c>
      <c r="AM409">
        <v>1090.93</v>
      </c>
      <c r="AP409">
        <v>297.52</v>
      </c>
      <c r="AS409">
        <v>0</v>
      </c>
      <c r="AT409">
        <v>0</v>
      </c>
      <c r="AV409">
        <v>257.86</v>
      </c>
      <c r="AW409">
        <v>325.29000000000002</v>
      </c>
      <c r="AX409">
        <v>138.85</v>
      </c>
      <c r="AY409">
        <v>0</v>
      </c>
      <c r="AZ409">
        <v>49.19</v>
      </c>
      <c r="BA409">
        <v>541.49</v>
      </c>
      <c r="BB409">
        <v>87.27</v>
      </c>
      <c r="BC409">
        <v>69.42</v>
      </c>
      <c r="BD409">
        <v>158.68</v>
      </c>
      <c r="BE409">
        <v>1453.91</v>
      </c>
      <c r="BF409">
        <v>214.22</v>
      </c>
      <c r="BH409">
        <v>5151.1499999999996</v>
      </c>
    </row>
    <row r="410" spans="1:60" x14ac:dyDescent="0.25">
      <c r="A410" s="209">
        <f t="shared" si="12"/>
        <v>1984</v>
      </c>
      <c r="B410" s="210" t="str">
        <f t="shared" si="13"/>
        <v>Jan</v>
      </c>
      <c r="C410" s="1">
        <v>30621</v>
      </c>
      <c r="D410">
        <v>0</v>
      </c>
      <c r="E410">
        <v>0</v>
      </c>
      <c r="F410">
        <v>0</v>
      </c>
      <c r="G410">
        <v>831.09</v>
      </c>
      <c r="I410">
        <v>2971.28</v>
      </c>
      <c r="J410">
        <v>0</v>
      </c>
      <c r="K410">
        <v>0</v>
      </c>
      <c r="L410">
        <v>2446.0500000000002</v>
      </c>
      <c r="M410">
        <v>0</v>
      </c>
      <c r="N410">
        <v>0</v>
      </c>
      <c r="O410">
        <v>0</v>
      </c>
      <c r="P410">
        <v>0</v>
      </c>
      <c r="S410" s="157">
        <v>14059</v>
      </c>
      <c r="T410">
        <v>0</v>
      </c>
      <c r="U410">
        <v>458.19</v>
      </c>
      <c r="V410">
        <v>327.27999999999997</v>
      </c>
      <c r="W410">
        <v>628.77</v>
      </c>
      <c r="X410">
        <v>128.93</v>
      </c>
      <c r="Y410">
        <v>176.53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78.069999999999993</v>
      </c>
      <c r="AF410">
        <v>0</v>
      </c>
      <c r="AG410">
        <v>0</v>
      </c>
      <c r="AH410">
        <v>926.29</v>
      </c>
      <c r="AI410">
        <v>0</v>
      </c>
      <c r="AJ410">
        <v>0</v>
      </c>
      <c r="AK410">
        <v>0</v>
      </c>
      <c r="AL410">
        <v>0</v>
      </c>
      <c r="AM410">
        <v>1031.42</v>
      </c>
      <c r="AN410">
        <v>0</v>
      </c>
      <c r="AP410">
        <v>0</v>
      </c>
      <c r="AR410">
        <v>0</v>
      </c>
      <c r="AS410">
        <v>0</v>
      </c>
      <c r="AT410">
        <v>0</v>
      </c>
      <c r="AV410">
        <v>0</v>
      </c>
      <c r="AW410">
        <v>0</v>
      </c>
      <c r="AX410">
        <v>0</v>
      </c>
      <c r="AY410">
        <v>0</v>
      </c>
      <c r="AZ410">
        <v>81.52</v>
      </c>
      <c r="BA410">
        <v>126.94</v>
      </c>
      <c r="BB410">
        <v>0</v>
      </c>
      <c r="BC410">
        <v>0</v>
      </c>
      <c r="BD410">
        <v>392.93</v>
      </c>
      <c r="BE410">
        <v>0</v>
      </c>
      <c r="BF410">
        <v>468.11</v>
      </c>
      <c r="BH410">
        <v>0</v>
      </c>
    </row>
    <row r="411" spans="1:60" x14ac:dyDescent="0.25">
      <c r="A411" s="209">
        <f t="shared" si="12"/>
        <v>1984</v>
      </c>
      <c r="B411" s="210" t="str">
        <f t="shared" si="13"/>
        <v>Feb</v>
      </c>
      <c r="C411" s="1">
        <v>30651</v>
      </c>
      <c r="D411">
        <v>0</v>
      </c>
      <c r="E411">
        <v>0</v>
      </c>
      <c r="F411">
        <v>0</v>
      </c>
      <c r="G411">
        <v>0</v>
      </c>
      <c r="I411">
        <v>1047.29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S411" s="157">
        <v>5502.2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P411">
        <v>0</v>
      </c>
      <c r="AR411">
        <v>0</v>
      </c>
      <c r="AS411">
        <v>0</v>
      </c>
      <c r="AT411">
        <v>0</v>
      </c>
      <c r="AV411">
        <v>0</v>
      </c>
      <c r="AW411">
        <v>0</v>
      </c>
      <c r="AX411">
        <v>0</v>
      </c>
      <c r="AY411">
        <v>0</v>
      </c>
      <c r="AZ411">
        <v>92.23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H411">
        <v>0</v>
      </c>
    </row>
    <row r="412" spans="1:60" x14ac:dyDescent="0.25">
      <c r="A412" s="209">
        <f t="shared" si="12"/>
        <v>1984</v>
      </c>
      <c r="B412" s="210" t="str">
        <f t="shared" si="13"/>
        <v>Mar</v>
      </c>
      <c r="C412" s="1">
        <v>30682</v>
      </c>
      <c r="D412">
        <v>0</v>
      </c>
      <c r="E412">
        <v>0</v>
      </c>
      <c r="F412">
        <v>0</v>
      </c>
      <c r="G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S412" s="157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P412">
        <v>0</v>
      </c>
      <c r="AR412">
        <v>0</v>
      </c>
      <c r="AS412">
        <v>0</v>
      </c>
      <c r="AT412">
        <v>0</v>
      </c>
      <c r="AV412">
        <v>0</v>
      </c>
      <c r="AW412">
        <v>0</v>
      </c>
      <c r="AX412">
        <v>0</v>
      </c>
      <c r="AY412">
        <v>0</v>
      </c>
      <c r="AZ412">
        <v>54.11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H412">
        <v>0</v>
      </c>
    </row>
    <row r="413" spans="1:60" x14ac:dyDescent="0.25">
      <c r="A413" s="209">
        <f t="shared" si="12"/>
        <v>1984</v>
      </c>
      <c r="B413" s="210" t="str">
        <f t="shared" si="13"/>
        <v>Apr</v>
      </c>
      <c r="C413" s="1">
        <v>30713</v>
      </c>
      <c r="D413">
        <v>0</v>
      </c>
      <c r="E413">
        <v>0</v>
      </c>
      <c r="F413">
        <v>0</v>
      </c>
      <c r="G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S413" s="157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P413">
        <v>0</v>
      </c>
      <c r="AR413">
        <v>0</v>
      </c>
      <c r="AS413">
        <v>0</v>
      </c>
      <c r="AT413">
        <v>0</v>
      </c>
      <c r="AV413">
        <v>0</v>
      </c>
      <c r="AW413">
        <v>0</v>
      </c>
      <c r="AX413">
        <v>0</v>
      </c>
      <c r="AY413">
        <v>0</v>
      </c>
      <c r="AZ413">
        <v>71.900000000000006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H413">
        <v>0</v>
      </c>
    </row>
    <row r="414" spans="1:60" x14ac:dyDescent="0.25">
      <c r="A414" s="209">
        <f t="shared" si="12"/>
        <v>1984</v>
      </c>
      <c r="B414" s="210" t="str">
        <f t="shared" si="13"/>
        <v>May</v>
      </c>
      <c r="C414" s="1">
        <v>30742</v>
      </c>
      <c r="D414">
        <v>0</v>
      </c>
      <c r="E414">
        <v>0</v>
      </c>
      <c r="F414">
        <v>0</v>
      </c>
      <c r="G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S414" s="157">
        <v>4008.7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P414">
        <v>0</v>
      </c>
      <c r="AR414">
        <v>0</v>
      </c>
      <c r="AS414">
        <v>0</v>
      </c>
      <c r="AT414">
        <v>0</v>
      </c>
      <c r="AV414">
        <v>0</v>
      </c>
      <c r="AW414">
        <v>0</v>
      </c>
      <c r="AX414">
        <v>0</v>
      </c>
      <c r="AY414">
        <v>0</v>
      </c>
      <c r="AZ414">
        <v>89.77</v>
      </c>
      <c r="BA414">
        <v>0</v>
      </c>
      <c r="BB414">
        <v>0</v>
      </c>
      <c r="BC414">
        <v>0</v>
      </c>
      <c r="BD414">
        <v>162.44999999999999</v>
      </c>
      <c r="BE414">
        <v>0</v>
      </c>
      <c r="BF414">
        <v>168.6</v>
      </c>
      <c r="BH414">
        <v>0</v>
      </c>
    </row>
    <row r="415" spans="1:60" x14ac:dyDescent="0.25">
      <c r="A415" s="209">
        <f t="shared" si="12"/>
        <v>1984</v>
      </c>
      <c r="B415" s="210" t="str">
        <f t="shared" si="13"/>
        <v>Jun</v>
      </c>
      <c r="C415" s="1">
        <v>30773</v>
      </c>
      <c r="D415">
        <v>0</v>
      </c>
      <c r="E415">
        <v>0</v>
      </c>
      <c r="F415">
        <v>0</v>
      </c>
      <c r="G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S415" s="157">
        <v>4068.2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83.31</v>
      </c>
      <c r="AP415">
        <v>0</v>
      </c>
      <c r="AR415">
        <v>0</v>
      </c>
      <c r="AS415">
        <v>0</v>
      </c>
      <c r="AT415">
        <v>313.79000000000002</v>
      </c>
      <c r="AV415">
        <v>0</v>
      </c>
      <c r="AW415">
        <v>111.08</v>
      </c>
      <c r="AX415">
        <v>0</v>
      </c>
      <c r="AY415">
        <v>0</v>
      </c>
      <c r="AZ415">
        <v>257.06</v>
      </c>
      <c r="BA415">
        <v>0</v>
      </c>
      <c r="BB415">
        <v>0</v>
      </c>
      <c r="BC415">
        <v>0</v>
      </c>
      <c r="BD415">
        <v>299.51</v>
      </c>
      <c r="BE415">
        <v>0</v>
      </c>
      <c r="BF415">
        <v>721.99</v>
      </c>
      <c r="BH415">
        <v>255.87</v>
      </c>
    </row>
    <row r="416" spans="1:60" x14ac:dyDescent="0.25">
      <c r="A416" s="209">
        <f t="shared" si="12"/>
        <v>1984</v>
      </c>
      <c r="B416" s="210" t="str">
        <f t="shared" si="13"/>
        <v>Jul</v>
      </c>
      <c r="C416" s="1">
        <v>30803</v>
      </c>
      <c r="D416">
        <v>0</v>
      </c>
      <c r="E416">
        <v>4261.95</v>
      </c>
      <c r="F416">
        <v>4494.6099999999997</v>
      </c>
      <c r="G416">
        <v>1820.85</v>
      </c>
      <c r="I416">
        <v>874.53</v>
      </c>
      <c r="J416">
        <v>894.56</v>
      </c>
      <c r="K416">
        <v>325.29000000000002</v>
      </c>
      <c r="L416">
        <v>2616.83</v>
      </c>
      <c r="M416">
        <v>19.829999999999998</v>
      </c>
      <c r="N416">
        <v>33.72</v>
      </c>
      <c r="O416">
        <v>396.7</v>
      </c>
      <c r="P416">
        <v>8358.4699999999993</v>
      </c>
      <c r="S416" s="157">
        <v>11978.4</v>
      </c>
      <c r="T416">
        <v>73.39</v>
      </c>
      <c r="U416">
        <v>3175.58</v>
      </c>
      <c r="V416">
        <v>2304.83</v>
      </c>
      <c r="W416">
        <v>1864.49</v>
      </c>
      <c r="X416">
        <v>1874.41</v>
      </c>
      <c r="Y416">
        <v>1866.47</v>
      </c>
      <c r="Z416">
        <v>1900.19</v>
      </c>
      <c r="AA416">
        <v>614.89</v>
      </c>
      <c r="AB416">
        <v>735.88</v>
      </c>
      <c r="AC416">
        <v>761.66</v>
      </c>
      <c r="AD416">
        <v>846.96</v>
      </c>
      <c r="AE416">
        <v>180.5</v>
      </c>
      <c r="AF416">
        <v>2540.86</v>
      </c>
      <c r="AG416">
        <v>886.63</v>
      </c>
      <c r="AH416">
        <v>4966.68</v>
      </c>
      <c r="AI416">
        <v>182.48</v>
      </c>
      <c r="AJ416">
        <v>5.95</v>
      </c>
      <c r="AK416">
        <v>130.91</v>
      </c>
      <c r="AL416">
        <v>295.54000000000002</v>
      </c>
      <c r="AM416">
        <v>386.78</v>
      </c>
      <c r="AN416">
        <v>0</v>
      </c>
      <c r="AP416">
        <v>5363.38</v>
      </c>
      <c r="AR416">
        <v>0</v>
      </c>
      <c r="AS416">
        <v>202.32</v>
      </c>
      <c r="AT416">
        <v>630.95000000000005</v>
      </c>
      <c r="AV416">
        <v>1384.48</v>
      </c>
      <c r="AW416">
        <v>961.01</v>
      </c>
      <c r="AX416">
        <v>503.81</v>
      </c>
      <c r="AY416">
        <v>140.83000000000001</v>
      </c>
      <c r="AZ416">
        <v>55.34</v>
      </c>
      <c r="BA416">
        <v>1678.04</v>
      </c>
      <c r="BB416">
        <v>941.17</v>
      </c>
      <c r="BC416">
        <v>412.57</v>
      </c>
      <c r="BD416">
        <v>343.74</v>
      </c>
      <c r="BE416">
        <v>1281.3399999999999</v>
      </c>
      <c r="BF416">
        <v>1364.65</v>
      </c>
      <c r="BH416">
        <v>2048.96</v>
      </c>
    </row>
    <row r="417" spans="1:60" x14ac:dyDescent="0.25">
      <c r="A417" s="209">
        <f t="shared" si="12"/>
        <v>1984</v>
      </c>
      <c r="B417" s="210" t="str">
        <f t="shared" si="13"/>
        <v>Aug</v>
      </c>
      <c r="C417" s="1">
        <v>30834</v>
      </c>
      <c r="D417">
        <v>2127.3000000000002</v>
      </c>
      <c r="E417">
        <v>6875.6</v>
      </c>
      <c r="F417">
        <v>3252.54</v>
      </c>
      <c r="G417">
        <v>4013.61</v>
      </c>
      <c r="I417">
        <v>4493.82</v>
      </c>
      <c r="J417">
        <v>5396.71</v>
      </c>
      <c r="K417">
        <v>864.81</v>
      </c>
      <c r="L417">
        <v>4491.04</v>
      </c>
      <c r="M417">
        <v>619.25</v>
      </c>
      <c r="N417">
        <v>920.34</v>
      </c>
      <c r="O417">
        <v>714.06</v>
      </c>
      <c r="P417">
        <v>12166.79</v>
      </c>
      <c r="S417" s="157">
        <v>25793.4</v>
      </c>
      <c r="T417">
        <v>69.42</v>
      </c>
      <c r="U417">
        <v>5609.34</v>
      </c>
      <c r="V417">
        <v>3453.27</v>
      </c>
      <c r="W417">
        <v>2467.4699999999998</v>
      </c>
      <c r="X417">
        <v>3683.36</v>
      </c>
      <c r="Y417">
        <v>3635.76</v>
      </c>
      <c r="Z417">
        <v>6517.78</v>
      </c>
      <c r="AA417">
        <v>973.9</v>
      </c>
      <c r="AB417">
        <v>1616.55</v>
      </c>
      <c r="AC417">
        <v>3270.79</v>
      </c>
      <c r="AD417">
        <v>4853.62</v>
      </c>
      <c r="AE417">
        <v>294.63</v>
      </c>
      <c r="AF417">
        <v>6523.73</v>
      </c>
      <c r="AG417">
        <v>1691.93</v>
      </c>
      <c r="AH417">
        <v>6960.1</v>
      </c>
      <c r="AI417">
        <v>460.17</v>
      </c>
      <c r="AJ417">
        <v>202.32</v>
      </c>
      <c r="AK417">
        <v>426.45</v>
      </c>
      <c r="AL417">
        <v>876.71</v>
      </c>
      <c r="AM417">
        <v>1741.51</v>
      </c>
      <c r="AN417">
        <v>0</v>
      </c>
      <c r="AP417">
        <v>8852.36</v>
      </c>
      <c r="AR417">
        <v>0</v>
      </c>
      <c r="AS417">
        <v>1366.63</v>
      </c>
      <c r="AT417">
        <v>747.78</v>
      </c>
      <c r="AV417">
        <v>3423.52</v>
      </c>
      <c r="AW417">
        <v>916.38</v>
      </c>
      <c r="AX417">
        <v>1564.98</v>
      </c>
      <c r="AY417">
        <v>569.26</v>
      </c>
      <c r="AZ417">
        <v>245.16</v>
      </c>
      <c r="BA417">
        <v>3650.63</v>
      </c>
      <c r="BB417">
        <v>1186.1300000000001</v>
      </c>
      <c r="BC417">
        <v>904.48</v>
      </c>
      <c r="BD417">
        <v>222.15</v>
      </c>
      <c r="BE417">
        <v>3494.93</v>
      </c>
      <c r="BF417">
        <v>1243.6600000000001</v>
      </c>
      <c r="BH417">
        <v>0</v>
      </c>
    </row>
    <row r="418" spans="1:60" x14ac:dyDescent="0.25">
      <c r="A418" s="209">
        <f t="shared" si="12"/>
        <v>1984</v>
      </c>
      <c r="B418" s="210" t="str">
        <f t="shared" si="13"/>
        <v>Sep</v>
      </c>
      <c r="C418" s="1">
        <v>30864</v>
      </c>
      <c r="D418">
        <v>2370.2800000000002</v>
      </c>
      <c r="E418">
        <v>8264.25</v>
      </c>
      <c r="F418">
        <v>13007.79</v>
      </c>
      <c r="G418">
        <v>9141.9500000000007</v>
      </c>
      <c r="I418">
        <v>14285.17</v>
      </c>
      <c r="J418">
        <v>8368.98</v>
      </c>
      <c r="K418">
        <v>1477.71</v>
      </c>
      <c r="L418">
        <v>10665.28</v>
      </c>
      <c r="M418">
        <v>1862.11</v>
      </c>
      <c r="N418">
        <v>1279.3599999999999</v>
      </c>
      <c r="O418">
        <v>1729.61</v>
      </c>
      <c r="P418">
        <v>3239.05</v>
      </c>
      <c r="S418" s="157">
        <v>26767.3</v>
      </c>
      <c r="T418">
        <v>91.24</v>
      </c>
      <c r="U418">
        <v>9304.6</v>
      </c>
      <c r="V418">
        <v>4870.29</v>
      </c>
      <c r="W418">
        <v>2838.39</v>
      </c>
      <c r="X418">
        <v>5491.92</v>
      </c>
      <c r="Y418">
        <v>6051.66</v>
      </c>
      <c r="Z418">
        <v>14459.71</v>
      </c>
      <c r="AA418">
        <v>2604.34</v>
      </c>
      <c r="AB418">
        <v>3534.6</v>
      </c>
      <c r="AC418">
        <v>5216.6000000000004</v>
      </c>
      <c r="AD418">
        <v>6244.06</v>
      </c>
      <c r="AE418">
        <v>539.73</v>
      </c>
      <c r="AF418">
        <v>8003.42</v>
      </c>
      <c r="AG418">
        <v>2800.7</v>
      </c>
      <c r="AH418">
        <v>14973.44</v>
      </c>
      <c r="AI418">
        <v>1324.98</v>
      </c>
      <c r="AJ418">
        <v>938.2</v>
      </c>
      <c r="AK418">
        <v>765.63</v>
      </c>
      <c r="AL418">
        <v>1039.3499999999999</v>
      </c>
      <c r="AM418">
        <v>2467.4699999999998</v>
      </c>
      <c r="AN418">
        <v>0</v>
      </c>
      <c r="AP418">
        <v>9417.66</v>
      </c>
      <c r="AR418">
        <v>0</v>
      </c>
      <c r="AS418">
        <v>1999.37</v>
      </c>
      <c r="AT418">
        <v>517.69000000000005</v>
      </c>
      <c r="AV418">
        <v>7465.89</v>
      </c>
      <c r="AW418">
        <v>1509.44</v>
      </c>
      <c r="AX418">
        <v>2199.6999999999998</v>
      </c>
      <c r="AY418">
        <v>702.16</v>
      </c>
      <c r="AZ418">
        <v>252.1</v>
      </c>
      <c r="BA418">
        <v>6640.96</v>
      </c>
      <c r="BB418">
        <v>2715.41</v>
      </c>
      <c r="BC418">
        <v>2453.59</v>
      </c>
      <c r="BD418">
        <v>1003.65</v>
      </c>
      <c r="BE418">
        <v>9304.6</v>
      </c>
      <c r="BF418">
        <v>3210.29</v>
      </c>
      <c r="BH418">
        <v>0</v>
      </c>
    </row>
    <row r="419" spans="1:60" x14ac:dyDescent="0.25">
      <c r="A419" s="209">
        <f t="shared" si="12"/>
        <v>1984</v>
      </c>
      <c r="B419" s="210" t="str">
        <f t="shared" si="13"/>
        <v>Oct</v>
      </c>
      <c r="C419" s="1">
        <v>30895</v>
      </c>
      <c r="D419">
        <v>0</v>
      </c>
      <c r="E419">
        <v>0</v>
      </c>
      <c r="F419">
        <v>9873.86</v>
      </c>
      <c r="G419">
        <v>7091.01</v>
      </c>
      <c r="I419">
        <v>12422.66</v>
      </c>
      <c r="J419">
        <v>9194.32</v>
      </c>
      <c r="K419">
        <v>1424.15</v>
      </c>
      <c r="L419">
        <v>8362.44</v>
      </c>
      <c r="M419">
        <v>1473.74</v>
      </c>
      <c r="N419">
        <v>1257.54</v>
      </c>
      <c r="O419">
        <v>1630.44</v>
      </c>
      <c r="P419">
        <v>0</v>
      </c>
      <c r="S419" s="157">
        <v>9949.2000000000007</v>
      </c>
      <c r="T419">
        <v>67.44</v>
      </c>
      <c r="U419">
        <v>4746.5200000000004</v>
      </c>
      <c r="V419">
        <v>2810.62</v>
      </c>
      <c r="W419">
        <v>2330.61</v>
      </c>
      <c r="X419">
        <v>3483.03</v>
      </c>
      <c r="Y419">
        <v>3891.63</v>
      </c>
      <c r="Z419">
        <v>8457.64</v>
      </c>
      <c r="AA419">
        <v>1682.01</v>
      </c>
      <c r="AB419">
        <v>2536.9</v>
      </c>
      <c r="AC419">
        <v>4419.24</v>
      </c>
      <c r="AD419">
        <v>6319.43</v>
      </c>
      <c r="AE419">
        <v>437.34</v>
      </c>
      <c r="AF419">
        <v>6138.93</v>
      </c>
      <c r="AG419">
        <v>1876.39</v>
      </c>
      <c r="AH419">
        <v>9477.16</v>
      </c>
      <c r="AI419">
        <v>1281.3399999999999</v>
      </c>
      <c r="AJ419">
        <v>670.42</v>
      </c>
      <c r="AK419">
        <v>614.89</v>
      </c>
      <c r="AL419">
        <v>1198.03</v>
      </c>
      <c r="AM419">
        <v>3185.5</v>
      </c>
      <c r="AN419">
        <v>0</v>
      </c>
      <c r="AP419">
        <v>12075.55</v>
      </c>
      <c r="AR419">
        <v>265.79000000000002</v>
      </c>
      <c r="AS419">
        <v>1870.44</v>
      </c>
      <c r="AT419">
        <v>793.4</v>
      </c>
      <c r="AV419">
        <v>8344.58</v>
      </c>
      <c r="AW419">
        <v>1563</v>
      </c>
      <c r="AX419">
        <v>2021.19</v>
      </c>
      <c r="AY419">
        <v>668.44</v>
      </c>
      <c r="AZ419">
        <v>185.7</v>
      </c>
      <c r="BA419">
        <v>6257.11</v>
      </c>
      <c r="BB419">
        <v>2796.74</v>
      </c>
      <c r="BC419">
        <v>1785.15</v>
      </c>
      <c r="BD419">
        <v>678.36</v>
      </c>
      <c r="BE419">
        <v>8078.8</v>
      </c>
      <c r="BF419">
        <v>3909.48</v>
      </c>
      <c r="BH419">
        <v>0</v>
      </c>
    </row>
    <row r="420" spans="1:60" x14ac:dyDescent="0.25">
      <c r="A420" s="209">
        <f t="shared" si="12"/>
        <v>1984</v>
      </c>
      <c r="B420" s="210" t="str">
        <f t="shared" si="13"/>
        <v>Nov</v>
      </c>
      <c r="C420" s="1">
        <v>30926</v>
      </c>
      <c r="D420">
        <v>0</v>
      </c>
      <c r="E420">
        <v>0</v>
      </c>
      <c r="F420">
        <v>2238.38</v>
      </c>
      <c r="G420">
        <v>2661.86</v>
      </c>
      <c r="I420">
        <v>4573.55</v>
      </c>
      <c r="J420">
        <v>4779.04</v>
      </c>
      <c r="K420">
        <v>571.25</v>
      </c>
      <c r="L420">
        <v>5492.31</v>
      </c>
      <c r="M420">
        <v>837.04</v>
      </c>
      <c r="N420">
        <v>769.6</v>
      </c>
      <c r="O420">
        <v>803.32</v>
      </c>
      <c r="P420">
        <v>0</v>
      </c>
      <c r="S420" s="157">
        <v>3477.1</v>
      </c>
      <c r="T420">
        <v>37.69</v>
      </c>
      <c r="U420">
        <v>3235.09</v>
      </c>
      <c r="V420">
        <v>1247.6199999999999</v>
      </c>
      <c r="W420">
        <v>1483.66</v>
      </c>
      <c r="X420">
        <v>1904.16</v>
      </c>
      <c r="Y420">
        <v>2588.4699999999998</v>
      </c>
      <c r="Z420">
        <v>5668.84</v>
      </c>
      <c r="AA420">
        <v>658.52</v>
      </c>
      <c r="AB420">
        <v>1182.17</v>
      </c>
      <c r="AC420">
        <v>1648.29</v>
      </c>
      <c r="AD420">
        <v>5712.48</v>
      </c>
      <c r="AE420">
        <v>327.44</v>
      </c>
      <c r="AF420">
        <v>3844.02</v>
      </c>
      <c r="AG420">
        <v>900.51</v>
      </c>
      <c r="AH420">
        <v>5093.63</v>
      </c>
      <c r="AI420">
        <v>515.71</v>
      </c>
      <c r="AJ420">
        <v>63.47</v>
      </c>
      <c r="AK420">
        <v>124.96</v>
      </c>
      <c r="AL420">
        <v>597.03</v>
      </c>
      <c r="AM420">
        <v>1765.31</v>
      </c>
      <c r="AN420">
        <v>0</v>
      </c>
      <c r="AP420">
        <v>2554.75</v>
      </c>
      <c r="AR420">
        <v>75.37</v>
      </c>
      <c r="AS420">
        <v>977.86</v>
      </c>
      <c r="AT420">
        <v>535.54</v>
      </c>
      <c r="AV420">
        <v>2116.39</v>
      </c>
      <c r="AW420">
        <v>819.19</v>
      </c>
      <c r="AX420">
        <v>733.9</v>
      </c>
      <c r="AY420">
        <v>245.95</v>
      </c>
      <c r="AZ420">
        <v>82.81</v>
      </c>
      <c r="BA420">
        <v>1763.33</v>
      </c>
      <c r="BB420">
        <v>942.16</v>
      </c>
      <c r="BC420">
        <v>1128.6099999999999</v>
      </c>
      <c r="BD420">
        <v>168.6</v>
      </c>
      <c r="BE420">
        <v>3980.89</v>
      </c>
      <c r="BF420">
        <v>1880.36</v>
      </c>
      <c r="BH420">
        <v>0</v>
      </c>
    </row>
    <row r="421" spans="1:60" x14ac:dyDescent="0.25">
      <c r="A421" s="209">
        <f t="shared" si="12"/>
        <v>1984</v>
      </c>
      <c r="B421" s="210" t="str">
        <f t="shared" si="13"/>
        <v>Dec</v>
      </c>
      <c r="C421" s="1">
        <v>30956</v>
      </c>
      <c r="D421">
        <v>0</v>
      </c>
      <c r="E421">
        <v>0</v>
      </c>
      <c r="F421">
        <v>289.58999999999997</v>
      </c>
      <c r="G421">
        <v>462.16</v>
      </c>
      <c r="I421">
        <v>2794.35</v>
      </c>
      <c r="J421">
        <v>821.17</v>
      </c>
      <c r="K421">
        <v>61.49</v>
      </c>
      <c r="L421">
        <v>2854.26</v>
      </c>
      <c r="M421">
        <v>145.19</v>
      </c>
      <c r="N421">
        <v>0</v>
      </c>
      <c r="O421">
        <v>0</v>
      </c>
      <c r="P421">
        <v>0</v>
      </c>
      <c r="S421" s="157">
        <v>166.6</v>
      </c>
      <c r="T421">
        <v>9.92</v>
      </c>
      <c r="U421">
        <v>162.65</v>
      </c>
      <c r="V421">
        <v>126.94</v>
      </c>
      <c r="W421">
        <v>400.67</v>
      </c>
      <c r="X421">
        <v>93.22</v>
      </c>
      <c r="Y421">
        <v>333.23</v>
      </c>
      <c r="Z421">
        <v>4084.03</v>
      </c>
      <c r="AA421">
        <v>77.36</v>
      </c>
      <c r="AB421">
        <v>105.13</v>
      </c>
      <c r="AC421">
        <v>128.93</v>
      </c>
      <c r="AD421">
        <v>965.97</v>
      </c>
      <c r="AE421">
        <v>0</v>
      </c>
      <c r="AF421">
        <v>694.22</v>
      </c>
      <c r="AG421">
        <v>232.07</v>
      </c>
      <c r="AH421">
        <v>1426.14</v>
      </c>
      <c r="AI421">
        <v>0</v>
      </c>
      <c r="AJ421">
        <v>0</v>
      </c>
      <c r="AK421">
        <v>0</v>
      </c>
      <c r="AL421">
        <v>81.319999999999993</v>
      </c>
      <c r="AM421">
        <v>1313.08</v>
      </c>
      <c r="AN421">
        <v>0</v>
      </c>
      <c r="AP421">
        <v>833.07</v>
      </c>
      <c r="AR421">
        <v>0</v>
      </c>
      <c r="AS421">
        <v>198.35</v>
      </c>
      <c r="AT421">
        <v>476.04</v>
      </c>
      <c r="AV421">
        <v>337.2</v>
      </c>
      <c r="AW421">
        <v>0</v>
      </c>
      <c r="AX421">
        <v>0</v>
      </c>
      <c r="AY421">
        <v>0</v>
      </c>
      <c r="AZ421">
        <v>78.09</v>
      </c>
      <c r="BA421">
        <v>658.52</v>
      </c>
      <c r="BB421">
        <v>0</v>
      </c>
      <c r="BC421">
        <v>0</v>
      </c>
      <c r="BD421">
        <v>0</v>
      </c>
      <c r="BE421">
        <v>684.31</v>
      </c>
      <c r="BF421">
        <v>1348.78</v>
      </c>
      <c r="BH421">
        <v>8237.48</v>
      </c>
    </row>
    <row r="422" spans="1:60" x14ac:dyDescent="0.25">
      <c r="A422" s="209">
        <f t="shared" si="12"/>
        <v>1985</v>
      </c>
      <c r="B422" s="210" t="str">
        <f t="shared" si="13"/>
        <v>Jan</v>
      </c>
      <c r="C422" s="1">
        <v>30987</v>
      </c>
      <c r="E422">
        <v>0</v>
      </c>
      <c r="F422">
        <v>0</v>
      </c>
      <c r="G422">
        <v>0</v>
      </c>
      <c r="I422">
        <v>3051.71</v>
      </c>
      <c r="J422">
        <v>0</v>
      </c>
      <c r="K422">
        <v>0</v>
      </c>
      <c r="L422">
        <v>1203.98</v>
      </c>
      <c r="M422">
        <v>0</v>
      </c>
      <c r="N422">
        <v>0</v>
      </c>
      <c r="O422">
        <v>0</v>
      </c>
      <c r="P422">
        <v>0</v>
      </c>
      <c r="S422" s="157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1309.1099999999999</v>
      </c>
      <c r="AN422">
        <v>0</v>
      </c>
      <c r="AP422">
        <v>0</v>
      </c>
      <c r="AR422">
        <v>0</v>
      </c>
      <c r="AS422">
        <v>0</v>
      </c>
      <c r="AT422">
        <v>464.14</v>
      </c>
      <c r="AV422">
        <v>0</v>
      </c>
      <c r="AW422">
        <v>0</v>
      </c>
      <c r="AX422">
        <v>0</v>
      </c>
      <c r="AY422">
        <v>0</v>
      </c>
      <c r="AZ422">
        <v>58.91</v>
      </c>
      <c r="BA422">
        <v>654.54999999999995</v>
      </c>
      <c r="BB422">
        <v>0</v>
      </c>
      <c r="BC422">
        <v>0</v>
      </c>
      <c r="BD422">
        <v>343.15</v>
      </c>
      <c r="BE422">
        <v>0</v>
      </c>
      <c r="BF422">
        <v>761.66</v>
      </c>
      <c r="BH422">
        <v>6499.93</v>
      </c>
    </row>
    <row r="423" spans="1:60" x14ac:dyDescent="0.25">
      <c r="A423" s="209">
        <f t="shared" si="12"/>
        <v>1985</v>
      </c>
      <c r="B423" s="210" t="str">
        <f t="shared" si="13"/>
        <v>Feb</v>
      </c>
      <c r="C423" s="1">
        <v>31017</v>
      </c>
      <c r="E423">
        <v>0</v>
      </c>
      <c r="F423">
        <v>0</v>
      </c>
      <c r="G423">
        <v>0</v>
      </c>
      <c r="I423">
        <v>3244.05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S423" s="157">
        <v>15530.8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1352.75</v>
      </c>
      <c r="AN423">
        <v>0</v>
      </c>
      <c r="AP423">
        <v>0</v>
      </c>
      <c r="AR423">
        <v>0</v>
      </c>
      <c r="AS423">
        <v>0</v>
      </c>
      <c r="AT423">
        <v>15.87</v>
      </c>
      <c r="AV423">
        <v>0</v>
      </c>
      <c r="AW423">
        <v>0</v>
      </c>
      <c r="AX423">
        <v>0</v>
      </c>
      <c r="AY423">
        <v>0</v>
      </c>
      <c r="AZ423">
        <v>79.930000000000007</v>
      </c>
      <c r="BA423">
        <v>614.89</v>
      </c>
      <c r="BB423">
        <v>0</v>
      </c>
      <c r="BC423">
        <v>0</v>
      </c>
      <c r="BD423">
        <v>34.909999999999997</v>
      </c>
      <c r="BE423">
        <v>0</v>
      </c>
      <c r="BF423">
        <v>142.81</v>
      </c>
      <c r="BH423">
        <v>0</v>
      </c>
    </row>
    <row r="424" spans="1:60" x14ac:dyDescent="0.25">
      <c r="A424" s="209">
        <f t="shared" si="12"/>
        <v>1985</v>
      </c>
      <c r="B424" s="210" t="str">
        <f t="shared" si="13"/>
        <v>Mar</v>
      </c>
      <c r="C424" s="1">
        <v>31048</v>
      </c>
      <c r="E424">
        <v>0</v>
      </c>
      <c r="F424">
        <v>0</v>
      </c>
      <c r="G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S424" s="157">
        <v>11774.1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305.45999999999998</v>
      </c>
      <c r="AN424">
        <v>0</v>
      </c>
      <c r="AP424">
        <v>0</v>
      </c>
      <c r="AR424">
        <v>0</v>
      </c>
      <c r="AS424">
        <v>0</v>
      </c>
      <c r="AT424">
        <v>0</v>
      </c>
      <c r="AV424">
        <v>0</v>
      </c>
      <c r="AW424">
        <v>0</v>
      </c>
      <c r="AX424">
        <v>0</v>
      </c>
      <c r="AY424">
        <v>0</v>
      </c>
      <c r="AZ424">
        <v>91</v>
      </c>
      <c r="BA424">
        <v>138.85</v>
      </c>
      <c r="BB424">
        <v>0</v>
      </c>
      <c r="BC424">
        <v>0</v>
      </c>
      <c r="BD424">
        <v>0</v>
      </c>
      <c r="BE424">
        <v>0</v>
      </c>
      <c r="BF424">
        <v>0</v>
      </c>
      <c r="BH424">
        <v>0</v>
      </c>
    </row>
    <row r="425" spans="1:60" x14ac:dyDescent="0.25">
      <c r="A425" s="209">
        <f t="shared" si="12"/>
        <v>1985</v>
      </c>
      <c r="B425" s="210" t="str">
        <f t="shared" si="13"/>
        <v>Apr</v>
      </c>
      <c r="C425" s="1">
        <v>31079</v>
      </c>
      <c r="E425">
        <v>0</v>
      </c>
      <c r="F425">
        <v>0</v>
      </c>
      <c r="G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S425" s="157">
        <v>7323.1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P425">
        <v>0</v>
      </c>
      <c r="AR425">
        <v>0</v>
      </c>
      <c r="AS425">
        <v>0</v>
      </c>
      <c r="AT425">
        <v>0</v>
      </c>
      <c r="AV425">
        <v>0</v>
      </c>
      <c r="AW425">
        <v>0</v>
      </c>
      <c r="AX425">
        <v>0</v>
      </c>
      <c r="AY425">
        <v>0</v>
      </c>
      <c r="AZ425">
        <v>78.31</v>
      </c>
      <c r="BA425">
        <v>0</v>
      </c>
      <c r="BB425">
        <v>0</v>
      </c>
      <c r="BC425">
        <v>0</v>
      </c>
      <c r="BD425">
        <v>64.56</v>
      </c>
      <c r="BE425">
        <v>0</v>
      </c>
      <c r="BF425">
        <v>0</v>
      </c>
      <c r="BH425">
        <v>0</v>
      </c>
    </row>
    <row r="426" spans="1:60" x14ac:dyDescent="0.25">
      <c r="A426" s="209">
        <f t="shared" si="12"/>
        <v>1985</v>
      </c>
      <c r="B426" s="210" t="str">
        <f t="shared" si="13"/>
        <v>May</v>
      </c>
      <c r="C426" s="1">
        <v>31107</v>
      </c>
      <c r="E426">
        <v>0</v>
      </c>
      <c r="F426">
        <v>0</v>
      </c>
      <c r="G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S426" s="157">
        <v>10205.1</v>
      </c>
      <c r="T426">
        <v>0</v>
      </c>
      <c r="U426">
        <v>65.459999999999994</v>
      </c>
      <c r="V426">
        <v>75.37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P426">
        <v>0</v>
      </c>
      <c r="AR426">
        <v>0</v>
      </c>
      <c r="AS426">
        <v>0</v>
      </c>
      <c r="AT426">
        <v>0</v>
      </c>
      <c r="AV426">
        <v>0</v>
      </c>
      <c r="AW426">
        <v>0</v>
      </c>
      <c r="AX426">
        <v>0</v>
      </c>
      <c r="AY426">
        <v>0</v>
      </c>
      <c r="AZ426">
        <v>89.77</v>
      </c>
      <c r="BA426">
        <v>0</v>
      </c>
      <c r="BB426">
        <v>0</v>
      </c>
      <c r="BC426">
        <v>0</v>
      </c>
      <c r="BD426">
        <v>280.95999999999998</v>
      </c>
      <c r="BE426">
        <v>0</v>
      </c>
      <c r="BF426">
        <v>190.42</v>
      </c>
      <c r="BH426">
        <v>6603.07</v>
      </c>
    </row>
    <row r="427" spans="1:60" x14ac:dyDescent="0.25">
      <c r="A427" s="209">
        <f t="shared" si="12"/>
        <v>1985</v>
      </c>
      <c r="B427" s="210" t="str">
        <f t="shared" si="13"/>
        <v>Jun</v>
      </c>
      <c r="C427" s="1">
        <v>31138</v>
      </c>
      <c r="E427">
        <v>121.33</v>
      </c>
      <c r="F427">
        <v>3295.58</v>
      </c>
      <c r="G427">
        <v>1231.75</v>
      </c>
      <c r="I427">
        <v>3205.61</v>
      </c>
      <c r="J427">
        <v>4074.11</v>
      </c>
      <c r="K427">
        <v>120.99</v>
      </c>
      <c r="L427">
        <v>5823.26</v>
      </c>
      <c r="M427">
        <v>1402</v>
      </c>
      <c r="N427">
        <v>0</v>
      </c>
      <c r="O427">
        <v>257.86</v>
      </c>
      <c r="P427">
        <v>7305.23</v>
      </c>
      <c r="S427" s="157">
        <v>17048.2</v>
      </c>
      <c r="T427">
        <v>178.51</v>
      </c>
      <c r="U427">
        <v>3330.3</v>
      </c>
      <c r="V427">
        <v>2082.6799999999998</v>
      </c>
      <c r="W427">
        <v>1523.33</v>
      </c>
      <c r="X427">
        <v>1769.28</v>
      </c>
      <c r="Y427">
        <v>1783.17</v>
      </c>
      <c r="Z427">
        <v>3931.3</v>
      </c>
      <c r="AA427">
        <v>777.53</v>
      </c>
      <c r="AB427">
        <v>1116.71</v>
      </c>
      <c r="AC427">
        <v>1043.32</v>
      </c>
      <c r="AD427">
        <v>148.76</v>
      </c>
      <c r="AE427">
        <v>0</v>
      </c>
      <c r="AF427">
        <v>1342.83</v>
      </c>
      <c r="AG427">
        <v>241.99</v>
      </c>
      <c r="AH427">
        <v>3857.91</v>
      </c>
      <c r="AI427">
        <v>232.07</v>
      </c>
      <c r="AJ427">
        <v>47.6</v>
      </c>
      <c r="AK427">
        <v>198.35</v>
      </c>
      <c r="AL427">
        <v>458.19</v>
      </c>
      <c r="AM427">
        <v>741.83</v>
      </c>
      <c r="AN427">
        <v>783.48</v>
      </c>
      <c r="AP427">
        <v>5109.5</v>
      </c>
      <c r="AR427">
        <v>0</v>
      </c>
      <c r="AS427">
        <v>0</v>
      </c>
      <c r="AT427">
        <v>0</v>
      </c>
      <c r="AV427">
        <v>971.91</v>
      </c>
      <c r="AW427">
        <v>394.72</v>
      </c>
      <c r="AX427">
        <v>238.02</v>
      </c>
      <c r="AY427">
        <v>214.22</v>
      </c>
      <c r="AZ427">
        <v>71.41</v>
      </c>
      <c r="BA427">
        <v>1031.42</v>
      </c>
      <c r="BB427">
        <v>662.49</v>
      </c>
      <c r="BC427">
        <v>462.16</v>
      </c>
      <c r="BD427">
        <v>0</v>
      </c>
      <c r="BE427">
        <v>662.49</v>
      </c>
      <c r="BF427">
        <v>1122.6600000000001</v>
      </c>
      <c r="BH427">
        <v>3036.74</v>
      </c>
    </row>
    <row r="428" spans="1:60" x14ac:dyDescent="0.25">
      <c r="A428" s="209">
        <f t="shared" si="12"/>
        <v>1985</v>
      </c>
      <c r="B428" s="210" t="str">
        <f t="shared" si="13"/>
        <v>Jul</v>
      </c>
      <c r="C428" s="1">
        <v>31168</v>
      </c>
      <c r="E428">
        <v>6054.91</v>
      </c>
      <c r="F428">
        <v>1480.76</v>
      </c>
      <c r="G428">
        <v>2257.2199999999998</v>
      </c>
      <c r="I428">
        <v>913.98</v>
      </c>
      <c r="J428">
        <v>4006.67</v>
      </c>
      <c r="K428">
        <v>585.13</v>
      </c>
      <c r="L428">
        <v>2680.92</v>
      </c>
      <c r="M428">
        <v>579.05999999999995</v>
      </c>
      <c r="N428">
        <v>487.94</v>
      </c>
      <c r="O428">
        <v>261.82</v>
      </c>
      <c r="P428">
        <v>9758.82</v>
      </c>
      <c r="S428" s="157">
        <v>12127.1</v>
      </c>
      <c r="T428">
        <v>184.46</v>
      </c>
      <c r="U428">
        <v>2727.31</v>
      </c>
      <c r="V428">
        <v>2233.42</v>
      </c>
      <c r="W428">
        <v>1701.84</v>
      </c>
      <c r="X428">
        <v>1412.25</v>
      </c>
      <c r="Y428">
        <v>2747.15</v>
      </c>
      <c r="Z428">
        <v>1561.01</v>
      </c>
      <c r="AA428">
        <v>573.23</v>
      </c>
      <c r="AB428">
        <v>1616.55</v>
      </c>
      <c r="AC428">
        <v>858.86</v>
      </c>
      <c r="AD428">
        <v>1715.73</v>
      </c>
      <c r="AE428">
        <v>240</v>
      </c>
      <c r="AF428">
        <v>2566.65</v>
      </c>
      <c r="AG428">
        <v>803.32</v>
      </c>
      <c r="AH428">
        <v>3659.56</v>
      </c>
      <c r="AI428">
        <v>480.01</v>
      </c>
      <c r="AJ428">
        <v>69.42</v>
      </c>
      <c r="AK428">
        <v>81.319999999999993</v>
      </c>
      <c r="AL428">
        <v>553.4</v>
      </c>
      <c r="AM428">
        <v>1366.63</v>
      </c>
      <c r="AN428">
        <v>0</v>
      </c>
      <c r="AP428">
        <v>3810.3</v>
      </c>
      <c r="AR428">
        <v>0</v>
      </c>
      <c r="AS428">
        <v>287.61</v>
      </c>
      <c r="AT428">
        <v>0</v>
      </c>
      <c r="AV428">
        <v>2102.5100000000002</v>
      </c>
      <c r="AW428">
        <v>474.06</v>
      </c>
      <c r="AX428">
        <v>1223.82</v>
      </c>
      <c r="AY428">
        <v>549.42999999999995</v>
      </c>
      <c r="AZ428">
        <v>78.59</v>
      </c>
      <c r="BA428">
        <v>4139.5600000000004</v>
      </c>
      <c r="BB428">
        <v>954.06</v>
      </c>
      <c r="BC428">
        <v>1328.94</v>
      </c>
      <c r="BD428">
        <v>668.44</v>
      </c>
      <c r="BE428">
        <v>3038.72</v>
      </c>
      <c r="BF428">
        <v>1828.79</v>
      </c>
      <c r="BH428">
        <v>0</v>
      </c>
    </row>
    <row r="429" spans="1:60" x14ac:dyDescent="0.25">
      <c r="A429" s="209">
        <f t="shared" si="12"/>
        <v>1985</v>
      </c>
      <c r="B429" s="210" t="str">
        <f t="shared" si="13"/>
        <v>Aug</v>
      </c>
      <c r="C429" s="1">
        <v>31199</v>
      </c>
      <c r="E429">
        <v>4579.41</v>
      </c>
      <c r="F429">
        <v>7561.54</v>
      </c>
      <c r="G429">
        <v>5254.29</v>
      </c>
      <c r="I429">
        <v>7854.68</v>
      </c>
      <c r="J429">
        <v>5952.48</v>
      </c>
      <c r="K429">
        <v>1124.6500000000001</v>
      </c>
      <c r="L429">
        <v>4187.47</v>
      </c>
      <c r="M429">
        <v>727.37</v>
      </c>
      <c r="N429">
        <v>1334.9</v>
      </c>
      <c r="O429">
        <v>1237.7</v>
      </c>
      <c r="P429">
        <v>6166.7</v>
      </c>
      <c r="S429" s="157">
        <v>28502.9</v>
      </c>
      <c r="T429">
        <v>178.51</v>
      </c>
      <c r="U429">
        <v>7406.39</v>
      </c>
      <c r="V429">
        <v>4341.88</v>
      </c>
      <c r="W429">
        <v>2626.15</v>
      </c>
      <c r="X429">
        <v>4583.87</v>
      </c>
      <c r="Y429">
        <v>5775.95</v>
      </c>
      <c r="Z429">
        <v>9314.52</v>
      </c>
      <c r="AA429">
        <v>1592.75</v>
      </c>
      <c r="AB429">
        <v>3233.1</v>
      </c>
      <c r="AC429">
        <v>3820.22</v>
      </c>
      <c r="AD429">
        <v>5248.34</v>
      </c>
      <c r="AE429">
        <v>327.27999999999997</v>
      </c>
      <c r="AF429">
        <v>6166.7</v>
      </c>
      <c r="AG429">
        <v>2729.3</v>
      </c>
      <c r="AH429">
        <v>10026.59</v>
      </c>
      <c r="AI429">
        <v>674.39</v>
      </c>
      <c r="AJ429">
        <v>462.16</v>
      </c>
      <c r="AK429">
        <v>708.11</v>
      </c>
      <c r="AL429">
        <v>898.53</v>
      </c>
      <c r="AM429">
        <v>2382.1799999999998</v>
      </c>
      <c r="AN429">
        <v>0</v>
      </c>
      <c r="AP429">
        <v>8271.2000000000007</v>
      </c>
      <c r="AR429">
        <v>81.319999999999993</v>
      </c>
      <c r="AS429">
        <v>1190.0999999999999</v>
      </c>
      <c r="AT429">
        <v>307.44</v>
      </c>
      <c r="AV429">
        <v>4139.5600000000004</v>
      </c>
      <c r="AW429">
        <v>844.97</v>
      </c>
      <c r="AX429">
        <v>1267.46</v>
      </c>
      <c r="AY429">
        <v>295.54000000000002</v>
      </c>
      <c r="AZ429">
        <v>170.78</v>
      </c>
      <c r="BA429">
        <v>4946.8500000000004</v>
      </c>
      <c r="BB429">
        <v>1255.56</v>
      </c>
      <c r="BC429">
        <v>1638.37</v>
      </c>
      <c r="BD429">
        <v>946.13</v>
      </c>
      <c r="BE429">
        <v>5206.6899999999996</v>
      </c>
      <c r="BF429">
        <v>1512.42</v>
      </c>
      <c r="BH429">
        <v>0</v>
      </c>
    </row>
    <row r="430" spans="1:60" x14ac:dyDescent="0.25">
      <c r="A430" s="209">
        <f t="shared" si="12"/>
        <v>1985</v>
      </c>
      <c r="B430" s="210" t="str">
        <f t="shared" si="13"/>
        <v>Sep</v>
      </c>
      <c r="C430" s="1">
        <v>31229</v>
      </c>
      <c r="E430">
        <v>4748.0600000000004</v>
      </c>
      <c r="F430">
        <v>8623.27</v>
      </c>
      <c r="G430">
        <v>7077.13</v>
      </c>
      <c r="I430">
        <v>10367.75</v>
      </c>
      <c r="J430">
        <v>4675.1099999999997</v>
      </c>
      <c r="K430">
        <v>674.39</v>
      </c>
      <c r="L430">
        <v>3780.55</v>
      </c>
      <c r="M430">
        <v>729.93</v>
      </c>
      <c r="N430">
        <v>1013.57</v>
      </c>
      <c r="O430">
        <v>402.65</v>
      </c>
      <c r="P430">
        <v>0</v>
      </c>
      <c r="S430" s="157">
        <v>11115.3</v>
      </c>
      <c r="T430">
        <v>184.46</v>
      </c>
      <c r="U430">
        <v>7519.45</v>
      </c>
      <c r="V430">
        <v>3258.89</v>
      </c>
      <c r="W430">
        <v>2552.7600000000002</v>
      </c>
      <c r="X430">
        <v>4345.8500000000004</v>
      </c>
      <c r="Y430">
        <v>5470.49</v>
      </c>
      <c r="Z430">
        <v>11841.5</v>
      </c>
      <c r="AA430">
        <v>1326.96</v>
      </c>
      <c r="AB430">
        <v>2515.08</v>
      </c>
      <c r="AC430">
        <v>3691.29</v>
      </c>
      <c r="AD430">
        <v>5986.2</v>
      </c>
      <c r="AE430">
        <v>478.02</v>
      </c>
      <c r="AF430">
        <v>8120.45</v>
      </c>
      <c r="AG430">
        <v>2858.22</v>
      </c>
      <c r="AH430">
        <v>13116.89</v>
      </c>
      <c r="AI430">
        <v>1130.5899999999999</v>
      </c>
      <c r="AJ430">
        <v>995.72</v>
      </c>
      <c r="AK430">
        <v>497.86</v>
      </c>
      <c r="AL430">
        <v>660.51</v>
      </c>
      <c r="AM430">
        <v>2356.4</v>
      </c>
      <c r="AN430">
        <v>0</v>
      </c>
      <c r="AP430">
        <v>6908.53</v>
      </c>
      <c r="AR430">
        <v>597.03</v>
      </c>
      <c r="AS430">
        <v>1670.11</v>
      </c>
      <c r="AT430">
        <v>535.54</v>
      </c>
      <c r="AV430">
        <v>7265.56</v>
      </c>
      <c r="AW430">
        <v>884.64</v>
      </c>
      <c r="AX430">
        <v>1920.03</v>
      </c>
      <c r="AY430">
        <v>809.27</v>
      </c>
      <c r="AZ430">
        <v>235.5</v>
      </c>
      <c r="BA430">
        <v>6662.58</v>
      </c>
      <c r="BB430">
        <v>2060.86</v>
      </c>
      <c r="BC430">
        <v>1705.81</v>
      </c>
      <c r="BD430">
        <v>608.92999999999995</v>
      </c>
      <c r="BE430">
        <v>8247.39</v>
      </c>
      <c r="BF430">
        <v>2318.71</v>
      </c>
      <c r="BH430">
        <v>0</v>
      </c>
    </row>
    <row r="431" spans="1:60" x14ac:dyDescent="0.25">
      <c r="A431" s="209">
        <f t="shared" si="12"/>
        <v>1985</v>
      </c>
      <c r="B431" s="210" t="str">
        <f t="shared" si="13"/>
        <v>Oct</v>
      </c>
      <c r="C431" s="1">
        <v>31260</v>
      </c>
      <c r="E431">
        <v>1422.17</v>
      </c>
      <c r="F431">
        <v>7435.11</v>
      </c>
      <c r="G431">
        <v>7757.47</v>
      </c>
      <c r="I431">
        <v>14842.49</v>
      </c>
      <c r="J431">
        <v>6041.74</v>
      </c>
      <c r="K431">
        <v>485.96</v>
      </c>
      <c r="L431">
        <v>5972</v>
      </c>
      <c r="M431">
        <v>481.99</v>
      </c>
      <c r="N431">
        <v>902.49</v>
      </c>
      <c r="O431">
        <v>720.01</v>
      </c>
      <c r="P431">
        <v>0</v>
      </c>
      <c r="S431" s="157">
        <v>10209.1</v>
      </c>
      <c r="T431">
        <v>184.46</v>
      </c>
      <c r="U431">
        <v>8723.43</v>
      </c>
      <c r="V431">
        <v>4383.54</v>
      </c>
      <c r="W431">
        <v>2645.99</v>
      </c>
      <c r="X431">
        <v>4706.8500000000004</v>
      </c>
      <c r="Y431">
        <v>6180.59</v>
      </c>
      <c r="Z431">
        <v>11038.18</v>
      </c>
      <c r="AA431">
        <v>1471.76</v>
      </c>
      <c r="AB431">
        <v>2661.86</v>
      </c>
      <c r="AC431">
        <v>3972.95</v>
      </c>
      <c r="AD431">
        <v>6176.62</v>
      </c>
      <c r="AE431">
        <v>222.15</v>
      </c>
      <c r="AF431">
        <v>7747.55</v>
      </c>
      <c r="AG431">
        <v>3278.73</v>
      </c>
      <c r="AH431">
        <v>8957.49</v>
      </c>
      <c r="AI431">
        <v>1281.3399999999999</v>
      </c>
      <c r="AJ431">
        <v>979.85</v>
      </c>
      <c r="AK431">
        <v>555.38</v>
      </c>
      <c r="AL431">
        <v>721.99</v>
      </c>
      <c r="AM431">
        <v>2074.7399999999998</v>
      </c>
      <c r="AN431">
        <v>0</v>
      </c>
      <c r="AP431">
        <v>6545.55</v>
      </c>
      <c r="AR431">
        <v>241.99</v>
      </c>
      <c r="AS431">
        <v>1906.14</v>
      </c>
      <c r="AT431">
        <v>495.88</v>
      </c>
      <c r="AV431">
        <v>7376.64</v>
      </c>
      <c r="AW431">
        <v>1402.33</v>
      </c>
      <c r="AX431">
        <v>2136.23</v>
      </c>
      <c r="AY431">
        <v>696.21</v>
      </c>
      <c r="AZ431">
        <v>214.6</v>
      </c>
      <c r="BA431">
        <v>7333</v>
      </c>
      <c r="BB431">
        <v>2572.6</v>
      </c>
      <c r="BC431">
        <v>2229.4499999999998</v>
      </c>
      <c r="BD431">
        <v>962</v>
      </c>
      <c r="BE431">
        <v>9074.51</v>
      </c>
      <c r="BF431">
        <v>2766.98</v>
      </c>
      <c r="BH431">
        <v>0</v>
      </c>
    </row>
    <row r="432" spans="1:60" x14ac:dyDescent="0.25">
      <c r="A432" s="209">
        <f t="shared" si="12"/>
        <v>1985</v>
      </c>
      <c r="B432" s="210" t="str">
        <f t="shared" si="13"/>
        <v>Nov</v>
      </c>
      <c r="C432" s="1">
        <v>31291</v>
      </c>
      <c r="E432">
        <v>3757.54</v>
      </c>
      <c r="F432">
        <v>6034.52</v>
      </c>
      <c r="G432">
        <v>1791.1</v>
      </c>
      <c r="I432">
        <v>6202.62</v>
      </c>
      <c r="J432">
        <v>4143.2700000000004</v>
      </c>
      <c r="K432">
        <v>162.65</v>
      </c>
      <c r="L432">
        <v>4966.3900000000003</v>
      </c>
      <c r="M432">
        <v>988.16</v>
      </c>
      <c r="N432">
        <v>1039.3499999999999</v>
      </c>
      <c r="O432">
        <v>1122.6600000000001</v>
      </c>
      <c r="P432">
        <v>0</v>
      </c>
      <c r="S432" s="157">
        <v>10201.1</v>
      </c>
      <c r="T432">
        <v>178.51</v>
      </c>
      <c r="U432">
        <v>2378.2199999999998</v>
      </c>
      <c r="V432">
        <v>1491.59</v>
      </c>
      <c r="W432">
        <v>1781.18</v>
      </c>
      <c r="X432">
        <v>2711.45</v>
      </c>
      <c r="Y432">
        <v>2991.12</v>
      </c>
      <c r="Z432">
        <v>8300.9500000000007</v>
      </c>
      <c r="AA432">
        <v>708.11</v>
      </c>
      <c r="AB432">
        <v>1029.44</v>
      </c>
      <c r="AC432">
        <v>1088.94</v>
      </c>
      <c r="AD432">
        <v>3562.37</v>
      </c>
      <c r="AE432">
        <v>364.96</v>
      </c>
      <c r="AF432">
        <v>3506.83</v>
      </c>
      <c r="AG432">
        <v>186.45</v>
      </c>
      <c r="AH432">
        <v>2971.28</v>
      </c>
      <c r="AI432">
        <v>422.49</v>
      </c>
      <c r="AJ432">
        <v>230.09</v>
      </c>
      <c r="AK432">
        <v>134.88</v>
      </c>
      <c r="AL432">
        <v>464.14</v>
      </c>
      <c r="AM432">
        <v>1485.64</v>
      </c>
      <c r="AN432">
        <v>0</v>
      </c>
      <c r="AP432">
        <v>5018.25</v>
      </c>
      <c r="AR432">
        <v>0</v>
      </c>
      <c r="AS432">
        <v>505.79</v>
      </c>
      <c r="AT432">
        <v>725.96</v>
      </c>
      <c r="AV432">
        <v>1856.56</v>
      </c>
      <c r="AW432">
        <v>448.27</v>
      </c>
      <c r="AX432">
        <v>1146.46</v>
      </c>
      <c r="AY432">
        <v>333.23</v>
      </c>
      <c r="AZ432">
        <v>133.88999999999999</v>
      </c>
      <c r="BA432">
        <v>3197.4</v>
      </c>
      <c r="BB432">
        <v>1287.29</v>
      </c>
      <c r="BC432">
        <v>1322.99</v>
      </c>
      <c r="BD432">
        <v>626.79</v>
      </c>
      <c r="BE432">
        <v>3602.04</v>
      </c>
      <c r="BF432">
        <v>1826.8</v>
      </c>
      <c r="BH432">
        <v>6811.34</v>
      </c>
    </row>
    <row r="433" spans="1:60" x14ac:dyDescent="0.25">
      <c r="A433" s="209">
        <f t="shared" si="12"/>
        <v>1985</v>
      </c>
      <c r="B433" s="210" t="str">
        <f t="shared" si="13"/>
        <v>Dec</v>
      </c>
      <c r="C433" s="1">
        <v>31321</v>
      </c>
      <c r="E433">
        <v>134.22</v>
      </c>
      <c r="F433">
        <v>3412.61</v>
      </c>
      <c r="G433">
        <v>791.42</v>
      </c>
      <c r="I433">
        <v>89.91</v>
      </c>
      <c r="J433">
        <v>665.44</v>
      </c>
      <c r="K433">
        <v>0</v>
      </c>
      <c r="L433">
        <v>0</v>
      </c>
      <c r="M433">
        <v>479.99</v>
      </c>
      <c r="N433">
        <v>464.14</v>
      </c>
      <c r="O433">
        <v>31.74</v>
      </c>
      <c r="P433">
        <v>0</v>
      </c>
      <c r="S433" s="157">
        <v>13729.8</v>
      </c>
      <c r="T433">
        <v>107.11</v>
      </c>
      <c r="U433">
        <v>0</v>
      </c>
      <c r="V433">
        <v>134.88</v>
      </c>
      <c r="W433">
        <v>370.92</v>
      </c>
      <c r="X433">
        <v>0</v>
      </c>
      <c r="Y433">
        <v>0</v>
      </c>
      <c r="Z433">
        <v>4692.96</v>
      </c>
      <c r="AA433">
        <v>83.31</v>
      </c>
      <c r="AB433">
        <v>0</v>
      </c>
      <c r="AC433">
        <v>0</v>
      </c>
      <c r="AD433">
        <v>0</v>
      </c>
      <c r="AE433">
        <v>41.65</v>
      </c>
      <c r="AF433">
        <v>2158.0500000000002</v>
      </c>
      <c r="AG433">
        <v>0</v>
      </c>
      <c r="AH433">
        <v>184.46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P433">
        <v>0</v>
      </c>
      <c r="AR433">
        <v>0</v>
      </c>
      <c r="AS433">
        <v>0</v>
      </c>
      <c r="AT433">
        <v>430.42</v>
      </c>
      <c r="AV433">
        <v>0</v>
      </c>
      <c r="AW433">
        <v>0</v>
      </c>
      <c r="AX433">
        <v>0</v>
      </c>
      <c r="AY433">
        <v>0</v>
      </c>
      <c r="AZ433">
        <v>77.48</v>
      </c>
      <c r="BA433">
        <v>1110.76</v>
      </c>
      <c r="BB433">
        <v>583.15</v>
      </c>
      <c r="BC433">
        <v>773.57</v>
      </c>
      <c r="BD433">
        <v>277.69</v>
      </c>
      <c r="BE433">
        <v>1527.3</v>
      </c>
      <c r="BF433">
        <v>1229.77</v>
      </c>
      <c r="BH433">
        <v>656.54</v>
      </c>
    </row>
    <row r="434" spans="1:60" x14ac:dyDescent="0.25">
      <c r="A434" s="209">
        <f t="shared" si="12"/>
        <v>1986</v>
      </c>
      <c r="B434" s="210" t="str">
        <f t="shared" si="13"/>
        <v>Jan</v>
      </c>
      <c r="C434" s="1">
        <v>31352</v>
      </c>
      <c r="D434">
        <v>0</v>
      </c>
      <c r="E434">
        <v>0</v>
      </c>
      <c r="F434">
        <v>0</v>
      </c>
      <c r="G434">
        <v>192.4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S434" s="157">
        <v>2713.4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73.39</v>
      </c>
      <c r="AF434">
        <v>3193.44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P434">
        <v>0</v>
      </c>
      <c r="AR434">
        <v>0</v>
      </c>
      <c r="AS434">
        <v>0</v>
      </c>
      <c r="AT434">
        <v>0</v>
      </c>
      <c r="AV434">
        <v>0</v>
      </c>
      <c r="AW434">
        <v>0</v>
      </c>
      <c r="AX434">
        <v>0</v>
      </c>
      <c r="AY434">
        <v>0</v>
      </c>
      <c r="AZ434">
        <v>92.83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307.44</v>
      </c>
      <c r="BH434">
        <v>0</v>
      </c>
    </row>
    <row r="435" spans="1:60" x14ac:dyDescent="0.25">
      <c r="A435" s="209">
        <f t="shared" si="12"/>
        <v>1986</v>
      </c>
      <c r="B435" s="210" t="str">
        <f t="shared" si="13"/>
        <v>Feb</v>
      </c>
      <c r="C435" s="1">
        <v>31382</v>
      </c>
      <c r="D435">
        <v>0</v>
      </c>
      <c r="E435">
        <v>0</v>
      </c>
      <c r="F435">
        <v>0</v>
      </c>
      <c r="G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S435" s="157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99.18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P435">
        <v>0</v>
      </c>
      <c r="AR435">
        <v>0</v>
      </c>
      <c r="AS435">
        <v>0</v>
      </c>
      <c r="AT435">
        <v>0</v>
      </c>
      <c r="AV435">
        <v>0</v>
      </c>
      <c r="AW435">
        <v>0</v>
      </c>
      <c r="AX435">
        <v>0</v>
      </c>
      <c r="AY435">
        <v>0</v>
      </c>
      <c r="AZ435">
        <v>86.5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H435">
        <v>0</v>
      </c>
    </row>
    <row r="436" spans="1:60" x14ac:dyDescent="0.25">
      <c r="A436" s="209">
        <f t="shared" si="12"/>
        <v>1986</v>
      </c>
      <c r="B436" s="210" t="str">
        <f t="shared" si="13"/>
        <v>Mar</v>
      </c>
      <c r="C436" s="1">
        <v>31413</v>
      </c>
      <c r="D436">
        <v>0</v>
      </c>
      <c r="E436">
        <v>0</v>
      </c>
      <c r="F436">
        <v>0</v>
      </c>
      <c r="G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S436" s="157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13.89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P436">
        <v>0</v>
      </c>
      <c r="AR436">
        <v>0</v>
      </c>
      <c r="AS436">
        <v>0</v>
      </c>
      <c r="AT436">
        <v>0</v>
      </c>
      <c r="AV436">
        <v>0</v>
      </c>
      <c r="AW436">
        <v>0</v>
      </c>
      <c r="AX436">
        <v>0</v>
      </c>
      <c r="AY436">
        <v>0</v>
      </c>
      <c r="AZ436">
        <v>91.5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H436">
        <v>0</v>
      </c>
    </row>
    <row r="437" spans="1:60" x14ac:dyDescent="0.25">
      <c r="A437" s="209">
        <f t="shared" si="12"/>
        <v>1986</v>
      </c>
      <c r="B437" s="210" t="str">
        <f t="shared" si="13"/>
        <v>Apr</v>
      </c>
      <c r="C437" s="1">
        <v>31444</v>
      </c>
      <c r="D437">
        <v>0</v>
      </c>
      <c r="E437">
        <v>0</v>
      </c>
      <c r="F437">
        <v>0</v>
      </c>
      <c r="G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S437" s="157">
        <v>9651.7000000000007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69.42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P437">
        <v>0</v>
      </c>
      <c r="AR437">
        <v>0</v>
      </c>
      <c r="AS437">
        <v>0</v>
      </c>
      <c r="AT437">
        <v>0</v>
      </c>
      <c r="AV437">
        <v>0</v>
      </c>
      <c r="AW437">
        <v>0</v>
      </c>
      <c r="AX437">
        <v>0</v>
      </c>
      <c r="AY437">
        <v>0</v>
      </c>
      <c r="AZ437">
        <v>89.97</v>
      </c>
      <c r="BA437">
        <v>0</v>
      </c>
      <c r="BB437">
        <v>0</v>
      </c>
      <c r="BC437">
        <v>0</v>
      </c>
      <c r="BD437">
        <v>147.18</v>
      </c>
      <c r="BE437">
        <v>0</v>
      </c>
      <c r="BF437">
        <v>0</v>
      </c>
      <c r="BH437">
        <v>0</v>
      </c>
    </row>
    <row r="438" spans="1:60" x14ac:dyDescent="0.25">
      <c r="A438" s="209">
        <f t="shared" si="12"/>
        <v>1986</v>
      </c>
      <c r="B438" s="210" t="str">
        <f t="shared" si="13"/>
        <v>May</v>
      </c>
      <c r="C438" s="1">
        <v>31472</v>
      </c>
      <c r="D438">
        <v>0</v>
      </c>
      <c r="E438">
        <v>0</v>
      </c>
      <c r="F438">
        <v>0</v>
      </c>
      <c r="G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S438" s="157">
        <v>11780</v>
      </c>
      <c r="T438">
        <v>41.65</v>
      </c>
      <c r="U438">
        <v>2035.07</v>
      </c>
      <c r="V438">
        <v>720.01</v>
      </c>
      <c r="W438">
        <v>702.16</v>
      </c>
      <c r="X438">
        <v>323.31</v>
      </c>
      <c r="Y438">
        <v>505.79</v>
      </c>
      <c r="Z438">
        <v>3346.16</v>
      </c>
      <c r="AA438">
        <v>132.88999999999999</v>
      </c>
      <c r="AB438">
        <v>0</v>
      </c>
      <c r="AC438">
        <v>0</v>
      </c>
      <c r="AD438">
        <v>0</v>
      </c>
      <c r="AE438">
        <v>71.41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P438">
        <v>0</v>
      </c>
      <c r="AR438">
        <v>0</v>
      </c>
      <c r="AS438">
        <v>0</v>
      </c>
      <c r="AT438">
        <v>73.39</v>
      </c>
      <c r="AV438">
        <v>0</v>
      </c>
      <c r="AW438">
        <v>0</v>
      </c>
      <c r="AX438">
        <v>0</v>
      </c>
      <c r="AY438">
        <v>0</v>
      </c>
      <c r="AZ438">
        <v>85.03</v>
      </c>
      <c r="BA438">
        <v>0</v>
      </c>
      <c r="BB438">
        <v>0</v>
      </c>
      <c r="BC438">
        <v>0</v>
      </c>
      <c r="BD438">
        <v>384.01</v>
      </c>
      <c r="BE438">
        <v>0</v>
      </c>
      <c r="BF438">
        <v>882.66</v>
      </c>
      <c r="BH438">
        <v>2320.6999999999998</v>
      </c>
    </row>
    <row r="439" spans="1:60" x14ac:dyDescent="0.25">
      <c r="A439" s="209">
        <f t="shared" si="12"/>
        <v>1986</v>
      </c>
      <c r="B439" s="210" t="str">
        <f t="shared" si="13"/>
        <v>Jun</v>
      </c>
      <c r="C439" s="1">
        <v>31503</v>
      </c>
      <c r="D439">
        <v>1414.24</v>
      </c>
      <c r="E439">
        <v>0</v>
      </c>
      <c r="F439">
        <v>0</v>
      </c>
      <c r="G439">
        <v>1027.45</v>
      </c>
      <c r="I439">
        <v>824.6</v>
      </c>
      <c r="J439">
        <v>0</v>
      </c>
      <c r="K439">
        <v>0</v>
      </c>
      <c r="L439">
        <v>808.26</v>
      </c>
      <c r="M439">
        <v>238.85</v>
      </c>
      <c r="N439">
        <v>0</v>
      </c>
      <c r="O439">
        <v>0</v>
      </c>
      <c r="S439" s="157">
        <v>9814.4</v>
      </c>
      <c r="T439">
        <v>0</v>
      </c>
      <c r="U439">
        <v>1715.73</v>
      </c>
      <c r="V439">
        <v>862.82</v>
      </c>
      <c r="W439">
        <v>1182.17</v>
      </c>
      <c r="X439">
        <v>589.1</v>
      </c>
      <c r="Y439">
        <v>1180.18</v>
      </c>
      <c r="Z439">
        <v>1368.61</v>
      </c>
      <c r="AA439">
        <v>101.16</v>
      </c>
      <c r="AB439">
        <v>259.83999999999997</v>
      </c>
      <c r="AC439">
        <v>289.58999999999997</v>
      </c>
      <c r="AD439">
        <v>289.58999999999997</v>
      </c>
      <c r="AE439">
        <v>0</v>
      </c>
      <c r="AF439">
        <v>1247.6199999999999</v>
      </c>
      <c r="AG439">
        <v>0</v>
      </c>
      <c r="AH439">
        <v>2681.69</v>
      </c>
      <c r="AI439">
        <v>0</v>
      </c>
      <c r="AJ439">
        <v>0</v>
      </c>
      <c r="AK439">
        <v>0</v>
      </c>
      <c r="AL439">
        <v>71.41</v>
      </c>
      <c r="AM439">
        <v>0</v>
      </c>
      <c r="AP439">
        <v>0</v>
      </c>
      <c r="AR439">
        <v>0</v>
      </c>
      <c r="AS439">
        <v>0</v>
      </c>
      <c r="AT439">
        <v>0</v>
      </c>
      <c r="AV439">
        <v>0</v>
      </c>
      <c r="AW439">
        <v>0</v>
      </c>
      <c r="AX439">
        <v>0</v>
      </c>
      <c r="AY439">
        <v>0</v>
      </c>
      <c r="AZ439">
        <v>66.650000000000006</v>
      </c>
      <c r="BA439">
        <v>0</v>
      </c>
      <c r="BB439">
        <v>0</v>
      </c>
      <c r="BC439">
        <v>0</v>
      </c>
      <c r="BD439">
        <v>105.72</v>
      </c>
      <c r="BE439">
        <v>0</v>
      </c>
      <c r="BF439">
        <v>610.91999999999996</v>
      </c>
      <c r="BH439">
        <v>0</v>
      </c>
    </row>
    <row r="440" spans="1:60" x14ac:dyDescent="0.25">
      <c r="A440" s="209">
        <f t="shared" si="12"/>
        <v>1986</v>
      </c>
      <c r="B440" s="210" t="str">
        <f t="shared" si="13"/>
        <v>Jul</v>
      </c>
      <c r="C440" s="1">
        <v>31533</v>
      </c>
      <c r="D440">
        <v>2255.2399999999998</v>
      </c>
      <c r="E440">
        <v>11454.57</v>
      </c>
      <c r="F440">
        <v>3677.25</v>
      </c>
      <c r="G440">
        <v>3084.34</v>
      </c>
      <c r="I440">
        <v>4836.55</v>
      </c>
      <c r="J440">
        <v>4195.1000000000004</v>
      </c>
      <c r="K440">
        <v>981.83</v>
      </c>
      <c r="L440">
        <v>2515.14</v>
      </c>
      <c r="M440">
        <v>1135.24</v>
      </c>
      <c r="N440">
        <v>630.75</v>
      </c>
      <c r="O440">
        <v>1019.52</v>
      </c>
      <c r="S440" s="157">
        <v>19642.599999999999</v>
      </c>
      <c r="T440">
        <v>128.93</v>
      </c>
      <c r="U440">
        <v>4124.71</v>
      </c>
      <c r="V440">
        <v>3225.84</v>
      </c>
      <c r="W440">
        <v>1951.76</v>
      </c>
      <c r="X440">
        <v>2781.22</v>
      </c>
      <c r="Y440">
        <v>3619.89</v>
      </c>
      <c r="Z440">
        <v>6503.9</v>
      </c>
      <c r="AA440">
        <v>438.35</v>
      </c>
      <c r="AB440">
        <v>1795.07</v>
      </c>
      <c r="AC440">
        <v>1654.24</v>
      </c>
      <c r="AD440">
        <v>2574.58</v>
      </c>
      <c r="AE440">
        <v>164.63</v>
      </c>
      <c r="AF440">
        <v>4917.1000000000004</v>
      </c>
      <c r="AG440">
        <v>1404.32</v>
      </c>
      <c r="AH440">
        <v>5654.96</v>
      </c>
      <c r="AI440">
        <v>644.64</v>
      </c>
      <c r="AJ440">
        <v>424.47</v>
      </c>
      <c r="AK440">
        <v>105.13</v>
      </c>
      <c r="AL440">
        <v>1013.57</v>
      </c>
      <c r="AM440">
        <v>1289.28</v>
      </c>
      <c r="AP440">
        <v>8213.67</v>
      </c>
      <c r="AR440">
        <v>0</v>
      </c>
      <c r="AS440">
        <v>517.69000000000005</v>
      </c>
      <c r="AT440">
        <v>0</v>
      </c>
      <c r="AV440">
        <v>2558.7199999999998</v>
      </c>
      <c r="AW440">
        <v>1092.75</v>
      </c>
      <c r="AX440">
        <v>1174.23</v>
      </c>
      <c r="AY440">
        <v>543.48</v>
      </c>
      <c r="AZ440">
        <v>54.94</v>
      </c>
      <c r="BA440">
        <v>2699.54</v>
      </c>
      <c r="BB440">
        <v>1081.01</v>
      </c>
      <c r="BC440">
        <v>1025.47</v>
      </c>
      <c r="BD440">
        <v>167.61</v>
      </c>
      <c r="BE440">
        <v>3032.77</v>
      </c>
      <c r="BF440">
        <v>1449.94</v>
      </c>
      <c r="BH440">
        <v>0</v>
      </c>
    </row>
    <row r="441" spans="1:60" x14ac:dyDescent="0.25">
      <c r="A441" s="209">
        <f t="shared" si="12"/>
        <v>1986</v>
      </c>
      <c r="B441" s="210" t="str">
        <f t="shared" si="13"/>
        <v>Aug</v>
      </c>
      <c r="C441" s="1">
        <v>31564</v>
      </c>
      <c r="D441">
        <v>1023.49</v>
      </c>
      <c r="E441">
        <v>8342.2800000000007</v>
      </c>
      <c r="F441">
        <v>6685.7</v>
      </c>
      <c r="G441">
        <v>2124.33</v>
      </c>
      <c r="I441">
        <v>8299.08</v>
      </c>
      <c r="J441">
        <v>5502.15</v>
      </c>
      <c r="K441">
        <v>634.72</v>
      </c>
      <c r="L441">
        <v>4516.63</v>
      </c>
      <c r="M441">
        <v>382.4</v>
      </c>
      <c r="N441">
        <v>904.48</v>
      </c>
      <c r="O441">
        <v>698.19</v>
      </c>
      <c r="S441" s="157">
        <v>23349.8</v>
      </c>
      <c r="T441">
        <v>144.80000000000001</v>
      </c>
      <c r="U441">
        <v>6490.71</v>
      </c>
      <c r="V441">
        <v>3703.2</v>
      </c>
      <c r="W441">
        <v>2400.0300000000002</v>
      </c>
      <c r="X441">
        <v>3833.63</v>
      </c>
      <c r="Y441">
        <v>5914.8</v>
      </c>
      <c r="Z441">
        <v>5843.39</v>
      </c>
      <c r="AA441">
        <v>1075.06</v>
      </c>
      <c r="AB441">
        <v>2130.2800000000002</v>
      </c>
      <c r="AC441">
        <v>1967.63</v>
      </c>
      <c r="AD441">
        <v>3534.6</v>
      </c>
      <c r="AE441">
        <v>301.49</v>
      </c>
      <c r="AF441">
        <v>4008.65</v>
      </c>
      <c r="AG441">
        <v>1025.47</v>
      </c>
      <c r="AH441">
        <v>6408.69</v>
      </c>
      <c r="AI441">
        <v>606.95000000000005</v>
      </c>
      <c r="AJ441">
        <v>359.01</v>
      </c>
      <c r="AK441">
        <v>416.54</v>
      </c>
      <c r="AL441">
        <v>517.69000000000005</v>
      </c>
      <c r="AM441">
        <v>2338.5500000000002</v>
      </c>
      <c r="AP441">
        <v>7910.2</v>
      </c>
      <c r="AR441">
        <v>0</v>
      </c>
      <c r="AS441">
        <v>932.24</v>
      </c>
      <c r="AT441">
        <v>91.24</v>
      </c>
      <c r="AV441">
        <v>3145.83</v>
      </c>
      <c r="AW441">
        <v>599.97</v>
      </c>
      <c r="AX441">
        <v>1237.7</v>
      </c>
      <c r="AY441">
        <v>325.29000000000002</v>
      </c>
      <c r="AZ441">
        <v>125.42</v>
      </c>
      <c r="BA441">
        <v>3135.91</v>
      </c>
      <c r="BB441">
        <v>866.79</v>
      </c>
      <c r="BC441">
        <v>1178.2</v>
      </c>
      <c r="BD441">
        <v>275.70999999999998</v>
      </c>
      <c r="BE441">
        <v>4917.1000000000004</v>
      </c>
      <c r="BF441">
        <v>1132.58</v>
      </c>
      <c r="BH441">
        <v>1150.43</v>
      </c>
    </row>
    <row r="442" spans="1:60" x14ac:dyDescent="0.25">
      <c r="A442" s="209">
        <f t="shared" si="12"/>
        <v>1986</v>
      </c>
      <c r="B442" s="210" t="str">
        <f t="shared" si="13"/>
        <v>Sep</v>
      </c>
      <c r="C442" s="1">
        <v>31594</v>
      </c>
      <c r="D442">
        <v>0</v>
      </c>
      <c r="E442">
        <v>2328.63</v>
      </c>
      <c r="F442">
        <v>11464.81</v>
      </c>
      <c r="G442">
        <v>8166.07</v>
      </c>
      <c r="I442">
        <v>14635.14</v>
      </c>
      <c r="J442">
        <v>8128.38</v>
      </c>
      <c r="K442">
        <v>1049.27</v>
      </c>
      <c r="L442">
        <v>7444.08</v>
      </c>
      <c r="M442">
        <v>2044.99</v>
      </c>
      <c r="N442">
        <v>1106.79</v>
      </c>
      <c r="O442">
        <v>1785.15</v>
      </c>
      <c r="S442" s="157">
        <v>18607.2</v>
      </c>
      <c r="T442">
        <v>184.46</v>
      </c>
      <c r="U442">
        <v>9817.23</v>
      </c>
      <c r="V442">
        <v>4523.97</v>
      </c>
      <c r="W442">
        <v>3082.36</v>
      </c>
      <c r="X442">
        <v>5929.81</v>
      </c>
      <c r="Y442">
        <v>7380.6</v>
      </c>
      <c r="Z442">
        <v>12769.77</v>
      </c>
      <c r="AA442">
        <v>1826.8</v>
      </c>
      <c r="AB442">
        <v>3223.19</v>
      </c>
      <c r="AC442">
        <v>4607.67</v>
      </c>
      <c r="AD442">
        <v>6097.28</v>
      </c>
      <c r="AE442">
        <v>190.42</v>
      </c>
      <c r="AF442">
        <v>7616.64</v>
      </c>
      <c r="AG442">
        <v>3590.14</v>
      </c>
      <c r="AH442">
        <v>14471.62</v>
      </c>
      <c r="AI442">
        <v>1229.77</v>
      </c>
      <c r="AJ442">
        <v>1124.6500000000001</v>
      </c>
      <c r="AK442">
        <v>944.15</v>
      </c>
      <c r="AL442">
        <v>1029.44</v>
      </c>
      <c r="AM442">
        <v>4454.9399999999996</v>
      </c>
      <c r="AP442">
        <v>10782.31</v>
      </c>
      <c r="AR442">
        <v>392.73</v>
      </c>
      <c r="AS442">
        <v>1763.33</v>
      </c>
      <c r="AT442">
        <v>374.88</v>
      </c>
      <c r="AV442">
        <v>8096.65</v>
      </c>
      <c r="AW442">
        <v>1374.56</v>
      </c>
      <c r="AX442">
        <v>2173.92</v>
      </c>
      <c r="AY442">
        <v>839.02</v>
      </c>
      <c r="AZ442">
        <v>207.91</v>
      </c>
      <c r="BA442">
        <v>7420.27</v>
      </c>
      <c r="BB442">
        <v>3719.06</v>
      </c>
      <c r="BC442">
        <v>2398.0500000000002</v>
      </c>
      <c r="BD442">
        <v>1200.02</v>
      </c>
      <c r="BE442">
        <v>10290.4</v>
      </c>
      <c r="BF442">
        <v>2755.08</v>
      </c>
      <c r="BH442">
        <v>1596.72</v>
      </c>
    </row>
    <row r="443" spans="1:60" x14ac:dyDescent="0.25">
      <c r="A443" s="209">
        <f t="shared" si="12"/>
        <v>1986</v>
      </c>
      <c r="B443" s="210" t="str">
        <f t="shared" si="13"/>
        <v>Oct</v>
      </c>
      <c r="C443" s="1">
        <v>31625</v>
      </c>
      <c r="D443">
        <v>0</v>
      </c>
      <c r="E443">
        <v>0</v>
      </c>
      <c r="F443">
        <v>9166.84</v>
      </c>
      <c r="G443">
        <v>7344.9</v>
      </c>
      <c r="I443">
        <v>13412.27</v>
      </c>
      <c r="J443">
        <v>6710.18</v>
      </c>
      <c r="K443">
        <v>666.46</v>
      </c>
      <c r="L443">
        <v>6406.71</v>
      </c>
      <c r="M443">
        <v>1213.9000000000001</v>
      </c>
      <c r="N443">
        <v>985.8</v>
      </c>
      <c r="O443">
        <v>821.17</v>
      </c>
      <c r="S443" s="157">
        <v>4179.2</v>
      </c>
      <c r="T443">
        <v>156.69999999999999</v>
      </c>
      <c r="U443">
        <v>5844.42</v>
      </c>
      <c r="V443">
        <v>2843.19</v>
      </c>
      <c r="W443">
        <v>2598.39</v>
      </c>
      <c r="X443">
        <v>4762.8599999999997</v>
      </c>
      <c r="Y443">
        <v>5702.56</v>
      </c>
      <c r="Z443">
        <v>10605.77</v>
      </c>
      <c r="AA443">
        <v>1326.96</v>
      </c>
      <c r="AB443">
        <v>2647.97</v>
      </c>
      <c r="AC443">
        <v>3124.01</v>
      </c>
      <c r="AD443">
        <v>6081.41</v>
      </c>
      <c r="AE443">
        <v>329.26</v>
      </c>
      <c r="AF443">
        <v>6900.6</v>
      </c>
      <c r="AG443">
        <v>3201.37</v>
      </c>
      <c r="AH443">
        <v>10956.85</v>
      </c>
      <c r="AI443">
        <v>1229.77</v>
      </c>
      <c r="AJ443">
        <v>1059.19</v>
      </c>
      <c r="AK443">
        <v>585.13</v>
      </c>
      <c r="AL443">
        <v>916.38</v>
      </c>
      <c r="AM443">
        <v>4151.47</v>
      </c>
      <c r="AP443">
        <v>5169</v>
      </c>
      <c r="AR443">
        <v>301.49</v>
      </c>
      <c r="AS443">
        <v>1098.8599999999999</v>
      </c>
      <c r="AT443">
        <v>575.22</v>
      </c>
      <c r="AV443">
        <v>7701.93</v>
      </c>
      <c r="AW443">
        <v>1233.74</v>
      </c>
      <c r="AX443">
        <v>2130.2800000000002</v>
      </c>
      <c r="AY443">
        <v>698.19</v>
      </c>
      <c r="AZ443">
        <v>207</v>
      </c>
      <c r="BA443">
        <v>6224.22</v>
      </c>
      <c r="BB443">
        <v>2122.34</v>
      </c>
      <c r="BC443">
        <v>2207.64</v>
      </c>
      <c r="BD443">
        <v>846.96</v>
      </c>
      <c r="BE443">
        <v>7745.57</v>
      </c>
      <c r="BF443">
        <v>2651.94</v>
      </c>
      <c r="BH443">
        <v>0</v>
      </c>
    </row>
    <row r="444" spans="1:60" x14ac:dyDescent="0.25">
      <c r="A444" s="209">
        <f t="shared" si="12"/>
        <v>1986</v>
      </c>
      <c r="B444" s="210" t="str">
        <f t="shared" si="13"/>
        <v>Nov</v>
      </c>
      <c r="C444" s="1">
        <v>31656</v>
      </c>
      <c r="D444">
        <v>0</v>
      </c>
      <c r="E444">
        <v>0</v>
      </c>
      <c r="F444">
        <v>4527.5</v>
      </c>
      <c r="G444">
        <v>2548.8000000000002</v>
      </c>
      <c r="I444">
        <v>4794.28</v>
      </c>
      <c r="J444">
        <v>4187.17</v>
      </c>
      <c r="K444">
        <v>495.88</v>
      </c>
      <c r="L444">
        <v>4938.72</v>
      </c>
      <c r="M444">
        <v>1869.29</v>
      </c>
      <c r="N444">
        <v>517.69000000000005</v>
      </c>
      <c r="O444">
        <v>954.06</v>
      </c>
      <c r="S444" s="157">
        <v>10163.5</v>
      </c>
      <c r="T444">
        <v>91.24</v>
      </c>
      <c r="U444">
        <v>3338.23</v>
      </c>
      <c r="V444">
        <v>2590.4499999999998</v>
      </c>
      <c r="W444">
        <v>1497.54</v>
      </c>
      <c r="X444">
        <v>2854.26</v>
      </c>
      <c r="Y444">
        <v>2630.12</v>
      </c>
      <c r="Z444">
        <v>5650.99</v>
      </c>
      <c r="AA444">
        <v>380.83</v>
      </c>
      <c r="AB444">
        <v>1176.22</v>
      </c>
      <c r="AC444">
        <v>1295.23</v>
      </c>
      <c r="AD444">
        <v>3822.21</v>
      </c>
      <c r="AE444">
        <v>257.86</v>
      </c>
      <c r="AF444">
        <v>3705.18</v>
      </c>
      <c r="AG444">
        <v>2328.63</v>
      </c>
      <c r="AH444">
        <v>4875.4399999999996</v>
      </c>
      <c r="AI444">
        <v>438.35</v>
      </c>
      <c r="AJ444">
        <v>337.2</v>
      </c>
      <c r="AK444">
        <v>5.95</v>
      </c>
      <c r="AL444">
        <v>115.04</v>
      </c>
      <c r="AM444">
        <v>2027.14</v>
      </c>
      <c r="AP444">
        <v>2509.13</v>
      </c>
      <c r="AR444">
        <v>174.55</v>
      </c>
      <c r="AS444">
        <v>718.03</v>
      </c>
      <c r="AT444">
        <v>646.62</v>
      </c>
      <c r="AV444">
        <v>3054.59</v>
      </c>
      <c r="AW444">
        <v>476.04</v>
      </c>
      <c r="AX444">
        <v>962</v>
      </c>
      <c r="AY444">
        <v>279.67</v>
      </c>
      <c r="AZ444">
        <v>130.97</v>
      </c>
      <c r="BA444">
        <v>1406.3</v>
      </c>
      <c r="BB444">
        <v>1067.1199999999999</v>
      </c>
      <c r="BC444">
        <v>1515.39</v>
      </c>
      <c r="BD444">
        <v>305.45999999999998</v>
      </c>
      <c r="BE444">
        <v>2973.27</v>
      </c>
      <c r="BF444">
        <v>1418.2</v>
      </c>
      <c r="BH444">
        <v>0</v>
      </c>
    </row>
    <row r="445" spans="1:60" x14ac:dyDescent="0.25">
      <c r="A445" s="209">
        <f t="shared" si="12"/>
        <v>1986</v>
      </c>
      <c r="B445" s="210" t="str">
        <f t="shared" si="13"/>
        <v>Dec</v>
      </c>
      <c r="C445" s="1">
        <v>31686</v>
      </c>
      <c r="D445">
        <v>0</v>
      </c>
      <c r="E445">
        <v>2047.41</v>
      </c>
      <c r="F445">
        <v>685.3</v>
      </c>
      <c r="G445">
        <v>1104.81</v>
      </c>
      <c r="I445">
        <v>2850.71</v>
      </c>
      <c r="J445">
        <v>1102.83</v>
      </c>
      <c r="K445">
        <v>97.19</v>
      </c>
      <c r="L445">
        <v>3250.96</v>
      </c>
      <c r="M445">
        <v>1141.98</v>
      </c>
      <c r="N445">
        <v>241.99</v>
      </c>
      <c r="O445">
        <v>476.04</v>
      </c>
      <c r="S445" s="157">
        <v>10381.6</v>
      </c>
      <c r="T445">
        <v>37.69</v>
      </c>
      <c r="U445">
        <v>1059.19</v>
      </c>
      <c r="V445">
        <v>1551.1</v>
      </c>
      <c r="W445">
        <v>662.49</v>
      </c>
      <c r="X445">
        <v>162.65</v>
      </c>
      <c r="Y445">
        <v>755.71</v>
      </c>
      <c r="Z445">
        <v>6335.3</v>
      </c>
      <c r="AA445">
        <v>0</v>
      </c>
      <c r="AB445">
        <v>452.24</v>
      </c>
      <c r="AC445">
        <v>31.74</v>
      </c>
      <c r="AD445">
        <v>140.83000000000001</v>
      </c>
      <c r="AE445">
        <v>311.41000000000003</v>
      </c>
      <c r="AF445">
        <v>527.61</v>
      </c>
      <c r="AG445">
        <v>551.41</v>
      </c>
      <c r="AH445">
        <v>1146.46</v>
      </c>
      <c r="AI445">
        <v>202.32</v>
      </c>
      <c r="AJ445">
        <v>0</v>
      </c>
      <c r="AK445">
        <v>0</v>
      </c>
      <c r="AL445">
        <v>0</v>
      </c>
      <c r="AM445">
        <v>0</v>
      </c>
      <c r="AP445">
        <v>739.85</v>
      </c>
      <c r="AR445">
        <v>0</v>
      </c>
      <c r="AS445">
        <v>0</v>
      </c>
      <c r="AT445">
        <v>0</v>
      </c>
      <c r="AV445">
        <v>0</v>
      </c>
      <c r="AW445">
        <v>0</v>
      </c>
      <c r="AX445">
        <v>0</v>
      </c>
      <c r="AY445">
        <v>0</v>
      </c>
      <c r="AZ445">
        <v>86.7</v>
      </c>
      <c r="BA445">
        <v>0</v>
      </c>
      <c r="BB445">
        <v>0</v>
      </c>
      <c r="BC445">
        <v>93.22</v>
      </c>
      <c r="BD445">
        <v>56.93</v>
      </c>
      <c r="BE445">
        <v>757.7</v>
      </c>
      <c r="BF445">
        <v>751.75</v>
      </c>
      <c r="BH445">
        <v>8771.0400000000009</v>
      </c>
    </row>
    <row r="446" spans="1:60" x14ac:dyDescent="0.25">
      <c r="A446" s="209">
        <f t="shared" si="12"/>
        <v>1987</v>
      </c>
      <c r="B446" s="210" t="str">
        <f t="shared" si="13"/>
        <v>Jan</v>
      </c>
      <c r="C446" s="1">
        <v>31717</v>
      </c>
      <c r="E446">
        <v>0</v>
      </c>
      <c r="F446">
        <v>0</v>
      </c>
      <c r="G446">
        <v>0</v>
      </c>
      <c r="I446">
        <v>3451.29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S446" s="157">
        <v>16312.3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P446">
        <v>0</v>
      </c>
      <c r="AR446">
        <v>0</v>
      </c>
      <c r="AS446">
        <v>0</v>
      </c>
      <c r="AT446">
        <v>0</v>
      </c>
      <c r="AV446">
        <v>0</v>
      </c>
      <c r="AW446">
        <v>0</v>
      </c>
      <c r="AX446">
        <v>0</v>
      </c>
      <c r="AY446">
        <v>0</v>
      </c>
      <c r="AZ446">
        <v>80.33</v>
      </c>
      <c r="BA446">
        <v>0</v>
      </c>
      <c r="BB446">
        <v>0</v>
      </c>
      <c r="BC446">
        <v>0</v>
      </c>
      <c r="BD446">
        <v>459.3</v>
      </c>
      <c r="BE446">
        <v>0</v>
      </c>
      <c r="BF446">
        <v>23.7</v>
      </c>
    </row>
    <row r="447" spans="1:60" x14ac:dyDescent="0.25">
      <c r="A447" s="209">
        <f t="shared" si="12"/>
        <v>1987</v>
      </c>
      <c r="B447" s="210" t="str">
        <f t="shared" si="13"/>
        <v>Feb</v>
      </c>
      <c r="C447" s="1">
        <v>31747</v>
      </c>
      <c r="E447">
        <v>0</v>
      </c>
      <c r="F447">
        <v>0</v>
      </c>
      <c r="G447">
        <v>0</v>
      </c>
      <c r="I447">
        <v>4655.2700000000004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S447" s="157">
        <v>8792.9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P447">
        <v>0</v>
      </c>
      <c r="AR447">
        <v>0</v>
      </c>
      <c r="AS447">
        <v>0</v>
      </c>
      <c r="AT447">
        <v>0</v>
      </c>
      <c r="AV447">
        <v>0</v>
      </c>
      <c r="AW447">
        <v>0</v>
      </c>
      <c r="AX447">
        <v>0</v>
      </c>
      <c r="AY447">
        <v>0</v>
      </c>
      <c r="AZ447">
        <v>98.38</v>
      </c>
      <c r="BA447">
        <v>0</v>
      </c>
      <c r="BB447">
        <v>0</v>
      </c>
      <c r="BC447">
        <v>0</v>
      </c>
      <c r="BD447">
        <v>4.5599999999999996</v>
      </c>
      <c r="BE447">
        <v>0</v>
      </c>
      <c r="BF447">
        <v>0</v>
      </c>
    </row>
    <row r="448" spans="1:60" x14ac:dyDescent="0.25">
      <c r="A448" s="209">
        <f t="shared" si="12"/>
        <v>1987</v>
      </c>
      <c r="B448" s="210" t="str">
        <f t="shared" si="13"/>
        <v>Mar</v>
      </c>
      <c r="C448" s="1">
        <v>31778</v>
      </c>
      <c r="E448">
        <v>0</v>
      </c>
      <c r="F448">
        <v>0</v>
      </c>
      <c r="G448">
        <v>0</v>
      </c>
      <c r="I448">
        <v>4683.04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S448" s="157">
        <v>8308.9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P448">
        <v>0</v>
      </c>
      <c r="AR448">
        <v>0</v>
      </c>
      <c r="AS448">
        <v>0</v>
      </c>
      <c r="AT448">
        <v>0</v>
      </c>
      <c r="AV448">
        <v>0</v>
      </c>
      <c r="AW448">
        <v>0</v>
      </c>
      <c r="AX448">
        <v>0</v>
      </c>
      <c r="AY448">
        <v>0</v>
      </c>
      <c r="AZ448">
        <v>66.41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</row>
    <row r="449" spans="1:58" x14ac:dyDescent="0.25">
      <c r="A449" s="209">
        <f t="shared" si="12"/>
        <v>1987</v>
      </c>
      <c r="B449" s="210" t="str">
        <f t="shared" si="13"/>
        <v>Apr</v>
      </c>
      <c r="C449" s="1">
        <v>31809</v>
      </c>
      <c r="E449">
        <v>0</v>
      </c>
      <c r="F449">
        <v>0</v>
      </c>
      <c r="G449">
        <v>0</v>
      </c>
      <c r="I449">
        <v>3606.04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S449" s="157">
        <v>6870.8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P449">
        <v>0</v>
      </c>
      <c r="AR449">
        <v>0</v>
      </c>
      <c r="AS449">
        <v>0</v>
      </c>
      <c r="AT449">
        <v>0</v>
      </c>
      <c r="AV449">
        <v>0</v>
      </c>
      <c r="AW449">
        <v>0</v>
      </c>
      <c r="AX449">
        <v>0</v>
      </c>
      <c r="AY449">
        <v>0</v>
      </c>
      <c r="AZ449">
        <v>70.53</v>
      </c>
      <c r="BA449">
        <v>0</v>
      </c>
      <c r="BB449">
        <v>0</v>
      </c>
      <c r="BC449">
        <v>0</v>
      </c>
      <c r="BD449">
        <v>346.24</v>
      </c>
      <c r="BE449">
        <v>0</v>
      </c>
      <c r="BF449">
        <v>0</v>
      </c>
    </row>
    <row r="450" spans="1:58" x14ac:dyDescent="0.25">
      <c r="A450" s="209">
        <f t="shared" si="12"/>
        <v>1987</v>
      </c>
      <c r="B450" s="210" t="str">
        <f t="shared" si="13"/>
        <v>May</v>
      </c>
      <c r="C450" s="1">
        <v>31837</v>
      </c>
      <c r="E450">
        <v>0</v>
      </c>
      <c r="F450">
        <v>0</v>
      </c>
      <c r="G450">
        <v>0</v>
      </c>
      <c r="I450">
        <v>562.96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S450" s="157">
        <v>6335.3</v>
      </c>
      <c r="T450">
        <v>0</v>
      </c>
      <c r="U450">
        <v>140.83000000000001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P450">
        <v>0</v>
      </c>
      <c r="AR450">
        <v>0</v>
      </c>
      <c r="AS450">
        <v>0</v>
      </c>
      <c r="AT450">
        <v>0</v>
      </c>
      <c r="AV450">
        <v>0</v>
      </c>
      <c r="AW450">
        <v>0</v>
      </c>
      <c r="AX450">
        <v>0</v>
      </c>
      <c r="AY450">
        <v>0</v>
      </c>
      <c r="AZ450">
        <v>90.47</v>
      </c>
      <c r="BA450">
        <v>0</v>
      </c>
      <c r="BB450">
        <v>0</v>
      </c>
      <c r="BC450">
        <v>0</v>
      </c>
      <c r="BD450">
        <v>405.98</v>
      </c>
      <c r="BE450">
        <v>0</v>
      </c>
      <c r="BF450">
        <v>0</v>
      </c>
    </row>
    <row r="451" spans="1:58" x14ac:dyDescent="0.25">
      <c r="A451" s="209">
        <f t="shared" ref="A451:A514" si="14">IF(MONTH(C451)&gt;=11,YEAR(C451)+1,YEAR(C451)+0)</f>
        <v>1987</v>
      </c>
      <c r="B451" s="210" t="str">
        <f t="shared" ref="B451:B514" si="15">CHOOSE(MONTH(C451),"Mar","Apr","May","Jun","Jul","Aug","Sep","Oct","Nov","Dec","Jan","Feb")</f>
        <v>Jun</v>
      </c>
      <c r="C451" s="1">
        <v>31868</v>
      </c>
      <c r="E451">
        <v>0</v>
      </c>
      <c r="F451">
        <v>1125.3599999999999</v>
      </c>
      <c r="G451">
        <v>485.96</v>
      </c>
      <c r="I451">
        <v>0</v>
      </c>
      <c r="J451">
        <v>0</v>
      </c>
      <c r="K451">
        <v>0</v>
      </c>
      <c r="L451">
        <v>696.21</v>
      </c>
      <c r="M451">
        <v>100.7</v>
      </c>
      <c r="N451">
        <v>0</v>
      </c>
      <c r="O451">
        <v>0</v>
      </c>
      <c r="P451">
        <v>5960.42</v>
      </c>
      <c r="S451" s="157">
        <v>15850.1</v>
      </c>
      <c r="T451">
        <v>71.41</v>
      </c>
      <c r="U451">
        <v>2497.23</v>
      </c>
      <c r="V451">
        <v>1743.5</v>
      </c>
      <c r="W451">
        <v>914.39</v>
      </c>
      <c r="X451">
        <v>634.72</v>
      </c>
      <c r="Y451">
        <v>1358.7</v>
      </c>
      <c r="Z451">
        <v>3320.38</v>
      </c>
      <c r="AA451">
        <v>432.4</v>
      </c>
      <c r="AB451">
        <v>801.33</v>
      </c>
      <c r="AC451">
        <v>485.96</v>
      </c>
      <c r="AD451">
        <v>228.1</v>
      </c>
      <c r="AE451">
        <v>31.74</v>
      </c>
      <c r="AF451">
        <v>366.95</v>
      </c>
      <c r="AG451">
        <v>301.49</v>
      </c>
      <c r="AH451">
        <v>1154.4000000000001</v>
      </c>
      <c r="AI451">
        <v>63.47</v>
      </c>
      <c r="AJ451">
        <v>0</v>
      </c>
      <c r="AK451">
        <v>0</v>
      </c>
      <c r="AL451">
        <v>0</v>
      </c>
      <c r="AM451">
        <v>154.71</v>
      </c>
      <c r="AP451">
        <v>688.27</v>
      </c>
      <c r="AR451">
        <v>0</v>
      </c>
      <c r="AS451">
        <v>0</v>
      </c>
      <c r="AT451">
        <v>0</v>
      </c>
      <c r="AV451">
        <v>69.42</v>
      </c>
      <c r="AW451">
        <v>0</v>
      </c>
      <c r="AX451">
        <v>166.61</v>
      </c>
      <c r="AY451">
        <v>0</v>
      </c>
      <c r="AZ451">
        <v>80.33</v>
      </c>
      <c r="BA451">
        <v>731.91</v>
      </c>
      <c r="BB451">
        <v>4.8600000000000003</v>
      </c>
      <c r="BC451">
        <v>0</v>
      </c>
      <c r="BD451">
        <v>319.72000000000003</v>
      </c>
      <c r="BE451">
        <v>0</v>
      </c>
      <c r="BF451">
        <v>217.41</v>
      </c>
    </row>
    <row r="452" spans="1:58" x14ac:dyDescent="0.25">
      <c r="A452" s="209">
        <f t="shared" si="14"/>
        <v>1987</v>
      </c>
      <c r="B452" s="210" t="str">
        <f t="shared" si="15"/>
        <v>Jul</v>
      </c>
      <c r="C452" s="1">
        <v>31898</v>
      </c>
      <c r="E452">
        <v>2232.27</v>
      </c>
      <c r="F452">
        <v>4465.71</v>
      </c>
      <c r="G452">
        <v>1664.16</v>
      </c>
      <c r="I452">
        <v>0</v>
      </c>
      <c r="J452">
        <v>4337.5</v>
      </c>
      <c r="K452">
        <v>729.93</v>
      </c>
      <c r="L452">
        <v>2986.73</v>
      </c>
      <c r="M452">
        <v>1290.01</v>
      </c>
      <c r="N452">
        <v>398.68</v>
      </c>
      <c r="O452">
        <v>460.17</v>
      </c>
      <c r="P452">
        <v>15268.98</v>
      </c>
      <c r="S452" s="157">
        <v>18327.5</v>
      </c>
      <c r="T452">
        <v>136.86000000000001</v>
      </c>
      <c r="U452">
        <v>3413.6</v>
      </c>
      <c r="V452">
        <v>3669.48</v>
      </c>
      <c r="W452">
        <v>1755.4</v>
      </c>
      <c r="X452">
        <v>2991.12</v>
      </c>
      <c r="Y452">
        <v>3849.97</v>
      </c>
      <c r="Z452">
        <v>3358.07</v>
      </c>
      <c r="AA452">
        <v>460.17</v>
      </c>
      <c r="AB452">
        <v>1285.31</v>
      </c>
      <c r="AC452">
        <v>773.57</v>
      </c>
      <c r="AD452">
        <v>1995.4</v>
      </c>
      <c r="AE452">
        <v>105.13</v>
      </c>
      <c r="AF452">
        <v>3588.15</v>
      </c>
      <c r="AG452">
        <v>848.94</v>
      </c>
      <c r="AH452">
        <v>2713.43</v>
      </c>
      <c r="AI452">
        <v>426.45</v>
      </c>
      <c r="AJ452">
        <v>249.92</v>
      </c>
      <c r="AK452">
        <v>0</v>
      </c>
      <c r="AL452">
        <v>0</v>
      </c>
      <c r="AM452">
        <v>309.43</v>
      </c>
      <c r="AP452">
        <v>4742.55</v>
      </c>
      <c r="AR452">
        <v>0</v>
      </c>
      <c r="AS452">
        <v>0</v>
      </c>
      <c r="AT452">
        <v>708.11</v>
      </c>
      <c r="AV452">
        <v>793.4</v>
      </c>
      <c r="AW452">
        <v>242.32</v>
      </c>
      <c r="AX452">
        <v>440.34</v>
      </c>
      <c r="AY452">
        <v>0</v>
      </c>
      <c r="AZ452">
        <v>96.54</v>
      </c>
      <c r="BA452">
        <v>912.41</v>
      </c>
      <c r="BB452">
        <v>669.71</v>
      </c>
      <c r="BC452">
        <v>634.72</v>
      </c>
      <c r="BD452">
        <v>0</v>
      </c>
      <c r="BE452">
        <v>1118.69</v>
      </c>
      <c r="BF452">
        <v>1113.02</v>
      </c>
    </row>
    <row r="453" spans="1:58" x14ac:dyDescent="0.25">
      <c r="A453" s="209">
        <f t="shared" si="14"/>
        <v>1987</v>
      </c>
      <c r="B453" s="210" t="str">
        <f t="shared" si="15"/>
        <v>Aug</v>
      </c>
      <c r="C453" s="1">
        <v>31929</v>
      </c>
      <c r="E453">
        <v>4649.2700000000004</v>
      </c>
      <c r="F453">
        <v>5630.96</v>
      </c>
      <c r="G453">
        <v>2477.39</v>
      </c>
      <c r="I453">
        <v>5831.55</v>
      </c>
      <c r="J453">
        <v>4025.81</v>
      </c>
      <c r="K453">
        <v>202.32</v>
      </c>
      <c r="L453">
        <v>2563.87</v>
      </c>
      <c r="M453">
        <v>1376.65</v>
      </c>
      <c r="N453">
        <v>458.19</v>
      </c>
      <c r="O453">
        <v>930.26</v>
      </c>
      <c r="P453">
        <v>0</v>
      </c>
      <c r="S453" s="157">
        <v>33894</v>
      </c>
      <c r="T453">
        <v>136.86000000000001</v>
      </c>
      <c r="U453">
        <v>6202.4</v>
      </c>
      <c r="V453">
        <v>4619.57</v>
      </c>
      <c r="W453">
        <v>2235.41</v>
      </c>
      <c r="X453">
        <v>4238.74</v>
      </c>
      <c r="Y453">
        <v>5750.17</v>
      </c>
      <c r="Z453">
        <v>9058.64</v>
      </c>
      <c r="AA453">
        <v>1443.99</v>
      </c>
      <c r="AB453">
        <v>2638.05</v>
      </c>
      <c r="AC453">
        <v>3106.16</v>
      </c>
      <c r="AD453">
        <v>4232.79</v>
      </c>
      <c r="AE453">
        <v>273.72000000000003</v>
      </c>
      <c r="AF453">
        <v>5214.62</v>
      </c>
      <c r="AG453">
        <v>1680.02</v>
      </c>
      <c r="AH453">
        <v>7918.13</v>
      </c>
      <c r="AI453">
        <v>733.9</v>
      </c>
      <c r="AJ453">
        <v>456.2</v>
      </c>
      <c r="AK453">
        <v>366.95</v>
      </c>
      <c r="AL453">
        <v>420.5</v>
      </c>
      <c r="AM453">
        <v>1755.4</v>
      </c>
      <c r="AP453">
        <v>8751.2000000000007</v>
      </c>
      <c r="AR453">
        <v>0</v>
      </c>
      <c r="AS453">
        <v>523.64</v>
      </c>
      <c r="AT453">
        <v>222.15</v>
      </c>
      <c r="AV453">
        <v>2721.36</v>
      </c>
      <c r="AW453">
        <v>438.35</v>
      </c>
      <c r="AX453">
        <v>924.31</v>
      </c>
      <c r="AY453">
        <v>107.11</v>
      </c>
      <c r="AZ453">
        <v>147.77000000000001</v>
      </c>
      <c r="BA453">
        <v>2652.34</v>
      </c>
      <c r="BB453">
        <v>301.49</v>
      </c>
      <c r="BC453">
        <v>422.49</v>
      </c>
      <c r="BD453">
        <v>253.89</v>
      </c>
      <c r="BE453">
        <v>2177.88</v>
      </c>
      <c r="BF453">
        <v>1421.06</v>
      </c>
    </row>
    <row r="454" spans="1:58" x14ac:dyDescent="0.25">
      <c r="A454" s="209">
        <f t="shared" si="14"/>
        <v>1987</v>
      </c>
      <c r="B454" s="210" t="str">
        <f t="shared" si="15"/>
        <v>Sep</v>
      </c>
      <c r="C454" s="1">
        <v>31959</v>
      </c>
      <c r="E454">
        <v>1922.01</v>
      </c>
      <c r="F454">
        <v>5721.01</v>
      </c>
      <c r="G454">
        <v>5387.19</v>
      </c>
      <c r="I454">
        <v>13244.03</v>
      </c>
      <c r="J454">
        <v>6993.82</v>
      </c>
      <c r="K454">
        <v>517.69000000000005</v>
      </c>
      <c r="L454">
        <v>4891.3100000000004</v>
      </c>
      <c r="M454">
        <v>1376.55</v>
      </c>
      <c r="N454">
        <v>1094.8900000000001</v>
      </c>
      <c r="O454">
        <v>1436.05</v>
      </c>
      <c r="P454">
        <v>0</v>
      </c>
      <c r="S454" s="157">
        <v>10415.4</v>
      </c>
      <c r="T454">
        <v>184.46</v>
      </c>
      <c r="U454">
        <v>7428.6</v>
      </c>
      <c r="V454">
        <v>3790.65</v>
      </c>
      <c r="W454">
        <v>2394.08</v>
      </c>
      <c r="X454">
        <v>4321.8500000000004</v>
      </c>
      <c r="Y454">
        <v>6630.84</v>
      </c>
      <c r="Z454">
        <v>10447.09</v>
      </c>
      <c r="AA454">
        <v>1501.51</v>
      </c>
      <c r="AB454">
        <v>2981.2</v>
      </c>
      <c r="AC454">
        <v>4115.76</v>
      </c>
      <c r="AD454">
        <v>6138.93</v>
      </c>
      <c r="AE454">
        <v>253.89</v>
      </c>
      <c r="AF454">
        <v>7446.06</v>
      </c>
      <c r="AG454">
        <v>2709.46</v>
      </c>
      <c r="AH454">
        <v>14061.03</v>
      </c>
      <c r="AI454">
        <v>1128.6099999999999</v>
      </c>
      <c r="AJ454">
        <v>950.1</v>
      </c>
      <c r="AK454">
        <v>896.54</v>
      </c>
      <c r="AL454">
        <v>866.79</v>
      </c>
      <c r="AM454">
        <v>4360.1099999999997</v>
      </c>
      <c r="AP454">
        <v>7797.14</v>
      </c>
      <c r="AR454">
        <v>128.93</v>
      </c>
      <c r="AS454">
        <v>1003.65</v>
      </c>
      <c r="AT454">
        <v>0</v>
      </c>
      <c r="AV454">
        <v>5873.14</v>
      </c>
      <c r="AW454">
        <v>472.07</v>
      </c>
      <c r="AX454">
        <v>1914.08</v>
      </c>
      <c r="AY454">
        <v>672.41</v>
      </c>
      <c r="AZ454">
        <v>300.06</v>
      </c>
      <c r="BA454">
        <v>6646.99</v>
      </c>
      <c r="BB454">
        <v>2939.55</v>
      </c>
      <c r="BC454">
        <v>1916.06</v>
      </c>
      <c r="BD454">
        <v>952.08</v>
      </c>
      <c r="BE454">
        <v>9235.18</v>
      </c>
      <c r="BF454">
        <v>2854.26</v>
      </c>
    </row>
    <row r="455" spans="1:58" x14ac:dyDescent="0.25">
      <c r="A455" s="209">
        <f t="shared" si="14"/>
        <v>1987</v>
      </c>
      <c r="B455" s="210" t="str">
        <f t="shared" si="15"/>
        <v>Oct</v>
      </c>
      <c r="C455" s="1">
        <v>31990</v>
      </c>
      <c r="E455">
        <v>0</v>
      </c>
      <c r="F455">
        <v>8110.13</v>
      </c>
      <c r="G455">
        <v>6916.46</v>
      </c>
      <c r="I455">
        <v>12050.75</v>
      </c>
      <c r="J455">
        <v>6218.27</v>
      </c>
      <c r="K455">
        <v>483.97</v>
      </c>
      <c r="L455">
        <v>5551.82</v>
      </c>
      <c r="M455">
        <v>910.43</v>
      </c>
      <c r="N455">
        <v>1096.8800000000001</v>
      </c>
      <c r="O455">
        <v>739.85</v>
      </c>
      <c r="P455">
        <v>0</v>
      </c>
      <c r="S455" s="157">
        <v>7481.8</v>
      </c>
      <c r="T455">
        <v>184.46</v>
      </c>
      <c r="U455">
        <v>6109.18</v>
      </c>
      <c r="V455">
        <v>2897.89</v>
      </c>
      <c r="W455">
        <v>2017.22</v>
      </c>
      <c r="X455">
        <v>4131.63</v>
      </c>
      <c r="Y455">
        <v>4238.74</v>
      </c>
      <c r="Z455">
        <v>9155.84</v>
      </c>
      <c r="AA455">
        <v>1293.24</v>
      </c>
      <c r="AB455">
        <v>2288.96</v>
      </c>
      <c r="AC455">
        <v>3695.26</v>
      </c>
      <c r="AD455">
        <v>5847.36</v>
      </c>
      <c r="AE455">
        <v>107.11</v>
      </c>
      <c r="AF455">
        <v>6349.18</v>
      </c>
      <c r="AG455">
        <v>2041.02</v>
      </c>
      <c r="AH455">
        <v>10320.15</v>
      </c>
      <c r="AI455">
        <v>1229.77</v>
      </c>
      <c r="AJ455">
        <v>884.64</v>
      </c>
      <c r="AK455">
        <v>696.21</v>
      </c>
      <c r="AL455">
        <v>1112.74</v>
      </c>
      <c r="AM455">
        <v>2932.45</v>
      </c>
      <c r="AP455">
        <v>9209.39</v>
      </c>
      <c r="AR455">
        <v>188.43</v>
      </c>
      <c r="AS455">
        <v>497.86</v>
      </c>
      <c r="AT455">
        <v>0</v>
      </c>
      <c r="AV455">
        <v>5182.8900000000003</v>
      </c>
      <c r="AW455">
        <v>971.91</v>
      </c>
      <c r="AX455">
        <v>1977.55</v>
      </c>
      <c r="AY455">
        <v>680.34</v>
      </c>
      <c r="AZ455">
        <v>282.85000000000002</v>
      </c>
      <c r="BA455">
        <v>5412.61</v>
      </c>
      <c r="BB455">
        <v>2283.0100000000002</v>
      </c>
      <c r="BC455">
        <v>2275.0700000000002</v>
      </c>
      <c r="BD455">
        <v>571.25</v>
      </c>
      <c r="BE455">
        <v>7868.54</v>
      </c>
      <c r="BF455">
        <v>2588.4699999999998</v>
      </c>
    </row>
    <row r="456" spans="1:58" x14ac:dyDescent="0.25">
      <c r="A456" s="209">
        <f t="shared" si="14"/>
        <v>1987</v>
      </c>
      <c r="B456" s="210" t="str">
        <f t="shared" si="15"/>
        <v>Nov</v>
      </c>
      <c r="C456" s="1">
        <v>32021</v>
      </c>
      <c r="E456">
        <v>0</v>
      </c>
      <c r="F456">
        <v>3941.02</v>
      </c>
      <c r="G456">
        <v>3133.93</v>
      </c>
      <c r="I456">
        <v>3495.32</v>
      </c>
      <c r="J456">
        <v>5234.46</v>
      </c>
      <c r="K456">
        <v>720.01</v>
      </c>
      <c r="L456">
        <v>2909.79</v>
      </c>
      <c r="M456">
        <v>1104.79</v>
      </c>
      <c r="N456">
        <v>987.78</v>
      </c>
      <c r="O456">
        <v>517.69000000000005</v>
      </c>
      <c r="P456">
        <v>0</v>
      </c>
      <c r="S456" s="157">
        <v>11809.8</v>
      </c>
      <c r="T456">
        <v>150.75</v>
      </c>
      <c r="U456">
        <v>2590.4499999999998</v>
      </c>
      <c r="V456">
        <v>870.76</v>
      </c>
      <c r="W456">
        <v>1108.78</v>
      </c>
      <c r="X456">
        <v>2566.65</v>
      </c>
      <c r="Y456">
        <v>3112.11</v>
      </c>
      <c r="Z456">
        <v>7436.14</v>
      </c>
      <c r="AA456">
        <v>811.25</v>
      </c>
      <c r="AB456">
        <v>694.22</v>
      </c>
      <c r="AC456">
        <v>1523.33</v>
      </c>
      <c r="AD456">
        <v>2562.6799999999998</v>
      </c>
      <c r="AE456">
        <v>315.38</v>
      </c>
      <c r="AF456">
        <v>2780.87</v>
      </c>
      <c r="AG456">
        <v>1682.01</v>
      </c>
      <c r="AH456">
        <v>3911.46</v>
      </c>
      <c r="AI456">
        <v>844.97</v>
      </c>
      <c r="AJ456">
        <v>200.33</v>
      </c>
      <c r="AK456">
        <v>0</v>
      </c>
      <c r="AL456">
        <v>545.46</v>
      </c>
      <c r="AM456">
        <v>1217.8699999999999</v>
      </c>
      <c r="AP456">
        <v>12014.06</v>
      </c>
      <c r="AR456">
        <v>49.59</v>
      </c>
      <c r="AS456">
        <v>73.39</v>
      </c>
      <c r="AT456">
        <v>0</v>
      </c>
      <c r="AV456">
        <v>2035.07</v>
      </c>
      <c r="AW456">
        <v>640.66999999999996</v>
      </c>
      <c r="AX456">
        <v>872.74</v>
      </c>
      <c r="AY456">
        <v>234.05</v>
      </c>
      <c r="AZ456">
        <v>83.9</v>
      </c>
      <c r="BA456">
        <v>2523.0100000000002</v>
      </c>
      <c r="BB456">
        <v>1176.69</v>
      </c>
      <c r="BC456">
        <v>902.49</v>
      </c>
      <c r="BD456">
        <v>339.18</v>
      </c>
      <c r="BE456">
        <v>3475.09</v>
      </c>
      <c r="BF456">
        <v>1816.89</v>
      </c>
    </row>
    <row r="457" spans="1:58" x14ac:dyDescent="0.25">
      <c r="A457" s="209">
        <f t="shared" si="14"/>
        <v>1987</v>
      </c>
      <c r="B457" s="210" t="str">
        <f t="shared" si="15"/>
        <v>Dec</v>
      </c>
      <c r="C457" s="1">
        <v>32051</v>
      </c>
      <c r="E457">
        <v>0</v>
      </c>
      <c r="F457">
        <v>1179.3900000000001</v>
      </c>
      <c r="G457">
        <v>1955.73</v>
      </c>
      <c r="I457">
        <v>4616.79</v>
      </c>
      <c r="J457">
        <v>2469.46</v>
      </c>
      <c r="K457">
        <v>414.55</v>
      </c>
      <c r="L457">
        <v>2919.71</v>
      </c>
      <c r="M457">
        <v>569.26</v>
      </c>
      <c r="N457">
        <v>539.51</v>
      </c>
      <c r="O457">
        <v>253.89</v>
      </c>
      <c r="P457">
        <v>0</v>
      </c>
      <c r="S457" s="157">
        <v>14227.6</v>
      </c>
      <c r="T457">
        <v>130.91</v>
      </c>
      <c r="U457">
        <v>1338.86</v>
      </c>
      <c r="V457">
        <v>1852.59</v>
      </c>
      <c r="W457">
        <v>349.1</v>
      </c>
      <c r="X457">
        <v>186.45</v>
      </c>
      <c r="Y457">
        <v>1969.62</v>
      </c>
      <c r="Z457">
        <v>3970.97</v>
      </c>
      <c r="AA457">
        <v>291.58</v>
      </c>
      <c r="AB457">
        <v>382.82</v>
      </c>
      <c r="AC457">
        <v>214.22</v>
      </c>
      <c r="AD457">
        <v>0</v>
      </c>
      <c r="AE457">
        <v>49.59</v>
      </c>
      <c r="AF457">
        <v>1063.1600000000001</v>
      </c>
      <c r="AG457">
        <v>400.67</v>
      </c>
      <c r="AH457">
        <v>3496.91</v>
      </c>
      <c r="AI457">
        <v>335.21</v>
      </c>
      <c r="AJ457">
        <v>31.74</v>
      </c>
      <c r="AK457">
        <v>0</v>
      </c>
      <c r="AL457">
        <v>0</v>
      </c>
      <c r="AM457">
        <v>0</v>
      </c>
      <c r="AP457">
        <v>2739.21</v>
      </c>
      <c r="AR457">
        <v>0</v>
      </c>
      <c r="AS457">
        <v>495.88</v>
      </c>
      <c r="AT457">
        <v>0</v>
      </c>
      <c r="AV457">
        <v>642.65</v>
      </c>
      <c r="AW457">
        <v>557.36</v>
      </c>
      <c r="AX457">
        <v>0</v>
      </c>
      <c r="AY457">
        <v>0</v>
      </c>
      <c r="AZ457">
        <v>108.83</v>
      </c>
      <c r="BA457">
        <v>0</v>
      </c>
      <c r="BB457">
        <v>218.18</v>
      </c>
      <c r="BC457">
        <v>0</v>
      </c>
      <c r="BD457">
        <v>564.67999999999995</v>
      </c>
      <c r="BE457">
        <v>2183.83</v>
      </c>
      <c r="BF457">
        <v>1142.24</v>
      </c>
    </row>
    <row r="458" spans="1:58" x14ac:dyDescent="0.25">
      <c r="A458" s="209">
        <f t="shared" si="14"/>
        <v>1988</v>
      </c>
      <c r="B458" s="210" t="str">
        <f t="shared" si="15"/>
        <v>Jan</v>
      </c>
      <c r="C458" s="1">
        <v>32082</v>
      </c>
      <c r="D458">
        <v>12043.81</v>
      </c>
      <c r="E458">
        <v>18571.509999999998</v>
      </c>
      <c r="F458">
        <v>1495.56</v>
      </c>
      <c r="G458">
        <v>0</v>
      </c>
      <c r="H458">
        <v>5488.35</v>
      </c>
      <c r="I458">
        <v>3524.88</v>
      </c>
      <c r="J458">
        <v>863.81</v>
      </c>
      <c r="K458">
        <v>0</v>
      </c>
      <c r="L458">
        <v>390.15</v>
      </c>
      <c r="M458">
        <v>912.41</v>
      </c>
      <c r="N458">
        <v>0</v>
      </c>
      <c r="O458">
        <v>0</v>
      </c>
      <c r="P458">
        <v>0</v>
      </c>
      <c r="S458" s="157">
        <v>12269.9</v>
      </c>
      <c r="T458">
        <v>0</v>
      </c>
      <c r="U458">
        <v>128.93</v>
      </c>
      <c r="V458">
        <v>563.30999999999995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P458">
        <v>0</v>
      </c>
      <c r="AQ458">
        <v>31.54</v>
      </c>
      <c r="AR458">
        <v>0</v>
      </c>
      <c r="AS458">
        <v>0</v>
      </c>
      <c r="AV458">
        <v>0</v>
      </c>
      <c r="AW458">
        <v>0</v>
      </c>
      <c r="AX458">
        <v>0</v>
      </c>
      <c r="AY458">
        <v>0</v>
      </c>
      <c r="AZ458">
        <v>95.21</v>
      </c>
      <c r="BA458">
        <v>0</v>
      </c>
      <c r="BB458">
        <v>0</v>
      </c>
      <c r="BC458">
        <v>0</v>
      </c>
      <c r="BD458">
        <v>68.349999999999994</v>
      </c>
      <c r="BE458">
        <v>0</v>
      </c>
      <c r="BF458">
        <v>586.20000000000005</v>
      </c>
    </row>
    <row r="459" spans="1:58" x14ac:dyDescent="0.25">
      <c r="A459" s="209">
        <f t="shared" si="14"/>
        <v>1988</v>
      </c>
      <c r="B459" s="210" t="str">
        <f t="shared" si="15"/>
        <v>Feb</v>
      </c>
      <c r="C459" s="1">
        <v>32112</v>
      </c>
      <c r="D459">
        <v>4768.33</v>
      </c>
      <c r="E459">
        <v>12343.32</v>
      </c>
      <c r="F459">
        <v>0</v>
      </c>
      <c r="G459">
        <v>0</v>
      </c>
      <c r="H459">
        <v>714.06</v>
      </c>
      <c r="I459">
        <v>2587.2800000000002</v>
      </c>
      <c r="J459">
        <v>345.13</v>
      </c>
      <c r="K459">
        <v>0</v>
      </c>
      <c r="L459">
        <v>0</v>
      </c>
      <c r="M459">
        <v>682.32</v>
      </c>
      <c r="N459">
        <v>0</v>
      </c>
      <c r="O459">
        <v>0</v>
      </c>
      <c r="P459">
        <v>0</v>
      </c>
      <c r="S459" s="157">
        <v>8074.8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P459">
        <v>0</v>
      </c>
      <c r="AQ459">
        <v>166.02</v>
      </c>
      <c r="AR459">
        <v>0</v>
      </c>
      <c r="AS459">
        <v>0</v>
      </c>
      <c r="AV459">
        <v>0</v>
      </c>
      <c r="AW459">
        <v>0</v>
      </c>
      <c r="AX459">
        <v>0</v>
      </c>
      <c r="AY459">
        <v>0</v>
      </c>
      <c r="AZ459">
        <v>98.88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113.4</v>
      </c>
    </row>
    <row r="460" spans="1:58" x14ac:dyDescent="0.25">
      <c r="A460" s="209">
        <f t="shared" si="14"/>
        <v>1988</v>
      </c>
      <c r="B460" s="210" t="str">
        <f t="shared" si="15"/>
        <v>Mar</v>
      </c>
      <c r="C460" s="1">
        <v>32143</v>
      </c>
      <c r="D460">
        <v>418.52</v>
      </c>
      <c r="E460">
        <v>0</v>
      </c>
      <c r="F460">
        <v>0</v>
      </c>
      <c r="G460">
        <v>0</v>
      </c>
      <c r="H460">
        <v>1071.0899999999999</v>
      </c>
      <c r="I460">
        <v>1844.66</v>
      </c>
      <c r="J460">
        <v>307.44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S460" s="157">
        <v>81.3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P460">
        <v>0</v>
      </c>
      <c r="AQ460">
        <v>292.68</v>
      </c>
      <c r="AR460">
        <v>0</v>
      </c>
      <c r="AS460">
        <v>0</v>
      </c>
      <c r="AV460">
        <v>0</v>
      </c>
      <c r="AW460">
        <v>0</v>
      </c>
      <c r="AX460">
        <v>0</v>
      </c>
      <c r="AY460">
        <v>0</v>
      </c>
      <c r="AZ460">
        <v>98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</row>
    <row r="461" spans="1:58" x14ac:dyDescent="0.25">
      <c r="A461" s="209">
        <f t="shared" si="14"/>
        <v>1988</v>
      </c>
      <c r="B461" s="210" t="str">
        <f t="shared" si="15"/>
        <v>Apr</v>
      </c>
      <c r="C461" s="1">
        <v>32174</v>
      </c>
      <c r="D461">
        <v>1330.93</v>
      </c>
      <c r="E461">
        <v>8235.49</v>
      </c>
      <c r="F461">
        <v>0</v>
      </c>
      <c r="G461">
        <v>0</v>
      </c>
      <c r="H461">
        <v>119.01</v>
      </c>
      <c r="I461">
        <v>1130.5899999999999</v>
      </c>
      <c r="J461">
        <v>287.61</v>
      </c>
      <c r="K461">
        <v>0</v>
      </c>
      <c r="L461">
        <v>0</v>
      </c>
      <c r="M461">
        <v>99.18</v>
      </c>
      <c r="N461">
        <v>0</v>
      </c>
      <c r="O461">
        <v>0</v>
      </c>
      <c r="P461">
        <v>0</v>
      </c>
      <c r="S461" s="157">
        <v>2354.4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P461">
        <v>0</v>
      </c>
      <c r="AQ461">
        <v>220.88</v>
      </c>
      <c r="AR461">
        <v>0</v>
      </c>
      <c r="AS461">
        <v>0</v>
      </c>
      <c r="AV461">
        <v>0</v>
      </c>
      <c r="AW461">
        <v>0</v>
      </c>
      <c r="AX461">
        <v>0</v>
      </c>
      <c r="AY461">
        <v>0</v>
      </c>
      <c r="AZ461">
        <v>97.79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</row>
    <row r="462" spans="1:58" x14ac:dyDescent="0.25">
      <c r="A462" s="209">
        <f t="shared" si="14"/>
        <v>1988</v>
      </c>
      <c r="B462" s="210" t="str">
        <f t="shared" si="15"/>
        <v>May</v>
      </c>
      <c r="C462" s="1">
        <v>32203</v>
      </c>
      <c r="D462">
        <v>9915.52</v>
      </c>
      <c r="E462">
        <v>28381.9</v>
      </c>
      <c r="F462">
        <v>3806.14</v>
      </c>
      <c r="G462">
        <v>0</v>
      </c>
      <c r="H462">
        <v>2356.4</v>
      </c>
      <c r="I462">
        <v>706.13</v>
      </c>
      <c r="J462">
        <v>307.44</v>
      </c>
      <c r="K462">
        <v>0</v>
      </c>
      <c r="L462">
        <v>0</v>
      </c>
      <c r="M462">
        <v>862.82</v>
      </c>
      <c r="N462">
        <v>0</v>
      </c>
      <c r="O462">
        <v>0</v>
      </c>
      <c r="P462">
        <v>0</v>
      </c>
      <c r="S462" s="157">
        <v>8172</v>
      </c>
      <c r="T462">
        <v>0</v>
      </c>
      <c r="U462">
        <v>49.59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P462">
        <v>0</v>
      </c>
      <c r="AQ462">
        <v>248.41</v>
      </c>
      <c r="AR462">
        <v>0</v>
      </c>
      <c r="AS462">
        <v>0</v>
      </c>
      <c r="AV462">
        <v>0</v>
      </c>
      <c r="AW462">
        <v>0</v>
      </c>
      <c r="AX462">
        <v>0</v>
      </c>
      <c r="AY462">
        <v>0</v>
      </c>
      <c r="AZ462">
        <v>90.39</v>
      </c>
      <c r="BA462">
        <v>0</v>
      </c>
      <c r="BB462">
        <v>0</v>
      </c>
      <c r="BC462">
        <v>0</v>
      </c>
      <c r="BD462">
        <v>451.66</v>
      </c>
      <c r="BE462">
        <v>0</v>
      </c>
      <c r="BF462">
        <v>39.99</v>
      </c>
    </row>
    <row r="463" spans="1:58" x14ac:dyDescent="0.25">
      <c r="A463" s="209">
        <f t="shared" si="14"/>
        <v>1988</v>
      </c>
      <c r="B463" s="210" t="str">
        <f t="shared" si="15"/>
        <v>Jun</v>
      </c>
      <c r="C463" s="1">
        <v>32234</v>
      </c>
      <c r="D463">
        <v>4952.8</v>
      </c>
      <c r="E463">
        <v>9465.26</v>
      </c>
      <c r="F463">
        <v>10268.98</v>
      </c>
      <c r="G463">
        <v>4167.33</v>
      </c>
      <c r="H463">
        <v>10589.91</v>
      </c>
      <c r="I463">
        <v>2675.74</v>
      </c>
      <c r="J463">
        <v>1279.3599999999999</v>
      </c>
      <c r="K463">
        <v>0</v>
      </c>
      <c r="L463">
        <v>0</v>
      </c>
      <c r="M463">
        <v>2398.0500000000002</v>
      </c>
      <c r="N463">
        <v>0</v>
      </c>
      <c r="O463">
        <v>0</v>
      </c>
      <c r="P463">
        <v>2903.84</v>
      </c>
      <c r="S463" s="157">
        <v>12886.8</v>
      </c>
      <c r="T463">
        <v>77.36</v>
      </c>
      <c r="U463">
        <v>2193.75</v>
      </c>
      <c r="V463">
        <v>2152.1</v>
      </c>
      <c r="W463">
        <v>1088.94</v>
      </c>
      <c r="X463">
        <v>787.45</v>
      </c>
      <c r="Y463">
        <v>831.09</v>
      </c>
      <c r="Z463">
        <v>2957.4</v>
      </c>
      <c r="AA463">
        <v>206.28</v>
      </c>
      <c r="AB463">
        <v>892.58</v>
      </c>
      <c r="AC463">
        <v>624.79999999999995</v>
      </c>
      <c r="AD463">
        <v>0</v>
      </c>
      <c r="AE463">
        <v>0</v>
      </c>
      <c r="AF463">
        <v>1120.68</v>
      </c>
      <c r="AG463">
        <v>412.57</v>
      </c>
      <c r="AH463">
        <v>2046.97</v>
      </c>
      <c r="AI463">
        <v>0</v>
      </c>
      <c r="AJ463">
        <v>0</v>
      </c>
      <c r="AK463">
        <v>0</v>
      </c>
      <c r="AL463">
        <v>0</v>
      </c>
      <c r="AM463">
        <v>0</v>
      </c>
      <c r="AP463">
        <v>4847.67</v>
      </c>
      <c r="AQ463">
        <v>152.87</v>
      </c>
      <c r="AR463">
        <v>0</v>
      </c>
      <c r="AS463">
        <v>0</v>
      </c>
      <c r="AV463">
        <v>327.27999999999997</v>
      </c>
      <c r="AW463">
        <v>0</v>
      </c>
      <c r="AX463">
        <v>281.66000000000003</v>
      </c>
      <c r="AY463">
        <v>0</v>
      </c>
      <c r="AZ463">
        <v>88.07</v>
      </c>
      <c r="BA463">
        <v>755.55</v>
      </c>
      <c r="BB463">
        <v>284.99</v>
      </c>
      <c r="BC463">
        <v>0</v>
      </c>
      <c r="BD463">
        <v>292.07</v>
      </c>
      <c r="BE463">
        <v>0</v>
      </c>
      <c r="BF463">
        <v>1036.46</v>
      </c>
    </row>
    <row r="464" spans="1:58" x14ac:dyDescent="0.25">
      <c r="A464" s="209">
        <f t="shared" si="14"/>
        <v>1988</v>
      </c>
      <c r="B464" s="210" t="str">
        <f t="shared" si="15"/>
        <v>Jul</v>
      </c>
      <c r="C464" s="1">
        <v>32264</v>
      </c>
      <c r="D464">
        <v>6132.98</v>
      </c>
      <c r="E464">
        <v>13630.61</v>
      </c>
      <c r="F464">
        <v>5877.11</v>
      </c>
      <c r="G464">
        <v>5127.3500000000004</v>
      </c>
      <c r="H464">
        <v>1487.63</v>
      </c>
      <c r="I464">
        <v>4734.62</v>
      </c>
      <c r="J464">
        <v>2761.03</v>
      </c>
      <c r="K464">
        <v>541.49</v>
      </c>
      <c r="L464">
        <v>2100.5300000000002</v>
      </c>
      <c r="M464">
        <v>1674.07</v>
      </c>
      <c r="N464">
        <v>115.04</v>
      </c>
      <c r="O464">
        <v>186.45</v>
      </c>
      <c r="P464">
        <v>5773.97</v>
      </c>
      <c r="S464" s="157">
        <v>17452.8</v>
      </c>
      <c r="T464">
        <v>184.46</v>
      </c>
      <c r="U464">
        <v>4696.93</v>
      </c>
      <c r="V464">
        <v>3326.33</v>
      </c>
      <c r="W464">
        <v>1933.91</v>
      </c>
      <c r="X464">
        <v>3574.27</v>
      </c>
      <c r="Y464">
        <v>2721.36</v>
      </c>
      <c r="Z464">
        <v>4189.1499999999996</v>
      </c>
      <c r="AA464">
        <v>938.2</v>
      </c>
      <c r="AB464">
        <v>1882.34</v>
      </c>
      <c r="AC464">
        <v>1364.65</v>
      </c>
      <c r="AD464">
        <v>2156.06</v>
      </c>
      <c r="AE464">
        <v>0</v>
      </c>
      <c r="AF464">
        <v>3875.76</v>
      </c>
      <c r="AG464">
        <v>1003.65</v>
      </c>
      <c r="AH464">
        <v>5666.86</v>
      </c>
      <c r="AI464">
        <v>269.76</v>
      </c>
      <c r="AJ464">
        <v>206.28</v>
      </c>
      <c r="AK464">
        <v>0</v>
      </c>
      <c r="AL464">
        <v>75.37</v>
      </c>
      <c r="AM464">
        <v>829.1</v>
      </c>
      <c r="AP464">
        <v>4409.32</v>
      </c>
      <c r="AQ464">
        <v>0</v>
      </c>
      <c r="AR464">
        <v>0</v>
      </c>
      <c r="AS464">
        <v>0</v>
      </c>
      <c r="AV464">
        <v>559.35</v>
      </c>
      <c r="AW464">
        <v>313.39</v>
      </c>
      <c r="AX464">
        <v>192.4</v>
      </c>
      <c r="AY464">
        <v>0</v>
      </c>
      <c r="AZ464">
        <v>98.38</v>
      </c>
      <c r="BA464">
        <v>1418.94</v>
      </c>
      <c r="BB464">
        <v>811.25</v>
      </c>
      <c r="BC464">
        <v>682.32</v>
      </c>
      <c r="BD464">
        <v>441.53</v>
      </c>
      <c r="BE464">
        <v>997.7</v>
      </c>
      <c r="BF464">
        <v>1086.24</v>
      </c>
    </row>
    <row r="465" spans="1:58" x14ac:dyDescent="0.25">
      <c r="A465" s="209">
        <f t="shared" si="14"/>
        <v>1988</v>
      </c>
      <c r="B465" s="210" t="str">
        <f t="shared" si="15"/>
        <v>Aug</v>
      </c>
      <c r="C465" s="1">
        <v>32295</v>
      </c>
      <c r="D465">
        <v>3096.24</v>
      </c>
      <c r="E465">
        <v>10502.63</v>
      </c>
      <c r="F465">
        <v>9487.2800000000007</v>
      </c>
      <c r="G465">
        <v>6648.69</v>
      </c>
      <c r="H465">
        <v>1190.0999999999999</v>
      </c>
      <c r="I465">
        <v>8713.52</v>
      </c>
      <c r="J465">
        <v>4389.4799999999996</v>
      </c>
      <c r="K465">
        <v>1079.02</v>
      </c>
      <c r="L465">
        <v>2445.66</v>
      </c>
      <c r="M465">
        <v>1792.49</v>
      </c>
      <c r="N465">
        <v>821.17</v>
      </c>
      <c r="O465">
        <v>837.04</v>
      </c>
      <c r="P465">
        <v>0</v>
      </c>
      <c r="S465" s="157">
        <v>23312.1</v>
      </c>
      <c r="T465">
        <v>178.51</v>
      </c>
      <c r="U465">
        <v>6845.06</v>
      </c>
      <c r="V465">
        <v>4873.46</v>
      </c>
      <c r="W465">
        <v>2189.7800000000002</v>
      </c>
      <c r="X465">
        <v>4452.96</v>
      </c>
      <c r="Y465">
        <v>3903.53</v>
      </c>
      <c r="Z465">
        <v>7951.85</v>
      </c>
      <c r="AA465">
        <v>1412.25</v>
      </c>
      <c r="AB465">
        <v>2269.12</v>
      </c>
      <c r="AC465">
        <v>2697.56</v>
      </c>
      <c r="AD465">
        <v>4643.37</v>
      </c>
      <c r="AE465">
        <v>172.57</v>
      </c>
      <c r="AF465">
        <v>5825.54</v>
      </c>
      <c r="AG465">
        <v>2033.09</v>
      </c>
      <c r="AH465">
        <v>9465.26</v>
      </c>
      <c r="AI465">
        <v>888.61</v>
      </c>
      <c r="AJ465">
        <v>716.04</v>
      </c>
      <c r="AK465">
        <v>386.78</v>
      </c>
      <c r="AL465">
        <v>720.01</v>
      </c>
      <c r="AM465">
        <v>2481.7399999999998</v>
      </c>
      <c r="AP465">
        <v>6934.32</v>
      </c>
      <c r="AQ465">
        <v>147.18</v>
      </c>
      <c r="AR465">
        <v>0</v>
      </c>
      <c r="AS465">
        <v>1132.58</v>
      </c>
      <c r="AV465">
        <v>3296.58</v>
      </c>
      <c r="AW465">
        <v>662.49</v>
      </c>
      <c r="AX465">
        <v>969.93</v>
      </c>
      <c r="AY465">
        <v>128.93</v>
      </c>
      <c r="AZ465">
        <v>227.9</v>
      </c>
      <c r="BA465">
        <v>3610.37</v>
      </c>
      <c r="BB465">
        <v>1180.18</v>
      </c>
      <c r="BC465">
        <v>620.84</v>
      </c>
      <c r="BD465">
        <v>331.42</v>
      </c>
      <c r="BE465">
        <v>4272.46</v>
      </c>
      <c r="BF465">
        <v>1319.27</v>
      </c>
    </row>
    <row r="466" spans="1:58" x14ac:dyDescent="0.25">
      <c r="A466" s="209">
        <f t="shared" si="14"/>
        <v>1988</v>
      </c>
      <c r="B466" s="210" t="str">
        <f t="shared" si="15"/>
        <v>Sep</v>
      </c>
      <c r="C466" s="1">
        <v>32325</v>
      </c>
      <c r="D466">
        <v>1223.82</v>
      </c>
      <c r="E466">
        <v>0</v>
      </c>
      <c r="F466">
        <v>9844.11</v>
      </c>
      <c r="G466">
        <v>9681.4599999999991</v>
      </c>
      <c r="H466">
        <v>0</v>
      </c>
      <c r="I466">
        <v>13598.88</v>
      </c>
      <c r="J466">
        <v>6672.49</v>
      </c>
      <c r="K466">
        <v>973.9</v>
      </c>
      <c r="L466">
        <v>5224.54</v>
      </c>
      <c r="M466">
        <v>850.92</v>
      </c>
      <c r="N466">
        <v>626.79</v>
      </c>
      <c r="O466">
        <v>474.06</v>
      </c>
      <c r="P466">
        <v>0</v>
      </c>
      <c r="S466" s="157">
        <v>9138</v>
      </c>
      <c r="T466">
        <v>184.46</v>
      </c>
      <c r="U466">
        <v>5835.46</v>
      </c>
      <c r="V466">
        <v>3669.48</v>
      </c>
      <c r="W466">
        <v>2669.79</v>
      </c>
      <c r="X466">
        <v>4655.2700000000004</v>
      </c>
      <c r="Y466">
        <v>5042.0600000000004</v>
      </c>
      <c r="Z466">
        <v>10946.94</v>
      </c>
      <c r="AA466">
        <v>1564.98</v>
      </c>
      <c r="AB466">
        <v>2818.55</v>
      </c>
      <c r="AC466">
        <v>3800.39</v>
      </c>
      <c r="AD466">
        <v>6091.33</v>
      </c>
      <c r="AE466">
        <v>289.58999999999997</v>
      </c>
      <c r="AF466">
        <v>7336.97</v>
      </c>
      <c r="AG466">
        <v>2628.14</v>
      </c>
      <c r="AH466">
        <v>15427.66</v>
      </c>
      <c r="AI466">
        <v>1229.77</v>
      </c>
      <c r="AJ466">
        <v>1114.73</v>
      </c>
      <c r="AK466">
        <v>662.49</v>
      </c>
      <c r="AL466">
        <v>1114.73</v>
      </c>
      <c r="AM466">
        <v>3226.5</v>
      </c>
      <c r="AP466">
        <v>7709.87</v>
      </c>
      <c r="AQ466">
        <v>0</v>
      </c>
      <c r="AR466">
        <v>315.38</v>
      </c>
      <c r="AS466">
        <v>1082.99</v>
      </c>
      <c r="AV466">
        <v>7225.89</v>
      </c>
      <c r="AW466">
        <v>878.69</v>
      </c>
      <c r="AX466">
        <v>2108.46</v>
      </c>
      <c r="AY466">
        <v>842.99</v>
      </c>
      <c r="AZ466">
        <v>369.55</v>
      </c>
      <c r="BA466">
        <v>6949.81</v>
      </c>
      <c r="BB466">
        <v>2336.56</v>
      </c>
      <c r="BC466">
        <v>2348.46</v>
      </c>
      <c r="BD466">
        <v>513.73</v>
      </c>
      <c r="BE466">
        <v>7485.73</v>
      </c>
      <c r="BF466">
        <v>1926.97</v>
      </c>
    </row>
    <row r="467" spans="1:58" x14ac:dyDescent="0.25">
      <c r="A467" s="209">
        <f t="shared" si="14"/>
        <v>1988</v>
      </c>
      <c r="B467" s="210" t="str">
        <f t="shared" si="15"/>
        <v>Oct</v>
      </c>
      <c r="C467" s="1">
        <v>32356</v>
      </c>
      <c r="D467">
        <v>1469.77</v>
      </c>
      <c r="E467">
        <v>1785.15</v>
      </c>
      <c r="F467">
        <v>9403.77</v>
      </c>
      <c r="G467">
        <v>9677.5</v>
      </c>
      <c r="H467">
        <v>0</v>
      </c>
      <c r="I467">
        <v>13785.33</v>
      </c>
      <c r="J467">
        <v>6583.24</v>
      </c>
      <c r="K467">
        <v>783.48</v>
      </c>
      <c r="L467">
        <v>5752.15</v>
      </c>
      <c r="M467">
        <v>989.77</v>
      </c>
      <c r="N467">
        <v>1138.53</v>
      </c>
      <c r="O467">
        <v>1295.23</v>
      </c>
      <c r="P467">
        <v>0</v>
      </c>
      <c r="S467" s="157">
        <v>6970</v>
      </c>
      <c r="T467">
        <v>184.46</v>
      </c>
      <c r="U467">
        <v>7138.62</v>
      </c>
      <c r="V467">
        <v>3391.78</v>
      </c>
      <c r="W467">
        <v>2344.5</v>
      </c>
      <c r="X467">
        <v>4034.44</v>
      </c>
      <c r="Y467">
        <v>4821.8900000000003</v>
      </c>
      <c r="Z467">
        <v>9980.9699999999993</v>
      </c>
      <c r="AA467">
        <v>1515.39</v>
      </c>
      <c r="AB467">
        <v>2417.89</v>
      </c>
      <c r="AC467">
        <v>3711.13</v>
      </c>
      <c r="AD467">
        <v>6142.9</v>
      </c>
      <c r="AE467">
        <v>347.11</v>
      </c>
      <c r="AF467">
        <v>6428.52</v>
      </c>
      <c r="AG467">
        <v>2534.91</v>
      </c>
      <c r="AH467">
        <v>12125.14</v>
      </c>
      <c r="AI467">
        <v>1229.77</v>
      </c>
      <c r="AJ467">
        <v>1077.04</v>
      </c>
      <c r="AK467">
        <v>523.64</v>
      </c>
      <c r="AL467">
        <v>938.2</v>
      </c>
      <c r="AM467">
        <v>2355.37</v>
      </c>
      <c r="AP467">
        <v>5206.6899999999996</v>
      </c>
      <c r="AQ467">
        <v>0</v>
      </c>
      <c r="AR467">
        <v>519.67999999999995</v>
      </c>
      <c r="AS467">
        <v>1203.98</v>
      </c>
      <c r="AV467">
        <v>7459.94</v>
      </c>
      <c r="AW467">
        <v>692.24</v>
      </c>
      <c r="AX467">
        <v>2094.58</v>
      </c>
      <c r="AY467">
        <v>747.78</v>
      </c>
      <c r="AZ467">
        <v>296.38</v>
      </c>
      <c r="BA467">
        <v>7566.06</v>
      </c>
      <c r="BB467">
        <v>2396.0700000000002</v>
      </c>
      <c r="BC467">
        <v>2167.9699999999998</v>
      </c>
      <c r="BD467">
        <v>864.81</v>
      </c>
      <c r="BE467">
        <v>9477.16</v>
      </c>
      <c r="BF467">
        <v>2223.5</v>
      </c>
    </row>
    <row r="468" spans="1:58" x14ac:dyDescent="0.25">
      <c r="A468" s="209">
        <f t="shared" si="14"/>
        <v>1988</v>
      </c>
      <c r="B468" s="210" t="str">
        <f t="shared" si="15"/>
        <v>Nov</v>
      </c>
      <c r="C468" s="1">
        <v>32387</v>
      </c>
      <c r="D468">
        <v>5014.29</v>
      </c>
      <c r="E468">
        <v>13862.68</v>
      </c>
      <c r="F468">
        <v>8074.83</v>
      </c>
      <c r="G468">
        <v>5855.29</v>
      </c>
      <c r="H468">
        <v>0</v>
      </c>
      <c r="I468">
        <v>5244.37</v>
      </c>
      <c r="J468">
        <v>4738.58</v>
      </c>
      <c r="K468">
        <v>412.57</v>
      </c>
      <c r="L468">
        <v>3980.89</v>
      </c>
      <c r="M468">
        <v>2118.38</v>
      </c>
      <c r="N468">
        <v>904.48</v>
      </c>
      <c r="O468">
        <v>948.11</v>
      </c>
      <c r="P468">
        <v>0</v>
      </c>
      <c r="S468" s="157">
        <v>8437.7999999999993</v>
      </c>
      <c r="T468">
        <v>140.83000000000001</v>
      </c>
      <c r="U468">
        <v>3344.18</v>
      </c>
      <c r="V468">
        <v>2043.01</v>
      </c>
      <c r="W468">
        <v>1317.04</v>
      </c>
      <c r="X468">
        <v>2195.7399999999998</v>
      </c>
      <c r="Y468">
        <v>2612.27</v>
      </c>
      <c r="Z468">
        <v>7001.75</v>
      </c>
      <c r="AA468">
        <v>912.41</v>
      </c>
      <c r="AB468">
        <v>630.75</v>
      </c>
      <c r="AC468">
        <v>1793.08</v>
      </c>
      <c r="AD468">
        <v>2838.39</v>
      </c>
      <c r="AE468">
        <v>162.65</v>
      </c>
      <c r="AF468">
        <v>3362.03</v>
      </c>
      <c r="AG468">
        <v>1164.31</v>
      </c>
      <c r="AH468">
        <v>4841.72</v>
      </c>
      <c r="AI468">
        <v>914.39</v>
      </c>
      <c r="AJ468">
        <v>357.03</v>
      </c>
      <c r="AK468">
        <v>234.05</v>
      </c>
      <c r="AL468">
        <v>362.98</v>
      </c>
      <c r="AM468">
        <v>2031.1</v>
      </c>
      <c r="AP468">
        <v>3090.29</v>
      </c>
      <c r="AQ468">
        <v>0</v>
      </c>
      <c r="AR468">
        <v>113.06</v>
      </c>
      <c r="AS468">
        <v>670.42</v>
      </c>
      <c r="AV468">
        <v>3008.97</v>
      </c>
      <c r="AW468">
        <v>648.6</v>
      </c>
      <c r="AX468">
        <v>892.58</v>
      </c>
      <c r="AY468">
        <v>366.95</v>
      </c>
      <c r="AZ468">
        <v>80.930000000000007</v>
      </c>
      <c r="BA468">
        <v>2485.96</v>
      </c>
      <c r="BB468">
        <v>1321.01</v>
      </c>
      <c r="BC468">
        <v>1424.15</v>
      </c>
      <c r="BD468">
        <v>186.45</v>
      </c>
      <c r="BE468">
        <v>2576.5700000000002</v>
      </c>
      <c r="BF468">
        <v>1428.12</v>
      </c>
    </row>
    <row r="469" spans="1:58" x14ac:dyDescent="0.25">
      <c r="A469" s="209">
        <f t="shared" si="14"/>
        <v>1988</v>
      </c>
      <c r="B469" s="210" t="str">
        <f t="shared" si="15"/>
        <v>Dec</v>
      </c>
      <c r="C469" s="1">
        <v>32417</v>
      </c>
      <c r="D469">
        <v>10879.5</v>
      </c>
      <c r="E469">
        <v>6831.17</v>
      </c>
      <c r="F469">
        <v>1358.7</v>
      </c>
      <c r="G469">
        <v>3853.94</v>
      </c>
      <c r="H469">
        <v>7126.72</v>
      </c>
      <c r="I469">
        <v>4173.28</v>
      </c>
      <c r="J469">
        <v>3586.17</v>
      </c>
      <c r="K469">
        <v>0</v>
      </c>
      <c r="L469">
        <v>0</v>
      </c>
      <c r="M469">
        <v>2201.69</v>
      </c>
      <c r="N469">
        <v>450.26</v>
      </c>
      <c r="O469">
        <v>261.82</v>
      </c>
      <c r="P469">
        <v>0</v>
      </c>
      <c r="S469" s="157">
        <v>11010.4</v>
      </c>
      <c r="T469">
        <v>47.6</v>
      </c>
      <c r="U469">
        <v>1513.41</v>
      </c>
      <c r="V469">
        <v>1023.49</v>
      </c>
      <c r="W469">
        <v>614.89</v>
      </c>
      <c r="X469">
        <v>1515.39</v>
      </c>
      <c r="Y469">
        <v>2538.88</v>
      </c>
      <c r="Z469">
        <v>9735.02</v>
      </c>
      <c r="AA469">
        <v>267.77</v>
      </c>
      <c r="AB469">
        <v>382.82</v>
      </c>
      <c r="AC469">
        <v>357.03</v>
      </c>
      <c r="AD469">
        <v>230.09</v>
      </c>
      <c r="AE469">
        <v>0</v>
      </c>
      <c r="AF469">
        <v>1495.56</v>
      </c>
      <c r="AG469">
        <v>402.65</v>
      </c>
      <c r="AH469">
        <v>3782.53</v>
      </c>
      <c r="AI469">
        <v>811.25</v>
      </c>
      <c r="AJ469">
        <v>0</v>
      </c>
      <c r="AK469">
        <v>0</v>
      </c>
      <c r="AL469">
        <v>0</v>
      </c>
      <c r="AM469">
        <v>0</v>
      </c>
      <c r="AP469">
        <v>4661.2299999999996</v>
      </c>
      <c r="AQ469">
        <v>0</v>
      </c>
      <c r="AR469">
        <v>0</v>
      </c>
      <c r="AS469">
        <v>474.06</v>
      </c>
      <c r="AV469">
        <v>991.75</v>
      </c>
      <c r="AW469">
        <v>553.4</v>
      </c>
      <c r="AX469">
        <v>39.67</v>
      </c>
      <c r="AY469">
        <v>0</v>
      </c>
      <c r="AZ469">
        <v>83.62</v>
      </c>
      <c r="BA469">
        <v>892.58</v>
      </c>
      <c r="BB469">
        <v>418.99</v>
      </c>
      <c r="BC469">
        <v>1017.54</v>
      </c>
      <c r="BD469">
        <v>0</v>
      </c>
      <c r="BE469">
        <v>1604.65</v>
      </c>
      <c r="BF469">
        <v>479.45</v>
      </c>
    </row>
    <row r="470" spans="1:58" x14ac:dyDescent="0.25">
      <c r="A470" s="209">
        <f t="shared" si="14"/>
        <v>1989</v>
      </c>
      <c r="B470" s="210" t="str">
        <f t="shared" si="15"/>
        <v>Jan</v>
      </c>
      <c r="C470" s="1">
        <v>32448</v>
      </c>
      <c r="D470">
        <v>7937.97</v>
      </c>
      <c r="E470">
        <v>13479.87</v>
      </c>
      <c r="F470">
        <v>0</v>
      </c>
      <c r="G470">
        <v>0</v>
      </c>
      <c r="H470">
        <v>8896</v>
      </c>
      <c r="I470">
        <v>2247.6999999999998</v>
      </c>
      <c r="J470">
        <v>0</v>
      </c>
      <c r="K470">
        <v>0</v>
      </c>
      <c r="L470">
        <v>470.09</v>
      </c>
      <c r="M470">
        <v>583.15</v>
      </c>
      <c r="N470">
        <v>0</v>
      </c>
      <c r="O470">
        <v>0</v>
      </c>
      <c r="P470">
        <v>23032.400000000001</v>
      </c>
      <c r="S470" s="157">
        <v>16830</v>
      </c>
      <c r="T470">
        <v>0</v>
      </c>
      <c r="U470">
        <v>0</v>
      </c>
      <c r="V470">
        <v>228.1</v>
      </c>
      <c r="W470">
        <v>0</v>
      </c>
      <c r="X470">
        <v>779.52</v>
      </c>
      <c r="Y470">
        <v>293.56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P470">
        <v>10220.98</v>
      </c>
      <c r="AQ470">
        <v>122.28</v>
      </c>
      <c r="AR470">
        <v>0</v>
      </c>
      <c r="AS470">
        <v>0</v>
      </c>
      <c r="AT470">
        <v>0</v>
      </c>
      <c r="AV470">
        <v>595.04999999999995</v>
      </c>
      <c r="AW470">
        <v>311.41000000000003</v>
      </c>
      <c r="AX470">
        <v>0</v>
      </c>
      <c r="AY470">
        <v>0</v>
      </c>
      <c r="AZ470">
        <v>83.31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348.56</v>
      </c>
    </row>
    <row r="471" spans="1:58" x14ac:dyDescent="0.25">
      <c r="A471" s="209">
        <f t="shared" si="14"/>
        <v>1989</v>
      </c>
      <c r="B471" s="210" t="str">
        <f t="shared" si="15"/>
        <v>Feb</v>
      </c>
      <c r="C471" s="1">
        <v>32478</v>
      </c>
      <c r="D471">
        <v>4988.5</v>
      </c>
      <c r="E471">
        <v>12650.76</v>
      </c>
      <c r="F471">
        <v>0</v>
      </c>
      <c r="G471">
        <v>0</v>
      </c>
      <c r="H471">
        <v>2481.36</v>
      </c>
      <c r="I471">
        <v>2678.12</v>
      </c>
      <c r="J471">
        <v>0</v>
      </c>
      <c r="K471">
        <v>0</v>
      </c>
      <c r="L471">
        <v>200.33</v>
      </c>
      <c r="M471">
        <v>952.08</v>
      </c>
      <c r="N471">
        <v>0</v>
      </c>
      <c r="O471">
        <v>0</v>
      </c>
      <c r="P471">
        <v>12864.98</v>
      </c>
      <c r="S471" s="157">
        <v>5321.7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P471">
        <v>3447.32</v>
      </c>
      <c r="AQ471">
        <v>226.28</v>
      </c>
      <c r="AR471">
        <v>0</v>
      </c>
      <c r="AS471">
        <v>0</v>
      </c>
      <c r="AT471">
        <v>0</v>
      </c>
      <c r="AV471">
        <v>0</v>
      </c>
      <c r="AW471">
        <v>0</v>
      </c>
      <c r="AX471">
        <v>0</v>
      </c>
      <c r="AY471">
        <v>0</v>
      </c>
      <c r="AZ471">
        <v>103.3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182.92</v>
      </c>
    </row>
    <row r="472" spans="1:58" x14ac:dyDescent="0.25">
      <c r="A472" s="209">
        <f t="shared" si="14"/>
        <v>1989</v>
      </c>
      <c r="B472" s="210" t="str">
        <f t="shared" si="15"/>
        <v>Mar</v>
      </c>
      <c r="C472" s="1">
        <v>32509</v>
      </c>
      <c r="D472">
        <v>5024.21</v>
      </c>
      <c r="E472">
        <v>7723.75</v>
      </c>
      <c r="F472">
        <v>1241.67</v>
      </c>
      <c r="G472">
        <v>0</v>
      </c>
      <c r="H472">
        <v>1598.7</v>
      </c>
      <c r="I472">
        <v>2152.1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11613.39</v>
      </c>
      <c r="S472" s="157">
        <v>4845.7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P472">
        <v>0</v>
      </c>
      <c r="AQ472">
        <v>196.76</v>
      </c>
      <c r="AR472">
        <v>0</v>
      </c>
      <c r="AS472">
        <v>0</v>
      </c>
      <c r="AT472">
        <v>0</v>
      </c>
      <c r="AV472">
        <v>0</v>
      </c>
      <c r="AW472">
        <v>0</v>
      </c>
      <c r="AX472">
        <v>0</v>
      </c>
      <c r="AY472">
        <v>0</v>
      </c>
      <c r="AZ472">
        <v>86.08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</row>
    <row r="473" spans="1:58" x14ac:dyDescent="0.25">
      <c r="A473" s="209">
        <f t="shared" si="14"/>
        <v>1989</v>
      </c>
      <c r="B473" s="210" t="str">
        <f t="shared" si="15"/>
        <v>Apr</v>
      </c>
      <c r="C473" s="1">
        <v>32540</v>
      </c>
      <c r="D473">
        <v>4498.58</v>
      </c>
      <c r="E473">
        <v>9217.33</v>
      </c>
      <c r="F473">
        <v>1723.66</v>
      </c>
      <c r="G473">
        <v>0</v>
      </c>
      <c r="H473">
        <v>1443.99</v>
      </c>
      <c r="I473">
        <v>1249.5999999999999</v>
      </c>
      <c r="J473">
        <v>0</v>
      </c>
      <c r="K473">
        <v>0</v>
      </c>
      <c r="L473">
        <v>0</v>
      </c>
      <c r="M473">
        <v>204.3</v>
      </c>
      <c r="N473">
        <v>0</v>
      </c>
      <c r="O473">
        <v>0</v>
      </c>
      <c r="P473">
        <v>10274.530000000001</v>
      </c>
      <c r="S473" s="157">
        <v>4282.3999999999996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P473">
        <v>0</v>
      </c>
      <c r="AQ473">
        <v>252.14</v>
      </c>
      <c r="AR473">
        <v>0</v>
      </c>
      <c r="AS473">
        <v>0</v>
      </c>
      <c r="AT473">
        <v>0</v>
      </c>
      <c r="AV473">
        <v>0</v>
      </c>
      <c r="AW473">
        <v>0</v>
      </c>
      <c r="AX473">
        <v>0</v>
      </c>
      <c r="AY473">
        <v>0</v>
      </c>
      <c r="AZ473">
        <v>83.31</v>
      </c>
      <c r="BA473">
        <v>0</v>
      </c>
      <c r="BB473">
        <v>0</v>
      </c>
      <c r="BC473">
        <v>0</v>
      </c>
      <c r="BD473">
        <v>157.57</v>
      </c>
      <c r="BE473">
        <v>0</v>
      </c>
      <c r="BF473">
        <v>0</v>
      </c>
    </row>
    <row r="474" spans="1:58" x14ac:dyDescent="0.25">
      <c r="A474" s="209">
        <f t="shared" si="14"/>
        <v>1989</v>
      </c>
      <c r="B474" s="210" t="str">
        <f t="shared" si="15"/>
        <v>May</v>
      </c>
      <c r="C474" s="1">
        <v>32568</v>
      </c>
      <c r="D474">
        <v>7521.43</v>
      </c>
      <c r="E474">
        <v>17212.810000000001</v>
      </c>
      <c r="F474">
        <v>8671.86</v>
      </c>
      <c r="G474">
        <v>0</v>
      </c>
      <c r="H474">
        <v>2770.95</v>
      </c>
      <c r="I474">
        <v>731.91</v>
      </c>
      <c r="J474">
        <v>0</v>
      </c>
      <c r="K474">
        <v>0</v>
      </c>
      <c r="L474">
        <v>0</v>
      </c>
      <c r="M474">
        <v>1028.6400000000001</v>
      </c>
      <c r="N474">
        <v>0</v>
      </c>
      <c r="O474">
        <v>0</v>
      </c>
      <c r="P474">
        <v>20225.75</v>
      </c>
      <c r="S474" s="157">
        <v>7672.2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1632.42</v>
      </c>
      <c r="AA474">
        <v>0</v>
      </c>
      <c r="AB474">
        <v>0</v>
      </c>
      <c r="AC474">
        <v>53.56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P474">
        <v>3633.77</v>
      </c>
      <c r="AQ474">
        <v>262.56</v>
      </c>
      <c r="AR474">
        <v>0</v>
      </c>
      <c r="AS474">
        <v>0</v>
      </c>
      <c r="AT474">
        <v>0</v>
      </c>
      <c r="AV474">
        <v>0</v>
      </c>
      <c r="AW474">
        <v>0</v>
      </c>
      <c r="AX474">
        <v>0</v>
      </c>
      <c r="AY474">
        <v>0</v>
      </c>
      <c r="AZ474">
        <v>94.08</v>
      </c>
      <c r="BA474">
        <v>0</v>
      </c>
      <c r="BB474">
        <v>0</v>
      </c>
      <c r="BC474">
        <v>0</v>
      </c>
      <c r="BD474">
        <v>523.23</v>
      </c>
      <c r="BE474">
        <v>0</v>
      </c>
      <c r="BF474">
        <v>95.29</v>
      </c>
    </row>
    <row r="475" spans="1:58" x14ac:dyDescent="0.25">
      <c r="A475" s="209">
        <f t="shared" si="14"/>
        <v>1989</v>
      </c>
      <c r="B475" s="210" t="str">
        <f t="shared" si="15"/>
        <v>Jun</v>
      </c>
      <c r="C475" s="1">
        <v>32599</v>
      </c>
      <c r="D475">
        <v>2324.66</v>
      </c>
      <c r="E475">
        <v>6257.94</v>
      </c>
      <c r="F475">
        <v>2157.06</v>
      </c>
      <c r="G475">
        <v>4770.32</v>
      </c>
      <c r="H475">
        <v>4740.5600000000004</v>
      </c>
      <c r="I475">
        <v>4151.47</v>
      </c>
      <c r="J475">
        <v>2344.5</v>
      </c>
      <c r="K475">
        <v>725.96</v>
      </c>
      <c r="L475">
        <v>1104.81</v>
      </c>
      <c r="M475">
        <v>609.53</v>
      </c>
      <c r="N475">
        <v>487.94</v>
      </c>
      <c r="O475">
        <v>821.17</v>
      </c>
      <c r="P475">
        <v>9003.11</v>
      </c>
      <c r="S475" s="157">
        <v>11508.3</v>
      </c>
      <c r="T475">
        <v>119.01</v>
      </c>
      <c r="U475">
        <v>3728.98</v>
      </c>
      <c r="V475">
        <v>2820.54</v>
      </c>
      <c r="W475">
        <v>991.75</v>
      </c>
      <c r="X475">
        <v>1410.27</v>
      </c>
      <c r="Y475">
        <v>2568.63</v>
      </c>
      <c r="Z475">
        <v>7112.83</v>
      </c>
      <c r="AA475">
        <v>345.13</v>
      </c>
      <c r="AB475">
        <v>1164.31</v>
      </c>
      <c r="AC475">
        <v>1261.51</v>
      </c>
      <c r="AD475">
        <v>987.78</v>
      </c>
      <c r="AE475">
        <v>0</v>
      </c>
      <c r="AF475">
        <v>1959.7</v>
      </c>
      <c r="AG475">
        <v>686.29</v>
      </c>
      <c r="AH475">
        <v>2842.36</v>
      </c>
      <c r="AI475">
        <v>0</v>
      </c>
      <c r="AJ475">
        <v>0</v>
      </c>
      <c r="AK475">
        <v>0</v>
      </c>
      <c r="AL475">
        <v>0</v>
      </c>
      <c r="AM475">
        <v>263.8</v>
      </c>
      <c r="AP475">
        <v>2374.25</v>
      </c>
      <c r="AQ475">
        <v>106.51</v>
      </c>
      <c r="AR475">
        <v>0</v>
      </c>
      <c r="AS475">
        <v>370.92</v>
      </c>
      <c r="AT475">
        <v>192.4</v>
      </c>
      <c r="AV475">
        <v>664.47</v>
      </c>
      <c r="AW475">
        <v>216.2</v>
      </c>
      <c r="AX475">
        <v>1053.24</v>
      </c>
      <c r="AY475">
        <v>55.54</v>
      </c>
      <c r="AZ475">
        <v>69.03</v>
      </c>
      <c r="BA475">
        <v>2295.5</v>
      </c>
      <c r="BB475">
        <v>0</v>
      </c>
      <c r="BC475">
        <v>192.4</v>
      </c>
      <c r="BD475">
        <v>411.38</v>
      </c>
      <c r="BE475">
        <v>604.97</v>
      </c>
      <c r="BF475">
        <v>1107.72</v>
      </c>
    </row>
    <row r="476" spans="1:58" x14ac:dyDescent="0.25">
      <c r="A476" s="209">
        <f t="shared" si="14"/>
        <v>1989</v>
      </c>
      <c r="B476" s="210" t="str">
        <f t="shared" si="15"/>
        <v>Jul</v>
      </c>
      <c r="C476" s="1">
        <v>32629</v>
      </c>
      <c r="D476">
        <v>1467.79</v>
      </c>
      <c r="E476">
        <v>1996.39</v>
      </c>
      <c r="F476">
        <v>4786.78</v>
      </c>
      <c r="G476">
        <v>6811.34</v>
      </c>
      <c r="H476">
        <v>0</v>
      </c>
      <c r="I476">
        <v>8969.39</v>
      </c>
      <c r="J476">
        <v>4650.32</v>
      </c>
      <c r="K476">
        <v>1656.22</v>
      </c>
      <c r="L476">
        <v>3996.75</v>
      </c>
      <c r="M476">
        <v>438.35</v>
      </c>
      <c r="N476">
        <v>1088.94</v>
      </c>
      <c r="O476">
        <v>1225.8</v>
      </c>
      <c r="P476">
        <v>0</v>
      </c>
      <c r="S476" s="157">
        <v>5079.7</v>
      </c>
      <c r="T476">
        <v>184.46</v>
      </c>
      <c r="U476">
        <v>5089.66</v>
      </c>
      <c r="V476">
        <v>3106.16</v>
      </c>
      <c r="W476">
        <v>1810.94</v>
      </c>
      <c r="X476">
        <v>4058.24</v>
      </c>
      <c r="Y476">
        <v>4030.47</v>
      </c>
      <c r="Z476">
        <v>5349.5</v>
      </c>
      <c r="AA476">
        <v>1071.0899999999999</v>
      </c>
      <c r="AB476">
        <v>2263.17</v>
      </c>
      <c r="AC476">
        <v>1985.48</v>
      </c>
      <c r="AD476">
        <v>2467.4699999999998</v>
      </c>
      <c r="AE476">
        <v>105.13</v>
      </c>
      <c r="AF476">
        <v>4496.6000000000004</v>
      </c>
      <c r="AG476">
        <v>1366.63</v>
      </c>
      <c r="AH476">
        <v>5726.36</v>
      </c>
      <c r="AI476">
        <v>850.92</v>
      </c>
      <c r="AJ476">
        <v>567.28</v>
      </c>
      <c r="AK476">
        <v>386.78</v>
      </c>
      <c r="AL476">
        <v>737.86</v>
      </c>
      <c r="AM476">
        <v>1930.16</v>
      </c>
      <c r="AP476">
        <v>2620.1999999999998</v>
      </c>
      <c r="AQ476">
        <v>0</v>
      </c>
      <c r="AR476">
        <v>188.43</v>
      </c>
      <c r="AS476">
        <v>720.01</v>
      </c>
      <c r="AT476">
        <v>507.78</v>
      </c>
      <c r="AV476">
        <v>4794.12</v>
      </c>
      <c r="AW476">
        <v>797.37</v>
      </c>
      <c r="AX476">
        <v>1551.1</v>
      </c>
      <c r="AY476">
        <v>757.7</v>
      </c>
      <c r="AZ476">
        <v>132.34</v>
      </c>
      <c r="BA476">
        <v>6341.49</v>
      </c>
      <c r="BB476">
        <v>1402.33</v>
      </c>
      <c r="BC476">
        <v>2519.04</v>
      </c>
      <c r="BD476">
        <v>761.66</v>
      </c>
      <c r="BE476">
        <v>6852.99</v>
      </c>
      <c r="BF476">
        <v>2378.2199999999998</v>
      </c>
    </row>
    <row r="477" spans="1:58" x14ac:dyDescent="0.25">
      <c r="A477" s="209">
        <f t="shared" si="14"/>
        <v>1989</v>
      </c>
      <c r="B477" s="210" t="str">
        <f t="shared" si="15"/>
        <v>Aug</v>
      </c>
      <c r="C477" s="1">
        <v>32660</v>
      </c>
      <c r="D477">
        <v>7914.17</v>
      </c>
      <c r="E477">
        <v>10946.94</v>
      </c>
      <c r="F477">
        <v>4000.52</v>
      </c>
      <c r="G477">
        <v>5258.26</v>
      </c>
      <c r="H477">
        <v>6726.05</v>
      </c>
      <c r="I477">
        <v>4054.27</v>
      </c>
      <c r="J477">
        <v>3116.08</v>
      </c>
      <c r="K477">
        <v>763.65</v>
      </c>
      <c r="L477">
        <v>3782.53</v>
      </c>
      <c r="M477">
        <v>2199.6999999999998</v>
      </c>
      <c r="N477">
        <v>896.54</v>
      </c>
      <c r="O477">
        <v>616.87</v>
      </c>
      <c r="P477">
        <v>13638.55</v>
      </c>
      <c r="S477" s="157">
        <v>21072.7</v>
      </c>
      <c r="T477">
        <v>178.51</v>
      </c>
      <c r="U477">
        <v>4411.3</v>
      </c>
      <c r="V477">
        <v>2491.2800000000002</v>
      </c>
      <c r="W477">
        <v>1576.88</v>
      </c>
      <c r="X477">
        <v>2872.11</v>
      </c>
      <c r="Y477">
        <v>4357.75</v>
      </c>
      <c r="Z477">
        <v>8753.18</v>
      </c>
      <c r="AA477">
        <v>860.84</v>
      </c>
      <c r="AB477">
        <v>1912.09</v>
      </c>
      <c r="AC477">
        <v>2096.56</v>
      </c>
      <c r="AD477">
        <v>3486.99</v>
      </c>
      <c r="AE477">
        <v>214.22</v>
      </c>
      <c r="AF477">
        <v>4929</v>
      </c>
      <c r="AG477">
        <v>1172.25</v>
      </c>
      <c r="AH477">
        <v>6051.66</v>
      </c>
      <c r="AI477">
        <v>398.68</v>
      </c>
      <c r="AJ477">
        <v>392.73</v>
      </c>
      <c r="AK477">
        <v>327.27999999999997</v>
      </c>
      <c r="AL477">
        <v>682.32</v>
      </c>
      <c r="AM477">
        <v>2250.16</v>
      </c>
      <c r="AP477">
        <v>8415.99</v>
      </c>
      <c r="AQ477">
        <v>55.54</v>
      </c>
      <c r="AR477">
        <v>146.78</v>
      </c>
      <c r="AS477">
        <v>313.39</v>
      </c>
      <c r="AT477">
        <v>426.45</v>
      </c>
      <c r="AV477">
        <v>2223.5</v>
      </c>
      <c r="AW477">
        <v>1088.3499999999999</v>
      </c>
      <c r="AX477">
        <v>948.11</v>
      </c>
      <c r="AY477">
        <v>166.61</v>
      </c>
      <c r="AZ477">
        <v>183.27</v>
      </c>
      <c r="BA477">
        <v>3101.6</v>
      </c>
      <c r="BB477">
        <v>1464.58</v>
      </c>
      <c r="BC477">
        <v>1124.6500000000001</v>
      </c>
      <c r="BD477">
        <v>142.81</v>
      </c>
      <c r="BE477">
        <v>2766.98</v>
      </c>
      <c r="BF477">
        <v>1200.02</v>
      </c>
    </row>
    <row r="478" spans="1:58" x14ac:dyDescent="0.25">
      <c r="A478" s="209">
        <f t="shared" si="14"/>
        <v>1989</v>
      </c>
      <c r="B478" s="210" t="str">
        <f t="shared" si="15"/>
        <v>Sep</v>
      </c>
      <c r="C478" s="1">
        <v>32690</v>
      </c>
      <c r="D478">
        <v>634.72</v>
      </c>
      <c r="E478">
        <v>0</v>
      </c>
      <c r="F478">
        <v>4102.87</v>
      </c>
      <c r="G478">
        <v>9913.5300000000007</v>
      </c>
      <c r="H478">
        <v>547.45000000000005</v>
      </c>
      <c r="I478">
        <v>9907.58</v>
      </c>
      <c r="J478">
        <v>5807.69</v>
      </c>
      <c r="K478">
        <v>664.47</v>
      </c>
      <c r="L478">
        <v>4119.7299999999996</v>
      </c>
      <c r="M478">
        <v>178.51</v>
      </c>
      <c r="N478">
        <v>1057.21</v>
      </c>
      <c r="O478">
        <v>406.62</v>
      </c>
      <c r="P478">
        <v>0</v>
      </c>
      <c r="S478" s="157">
        <v>4942.8999999999996</v>
      </c>
      <c r="T478">
        <v>184.46</v>
      </c>
      <c r="U478">
        <v>6664.56</v>
      </c>
      <c r="V478">
        <v>2761.03</v>
      </c>
      <c r="W478">
        <v>2388.13</v>
      </c>
      <c r="X478">
        <v>4484.6899999999996</v>
      </c>
      <c r="Y478">
        <v>4345.8500000000004</v>
      </c>
      <c r="Z478">
        <v>11276.2</v>
      </c>
      <c r="AA478">
        <v>1473.74</v>
      </c>
      <c r="AB478">
        <v>2657.89</v>
      </c>
      <c r="AC478">
        <v>3836.09</v>
      </c>
      <c r="AD478">
        <v>6087.36</v>
      </c>
      <c r="AE478">
        <v>364.96</v>
      </c>
      <c r="AF478">
        <v>7729.7</v>
      </c>
      <c r="AG478">
        <v>3431.46</v>
      </c>
      <c r="AH478">
        <v>11964.47</v>
      </c>
      <c r="AI478">
        <v>1182.17</v>
      </c>
      <c r="AJ478">
        <v>1311.09</v>
      </c>
      <c r="AK478">
        <v>696.21</v>
      </c>
      <c r="AL478">
        <v>1069.1099999999999</v>
      </c>
      <c r="AM478">
        <v>1801.61</v>
      </c>
      <c r="AP478">
        <v>2094.58</v>
      </c>
      <c r="AQ478">
        <v>0</v>
      </c>
      <c r="AR478">
        <v>493.89</v>
      </c>
      <c r="AS478">
        <v>1188.1199999999999</v>
      </c>
      <c r="AT478">
        <v>351.08</v>
      </c>
      <c r="AV478">
        <v>5952.48</v>
      </c>
      <c r="AW478">
        <v>305.45999999999998</v>
      </c>
      <c r="AX478">
        <v>1081.01</v>
      </c>
      <c r="AY478">
        <v>777.53</v>
      </c>
      <c r="AZ478">
        <v>189.38</v>
      </c>
      <c r="BA478">
        <v>8885.09</v>
      </c>
      <c r="BB478">
        <v>1848.62</v>
      </c>
      <c r="BC478">
        <v>2253.2600000000002</v>
      </c>
      <c r="BD478">
        <v>1166.3</v>
      </c>
      <c r="BE478">
        <v>7523.42</v>
      </c>
      <c r="BF478">
        <v>2087.63</v>
      </c>
    </row>
    <row r="479" spans="1:58" x14ac:dyDescent="0.25">
      <c r="A479" s="209">
        <f t="shared" si="14"/>
        <v>1989</v>
      </c>
      <c r="B479" s="210" t="str">
        <f t="shared" si="15"/>
        <v>Oct</v>
      </c>
      <c r="C479" s="1">
        <v>32721</v>
      </c>
      <c r="D479">
        <v>725.96</v>
      </c>
      <c r="E479">
        <v>5535.95</v>
      </c>
      <c r="F479">
        <v>9002.1200000000008</v>
      </c>
      <c r="G479">
        <v>6462.24</v>
      </c>
      <c r="H479">
        <v>885.04</v>
      </c>
      <c r="I479">
        <v>9879.81</v>
      </c>
      <c r="J479">
        <v>5922.73</v>
      </c>
      <c r="K479">
        <v>706.13</v>
      </c>
      <c r="L479">
        <v>3784.52</v>
      </c>
      <c r="M479">
        <v>1356.71</v>
      </c>
      <c r="N479">
        <v>1017.54</v>
      </c>
      <c r="O479">
        <v>0</v>
      </c>
      <c r="P479">
        <v>0</v>
      </c>
      <c r="S479" s="157">
        <v>8152.2</v>
      </c>
      <c r="T479">
        <v>178.51</v>
      </c>
      <c r="U479">
        <v>6624.89</v>
      </c>
      <c r="V479">
        <v>3167.65</v>
      </c>
      <c r="W479">
        <v>1422.17</v>
      </c>
      <c r="X479">
        <v>4478.74</v>
      </c>
      <c r="Y479">
        <v>3996.75</v>
      </c>
      <c r="Z479">
        <v>9596.17</v>
      </c>
      <c r="AA479">
        <v>1455.89</v>
      </c>
      <c r="AB479">
        <v>2882.03</v>
      </c>
      <c r="AC479">
        <v>3691.29</v>
      </c>
      <c r="AD479">
        <v>5934.63</v>
      </c>
      <c r="AE479">
        <v>273.72000000000003</v>
      </c>
      <c r="AF479">
        <v>6690.35</v>
      </c>
      <c r="AG479">
        <v>2106.48</v>
      </c>
      <c r="AH479">
        <v>9691.3799999999992</v>
      </c>
      <c r="AI479">
        <v>995.72</v>
      </c>
      <c r="AJ479">
        <v>872.74</v>
      </c>
      <c r="AK479">
        <v>464.14</v>
      </c>
      <c r="AL479">
        <v>958.03</v>
      </c>
      <c r="AM479">
        <v>2566.65</v>
      </c>
      <c r="AP479">
        <v>7547.22</v>
      </c>
      <c r="AQ479">
        <v>0</v>
      </c>
      <c r="AR479">
        <v>124.96</v>
      </c>
      <c r="AS479">
        <v>1360.68</v>
      </c>
      <c r="AT479">
        <v>418.52</v>
      </c>
      <c r="AV479">
        <v>3364.02</v>
      </c>
      <c r="AW479">
        <v>1059.19</v>
      </c>
      <c r="AX479">
        <v>1529.28</v>
      </c>
      <c r="AY479">
        <v>529.59</v>
      </c>
      <c r="AZ479">
        <v>221.97</v>
      </c>
      <c r="BA479">
        <v>5470.02</v>
      </c>
      <c r="BB479">
        <v>1745.48</v>
      </c>
      <c r="BC479">
        <v>1281.3399999999999</v>
      </c>
      <c r="BD479">
        <v>259.83999999999997</v>
      </c>
      <c r="BE479">
        <v>6499.93</v>
      </c>
      <c r="BF479">
        <v>1542.17</v>
      </c>
    </row>
    <row r="480" spans="1:58" x14ac:dyDescent="0.25">
      <c r="A480" s="209">
        <f t="shared" si="14"/>
        <v>1989</v>
      </c>
      <c r="B480" s="210" t="str">
        <f t="shared" si="15"/>
        <v>Nov</v>
      </c>
      <c r="C480" s="1">
        <v>32752</v>
      </c>
      <c r="D480">
        <v>8552.85</v>
      </c>
      <c r="E480">
        <v>0</v>
      </c>
      <c r="F480">
        <v>13953.13</v>
      </c>
      <c r="G480">
        <v>5365.37</v>
      </c>
      <c r="H480">
        <v>2828.47</v>
      </c>
      <c r="I480">
        <v>7487.71</v>
      </c>
      <c r="J480">
        <v>4647.34</v>
      </c>
      <c r="K480">
        <v>255.87</v>
      </c>
      <c r="L480">
        <v>3248.97</v>
      </c>
      <c r="M480">
        <v>2334.58</v>
      </c>
      <c r="N480">
        <v>424.47</v>
      </c>
      <c r="O480">
        <v>438.35</v>
      </c>
      <c r="P480">
        <v>11950.59</v>
      </c>
      <c r="S480" s="157">
        <v>12553.6</v>
      </c>
      <c r="T480">
        <v>87.27</v>
      </c>
      <c r="U480">
        <v>2534.91</v>
      </c>
      <c r="V480">
        <v>1678.04</v>
      </c>
      <c r="W480">
        <v>666.46</v>
      </c>
      <c r="X480">
        <v>1420.19</v>
      </c>
      <c r="Y480">
        <v>1146.46</v>
      </c>
      <c r="Z480">
        <v>8060.94</v>
      </c>
      <c r="AA480">
        <v>686.29</v>
      </c>
      <c r="AB480">
        <v>942.16</v>
      </c>
      <c r="AC480">
        <v>1273.4100000000001</v>
      </c>
      <c r="AD480">
        <v>1705.81</v>
      </c>
      <c r="AE480">
        <v>45.62</v>
      </c>
      <c r="AF480">
        <v>3207.32</v>
      </c>
      <c r="AG480">
        <v>247.94</v>
      </c>
      <c r="AH480">
        <v>2834.42</v>
      </c>
      <c r="AI480">
        <v>392.73</v>
      </c>
      <c r="AJ480">
        <v>0</v>
      </c>
      <c r="AK480">
        <v>154.71</v>
      </c>
      <c r="AL480">
        <v>468.11</v>
      </c>
      <c r="AM480">
        <v>952.08</v>
      </c>
      <c r="AP480">
        <v>1459.86</v>
      </c>
      <c r="AQ480">
        <v>0</v>
      </c>
      <c r="AR480">
        <v>85.29</v>
      </c>
      <c r="AS480">
        <v>428.44</v>
      </c>
      <c r="AT480">
        <v>0</v>
      </c>
      <c r="AV480">
        <v>1086.96</v>
      </c>
      <c r="AW480">
        <v>448.27</v>
      </c>
      <c r="AX480">
        <v>773.57</v>
      </c>
      <c r="AY480">
        <v>222.15</v>
      </c>
      <c r="AZ480">
        <v>129.13</v>
      </c>
      <c r="BA480">
        <v>2223.0300000000002</v>
      </c>
      <c r="BB480">
        <v>610.91999999999996</v>
      </c>
      <c r="BC480">
        <v>864.81</v>
      </c>
      <c r="BD480">
        <v>433.26</v>
      </c>
      <c r="BE480">
        <v>3005</v>
      </c>
      <c r="BF480">
        <v>724.2</v>
      </c>
    </row>
    <row r="481" spans="1:58" x14ac:dyDescent="0.25">
      <c r="A481" s="209">
        <f t="shared" si="14"/>
        <v>1989</v>
      </c>
      <c r="B481" s="210" t="str">
        <f t="shared" si="15"/>
        <v>Dec</v>
      </c>
      <c r="C481" s="1">
        <v>32782</v>
      </c>
      <c r="D481">
        <v>9011.0400000000009</v>
      </c>
      <c r="E481">
        <v>5214.62</v>
      </c>
      <c r="F481">
        <v>2967.32</v>
      </c>
      <c r="G481">
        <v>5555.78</v>
      </c>
      <c r="H481">
        <v>0</v>
      </c>
      <c r="I481">
        <v>6146.87</v>
      </c>
      <c r="J481">
        <v>3149.8</v>
      </c>
      <c r="K481">
        <v>313.39</v>
      </c>
      <c r="L481">
        <v>2269.12</v>
      </c>
      <c r="M481">
        <v>2019.2</v>
      </c>
      <c r="N481">
        <v>184.46</v>
      </c>
      <c r="O481">
        <v>0</v>
      </c>
      <c r="P481">
        <v>14148.31</v>
      </c>
      <c r="S481" s="157">
        <v>13317.2</v>
      </c>
      <c r="T481">
        <v>7.93</v>
      </c>
      <c r="U481">
        <v>1158.3599999999999</v>
      </c>
      <c r="V481">
        <v>743.81</v>
      </c>
      <c r="W481">
        <v>23.8</v>
      </c>
      <c r="X481">
        <v>152.72999999999999</v>
      </c>
      <c r="Y481">
        <v>1291.26</v>
      </c>
      <c r="Z481">
        <v>4163.37</v>
      </c>
      <c r="AA481">
        <v>265.79000000000002</v>
      </c>
      <c r="AB481">
        <v>315.38</v>
      </c>
      <c r="AC481">
        <v>589.1</v>
      </c>
      <c r="AD481">
        <v>485.96</v>
      </c>
      <c r="AE481">
        <v>0</v>
      </c>
      <c r="AF481">
        <v>1198.03</v>
      </c>
      <c r="AG481">
        <v>0</v>
      </c>
      <c r="AH481">
        <v>2838.39</v>
      </c>
      <c r="AI481">
        <v>646.62</v>
      </c>
      <c r="AJ481">
        <v>0</v>
      </c>
      <c r="AK481">
        <v>148.76</v>
      </c>
      <c r="AL481">
        <v>357.03</v>
      </c>
      <c r="AM481">
        <v>0</v>
      </c>
      <c r="AP481">
        <v>5061.8900000000003</v>
      </c>
      <c r="AQ481">
        <v>0</v>
      </c>
      <c r="AR481">
        <v>0</v>
      </c>
      <c r="AS481">
        <v>495.88</v>
      </c>
      <c r="AT481">
        <v>0</v>
      </c>
      <c r="AV481">
        <v>1844.66</v>
      </c>
      <c r="AW481">
        <v>884.64</v>
      </c>
      <c r="AX481">
        <v>505.79</v>
      </c>
      <c r="AY481">
        <v>0</v>
      </c>
      <c r="AZ481">
        <v>102.69</v>
      </c>
      <c r="BA481">
        <v>1150.43</v>
      </c>
      <c r="BB481">
        <v>476.04</v>
      </c>
      <c r="BC481">
        <v>614.89</v>
      </c>
      <c r="BD481">
        <v>441.67</v>
      </c>
      <c r="BE481">
        <v>2241.35</v>
      </c>
      <c r="BF481">
        <v>1011.37</v>
      </c>
    </row>
    <row r="482" spans="1:58" x14ac:dyDescent="0.25">
      <c r="A482" s="209">
        <f t="shared" si="14"/>
        <v>1990</v>
      </c>
      <c r="B482" s="210" t="str">
        <f t="shared" si="15"/>
        <v>Jan</v>
      </c>
      <c r="C482" s="1">
        <v>32813</v>
      </c>
      <c r="D482">
        <v>9768.74</v>
      </c>
      <c r="E482">
        <v>16082.22</v>
      </c>
      <c r="F482">
        <v>105.13</v>
      </c>
      <c r="G482">
        <v>0</v>
      </c>
      <c r="H482">
        <v>11331.74</v>
      </c>
      <c r="I482">
        <v>1836.72</v>
      </c>
      <c r="J482">
        <v>0</v>
      </c>
      <c r="K482">
        <v>0</v>
      </c>
      <c r="L482">
        <v>63.47</v>
      </c>
      <c r="M482">
        <v>281.66000000000003</v>
      </c>
      <c r="N482">
        <v>0</v>
      </c>
      <c r="O482">
        <v>0</v>
      </c>
      <c r="P482">
        <v>22110.07</v>
      </c>
      <c r="S482" s="157">
        <v>10213.799999999999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412.07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O482">
        <v>0</v>
      </c>
      <c r="AP482">
        <v>10659.33</v>
      </c>
      <c r="AQ482">
        <v>158.88</v>
      </c>
      <c r="AR482">
        <v>0</v>
      </c>
      <c r="AS482">
        <v>0</v>
      </c>
      <c r="AT482">
        <v>0</v>
      </c>
      <c r="AV482">
        <v>0</v>
      </c>
      <c r="AW482">
        <v>0</v>
      </c>
      <c r="AX482">
        <v>0</v>
      </c>
      <c r="AY482">
        <v>0</v>
      </c>
      <c r="AZ482">
        <v>79.14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526.78</v>
      </c>
    </row>
    <row r="483" spans="1:58" x14ac:dyDescent="0.25">
      <c r="A483" s="209">
        <f t="shared" si="14"/>
        <v>1990</v>
      </c>
      <c r="B483" s="210" t="str">
        <f t="shared" si="15"/>
        <v>Feb</v>
      </c>
      <c r="C483" s="1">
        <v>32843</v>
      </c>
      <c r="D483">
        <v>5722.4</v>
      </c>
      <c r="E483">
        <v>11125.45</v>
      </c>
      <c r="F483">
        <v>0</v>
      </c>
      <c r="G483">
        <v>0</v>
      </c>
      <c r="H483">
        <v>2370.2800000000002</v>
      </c>
      <c r="I483">
        <v>1844.66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18420.77</v>
      </c>
      <c r="S483" s="157">
        <v>13231.9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O483">
        <v>0</v>
      </c>
      <c r="AP483">
        <v>2618.2199999999998</v>
      </c>
      <c r="AQ483">
        <v>153.72</v>
      </c>
      <c r="AR483">
        <v>0</v>
      </c>
      <c r="AS483">
        <v>0</v>
      </c>
      <c r="AT483">
        <v>0</v>
      </c>
      <c r="AV483">
        <v>0</v>
      </c>
      <c r="AW483">
        <v>0</v>
      </c>
      <c r="AX483">
        <v>0</v>
      </c>
      <c r="AY483">
        <v>0</v>
      </c>
      <c r="AZ483">
        <v>91.62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129.96</v>
      </c>
    </row>
    <row r="484" spans="1:58" x14ac:dyDescent="0.25">
      <c r="A484" s="209">
        <f t="shared" si="14"/>
        <v>1990</v>
      </c>
      <c r="B484" s="210" t="str">
        <f t="shared" si="15"/>
        <v>Mar</v>
      </c>
      <c r="C484" s="1">
        <v>32874</v>
      </c>
      <c r="D484">
        <v>2848.31</v>
      </c>
      <c r="E484">
        <v>21620.15</v>
      </c>
      <c r="F484">
        <v>0</v>
      </c>
      <c r="G484">
        <v>0</v>
      </c>
      <c r="H484">
        <v>1844.66</v>
      </c>
      <c r="I484">
        <v>3982.87</v>
      </c>
      <c r="J484">
        <v>0</v>
      </c>
      <c r="K484">
        <v>0</v>
      </c>
      <c r="L484">
        <v>37.69</v>
      </c>
      <c r="M484">
        <v>432.4</v>
      </c>
      <c r="N484">
        <v>0</v>
      </c>
      <c r="O484">
        <v>0</v>
      </c>
      <c r="P484">
        <v>12206.46</v>
      </c>
      <c r="S484" s="157">
        <v>10524.5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O484">
        <v>0</v>
      </c>
      <c r="AP484">
        <v>0</v>
      </c>
      <c r="AQ484">
        <v>273.01</v>
      </c>
      <c r="AR484">
        <v>0</v>
      </c>
      <c r="AS484">
        <v>0</v>
      </c>
      <c r="AT484">
        <v>0</v>
      </c>
      <c r="AV484">
        <v>0</v>
      </c>
      <c r="AW484">
        <v>0</v>
      </c>
      <c r="AX484">
        <v>0</v>
      </c>
      <c r="AY484">
        <v>0</v>
      </c>
      <c r="AZ484">
        <v>84.85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</row>
    <row r="485" spans="1:58" x14ac:dyDescent="0.25">
      <c r="A485" s="209">
        <f t="shared" si="14"/>
        <v>1990</v>
      </c>
      <c r="B485" s="210" t="str">
        <f t="shared" si="15"/>
        <v>Apr</v>
      </c>
      <c r="C485" s="1">
        <v>32905</v>
      </c>
      <c r="D485">
        <v>6418.61</v>
      </c>
      <c r="E485">
        <v>6847.04</v>
      </c>
      <c r="F485">
        <v>190.42</v>
      </c>
      <c r="G485">
        <v>0</v>
      </c>
      <c r="H485">
        <v>1666.14</v>
      </c>
      <c r="I485">
        <v>3147.81</v>
      </c>
      <c r="J485">
        <v>0</v>
      </c>
      <c r="K485">
        <v>0</v>
      </c>
      <c r="L485">
        <v>0</v>
      </c>
      <c r="M485">
        <v>210.45</v>
      </c>
      <c r="N485">
        <v>0</v>
      </c>
      <c r="O485">
        <v>0</v>
      </c>
      <c r="P485">
        <v>8193.84</v>
      </c>
      <c r="S485" s="157">
        <v>6123.1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2185.8200000000002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O485">
        <v>0</v>
      </c>
      <c r="AP485">
        <v>0</v>
      </c>
      <c r="AQ485">
        <v>287.13</v>
      </c>
      <c r="AR485">
        <v>0</v>
      </c>
      <c r="AS485">
        <v>0</v>
      </c>
      <c r="AT485">
        <v>0</v>
      </c>
      <c r="AV485">
        <v>0</v>
      </c>
      <c r="AW485">
        <v>0</v>
      </c>
      <c r="AX485">
        <v>0</v>
      </c>
      <c r="AY485">
        <v>0</v>
      </c>
      <c r="AZ485">
        <v>74.42</v>
      </c>
      <c r="BA485">
        <v>0</v>
      </c>
      <c r="BB485">
        <v>0</v>
      </c>
      <c r="BC485">
        <v>0</v>
      </c>
      <c r="BD485">
        <v>350.45</v>
      </c>
      <c r="BE485">
        <v>0</v>
      </c>
      <c r="BF485">
        <v>0</v>
      </c>
    </row>
    <row r="486" spans="1:58" x14ac:dyDescent="0.25">
      <c r="A486" s="209">
        <f t="shared" si="14"/>
        <v>1990</v>
      </c>
      <c r="B486" s="210" t="str">
        <f t="shared" si="15"/>
        <v>May</v>
      </c>
      <c r="C486" s="1">
        <v>32933</v>
      </c>
      <c r="D486">
        <v>4119.7299999999996</v>
      </c>
      <c r="E486">
        <v>14570.79</v>
      </c>
      <c r="F486">
        <v>11014.38</v>
      </c>
      <c r="G486">
        <v>0</v>
      </c>
      <c r="H486">
        <v>5970.33</v>
      </c>
      <c r="I486">
        <v>2679.71</v>
      </c>
      <c r="J486">
        <v>0</v>
      </c>
      <c r="K486">
        <v>0</v>
      </c>
      <c r="L486">
        <v>1949.78</v>
      </c>
      <c r="M486">
        <v>656.54</v>
      </c>
      <c r="N486">
        <v>0</v>
      </c>
      <c r="O486">
        <v>0</v>
      </c>
      <c r="P486">
        <v>1428.12</v>
      </c>
      <c r="S486" s="157">
        <v>733.9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1253.57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O486">
        <v>0</v>
      </c>
      <c r="AP486">
        <v>2644.01</v>
      </c>
      <c r="AQ486">
        <v>239.8</v>
      </c>
      <c r="AR486">
        <v>0</v>
      </c>
      <c r="AS486">
        <v>0</v>
      </c>
      <c r="AT486">
        <v>0</v>
      </c>
      <c r="AV486">
        <v>0</v>
      </c>
      <c r="AW486">
        <v>0</v>
      </c>
      <c r="AX486">
        <v>0</v>
      </c>
      <c r="AY486">
        <v>0</v>
      </c>
      <c r="AZ486">
        <v>76.86</v>
      </c>
      <c r="BA486">
        <v>0</v>
      </c>
      <c r="BB486">
        <v>0</v>
      </c>
      <c r="BC486">
        <v>0</v>
      </c>
      <c r="BD486">
        <v>533.67999999999995</v>
      </c>
      <c r="BE486">
        <v>0</v>
      </c>
      <c r="BF486">
        <v>411.16</v>
      </c>
    </row>
    <row r="487" spans="1:58" x14ac:dyDescent="0.25">
      <c r="A487" s="209">
        <f t="shared" si="14"/>
        <v>1990</v>
      </c>
      <c r="B487" s="210" t="str">
        <f t="shared" si="15"/>
        <v>Jun</v>
      </c>
      <c r="C487" s="1">
        <v>32964</v>
      </c>
      <c r="D487">
        <v>5305.86</v>
      </c>
      <c r="E487">
        <v>7376.64</v>
      </c>
      <c r="F487">
        <v>4214.9399999999996</v>
      </c>
      <c r="G487">
        <v>2189.7800000000002</v>
      </c>
      <c r="H487">
        <v>1039.3499999999999</v>
      </c>
      <c r="I487">
        <v>4631.47</v>
      </c>
      <c r="J487">
        <v>3171.62</v>
      </c>
      <c r="K487">
        <v>283.64</v>
      </c>
      <c r="L487">
        <v>2558.7199999999998</v>
      </c>
      <c r="M487">
        <v>1691.93</v>
      </c>
      <c r="N487">
        <v>0</v>
      </c>
      <c r="O487">
        <v>190.42</v>
      </c>
      <c r="P487">
        <v>14656.08</v>
      </c>
      <c r="S487" s="157">
        <v>10915.2</v>
      </c>
      <c r="T487">
        <v>27.77</v>
      </c>
      <c r="U487">
        <v>2195.7399999999998</v>
      </c>
      <c r="V487">
        <v>1112.74</v>
      </c>
      <c r="W487">
        <v>329.26</v>
      </c>
      <c r="X487">
        <v>339.18</v>
      </c>
      <c r="Y487">
        <v>1084.97</v>
      </c>
      <c r="Z487">
        <v>686.29</v>
      </c>
      <c r="AA487">
        <v>21.82</v>
      </c>
      <c r="AB487">
        <v>245.95</v>
      </c>
      <c r="AC487">
        <v>142.81</v>
      </c>
      <c r="AD487">
        <v>331.24</v>
      </c>
      <c r="AE487">
        <v>0</v>
      </c>
      <c r="AF487">
        <v>83.31</v>
      </c>
      <c r="AG487">
        <v>0</v>
      </c>
      <c r="AH487">
        <v>1205.97</v>
      </c>
      <c r="AI487">
        <v>0</v>
      </c>
      <c r="AJ487">
        <v>0</v>
      </c>
      <c r="AK487">
        <v>0</v>
      </c>
      <c r="AL487">
        <v>0</v>
      </c>
      <c r="AM487">
        <v>0</v>
      </c>
      <c r="AO487">
        <v>476.04</v>
      </c>
      <c r="AP487">
        <v>3980.89</v>
      </c>
      <c r="AQ487">
        <v>98.78</v>
      </c>
      <c r="AR487">
        <v>0</v>
      </c>
      <c r="AS487">
        <v>0</v>
      </c>
      <c r="AT487">
        <v>0</v>
      </c>
      <c r="AV487">
        <v>317.36</v>
      </c>
      <c r="AW487">
        <v>0</v>
      </c>
      <c r="AX487">
        <v>287.61</v>
      </c>
      <c r="AY487">
        <v>180.5</v>
      </c>
      <c r="AZ487">
        <v>77.36</v>
      </c>
      <c r="BA487">
        <v>748.67</v>
      </c>
      <c r="BB487">
        <v>0</v>
      </c>
      <c r="BC487">
        <v>0</v>
      </c>
      <c r="BD487">
        <v>363.73</v>
      </c>
      <c r="BE487">
        <v>0</v>
      </c>
      <c r="BF487">
        <v>542.82000000000005</v>
      </c>
    </row>
    <row r="488" spans="1:58" x14ac:dyDescent="0.25">
      <c r="A488" s="209">
        <f t="shared" si="14"/>
        <v>1990</v>
      </c>
      <c r="B488" s="210" t="str">
        <f t="shared" si="15"/>
        <v>Jul</v>
      </c>
      <c r="C488" s="1">
        <v>32994</v>
      </c>
      <c r="D488">
        <v>979.85</v>
      </c>
      <c r="E488">
        <v>4982.55</v>
      </c>
      <c r="F488">
        <v>6871.84</v>
      </c>
      <c r="G488">
        <v>6537.62</v>
      </c>
      <c r="H488">
        <v>926.29</v>
      </c>
      <c r="I488">
        <v>5682.73</v>
      </c>
      <c r="J488">
        <v>5309.83</v>
      </c>
      <c r="K488">
        <v>902.49</v>
      </c>
      <c r="L488">
        <v>2788.8</v>
      </c>
      <c r="M488">
        <v>1005.64</v>
      </c>
      <c r="N488">
        <v>892.58</v>
      </c>
      <c r="O488">
        <v>1945.81</v>
      </c>
      <c r="P488">
        <v>5668.84</v>
      </c>
      <c r="S488" s="157">
        <v>9445.4</v>
      </c>
      <c r="T488">
        <v>122.98</v>
      </c>
      <c r="U488">
        <v>5409</v>
      </c>
      <c r="V488">
        <v>2747.15</v>
      </c>
      <c r="W488">
        <v>1862.51</v>
      </c>
      <c r="X488">
        <v>3609.97</v>
      </c>
      <c r="Y488">
        <v>3187.49</v>
      </c>
      <c r="Z488">
        <v>4694.9399999999996</v>
      </c>
      <c r="AA488">
        <v>1069.1099999999999</v>
      </c>
      <c r="AB488">
        <v>2160.0300000000002</v>
      </c>
      <c r="AC488">
        <v>2127.84</v>
      </c>
      <c r="AD488">
        <v>2409.9499999999998</v>
      </c>
      <c r="AE488">
        <v>103.14</v>
      </c>
      <c r="AF488">
        <v>4478.74</v>
      </c>
      <c r="AG488">
        <v>1198.03</v>
      </c>
      <c r="AH488">
        <v>7196.14</v>
      </c>
      <c r="AI488">
        <v>533.55999999999995</v>
      </c>
      <c r="AJ488">
        <v>710.09</v>
      </c>
      <c r="AK488">
        <v>174.55</v>
      </c>
      <c r="AL488">
        <v>440.34</v>
      </c>
      <c r="AM488">
        <v>1166.3</v>
      </c>
      <c r="AO488">
        <v>1229.77</v>
      </c>
      <c r="AP488">
        <v>6178.6</v>
      </c>
      <c r="AQ488">
        <v>1.0900000000000001</v>
      </c>
      <c r="AR488">
        <v>35.700000000000003</v>
      </c>
      <c r="AS488">
        <v>1245.6400000000001</v>
      </c>
      <c r="AT488">
        <v>115.04</v>
      </c>
      <c r="AV488">
        <v>3137.9</v>
      </c>
      <c r="AW488">
        <v>1263.49</v>
      </c>
      <c r="AX488">
        <v>1670.11</v>
      </c>
      <c r="AY488">
        <v>519.67999999999995</v>
      </c>
      <c r="AZ488">
        <v>146.46</v>
      </c>
      <c r="BA488">
        <v>4657.1400000000003</v>
      </c>
      <c r="BB488">
        <v>1777.22</v>
      </c>
      <c r="BC488">
        <v>2120.36</v>
      </c>
      <c r="BD488">
        <v>748.59</v>
      </c>
      <c r="BE488">
        <v>5242.3900000000003</v>
      </c>
      <c r="BF488">
        <v>2124.33</v>
      </c>
    </row>
    <row r="489" spans="1:58" x14ac:dyDescent="0.25">
      <c r="A489" s="209">
        <f t="shared" si="14"/>
        <v>1990</v>
      </c>
      <c r="B489" s="210" t="str">
        <f t="shared" si="15"/>
        <v>Aug</v>
      </c>
      <c r="C489" s="1">
        <v>33025</v>
      </c>
      <c r="D489">
        <v>4863.54</v>
      </c>
      <c r="E489">
        <v>10195.19</v>
      </c>
      <c r="F489">
        <v>11309.12</v>
      </c>
      <c r="G489">
        <v>7196.14</v>
      </c>
      <c r="H489">
        <v>2199.6999999999998</v>
      </c>
      <c r="I489">
        <v>7751.52</v>
      </c>
      <c r="J489">
        <v>4203.04</v>
      </c>
      <c r="K489">
        <v>700.18</v>
      </c>
      <c r="L489">
        <v>2806.65</v>
      </c>
      <c r="M489">
        <v>1683.99</v>
      </c>
      <c r="N489">
        <v>1178.2</v>
      </c>
      <c r="O489">
        <v>1088.94</v>
      </c>
      <c r="P489">
        <v>6386.87</v>
      </c>
      <c r="S489" s="157">
        <v>10724.8</v>
      </c>
      <c r="T489">
        <v>119.01</v>
      </c>
      <c r="U489">
        <v>6353.15</v>
      </c>
      <c r="V489">
        <v>3342.2</v>
      </c>
      <c r="W489">
        <v>2294.91</v>
      </c>
      <c r="X489">
        <v>3955.1</v>
      </c>
      <c r="Y489">
        <v>3018.89</v>
      </c>
      <c r="Z489">
        <v>9022.94</v>
      </c>
      <c r="AA489">
        <v>1203.98</v>
      </c>
      <c r="AB489">
        <v>2205.65</v>
      </c>
      <c r="AC489">
        <v>2613.64</v>
      </c>
      <c r="AD489">
        <v>4145.5200000000004</v>
      </c>
      <c r="AE489">
        <v>353.06</v>
      </c>
      <c r="AF489">
        <v>5692.65</v>
      </c>
      <c r="AG489">
        <v>1888.29</v>
      </c>
      <c r="AH489">
        <v>7801.11</v>
      </c>
      <c r="AI489">
        <v>900.51</v>
      </c>
      <c r="AJ489">
        <v>1037.3699999999999</v>
      </c>
      <c r="AK489">
        <v>291.58</v>
      </c>
      <c r="AL489">
        <v>765.63</v>
      </c>
      <c r="AM489">
        <v>1856.14</v>
      </c>
      <c r="AO489">
        <v>1190.0999999999999</v>
      </c>
      <c r="AP489">
        <v>4704.8599999999997</v>
      </c>
      <c r="AQ489">
        <v>0</v>
      </c>
      <c r="AR489">
        <v>279.67</v>
      </c>
      <c r="AS489">
        <v>1202</v>
      </c>
      <c r="AT489">
        <v>575.22</v>
      </c>
      <c r="AV489">
        <v>3830.14</v>
      </c>
      <c r="AW489">
        <v>1267.2</v>
      </c>
      <c r="AX489">
        <v>1531.26</v>
      </c>
      <c r="AY489">
        <v>478.02</v>
      </c>
      <c r="AZ489">
        <v>189.82</v>
      </c>
      <c r="BA489">
        <v>5742.21</v>
      </c>
      <c r="BB489">
        <v>2149.14</v>
      </c>
      <c r="BC489">
        <v>2279.04</v>
      </c>
      <c r="BD489">
        <v>646.62</v>
      </c>
      <c r="BE489">
        <v>5857.27</v>
      </c>
      <c r="BF489">
        <v>1721.68</v>
      </c>
    </row>
    <row r="490" spans="1:58" x14ac:dyDescent="0.25">
      <c r="A490" s="209">
        <f t="shared" si="14"/>
        <v>1990</v>
      </c>
      <c r="B490" s="210" t="str">
        <f t="shared" si="15"/>
        <v>Sep</v>
      </c>
      <c r="C490" s="1">
        <v>33055</v>
      </c>
      <c r="D490">
        <v>2072.7600000000002</v>
      </c>
      <c r="E490">
        <v>1848.62</v>
      </c>
      <c r="F490">
        <v>6977.95</v>
      </c>
      <c r="G490">
        <v>9445.43</v>
      </c>
      <c r="H490">
        <v>1168.28</v>
      </c>
      <c r="I490">
        <v>8771.0400000000009</v>
      </c>
      <c r="J490">
        <v>6148.85</v>
      </c>
      <c r="K490">
        <v>751.75</v>
      </c>
      <c r="L490">
        <v>5692.65</v>
      </c>
      <c r="M490">
        <v>1273.4100000000001</v>
      </c>
      <c r="N490">
        <v>906.46</v>
      </c>
      <c r="O490">
        <v>720.01</v>
      </c>
      <c r="P490">
        <v>0</v>
      </c>
      <c r="S490" s="157">
        <v>5315.8</v>
      </c>
      <c r="T490">
        <v>122.98</v>
      </c>
      <c r="U490">
        <v>5984.22</v>
      </c>
      <c r="V490">
        <v>3332.28</v>
      </c>
      <c r="W490">
        <v>2596.4</v>
      </c>
      <c r="X490">
        <v>4895.28</v>
      </c>
      <c r="Y490">
        <v>4117.75</v>
      </c>
      <c r="Z490">
        <v>10490.73</v>
      </c>
      <c r="AA490">
        <v>1434.07</v>
      </c>
      <c r="AB490">
        <v>2828.47</v>
      </c>
      <c r="AC490">
        <v>3883.69</v>
      </c>
      <c r="AD490">
        <v>6146.87</v>
      </c>
      <c r="AE490">
        <v>480.01</v>
      </c>
      <c r="AF490">
        <v>7013.66</v>
      </c>
      <c r="AG490">
        <v>2657.89</v>
      </c>
      <c r="AH490">
        <v>10375.69</v>
      </c>
      <c r="AI490">
        <v>1128.6099999999999</v>
      </c>
      <c r="AJ490">
        <v>936.21</v>
      </c>
      <c r="AK490">
        <v>789.43</v>
      </c>
      <c r="AL490">
        <v>922.33</v>
      </c>
      <c r="AM490">
        <v>2086.13</v>
      </c>
      <c r="AO490">
        <v>1229.77</v>
      </c>
      <c r="AP490">
        <v>7741.6</v>
      </c>
      <c r="AQ490">
        <v>0</v>
      </c>
      <c r="AR490">
        <v>428.44</v>
      </c>
      <c r="AS490">
        <v>1332.91</v>
      </c>
      <c r="AT490">
        <v>501.83</v>
      </c>
      <c r="AV490">
        <v>7174.32</v>
      </c>
      <c r="AW490">
        <v>977.86</v>
      </c>
      <c r="AX490">
        <v>1884.32</v>
      </c>
      <c r="AY490">
        <v>773.57</v>
      </c>
      <c r="AZ490">
        <v>199.84</v>
      </c>
      <c r="BA490">
        <v>7221.21</v>
      </c>
      <c r="BB490">
        <v>2007.3</v>
      </c>
      <c r="BC490">
        <v>2255.2399999999998</v>
      </c>
      <c r="BD490">
        <v>638.69000000000005</v>
      </c>
      <c r="BE490">
        <v>7047.38</v>
      </c>
      <c r="BF490">
        <v>2306.81</v>
      </c>
    </row>
    <row r="491" spans="1:58" x14ac:dyDescent="0.25">
      <c r="A491" s="209">
        <f t="shared" si="14"/>
        <v>1990</v>
      </c>
      <c r="B491" s="210" t="str">
        <f t="shared" si="15"/>
        <v>Oct</v>
      </c>
      <c r="C491" s="1">
        <v>33086</v>
      </c>
      <c r="D491">
        <v>688.27</v>
      </c>
      <c r="E491">
        <v>3647.66</v>
      </c>
      <c r="F491">
        <v>8680.7900000000009</v>
      </c>
      <c r="G491">
        <v>9368.07</v>
      </c>
      <c r="H491">
        <v>0</v>
      </c>
      <c r="I491">
        <v>9229.23</v>
      </c>
      <c r="J491">
        <v>5042.0600000000004</v>
      </c>
      <c r="K491">
        <v>658.52</v>
      </c>
      <c r="L491">
        <v>5405.04</v>
      </c>
      <c r="M491">
        <v>2257.2199999999998</v>
      </c>
      <c r="N491">
        <v>1162.33</v>
      </c>
      <c r="O491">
        <v>1469.77</v>
      </c>
      <c r="P491">
        <v>0</v>
      </c>
      <c r="S491" s="157">
        <v>4064.2</v>
      </c>
      <c r="T491">
        <v>122.98</v>
      </c>
      <c r="U491">
        <v>5633.14</v>
      </c>
      <c r="V491">
        <v>2709.46</v>
      </c>
      <c r="W491">
        <v>1959.7</v>
      </c>
      <c r="X491">
        <v>4266.51</v>
      </c>
      <c r="Y491">
        <v>3669.48</v>
      </c>
      <c r="Z491">
        <v>9304.6</v>
      </c>
      <c r="AA491">
        <v>1420.19</v>
      </c>
      <c r="AB491">
        <v>2653.92</v>
      </c>
      <c r="AC491">
        <v>3631.79</v>
      </c>
      <c r="AD491">
        <v>6103.23</v>
      </c>
      <c r="AE491">
        <v>648.6</v>
      </c>
      <c r="AF491">
        <v>6825.22</v>
      </c>
      <c r="AG491">
        <v>2003.33</v>
      </c>
      <c r="AH491">
        <v>11758.19</v>
      </c>
      <c r="AI491">
        <v>1229.77</v>
      </c>
      <c r="AJ491">
        <v>1277.3699999999999</v>
      </c>
      <c r="AK491">
        <v>614.89</v>
      </c>
      <c r="AL491">
        <v>1120.68</v>
      </c>
      <c r="AM491">
        <v>3355.05</v>
      </c>
      <c r="AO491">
        <v>1229.77</v>
      </c>
      <c r="AP491">
        <v>8659.9599999999991</v>
      </c>
      <c r="AQ491">
        <v>0</v>
      </c>
      <c r="AR491">
        <v>240</v>
      </c>
      <c r="AS491">
        <v>1146.46</v>
      </c>
      <c r="AT491">
        <v>485.96</v>
      </c>
      <c r="AV491">
        <v>5682.73</v>
      </c>
      <c r="AW491">
        <v>1225.8</v>
      </c>
      <c r="AX491">
        <v>1640.35</v>
      </c>
      <c r="AY491">
        <v>759.68</v>
      </c>
      <c r="AZ491">
        <v>194.92</v>
      </c>
      <c r="BA491">
        <v>5321.08</v>
      </c>
      <c r="BB491">
        <v>2062.84</v>
      </c>
      <c r="BC491">
        <v>1874.41</v>
      </c>
      <c r="BD491">
        <v>660.51</v>
      </c>
      <c r="BE491">
        <v>6785.55</v>
      </c>
      <c r="BF491">
        <v>2039.04</v>
      </c>
    </row>
    <row r="492" spans="1:58" x14ac:dyDescent="0.25">
      <c r="A492" s="209">
        <f t="shared" si="14"/>
        <v>1990</v>
      </c>
      <c r="B492" s="210" t="str">
        <f t="shared" si="15"/>
        <v>Nov</v>
      </c>
      <c r="C492" s="1">
        <v>33117</v>
      </c>
      <c r="D492">
        <v>0</v>
      </c>
      <c r="E492">
        <v>17841.580000000002</v>
      </c>
      <c r="F492">
        <v>9806.42</v>
      </c>
      <c r="G492">
        <v>7634.49</v>
      </c>
      <c r="H492">
        <v>0</v>
      </c>
      <c r="I492">
        <v>6635.6</v>
      </c>
      <c r="J492">
        <v>3804.35</v>
      </c>
      <c r="K492">
        <v>436.37</v>
      </c>
      <c r="L492">
        <v>4381.55</v>
      </c>
      <c r="M492">
        <v>2098.54</v>
      </c>
      <c r="N492">
        <v>846.96</v>
      </c>
      <c r="O492">
        <v>991.75</v>
      </c>
      <c r="P492">
        <v>886.63</v>
      </c>
      <c r="S492" s="157">
        <v>4113.8</v>
      </c>
      <c r="T492">
        <v>119.01</v>
      </c>
      <c r="U492">
        <v>3895.59</v>
      </c>
      <c r="V492">
        <v>1812.92</v>
      </c>
      <c r="W492">
        <v>1073.07</v>
      </c>
      <c r="X492">
        <v>2177.88</v>
      </c>
      <c r="Y492">
        <v>2039.04</v>
      </c>
      <c r="Z492">
        <v>7571.02</v>
      </c>
      <c r="AA492">
        <v>591.08000000000004</v>
      </c>
      <c r="AB492">
        <v>1196.05</v>
      </c>
      <c r="AC492">
        <v>1922.01</v>
      </c>
      <c r="AD492">
        <v>3814.27</v>
      </c>
      <c r="AE492">
        <v>650.59</v>
      </c>
      <c r="AF492">
        <v>4002.7</v>
      </c>
      <c r="AG492">
        <v>1148.45</v>
      </c>
      <c r="AH492">
        <v>4851.6400000000003</v>
      </c>
      <c r="AI492">
        <v>571.25</v>
      </c>
      <c r="AJ492">
        <v>559.35</v>
      </c>
      <c r="AK492">
        <v>226.12</v>
      </c>
      <c r="AL492">
        <v>392.73</v>
      </c>
      <c r="AM492">
        <v>3566.33</v>
      </c>
      <c r="AO492">
        <v>1190.0999999999999</v>
      </c>
      <c r="AP492">
        <v>7231.84</v>
      </c>
      <c r="AQ492">
        <v>100.6</v>
      </c>
      <c r="AR492">
        <v>180.5</v>
      </c>
      <c r="AS492">
        <v>672.41</v>
      </c>
      <c r="AT492">
        <v>900.51</v>
      </c>
      <c r="AV492">
        <v>4718.75</v>
      </c>
      <c r="AW492">
        <v>983.82</v>
      </c>
      <c r="AX492">
        <v>1285.31</v>
      </c>
      <c r="AY492">
        <v>454.22</v>
      </c>
      <c r="AZ492">
        <v>132.1</v>
      </c>
      <c r="BA492">
        <v>4557.6099999999997</v>
      </c>
      <c r="BB492">
        <v>1499.53</v>
      </c>
      <c r="BC492">
        <v>1803</v>
      </c>
      <c r="BD492">
        <v>503.81</v>
      </c>
      <c r="BE492">
        <v>5196.7700000000004</v>
      </c>
      <c r="BF492">
        <v>1799.03</v>
      </c>
    </row>
    <row r="493" spans="1:58" x14ac:dyDescent="0.25">
      <c r="A493" s="209">
        <f t="shared" si="14"/>
        <v>1990</v>
      </c>
      <c r="B493" s="210" t="str">
        <f t="shared" si="15"/>
        <v>Dec</v>
      </c>
      <c r="C493" s="1">
        <v>33147</v>
      </c>
      <c r="D493">
        <v>3580.22</v>
      </c>
      <c r="E493">
        <v>12734.07</v>
      </c>
      <c r="F493">
        <v>7315.15</v>
      </c>
      <c r="G493">
        <v>4671.1400000000003</v>
      </c>
      <c r="H493">
        <v>1523.33</v>
      </c>
      <c r="I493">
        <v>5704.35</v>
      </c>
      <c r="J493">
        <v>3193.44</v>
      </c>
      <c r="K493">
        <v>0</v>
      </c>
      <c r="L493">
        <v>2901.86</v>
      </c>
      <c r="M493">
        <v>2001.35</v>
      </c>
      <c r="N493">
        <v>0</v>
      </c>
      <c r="O493">
        <v>3.77</v>
      </c>
      <c r="P493">
        <v>26636.42</v>
      </c>
      <c r="S493" s="157">
        <v>11256.4</v>
      </c>
      <c r="T493">
        <v>59.51</v>
      </c>
      <c r="U493">
        <v>618.85</v>
      </c>
      <c r="V493">
        <v>525.63</v>
      </c>
      <c r="W493">
        <v>49.59</v>
      </c>
      <c r="X493">
        <v>200.33</v>
      </c>
      <c r="Y493">
        <v>0</v>
      </c>
      <c r="Z493">
        <v>9253.0300000000007</v>
      </c>
      <c r="AA493">
        <v>0</v>
      </c>
      <c r="AB493">
        <v>918.36</v>
      </c>
      <c r="AC493">
        <v>597.03</v>
      </c>
      <c r="AD493">
        <v>597.03</v>
      </c>
      <c r="AE493">
        <v>0</v>
      </c>
      <c r="AF493">
        <v>190.42</v>
      </c>
      <c r="AG493">
        <v>370.92</v>
      </c>
      <c r="AH493">
        <v>2362.35</v>
      </c>
      <c r="AI493">
        <v>99.18</v>
      </c>
      <c r="AJ493">
        <v>0</v>
      </c>
      <c r="AK493">
        <v>0</v>
      </c>
      <c r="AL493">
        <v>0</v>
      </c>
      <c r="AM493">
        <v>119.01</v>
      </c>
      <c r="AO493">
        <v>119.01</v>
      </c>
      <c r="AP493">
        <v>6886.71</v>
      </c>
      <c r="AQ493">
        <v>253.95</v>
      </c>
      <c r="AR493">
        <v>0</v>
      </c>
      <c r="AS493">
        <v>178.51</v>
      </c>
      <c r="AT493">
        <v>408.6</v>
      </c>
      <c r="AV493">
        <v>614.89</v>
      </c>
      <c r="AW493">
        <v>73.39</v>
      </c>
      <c r="AX493">
        <v>79.34</v>
      </c>
      <c r="AY493">
        <v>0</v>
      </c>
      <c r="AZ493">
        <v>79.930000000000007</v>
      </c>
      <c r="BA493">
        <v>456.2</v>
      </c>
      <c r="BB493">
        <v>317.36</v>
      </c>
      <c r="BC493">
        <v>634.72</v>
      </c>
      <c r="BD493">
        <v>488.67</v>
      </c>
      <c r="BE493">
        <v>1497.54</v>
      </c>
      <c r="BF493">
        <v>826.98</v>
      </c>
    </row>
    <row r="494" spans="1:58" x14ac:dyDescent="0.25">
      <c r="A494" s="209">
        <f t="shared" si="14"/>
        <v>1991</v>
      </c>
      <c r="B494" s="210" t="str">
        <f t="shared" si="15"/>
        <v>Jan</v>
      </c>
      <c r="C494" s="1">
        <v>33178</v>
      </c>
      <c r="D494">
        <v>13384.66</v>
      </c>
      <c r="E494">
        <v>12916.55</v>
      </c>
      <c r="F494">
        <v>0</v>
      </c>
      <c r="G494">
        <v>243.97</v>
      </c>
      <c r="H494">
        <v>13688.13</v>
      </c>
      <c r="I494">
        <v>955.85</v>
      </c>
      <c r="J494">
        <v>0</v>
      </c>
      <c r="K494">
        <v>0</v>
      </c>
      <c r="L494">
        <v>79.34</v>
      </c>
      <c r="M494">
        <v>1086.96</v>
      </c>
      <c r="N494">
        <v>0</v>
      </c>
      <c r="O494">
        <v>0</v>
      </c>
      <c r="P494">
        <v>21328.57</v>
      </c>
      <c r="Q494">
        <v>0</v>
      </c>
      <c r="S494" s="157">
        <v>17637.3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952.08</v>
      </c>
      <c r="AA494">
        <v>0</v>
      </c>
      <c r="AB494">
        <v>0</v>
      </c>
      <c r="AC494">
        <v>345.13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O494">
        <v>0</v>
      </c>
      <c r="AP494">
        <v>7531.35</v>
      </c>
      <c r="AQ494">
        <v>292.17</v>
      </c>
      <c r="AR494">
        <v>0</v>
      </c>
      <c r="AS494">
        <v>0</v>
      </c>
      <c r="AT494">
        <v>0</v>
      </c>
      <c r="AV494">
        <v>0</v>
      </c>
      <c r="AW494">
        <v>0</v>
      </c>
      <c r="AX494">
        <v>0</v>
      </c>
      <c r="AY494">
        <v>0</v>
      </c>
      <c r="AZ494">
        <v>80.33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786.89</v>
      </c>
    </row>
    <row r="495" spans="1:58" x14ac:dyDescent="0.25">
      <c r="A495" s="209">
        <f t="shared" si="14"/>
        <v>1991</v>
      </c>
      <c r="B495" s="210" t="str">
        <f t="shared" si="15"/>
        <v>Feb</v>
      </c>
      <c r="C495" s="1">
        <v>33208</v>
      </c>
      <c r="D495">
        <v>6214.31</v>
      </c>
      <c r="E495">
        <v>8654.01</v>
      </c>
      <c r="F495">
        <v>0</v>
      </c>
      <c r="G495">
        <v>0</v>
      </c>
      <c r="H495">
        <v>6442.41</v>
      </c>
      <c r="I495">
        <v>469.49</v>
      </c>
      <c r="J495">
        <v>0</v>
      </c>
      <c r="K495">
        <v>0</v>
      </c>
      <c r="L495">
        <v>0</v>
      </c>
      <c r="M495">
        <v>190.42</v>
      </c>
      <c r="N495">
        <v>0</v>
      </c>
      <c r="O495">
        <v>0</v>
      </c>
      <c r="P495">
        <v>19531.52</v>
      </c>
      <c r="Q495">
        <v>0</v>
      </c>
      <c r="S495" s="157">
        <v>9163.7999999999993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O495">
        <v>0</v>
      </c>
      <c r="AP495">
        <v>0</v>
      </c>
      <c r="AQ495">
        <v>395.99</v>
      </c>
      <c r="AR495">
        <v>0</v>
      </c>
      <c r="AS495">
        <v>0</v>
      </c>
      <c r="AT495">
        <v>0</v>
      </c>
      <c r="AV495">
        <v>0</v>
      </c>
      <c r="AW495">
        <v>0</v>
      </c>
      <c r="AX495">
        <v>0</v>
      </c>
      <c r="AY495">
        <v>0</v>
      </c>
      <c r="AZ495">
        <v>81.78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</row>
    <row r="496" spans="1:58" x14ac:dyDescent="0.25">
      <c r="A496" s="209">
        <f t="shared" si="14"/>
        <v>1991</v>
      </c>
      <c r="B496" s="210" t="str">
        <f t="shared" si="15"/>
        <v>Mar</v>
      </c>
      <c r="C496" s="1">
        <v>33239</v>
      </c>
      <c r="D496">
        <v>0</v>
      </c>
      <c r="E496">
        <v>6547.53</v>
      </c>
      <c r="F496">
        <v>0</v>
      </c>
      <c r="G496">
        <v>0</v>
      </c>
      <c r="H496">
        <v>1844.66</v>
      </c>
      <c r="I496">
        <v>1021.3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17268.349999999999</v>
      </c>
      <c r="Q496">
        <v>0</v>
      </c>
      <c r="S496" s="157">
        <v>4171.3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O496">
        <v>0</v>
      </c>
      <c r="AP496">
        <v>0</v>
      </c>
      <c r="AQ496">
        <v>374.46</v>
      </c>
      <c r="AR496">
        <v>0</v>
      </c>
      <c r="AS496">
        <v>0</v>
      </c>
      <c r="AT496">
        <v>0</v>
      </c>
      <c r="AV496">
        <v>0</v>
      </c>
      <c r="AW496">
        <v>0</v>
      </c>
      <c r="AX496">
        <v>0</v>
      </c>
      <c r="AY496">
        <v>0</v>
      </c>
      <c r="AZ496">
        <v>79.930000000000007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</row>
    <row r="497" spans="1:58" x14ac:dyDescent="0.25">
      <c r="A497" s="209">
        <f t="shared" si="14"/>
        <v>1991</v>
      </c>
      <c r="B497" s="210" t="str">
        <f t="shared" si="15"/>
        <v>Apr</v>
      </c>
      <c r="C497" s="1">
        <v>33270</v>
      </c>
      <c r="D497">
        <v>7085.06</v>
      </c>
      <c r="E497">
        <v>12412.74</v>
      </c>
      <c r="F497">
        <v>2864.17</v>
      </c>
      <c r="G497">
        <v>0</v>
      </c>
      <c r="H497">
        <v>6426.54</v>
      </c>
      <c r="I497">
        <v>643.84</v>
      </c>
      <c r="J497">
        <v>0</v>
      </c>
      <c r="K497">
        <v>0</v>
      </c>
      <c r="L497">
        <v>0</v>
      </c>
      <c r="M497">
        <v>1378.53</v>
      </c>
      <c r="N497">
        <v>0</v>
      </c>
      <c r="O497">
        <v>0</v>
      </c>
      <c r="P497">
        <v>4270.4799999999996</v>
      </c>
      <c r="Q497">
        <v>0</v>
      </c>
      <c r="S497" s="157">
        <v>4205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O497">
        <v>0</v>
      </c>
      <c r="AP497">
        <v>0</v>
      </c>
      <c r="AQ497">
        <v>407.65</v>
      </c>
      <c r="AR497">
        <v>0</v>
      </c>
      <c r="AS497">
        <v>0</v>
      </c>
      <c r="AT497">
        <v>0</v>
      </c>
      <c r="AV497">
        <v>0</v>
      </c>
      <c r="AW497">
        <v>0</v>
      </c>
      <c r="AX497">
        <v>0</v>
      </c>
      <c r="AY497">
        <v>0</v>
      </c>
      <c r="AZ497">
        <v>68.31</v>
      </c>
      <c r="BA497">
        <v>0</v>
      </c>
      <c r="BB497">
        <v>0</v>
      </c>
      <c r="BC497">
        <v>0</v>
      </c>
      <c r="BD497">
        <v>413.74</v>
      </c>
      <c r="BE497">
        <v>0</v>
      </c>
      <c r="BF497">
        <v>0</v>
      </c>
    </row>
    <row r="498" spans="1:58" x14ac:dyDescent="0.25">
      <c r="A498" s="209">
        <f t="shared" si="14"/>
        <v>1991</v>
      </c>
      <c r="B498" s="210" t="str">
        <f t="shared" si="15"/>
        <v>May</v>
      </c>
      <c r="C498" s="1">
        <v>33298</v>
      </c>
      <c r="D498">
        <v>6466.21</v>
      </c>
      <c r="E498">
        <v>11208.76</v>
      </c>
      <c r="F498">
        <v>10167.42</v>
      </c>
      <c r="G498">
        <v>0</v>
      </c>
      <c r="H498">
        <v>3302.53</v>
      </c>
      <c r="I498">
        <v>2763.81</v>
      </c>
      <c r="J498">
        <v>0</v>
      </c>
      <c r="K498">
        <v>0</v>
      </c>
      <c r="L498">
        <v>0</v>
      </c>
      <c r="M498">
        <v>1896.23</v>
      </c>
      <c r="N498">
        <v>0</v>
      </c>
      <c r="O498">
        <v>0</v>
      </c>
      <c r="P498">
        <v>0</v>
      </c>
      <c r="Q498">
        <v>0</v>
      </c>
      <c r="S498" s="157">
        <v>7999.5</v>
      </c>
      <c r="T498">
        <v>0</v>
      </c>
      <c r="U498">
        <v>2558.7199999999998</v>
      </c>
      <c r="V498">
        <v>682.32</v>
      </c>
      <c r="W498">
        <v>0</v>
      </c>
      <c r="X498">
        <v>0</v>
      </c>
      <c r="Y498">
        <v>2070.77</v>
      </c>
      <c r="Z498">
        <v>3066.49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O498">
        <v>0</v>
      </c>
      <c r="AP498">
        <v>3371.95</v>
      </c>
      <c r="AQ498">
        <v>296.38</v>
      </c>
      <c r="AR498">
        <v>0</v>
      </c>
      <c r="AS498">
        <v>0</v>
      </c>
      <c r="AT498">
        <v>0</v>
      </c>
      <c r="AV498">
        <v>0</v>
      </c>
      <c r="AW498">
        <v>0</v>
      </c>
      <c r="AX498">
        <v>0</v>
      </c>
      <c r="AY498">
        <v>0</v>
      </c>
      <c r="AZ498">
        <v>75.63</v>
      </c>
      <c r="BA498">
        <v>0</v>
      </c>
      <c r="BB498">
        <v>0</v>
      </c>
      <c r="BC498">
        <v>0</v>
      </c>
      <c r="BD498">
        <v>562.17999999999995</v>
      </c>
      <c r="BE498">
        <v>0</v>
      </c>
      <c r="BF498">
        <v>804.11</v>
      </c>
    </row>
    <row r="499" spans="1:58" x14ac:dyDescent="0.25">
      <c r="A499" s="209">
        <f t="shared" si="14"/>
        <v>1991</v>
      </c>
      <c r="B499" s="210" t="str">
        <f t="shared" si="15"/>
        <v>Jun</v>
      </c>
      <c r="C499" s="1">
        <v>33329</v>
      </c>
      <c r="D499">
        <v>3102.19</v>
      </c>
      <c r="E499">
        <v>2463.5100000000002</v>
      </c>
      <c r="F499">
        <v>3366</v>
      </c>
      <c r="G499">
        <v>3623.85</v>
      </c>
      <c r="H499">
        <v>610.91999999999996</v>
      </c>
      <c r="I499">
        <v>4724.7</v>
      </c>
      <c r="J499">
        <v>3982.87</v>
      </c>
      <c r="K499">
        <v>583.15</v>
      </c>
      <c r="L499">
        <v>3800.39</v>
      </c>
      <c r="M499">
        <v>1693.91</v>
      </c>
      <c r="N499">
        <v>535.54</v>
      </c>
      <c r="O499">
        <v>0</v>
      </c>
      <c r="P499">
        <v>6067.53</v>
      </c>
      <c r="Q499">
        <v>25.59</v>
      </c>
      <c r="S499" s="157">
        <v>10094</v>
      </c>
      <c r="T499">
        <v>45.62</v>
      </c>
      <c r="U499">
        <v>3506.83</v>
      </c>
      <c r="V499">
        <v>1916.06</v>
      </c>
      <c r="W499">
        <v>1295.23</v>
      </c>
      <c r="X499">
        <v>1868.46</v>
      </c>
      <c r="Y499">
        <v>1499.53</v>
      </c>
      <c r="Z499">
        <v>2844.34</v>
      </c>
      <c r="AA499">
        <v>846.96</v>
      </c>
      <c r="AB499">
        <v>1832.75</v>
      </c>
      <c r="AC499">
        <v>926.29</v>
      </c>
      <c r="AD499">
        <v>1650.27</v>
      </c>
      <c r="AE499">
        <v>0</v>
      </c>
      <c r="AF499">
        <v>2437.7199999999998</v>
      </c>
      <c r="AG499">
        <v>741.83</v>
      </c>
      <c r="AH499">
        <v>3248.97</v>
      </c>
      <c r="AI499">
        <v>136.86000000000001</v>
      </c>
      <c r="AJ499">
        <v>0</v>
      </c>
      <c r="AK499">
        <v>0</v>
      </c>
      <c r="AL499">
        <v>59.51</v>
      </c>
      <c r="AM499">
        <v>257.06</v>
      </c>
      <c r="AO499">
        <v>436.37</v>
      </c>
      <c r="AP499">
        <v>1463.82</v>
      </c>
      <c r="AQ499">
        <v>196.37</v>
      </c>
      <c r="AR499">
        <v>0</v>
      </c>
      <c r="AS499">
        <v>307.44</v>
      </c>
      <c r="AT499">
        <v>277.69</v>
      </c>
      <c r="AV499">
        <v>1606.64</v>
      </c>
      <c r="AW499">
        <v>899.7</v>
      </c>
      <c r="AX499">
        <v>801.33</v>
      </c>
      <c r="AY499">
        <v>325.29000000000002</v>
      </c>
      <c r="AZ499">
        <v>63.67</v>
      </c>
      <c r="BA499">
        <v>2893.55</v>
      </c>
      <c r="BB499">
        <v>835.05</v>
      </c>
      <c r="BC499">
        <v>311.41000000000003</v>
      </c>
      <c r="BD499">
        <v>326.54000000000002</v>
      </c>
      <c r="BE499">
        <v>1731.6</v>
      </c>
      <c r="BF499">
        <v>1125.99</v>
      </c>
    </row>
    <row r="500" spans="1:58" x14ac:dyDescent="0.25">
      <c r="A500" s="209">
        <f t="shared" si="14"/>
        <v>1991</v>
      </c>
      <c r="B500" s="210" t="str">
        <f t="shared" si="15"/>
        <v>Jul</v>
      </c>
      <c r="C500" s="1">
        <v>33359</v>
      </c>
      <c r="D500">
        <v>0</v>
      </c>
      <c r="E500">
        <v>3314.43</v>
      </c>
      <c r="F500">
        <v>6353.15</v>
      </c>
      <c r="G500">
        <v>6801.42</v>
      </c>
      <c r="H500">
        <v>422.49</v>
      </c>
      <c r="I500">
        <v>4677.8900000000003</v>
      </c>
      <c r="J500">
        <v>6190.5</v>
      </c>
      <c r="K500">
        <v>1094.8900000000001</v>
      </c>
      <c r="L500">
        <v>5328.28</v>
      </c>
      <c r="M500">
        <v>1443.99</v>
      </c>
      <c r="N500">
        <v>1108.78</v>
      </c>
      <c r="O500">
        <v>1144.48</v>
      </c>
      <c r="P500">
        <v>975.88</v>
      </c>
      <c r="Q500">
        <v>0</v>
      </c>
      <c r="S500" s="157">
        <v>11010.4</v>
      </c>
      <c r="T500">
        <v>122.98</v>
      </c>
      <c r="U500">
        <v>4302.21</v>
      </c>
      <c r="V500">
        <v>3086.33</v>
      </c>
      <c r="W500">
        <v>2165.98</v>
      </c>
      <c r="X500">
        <v>3227.16</v>
      </c>
      <c r="Y500">
        <v>3032.77</v>
      </c>
      <c r="Z500">
        <v>4228.82</v>
      </c>
      <c r="AA500">
        <v>896.54</v>
      </c>
      <c r="AB500">
        <v>1933.91</v>
      </c>
      <c r="AC500">
        <v>1743.5</v>
      </c>
      <c r="AD500">
        <v>2213.59</v>
      </c>
      <c r="AE500">
        <v>710.09</v>
      </c>
      <c r="AF500">
        <v>3467.16</v>
      </c>
      <c r="AG500">
        <v>819.19</v>
      </c>
      <c r="AH500">
        <v>5990.17</v>
      </c>
      <c r="AI500">
        <v>547.45000000000005</v>
      </c>
      <c r="AJ500">
        <v>499.84</v>
      </c>
      <c r="AK500">
        <v>0</v>
      </c>
      <c r="AL500">
        <v>315.38</v>
      </c>
      <c r="AM500">
        <v>1514.6</v>
      </c>
      <c r="AO500">
        <v>1090.93</v>
      </c>
      <c r="AP500">
        <v>7285.4</v>
      </c>
      <c r="AQ500">
        <v>11.11</v>
      </c>
      <c r="AR500">
        <v>166.61</v>
      </c>
      <c r="AS500">
        <v>1037.3699999999999</v>
      </c>
      <c r="AT500">
        <v>680.34</v>
      </c>
      <c r="AV500">
        <v>5603.39</v>
      </c>
      <c r="AW500">
        <v>1005.64</v>
      </c>
      <c r="AX500">
        <v>1529.28</v>
      </c>
      <c r="AY500">
        <v>480.01</v>
      </c>
      <c r="AZ500">
        <v>183.24</v>
      </c>
      <c r="BA500">
        <v>5211.49</v>
      </c>
      <c r="BB500">
        <v>1963.67</v>
      </c>
      <c r="BC500">
        <v>1455.89</v>
      </c>
      <c r="BD500">
        <v>245.95</v>
      </c>
      <c r="BE500">
        <v>3427.49</v>
      </c>
      <c r="BF500">
        <v>2144.16</v>
      </c>
    </row>
    <row r="501" spans="1:58" x14ac:dyDescent="0.25">
      <c r="A501" s="209">
        <f t="shared" si="14"/>
        <v>1991</v>
      </c>
      <c r="B501" s="210" t="str">
        <f t="shared" si="15"/>
        <v>Aug</v>
      </c>
      <c r="C501" s="1">
        <v>33390</v>
      </c>
      <c r="D501">
        <v>9316.5</v>
      </c>
      <c r="E501">
        <v>17488.52</v>
      </c>
      <c r="F501">
        <v>11607.44</v>
      </c>
      <c r="G501">
        <v>5004.37</v>
      </c>
      <c r="H501">
        <v>3252.94</v>
      </c>
      <c r="I501">
        <v>6045.71</v>
      </c>
      <c r="J501">
        <v>6934.32</v>
      </c>
      <c r="K501">
        <v>408.6</v>
      </c>
      <c r="L501">
        <v>3965.02</v>
      </c>
      <c r="M501">
        <v>2046.97</v>
      </c>
      <c r="N501">
        <v>985.8</v>
      </c>
      <c r="O501">
        <v>716.04</v>
      </c>
      <c r="P501">
        <v>18684.57</v>
      </c>
      <c r="Q501">
        <v>0</v>
      </c>
      <c r="S501" s="157">
        <v>16941.099999999999</v>
      </c>
      <c r="T501">
        <v>119.01</v>
      </c>
      <c r="U501">
        <v>5730.33</v>
      </c>
      <c r="V501">
        <v>2945.5</v>
      </c>
      <c r="W501">
        <v>1753.41</v>
      </c>
      <c r="X501">
        <v>3395.75</v>
      </c>
      <c r="Y501">
        <v>3405.67</v>
      </c>
      <c r="Z501">
        <v>10028.58</v>
      </c>
      <c r="AA501">
        <v>1158.3599999999999</v>
      </c>
      <c r="AB501">
        <v>2356.4</v>
      </c>
      <c r="AC501">
        <v>2469.46</v>
      </c>
      <c r="AD501">
        <v>3554.43</v>
      </c>
      <c r="AE501">
        <v>599.02</v>
      </c>
      <c r="AF501">
        <v>4329.9799999999996</v>
      </c>
      <c r="AG501">
        <v>1025.47</v>
      </c>
      <c r="AH501">
        <v>7737.63</v>
      </c>
      <c r="AI501">
        <v>485.96</v>
      </c>
      <c r="AJ501">
        <v>624.79999999999995</v>
      </c>
      <c r="AK501">
        <v>0</v>
      </c>
      <c r="AL501">
        <v>182.48</v>
      </c>
      <c r="AM501">
        <v>606.95000000000005</v>
      </c>
      <c r="AO501">
        <v>119.01</v>
      </c>
      <c r="AP501">
        <v>1275.3900000000001</v>
      </c>
      <c r="AQ501">
        <v>139.84</v>
      </c>
      <c r="AR501">
        <v>0</v>
      </c>
      <c r="AS501">
        <v>214.22</v>
      </c>
      <c r="AT501">
        <v>293.56</v>
      </c>
      <c r="AV501">
        <v>1874.41</v>
      </c>
      <c r="AW501">
        <v>1009.96</v>
      </c>
      <c r="AX501">
        <v>797.37</v>
      </c>
      <c r="AY501">
        <v>247.94</v>
      </c>
      <c r="AZ501">
        <v>177.32</v>
      </c>
      <c r="BA501">
        <v>4409.88</v>
      </c>
      <c r="BB501">
        <v>1160.0899999999999</v>
      </c>
      <c r="BC501">
        <v>694.22</v>
      </c>
      <c r="BD501">
        <v>422.49</v>
      </c>
      <c r="BE501">
        <v>3124.01</v>
      </c>
      <c r="BF501">
        <v>1588.65</v>
      </c>
    </row>
    <row r="502" spans="1:58" x14ac:dyDescent="0.25">
      <c r="A502" s="209">
        <f t="shared" si="14"/>
        <v>1991</v>
      </c>
      <c r="B502" s="210" t="str">
        <f t="shared" si="15"/>
        <v>Sep</v>
      </c>
      <c r="C502" s="1">
        <v>33420</v>
      </c>
      <c r="D502">
        <v>1126.6300000000001</v>
      </c>
      <c r="E502">
        <v>2866.16</v>
      </c>
      <c r="F502">
        <v>9931.3799999999992</v>
      </c>
      <c r="G502">
        <v>9963.1200000000008</v>
      </c>
      <c r="H502">
        <v>938.2</v>
      </c>
      <c r="I502">
        <v>11267.07</v>
      </c>
      <c r="J502">
        <v>6414.64</v>
      </c>
      <c r="K502">
        <v>944.15</v>
      </c>
      <c r="L502">
        <v>5599.42</v>
      </c>
      <c r="M502">
        <v>618.65</v>
      </c>
      <c r="N502">
        <v>1205.97</v>
      </c>
      <c r="O502">
        <v>994.33</v>
      </c>
      <c r="P502">
        <v>0</v>
      </c>
      <c r="Q502">
        <v>83.31</v>
      </c>
      <c r="S502" s="157">
        <v>6509.2</v>
      </c>
      <c r="T502">
        <v>122.98</v>
      </c>
      <c r="U502">
        <v>6670.51</v>
      </c>
      <c r="V502">
        <v>2862.19</v>
      </c>
      <c r="W502">
        <v>2288.96</v>
      </c>
      <c r="X502">
        <v>5815.62</v>
      </c>
      <c r="Y502">
        <v>5752.15</v>
      </c>
      <c r="Z502">
        <v>10954.87</v>
      </c>
      <c r="AA502">
        <v>1602.67</v>
      </c>
      <c r="AB502">
        <v>2665.82</v>
      </c>
      <c r="AC502">
        <v>3673.44</v>
      </c>
      <c r="AD502">
        <v>5369.33</v>
      </c>
      <c r="AE502">
        <v>351.08</v>
      </c>
      <c r="AF502">
        <v>6589.19</v>
      </c>
      <c r="AG502">
        <v>1943.83</v>
      </c>
      <c r="AH502">
        <v>11411.08</v>
      </c>
      <c r="AI502">
        <v>1110.76</v>
      </c>
      <c r="AJ502">
        <v>1336.88</v>
      </c>
      <c r="AK502">
        <v>720.01</v>
      </c>
      <c r="AL502">
        <v>1073.07</v>
      </c>
      <c r="AM502">
        <v>2598.6</v>
      </c>
      <c r="AO502">
        <v>1229.77</v>
      </c>
      <c r="AP502">
        <v>3177.57</v>
      </c>
      <c r="AQ502">
        <v>0</v>
      </c>
      <c r="AR502">
        <v>483.97</v>
      </c>
      <c r="AS502">
        <v>1322.99</v>
      </c>
      <c r="AT502">
        <v>499.84</v>
      </c>
      <c r="AV502">
        <v>6948.2</v>
      </c>
      <c r="AW502">
        <v>476.04</v>
      </c>
      <c r="AX502">
        <v>1846.64</v>
      </c>
      <c r="AY502">
        <v>799.35</v>
      </c>
      <c r="AZ502">
        <v>207.83</v>
      </c>
      <c r="BA502">
        <v>9768.58</v>
      </c>
      <c r="BB502">
        <v>2651.94</v>
      </c>
      <c r="BC502">
        <v>2122.34</v>
      </c>
      <c r="BD502">
        <v>158.68</v>
      </c>
      <c r="BE502">
        <v>9977</v>
      </c>
      <c r="BF502">
        <v>2487.31</v>
      </c>
    </row>
    <row r="503" spans="1:58" x14ac:dyDescent="0.25">
      <c r="A503" s="209">
        <f t="shared" si="14"/>
        <v>1991</v>
      </c>
      <c r="B503" s="210" t="str">
        <f t="shared" si="15"/>
        <v>Oct</v>
      </c>
      <c r="C503" s="1">
        <v>33451</v>
      </c>
      <c r="D503">
        <v>549.42999999999995</v>
      </c>
      <c r="E503">
        <v>1836.72</v>
      </c>
      <c r="F503">
        <v>9806.42</v>
      </c>
      <c r="G503">
        <v>9784.61</v>
      </c>
      <c r="H503">
        <v>737.86</v>
      </c>
      <c r="I503">
        <v>14006.29</v>
      </c>
      <c r="J503">
        <v>7305.23</v>
      </c>
      <c r="K503">
        <v>1192.08</v>
      </c>
      <c r="L503">
        <v>6446.38</v>
      </c>
      <c r="M503">
        <v>1251.5899999999999</v>
      </c>
      <c r="N503">
        <v>1324.98</v>
      </c>
      <c r="O503">
        <v>1791.1</v>
      </c>
      <c r="P503">
        <v>0</v>
      </c>
      <c r="Q503">
        <v>69.42</v>
      </c>
      <c r="S503" s="157">
        <v>10333</v>
      </c>
      <c r="T503">
        <v>122.98</v>
      </c>
      <c r="U503">
        <v>6474.14</v>
      </c>
      <c r="V503">
        <v>3003.02</v>
      </c>
      <c r="W503">
        <v>1951.76</v>
      </c>
      <c r="X503">
        <v>5059.91</v>
      </c>
      <c r="Y503">
        <v>4833.79</v>
      </c>
      <c r="Z503">
        <v>9606.09</v>
      </c>
      <c r="AA503">
        <v>1614.57</v>
      </c>
      <c r="AB503">
        <v>2582.52</v>
      </c>
      <c r="AC503">
        <v>3968.98</v>
      </c>
      <c r="AD503">
        <v>6107.2</v>
      </c>
      <c r="AE503">
        <v>192.4</v>
      </c>
      <c r="AF503">
        <v>6995.81</v>
      </c>
      <c r="AG503">
        <v>2267.14</v>
      </c>
      <c r="AH503">
        <v>11770.09</v>
      </c>
      <c r="AI503">
        <v>1128.6099999999999</v>
      </c>
      <c r="AJ503">
        <v>1424.15</v>
      </c>
      <c r="AK503">
        <v>481.99</v>
      </c>
      <c r="AL503">
        <v>1059.19</v>
      </c>
      <c r="AM503">
        <v>2710.83</v>
      </c>
      <c r="AO503">
        <v>1229.77</v>
      </c>
      <c r="AP503">
        <v>7664.24</v>
      </c>
      <c r="AQ503">
        <v>0</v>
      </c>
      <c r="AR503">
        <v>370.92</v>
      </c>
      <c r="AS503">
        <v>1356.71</v>
      </c>
      <c r="AT503">
        <v>517.69000000000005</v>
      </c>
      <c r="AV503">
        <v>5073.79</v>
      </c>
      <c r="AW503">
        <v>1477.71</v>
      </c>
      <c r="AX503">
        <v>1660.19</v>
      </c>
      <c r="AY503">
        <v>737.86</v>
      </c>
      <c r="AZ503">
        <v>194.92</v>
      </c>
      <c r="BA503">
        <v>6314.17</v>
      </c>
      <c r="BB503">
        <v>2191.77</v>
      </c>
      <c r="BC503">
        <v>1894.24</v>
      </c>
      <c r="BD503">
        <v>281.66000000000003</v>
      </c>
      <c r="BE503">
        <v>7098.95</v>
      </c>
      <c r="BF503">
        <v>2279.04</v>
      </c>
    </row>
    <row r="504" spans="1:58" x14ac:dyDescent="0.25">
      <c r="A504" s="209">
        <f t="shared" si="14"/>
        <v>1991</v>
      </c>
      <c r="B504" s="210" t="str">
        <f t="shared" si="15"/>
        <v>Nov</v>
      </c>
      <c r="C504" s="1">
        <v>33482</v>
      </c>
      <c r="D504">
        <v>0</v>
      </c>
      <c r="E504">
        <v>11876.21</v>
      </c>
      <c r="F504">
        <v>8102.6</v>
      </c>
      <c r="G504">
        <v>5555.78</v>
      </c>
      <c r="H504">
        <v>0</v>
      </c>
      <c r="I504">
        <v>8603.0400000000009</v>
      </c>
      <c r="J504">
        <v>5202.72</v>
      </c>
      <c r="K504">
        <v>1223.82</v>
      </c>
      <c r="L504">
        <v>2735.25</v>
      </c>
      <c r="M504">
        <v>1890.28</v>
      </c>
      <c r="N504">
        <v>856.87</v>
      </c>
      <c r="O504">
        <v>495.88</v>
      </c>
      <c r="P504">
        <v>0</v>
      </c>
      <c r="Q504">
        <v>46.02</v>
      </c>
      <c r="S504" s="157">
        <v>5111.5</v>
      </c>
      <c r="T504">
        <v>119.01</v>
      </c>
      <c r="U504">
        <v>4936.93</v>
      </c>
      <c r="V504">
        <v>1723.66</v>
      </c>
      <c r="W504">
        <v>842.99</v>
      </c>
      <c r="X504">
        <v>2405.9899999999998</v>
      </c>
      <c r="Y504">
        <v>3397.74</v>
      </c>
      <c r="Z504">
        <v>8296.98</v>
      </c>
      <c r="AA504">
        <v>745.8</v>
      </c>
      <c r="AB504">
        <v>1245.6400000000001</v>
      </c>
      <c r="AC504">
        <v>1970.61</v>
      </c>
      <c r="AD504">
        <v>3792.45</v>
      </c>
      <c r="AE504">
        <v>83.31</v>
      </c>
      <c r="AF504">
        <v>4153.45</v>
      </c>
      <c r="AG504">
        <v>696.21</v>
      </c>
      <c r="AH504">
        <v>4302.21</v>
      </c>
      <c r="AI504">
        <v>519.67999999999995</v>
      </c>
      <c r="AJ504">
        <v>517.69000000000005</v>
      </c>
      <c r="AK504">
        <v>0</v>
      </c>
      <c r="AL504">
        <v>372.9</v>
      </c>
      <c r="AM504">
        <v>1765.31</v>
      </c>
      <c r="AO504">
        <v>634.72</v>
      </c>
      <c r="AP504">
        <v>2790.78</v>
      </c>
      <c r="AQ504">
        <v>0</v>
      </c>
      <c r="AR504">
        <v>101.16</v>
      </c>
      <c r="AS504">
        <v>622.82000000000005</v>
      </c>
      <c r="AT504">
        <v>702.16</v>
      </c>
      <c r="AV504">
        <v>2241.35</v>
      </c>
      <c r="AW504">
        <v>1249.5999999999999</v>
      </c>
      <c r="AX504">
        <v>912.41</v>
      </c>
      <c r="AY504">
        <v>472.07</v>
      </c>
      <c r="AZ504">
        <v>195.18</v>
      </c>
      <c r="BA504">
        <v>3104.53</v>
      </c>
      <c r="BB504">
        <v>1374.56</v>
      </c>
      <c r="BC504">
        <v>1598.7</v>
      </c>
      <c r="BD504">
        <v>333.78</v>
      </c>
      <c r="BE504">
        <v>3788.49</v>
      </c>
      <c r="BF504">
        <v>1920.76</v>
      </c>
    </row>
    <row r="505" spans="1:58" x14ac:dyDescent="0.25">
      <c r="A505" s="209">
        <f t="shared" si="14"/>
        <v>1991</v>
      </c>
      <c r="B505" s="210" t="str">
        <f t="shared" si="15"/>
        <v>Dec</v>
      </c>
      <c r="C505" s="1">
        <v>33512</v>
      </c>
      <c r="D505">
        <v>0</v>
      </c>
      <c r="E505">
        <v>10010.719999999999</v>
      </c>
      <c r="F505">
        <v>8646.08</v>
      </c>
      <c r="G505">
        <v>4456.92</v>
      </c>
      <c r="H505">
        <v>0</v>
      </c>
      <c r="I505">
        <v>4054.27</v>
      </c>
      <c r="J505">
        <v>2952.64</v>
      </c>
      <c r="K505">
        <v>700.18</v>
      </c>
      <c r="L505">
        <v>2562.6799999999998</v>
      </c>
      <c r="M505">
        <v>2605.13</v>
      </c>
      <c r="N505">
        <v>166.61</v>
      </c>
      <c r="O505">
        <v>208.27</v>
      </c>
      <c r="P505">
        <v>20880.3</v>
      </c>
      <c r="Q505">
        <v>0</v>
      </c>
      <c r="S505" s="157">
        <v>3798.4</v>
      </c>
      <c r="T505">
        <v>99.18</v>
      </c>
      <c r="U505">
        <v>1332.91</v>
      </c>
      <c r="V505">
        <v>848.94</v>
      </c>
      <c r="W505">
        <v>0</v>
      </c>
      <c r="X505">
        <v>412.57</v>
      </c>
      <c r="Y505">
        <v>599.02</v>
      </c>
      <c r="Z505">
        <v>4982.55</v>
      </c>
      <c r="AA505">
        <v>0</v>
      </c>
      <c r="AB505">
        <v>499.84</v>
      </c>
      <c r="AC505">
        <v>483.97</v>
      </c>
      <c r="AD505">
        <v>904.48</v>
      </c>
      <c r="AE505">
        <v>0</v>
      </c>
      <c r="AF505">
        <v>856.87</v>
      </c>
      <c r="AG505">
        <v>0</v>
      </c>
      <c r="AH505">
        <v>2501.19</v>
      </c>
      <c r="AI505">
        <v>480.01</v>
      </c>
      <c r="AJ505">
        <v>0</v>
      </c>
      <c r="AK505">
        <v>0</v>
      </c>
      <c r="AL505">
        <v>0</v>
      </c>
      <c r="AM505">
        <v>277.69</v>
      </c>
      <c r="AO505">
        <v>0</v>
      </c>
      <c r="AP505">
        <v>5539.92</v>
      </c>
      <c r="AQ505">
        <v>149.36000000000001</v>
      </c>
      <c r="AR505">
        <v>0</v>
      </c>
      <c r="AS505">
        <v>404.63</v>
      </c>
      <c r="AT505">
        <v>521.66</v>
      </c>
      <c r="AV505">
        <v>1271.42</v>
      </c>
      <c r="AW505">
        <v>733.9</v>
      </c>
      <c r="AX505">
        <v>0</v>
      </c>
      <c r="AY505">
        <v>0</v>
      </c>
      <c r="AZ505">
        <v>141.30000000000001</v>
      </c>
      <c r="BA505">
        <v>1051.8499999999999</v>
      </c>
      <c r="BB505">
        <v>99.18</v>
      </c>
      <c r="BC505">
        <v>593.07000000000005</v>
      </c>
      <c r="BD505">
        <v>328.86</v>
      </c>
      <c r="BE505">
        <v>1170.27</v>
      </c>
      <c r="BF505">
        <v>759.68</v>
      </c>
    </row>
    <row r="506" spans="1:58" x14ac:dyDescent="0.25">
      <c r="A506" s="209">
        <f t="shared" si="14"/>
        <v>1992</v>
      </c>
      <c r="B506" s="210" t="str">
        <f t="shared" si="15"/>
        <v>Jan</v>
      </c>
      <c r="C506" s="1">
        <v>33543</v>
      </c>
      <c r="D506">
        <v>13779.37</v>
      </c>
      <c r="E506">
        <v>23960.68</v>
      </c>
      <c r="F506">
        <v>0</v>
      </c>
      <c r="G506">
        <v>0</v>
      </c>
      <c r="H506">
        <v>8612.36</v>
      </c>
      <c r="I506">
        <v>4034.44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20374.509999999998</v>
      </c>
      <c r="Q506">
        <v>0</v>
      </c>
      <c r="S506" s="157">
        <v>9370.1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201.13</v>
      </c>
      <c r="AP506">
        <v>12329.44</v>
      </c>
      <c r="AQ506">
        <v>562.91999999999996</v>
      </c>
      <c r="AR506">
        <v>0</v>
      </c>
      <c r="AS506">
        <v>0</v>
      </c>
      <c r="AT506">
        <v>0</v>
      </c>
      <c r="AV506">
        <v>0</v>
      </c>
      <c r="AW506">
        <v>0</v>
      </c>
      <c r="AX506">
        <v>0</v>
      </c>
      <c r="AY506">
        <v>0</v>
      </c>
      <c r="BA506">
        <v>0</v>
      </c>
      <c r="BB506">
        <v>0</v>
      </c>
      <c r="BC506">
        <v>0</v>
      </c>
      <c r="BE506">
        <v>0</v>
      </c>
      <c r="BF506">
        <v>0</v>
      </c>
    </row>
    <row r="507" spans="1:58" x14ac:dyDescent="0.25">
      <c r="A507" s="209">
        <f t="shared" si="14"/>
        <v>1992</v>
      </c>
      <c r="B507" s="210" t="str">
        <f t="shared" si="15"/>
        <v>Feb</v>
      </c>
      <c r="C507" s="1">
        <v>33573</v>
      </c>
      <c r="D507">
        <v>15721.22</v>
      </c>
      <c r="E507">
        <v>13797.23</v>
      </c>
      <c r="F507">
        <v>0</v>
      </c>
      <c r="G507">
        <v>0</v>
      </c>
      <c r="H507">
        <v>6732</v>
      </c>
      <c r="I507">
        <v>5073.2</v>
      </c>
      <c r="J507">
        <v>0</v>
      </c>
      <c r="K507">
        <v>0</v>
      </c>
      <c r="L507">
        <v>0</v>
      </c>
      <c r="M507">
        <v>1065.1400000000001</v>
      </c>
      <c r="N507">
        <v>0</v>
      </c>
      <c r="O507">
        <v>0</v>
      </c>
      <c r="P507">
        <v>21068.74</v>
      </c>
      <c r="Q507">
        <v>0</v>
      </c>
      <c r="S507" s="157">
        <v>5290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180.5</v>
      </c>
      <c r="AP507">
        <v>2765</v>
      </c>
      <c r="AQ507">
        <v>546.63</v>
      </c>
      <c r="AR507">
        <v>0</v>
      </c>
      <c r="AS507">
        <v>0</v>
      </c>
      <c r="AT507">
        <v>0</v>
      </c>
      <c r="AV507">
        <v>0</v>
      </c>
      <c r="AW507">
        <v>0</v>
      </c>
      <c r="AX507">
        <v>0</v>
      </c>
      <c r="AY507">
        <v>0</v>
      </c>
      <c r="BA507">
        <v>0</v>
      </c>
      <c r="BB507">
        <v>0</v>
      </c>
      <c r="BC507">
        <v>0</v>
      </c>
      <c r="BE507">
        <v>0</v>
      </c>
      <c r="BF507">
        <v>0</v>
      </c>
    </row>
    <row r="508" spans="1:58" x14ac:dyDescent="0.25">
      <c r="A508" s="209">
        <f t="shared" si="14"/>
        <v>1992</v>
      </c>
      <c r="B508" s="210" t="str">
        <f t="shared" si="15"/>
        <v>Mar</v>
      </c>
      <c r="C508" s="1">
        <v>33604</v>
      </c>
      <c r="D508">
        <v>1330.93</v>
      </c>
      <c r="E508">
        <v>10637.51</v>
      </c>
      <c r="F508">
        <v>0</v>
      </c>
      <c r="G508">
        <v>0</v>
      </c>
      <c r="H508">
        <v>1844.66</v>
      </c>
      <c r="I508">
        <v>4312.13</v>
      </c>
      <c r="J508">
        <v>0</v>
      </c>
      <c r="K508">
        <v>0</v>
      </c>
      <c r="L508">
        <v>0</v>
      </c>
      <c r="M508">
        <v>97.19</v>
      </c>
      <c r="N508">
        <v>0</v>
      </c>
      <c r="O508">
        <v>0</v>
      </c>
      <c r="P508">
        <v>10788.26</v>
      </c>
      <c r="Q508">
        <v>0</v>
      </c>
      <c r="S508" s="157">
        <v>4185.2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1.19</v>
      </c>
      <c r="AP508">
        <v>0</v>
      </c>
      <c r="AQ508">
        <v>601.36</v>
      </c>
      <c r="AR508">
        <v>0</v>
      </c>
      <c r="AS508">
        <v>0</v>
      </c>
      <c r="AT508">
        <v>0</v>
      </c>
      <c r="AV508">
        <v>0</v>
      </c>
      <c r="AW508">
        <v>0</v>
      </c>
      <c r="AX508">
        <v>0</v>
      </c>
      <c r="AY508">
        <v>0</v>
      </c>
      <c r="BA508">
        <v>0</v>
      </c>
      <c r="BB508">
        <v>0</v>
      </c>
      <c r="BC508">
        <v>0</v>
      </c>
      <c r="BE508">
        <v>0</v>
      </c>
      <c r="BF508">
        <v>0</v>
      </c>
    </row>
    <row r="509" spans="1:58" x14ac:dyDescent="0.25">
      <c r="A509" s="209">
        <f t="shared" si="14"/>
        <v>1992</v>
      </c>
      <c r="B509" s="210" t="str">
        <f t="shared" si="15"/>
        <v>Apr</v>
      </c>
      <c r="C509" s="1">
        <v>33635</v>
      </c>
      <c r="D509">
        <v>7013.66</v>
      </c>
      <c r="E509">
        <v>4611.6400000000003</v>
      </c>
      <c r="F509">
        <v>2705.49</v>
      </c>
      <c r="G509">
        <v>0</v>
      </c>
      <c r="H509">
        <v>0</v>
      </c>
      <c r="I509">
        <v>3521.9</v>
      </c>
      <c r="J509">
        <v>0</v>
      </c>
      <c r="K509">
        <v>0</v>
      </c>
      <c r="L509">
        <v>0</v>
      </c>
      <c r="M509">
        <v>831.09</v>
      </c>
      <c r="N509">
        <v>0</v>
      </c>
      <c r="O509">
        <v>0</v>
      </c>
      <c r="P509">
        <v>8568.7199999999993</v>
      </c>
      <c r="Q509">
        <v>0</v>
      </c>
      <c r="S509" s="157">
        <v>5416.9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64.459999999999994</v>
      </c>
      <c r="AP509">
        <v>0</v>
      </c>
      <c r="AQ509">
        <v>415.88</v>
      </c>
      <c r="AR509">
        <v>0</v>
      </c>
      <c r="AS509">
        <v>0</v>
      </c>
      <c r="AT509">
        <v>0</v>
      </c>
      <c r="AV509">
        <v>0</v>
      </c>
      <c r="AW509">
        <v>0</v>
      </c>
      <c r="AX509">
        <v>0</v>
      </c>
      <c r="AY509">
        <v>0</v>
      </c>
      <c r="BA509">
        <v>0</v>
      </c>
      <c r="BB509">
        <v>0</v>
      </c>
      <c r="BC509">
        <v>0</v>
      </c>
      <c r="BE509">
        <v>0</v>
      </c>
      <c r="BF509">
        <v>0</v>
      </c>
    </row>
    <row r="510" spans="1:58" x14ac:dyDescent="0.25">
      <c r="A510" s="209">
        <f t="shared" si="14"/>
        <v>1992</v>
      </c>
      <c r="B510" s="210" t="str">
        <f t="shared" si="15"/>
        <v>May</v>
      </c>
      <c r="C510" s="1">
        <v>33664</v>
      </c>
      <c r="D510">
        <v>5734.3</v>
      </c>
      <c r="E510">
        <v>10173.370000000001</v>
      </c>
      <c r="F510">
        <v>8737.32</v>
      </c>
      <c r="G510">
        <v>0</v>
      </c>
      <c r="H510">
        <v>6226.21</v>
      </c>
      <c r="I510">
        <v>2474.61</v>
      </c>
      <c r="J510">
        <v>999.68</v>
      </c>
      <c r="K510">
        <v>0</v>
      </c>
      <c r="L510">
        <v>59.51</v>
      </c>
      <c r="M510">
        <v>1432.09</v>
      </c>
      <c r="N510">
        <v>0</v>
      </c>
      <c r="O510">
        <v>0</v>
      </c>
      <c r="P510">
        <v>0</v>
      </c>
      <c r="Q510">
        <v>247.94</v>
      </c>
      <c r="S510" s="157">
        <v>3011</v>
      </c>
      <c r="T510">
        <v>0</v>
      </c>
      <c r="U510">
        <v>462.16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334.62</v>
      </c>
      <c r="AP510">
        <v>2959.38</v>
      </c>
      <c r="AQ510">
        <v>271.77999999999997</v>
      </c>
      <c r="AR510">
        <v>0</v>
      </c>
      <c r="AS510">
        <v>0</v>
      </c>
      <c r="AT510">
        <v>0</v>
      </c>
      <c r="AV510">
        <v>0</v>
      </c>
      <c r="AW510">
        <v>0</v>
      </c>
      <c r="AX510">
        <v>0</v>
      </c>
      <c r="AY510">
        <v>0</v>
      </c>
      <c r="BA510">
        <v>0</v>
      </c>
      <c r="BB510">
        <v>0</v>
      </c>
      <c r="BC510">
        <v>0</v>
      </c>
      <c r="BE510">
        <v>0</v>
      </c>
      <c r="BF510">
        <v>271.94</v>
      </c>
    </row>
    <row r="511" spans="1:58" x14ac:dyDescent="0.25">
      <c r="A511" s="209">
        <f t="shared" si="14"/>
        <v>1992</v>
      </c>
      <c r="B511" s="210" t="str">
        <f t="shared" si="15"/>
        <v>Jun</v>
      </c>
      <c r="C511" s="1">
        <v>33695</v>
      </c>
      <c r="D511">
        <v>3756.75</v>
      </c>
      <c r="E511">
        <v>10167.42</v>
      </c>
      <c r="F511">
        <v>5668.84</v>
      </c>
      <c r="G511">
        <v>4700.8999999999996</v>
      </c>
      <c r="H511">
        <v>3558.4</v>
      </c>
      <c r="I511">
        <v>4319.67</v>
      </c>
      <c r="J511">
        <v>3475.09</v>
      </c>
      <c r="K511">
        <v>464.14</v>
      </c>
      <c r="L511">
        <v>2466.2800000000002</v>
      </c>
      <c r="M511">
        <v>1858.54</v>
      </c>
      <c r="N511">
        <v>105.13</v>
      </c>
      <c r="O511">
        <v>493.89</v>
      </c>
      <c r="P511">
        <v>18537.79</v>
      </c>
      <c r="Q511">
        <v>128.93</v>
      </c>
      <c r="S511" s="157">
        <v>7229.9</v>
      </c>
      <c r="T511">
        <v>67.44</v>
      </c>
      <c r="U511">
        <v>2396.0700000000002</v>
      </c>
      <c r="V511">
        <v>1401.94</v>
      </c>
      <c r="W511">
        <v>191.41</v>
      </c>
      <c r="X511">
        <v>708.47</v>
      </c>
      <c r="Y511">
        <v>1138.93</v>
      </c>
      <c r="Z511">
        <v>1662.17</v>
      </c>
      <c r="AA511">
        <v>618.65</v>
      </c>
      <c r="AB511">
        <v>402.65</v>
      </c>
      <c r="AC511">
        <v>126.94</v>
      </c>
      <c r="AD511">
        <v>241.99</v>
      </c>
      <c r="AE511">
        <v>0</v>
      </c>
      <c r="AF511">
        <v>366.95</v>
      </c>
      <c r="AG511">
        <v>0</v>
      </c>
      <c r="AH511">
        <v>3001.03</v>
      </c>
      <c r="AI511">
        <v>0</v>
      </c>
      <c r="AJ511">
        <v>0</v>
      </c>
      <c r="AK511">
        <v>0</v>
      </c>
      <c r="AL511">
        <v>0</v>
      </c>
      <c r="AM511">
        <v>67.84</v>
      </c>
      <c r="AP511">
        <v>1925.98</v>
      </c>
      <c r="AQ511">
        <v>250.52</v>
      </c>
      <c r="AR511">
        <v>0</v>
      </c>
      <c r="AS511">
        <v>41.65</v>
      </c>
      <c r="AT511">
        <v>178.51</v>
      </c>
      <c r="AV511">
        <v>1810.94</v>
      </c>
      <c r="AW511">
        <v>419.23</v>
      </c>
      <c r="AX511">
        <v>525.63</v>
      </c>
      <c r="AY511">
        <v>188.83</v>
      </c>
      <c r="BA511">
        <v>1595.13</v>
      </c>
      <c r="BB511">
        <v>729.93</v>
      </c>
      <c r="BC511">
        <v>134.88</v>
      </c>
      <c r="BE511">
        <v>1527.3</v>
      </c>
      <c r="BF511">
        <v>1355.13</v>
      </c>
    </row>
    <row r="512" spans="1:58" x14ac:dyDescent="0.25">
      <c r="A512" s="209">
        <f t="shared" si="14"/>
        <v>1992</v>
      </c>
      <c r="B512" s="210" t="str">
        <f t="shared" si="15"/>
        <v>Jul</v>
      </c>
      <c r="C512" s="1">
        <v>33725</v>
      </c>
      <c r="D512">
        <v>0</v>
      </c>
      <c r="E512">
        <v>995.72</v>
      </c>
      <c r="F512">
        <v>6172.65</v>
      </c>
      <c r="G512">
        <v>9687.41</v>
      </c>
      <c r="H512">
        <v>0</v>
      </c>
      <c r="I512">
        <v>7223.91</v>
      </c>
      <c r="J512">
        <v>5198.75</v>
      </c>
      <c r="K512">
        <v>1535.23</v>
      </c>
      <c r="L512">
        <v>4429.16</v>
      </c>
      <c r="M512">
        <v>842.99</v>
      </c>
      <c r="N512">
        <v>1324.98</v>
      </c>
      <c r="O512">
        <v>1229.77</v>
      </c>
      <c r="P512">
        <v>1771.27</v>
      </c>
      <c r="Q512">
        <v>67.44</v>
      </c>
      <c r="S512" s="157">
        <v>7840.8</v>
      </c>
      <c r="T512">
        <v>245.95</v>
      </c>
      <c r="U512">
        <v>6037.77</v>
      </c>
      <c r="V512">
        <v>3815.86</v>
      </c>
      <c r="W512">
        <v>2048.56</v>
      </c>
      <c r="X512">
        <v>3790.07</v>
      </c>
      <c r="Y512">
        <v>3626.63</v>
      </c>
      <c r="Z512">
        <v>5095.6099999999997</v>
      </c>
      <c r="AA512">
        <v>1368.34</v>
      </c>
      <c r="AB512">
        <v>2050.94</v>
      </c>
      <c r="AC512">
        <v>2386.15</v>
      </c>
      <c r="AD512">
        <v>3201.37</v>
      </c>
      <c r="AE512">
        <v>152.72999999999999</v>
      </c>
      <c r="AF512">
        <v>5202.72</v>
      </c>
      <c r="AG512">
        <v>1703.83</v>
      </c>
      <c r="AH512">
        <v>7977.64</v>
      </c>
      <c r="AI512">
        <v>1025.47</v>
      </c>
      <c r="AJ512">
        <v>894.56</v>
      </c>
      <c r="AK512">
        <v>251.9</v>
      </c>
      <c r="AL512">
        <v>924.31</v>
      </c>
      <c r="AM512">
        <v>1182.17</v>
      </c>
      <c r="AP512">
        <v>3068.48</v>
      </c>
      <c r="AQ512">
        <v>0</v>
      </c>
      <c r="AR512">
        <v>402.65</v>
      </c>
      <c r="AS512">
        <v>1277.3699999999999</v>
      </c>
      <c r="AT512">
        <v>509.76</v>
      </c>
      <c r="AV512">
        <v>5141.2299999999996</v>
      </c>
      <c r="AW512">
        <v>652.57000000000005</v>
      </c>
      <c r="AX512">
        <v>1368.61</v>
      </c>
      <c r="AY512">
        <v>663.28</v>
      </c>
      <c r="BA512">
        <v>5922.14</v>
      </c>
      <c r="BB512">
        <v>1154.4000000000001</v>
      </c>
      <c r="BC512">
        <v>2183.83</v>
      </c>
      <c r="BE512">
        <v>5748.18</v>
      </c>
      <c r="BF512">
        <v>2017.22</v>
      </c>
    </row>
    <row r="513" spans="1:58" x14ac:dyDescent="0.25">
      <c r="A513" s="209">
        <f t="shared" si="14"/>
        <v>1992</v>
      </c>
      <c r="B513" s="210" t="str">
        <f t="shared" si="15"/>
        <v>Aug</v>
      </c>
      <c r="C513" s="1">
        <v>33756</v>
      </c>
      <c r="D513">
        <v>6470.18</v>
      </c>
      <c r="E513">
        <v>15229.31</v>
      </c>
      <c r="F513">
        <v>7055.31</v>
      </c>
      <c r="G513">
        <v>7517.46</v>
      </c>
      <c r="H513">
        <v>4431.1400000000003</v>
      </c>
      <c r="I513">
        <v>4673.13</v>
      </c>
      <c r="J513">
        <v>6115.13</v>
      </c>
      <c r="K513">
        <v>960.01</v>
      </c>
      <c r="L513">
        <v>3667.49</v>
      </c>
      <c r="M513">
        <v>1711.76</v>
      </c>
      <c r="N513">
        <v>476.04</v>
      </c>
      <c r="O513">
        <v>51.57</v>
      </c>
      <c r="P513">
        <v>11206.78</v>
      </c>
      <c r="Q513">
        <v>275.70999999999998</v>
      </c>
      <c r="S513" s="157">
        <v>13073.2</v>
      </c>
      <c r="T513">
        <v>194.38</v>
      </c>
      <c r="U513">
        <v>4954.78</v>
      </c>
      <c r="V513">
        <v>2528.7600000000002</v>
      </c>
      <c r="W513">
        <v>1815.1</v>
      </c>
      <c r="X513">
        <v>3736.12</v>
      </c>
      <c r="Y513">
        <v>3786.5</v>
      </c>
      <c r="Z513">
        <v>8362.44</v>
      </c>
      <c r="AA513">
        <v>1338.66</v>
      </c>
      <c r="AB513">
        <v>1737.55</v>
      </c>
      <c r="AC513">
        <v>2459.54</v>
      </c>
      <c r="AD513">
        <v>4486.68</v>
      </c>
      <c r="AE513">
        <v>362.98</v>
      </c>
      <c r="AF513">
        <v>4389.4799999999996</v>
      </c>
      <c r="AG513">
        <v>1491.59</v>
      </c>
      <c r="AH513">
        <v>7120.77</v>
      </c>
      <c r="AI513">
        <v>882.66</v>
      </c>
      <c r="AJ513">
        <v>753.73</v>
      </c>
      <c r="AK513">
        <v>0</v>
      </c>
      <c r="AL513">
        <v>313.39</v>
      </c>
      <c r="AM513">
        <v>214.22</v>
      </c>
      <c r="AP513">
        <v>8348.5499999999993</v>
      </c>
      <c r="AQ513">
        <v>230.72</v>
      </c>
      <c r="AR513">
        <v>120.99</v>
      </c>
      <c r="AS513">
        <v>303.48</v>
      </c>
      <c r="AT513">
        <v>285.62</v>
      </c>
      <c r="AV513">
        <v>3026.82</v>
      </c>
      <c r="AW513">
        <v>918.64</v>
      </c>
      <c r="AX513">
        <v>973.9</v>
      </c>
      <c r="AY513">
        <v>71.41</v>
      </c>
      <c r="BA513">
        <v>1330.93</v>
      </c>
      <c r="BB513">
        <v>1277.3699999999999</v>
      </c>
      <c r="BC513">
        <v>1340.85</v>
      </c>
      <c r="BE513">
        <v>2241.35</v>
      </c>
      <c r="BF513">
        <v>1863.7</v>
      </c>
    </row>
    <row r="514" spans="1:58" x14ac:dyDescent="0.25">
      <c r="A514" s="209">
        <f t="shared" si="14"/>
        <v>1992</v>
      </c>
      <c r="B514" s="210" t="str">
        <f t="shared" si="15"/>
        <v>Sep</v>
      </c>
      <c r="C514" s="1">
        <v>33786</v>
      </c>
      <c r="D514">
        <v>194.38</v>
      </c>
      <c r="E514">
        <v>4516.43</v>
      </c>
      <c r="F514">
        <v>11008.42</v>
      </c>
      <c r="G514">
        <v>9379.9699999999993</v>
      </c>
      <c r="H514">
        <v>0</v>
      </c>
      <c r="I514">
        <v>13442.18</v>
      </c>
      <c r="J514">
        <v>7898.3</v>
      </c>
      <c r="K514">
        <v>694.22</v>
      </c>
      <c r="L514">
        <v>5750.17</v>
      </c>
      <c r="M514">
        <v>1086.96</v>
      </c>
      <c r="N514">
        <v>940.18</v>
      </c>
      <c r="O514">
        <v>664.47</v>
      </c>
      <c r="P514">
        <v>0</v>
      </c>
      <c r="Q514">
        <v>83.31</v>
      </c>
      <c r="S514" s="157">
        <v>6234.1</v>
      </c>
      <c r="T514">
        <v>154.71</v>
      </c>
      <c r="U514">
        <v>7106.88</v>
      </c>
      <c r="V514">
        <v>3657.77</v>
      </c>
      <c r="W514">
        <v>2245.3200000000002</v>
      </c>
      <c r="X514">
        <v>5202.32</v>
      </c>
      <c r="Y514">
        <v>5130.92</v>
      </c>
      <c r="Z514">
        <v>10278.5</v>
      </c>
      <c r="AA514">
        <v>1426.53</v>
      </c>
      <c r="AB514">
        <v>3137.9</v>
      </c>
      <c r="AC514">
        <v>3967</v>
      </c>
      <c r="AD514">
        <v>5944.55</v>
      </c>
      <c r="AE514">
        <v>241.99</v>
      </c>
      <c r="AF514">
        <v>5992.15</v>
      </c>
      <c r="AG514">
        <v>1975.57</v>
      </c>
      <c r="AH514">
        <v>12573.41</v>
      </c>
      <c r="AI514">
        <v>1071.0899999999999</v>
      </c>
      <c r="AJ514">
        <v>1416.22</v>
      </c>
      <c r="AK514">
        <v>220.17</v>
      </c>
      <c r="AL514">
        <v>642.65</v>
      </c>
      <c r="AM514">
        <v>2993.1</v>
      </c>
      <c r="AP514">
        <v>4270.4799999999996</v>
      </c>
      <c r="AQ514">
        <v>222.43</v>
      </c>
      <c r="AR514">
        <v>0</v>
      </c>
      <c r="AS514">
        <v>511.74</v>
      </c>
      <c r="AT514">
        <v>180.5</v>
      </c>
      <c r="AV514">
        <v>3976.92</v>
      </c>
      <c r="AW514">
        <v>967.75</v>
      </c>
      <c r="AX514">
        <v>1725.65</v>
      </c>
      <c r="AY514">
        <v>641.66</v>
      </c>
      <c r="BA514">
        <v>5155.3100000000004</v>
      </c>
      <c r="BB514">
        <v>1443.99</v>
      </c>
      <c r="BC514">
        <v>1374.56</v>
      </c>
      <c r="BE514">
        <v>5006.3500000000004</v>
      </c>
      <c r="BF514">
        <v>1627.46</v>
      </c>
    </row>
    <row r="515" spans="1:58" x14ac:dyDescent="0.25">
      <c r="A515" s="209">
        <f t="shared" ref="A515:A578" si="16">IF(MONTH(C515)&gt;=11,YEAR(C515)+1,YEAR(C515)+0)</f>
        <v>1992</v>
      </c>
      <c r="B515" s="210" t="str">
        <f t="shared" ref="B515:B578" si="17">CHOOSE(MONTH(C515),"Mar","Apr","May","Jun","Jul","Aug","Sep","Oct","Nov","Dec","Jan","Feb")</f>
        <v>Oct</v>
      </c>
      <c r="C515" s="1">
        <v>33817</v>
      </c>
      <c r="D515">
        <v>0</v>
      </c>
      <c r="E515">
        <v>5456.61</v>
      </c>
      <c r="F515">
        <v>10445.11</v>
      </c>
      <c r="G515">
        <v>7951.85</v>
      </c>
      <c r="H515">
        <v>0</v>
      </c>
      <c r="I515">
        <v>12888.39</v>
      </c>
      <c r="J515">
        <v>7987.56</v>
      </c>
      <c r="K515">
        <v>604.97</v>
      </c>
      <c r="L515">
        <v>5534.16</v>
      </c>
      <c r="M515">
        <v>672.41</v>
      </c>
      <c r="N515">
        <v>676.37</v>
      </c>
      <c r="O515">
        <v>238.02</v>
      </c>
      <c r="P515">
        <v>0</v>
      </c>
      <c r="Q515">
        <v>57.52</v>
      </c>
      <c r="S515" s="157">
        <v>6460.3</v>
      </c>
      <c r="T515">
        <v>150.75</v>
      </c>
      <c r="U515">
        <v>4823.87</v>
      </c>
      <c r="V515">
        <v>1709.7</v>
      </c>
      <c r="W515">
        <v>1451.92</v>
      </c>
      <c r="X515">
        <v>3488.46</v>
      </c>
      <c r="Y515">
        <v>3574.47</v>
      </c>
      <c r="Z515">
        <v>10054.36</v>
      </c>
      <c r="AA515">
        <v>1138.73</v>
      </c>
      <c r="AB515">
        <v>2427.8000000000002</v>
      </c>
      <c r="AC515">
        <v>3056.57</v>
      </c>
      <c r="AD515">
        <v>4575.9399999999996</v>
      </c>
      <c r="AE515">
        <v>311.41000000000003</v>
      </c>
      <c r="AF515">
        <v>5829.51</v>
      </c>
      <c r="AG515">
        <v>2160.0300000000002</v>
      </c>
      <c r="AH515">
        <v>9090.3799999999992</v>
      </c>
      <c r="AI515">
        <v>872.74</v>
      </c>
      <c r="AJ515">
        <v>1065.1400000000001</v>
      </c>
      <c r="AK515">
        <v>466.12</v>
      </c>
      <c r="AL515">
        <v>737.86</v>
      </c>
      <c r="AM515">
        <v>2294.91</v>
      </c>
      <c r="AP515">
        <v>4018.57</v>
      </c>
      <c r="AQ515">
        <v>43</v>
      </c>
      <c r="AR515">
        <v>243.97</v>
      </c>
      <c r="AS515">
        <v>743.81</v>
      </c>
      <c r="AT515">
        <v>361</v>
      </c>
      <c r="AV515">
        <v>5157.1000000000004</v>
      </c>
      <c r="AW515">
        <v>247.94</v>
      </c>
      <c r="AX515">
        <v>1872.42</v>
      </c>
      <c r="AY515">
        <v>749.76</v>
      </c>
      <c r="BA515">
        <v>5051.78</v>
      </c>
      <c r="BB515">
        <v>1816.89</v>
      </c>
      <c r="BC515">
        <v>1658.21</v>
      </c>
      <c r="BE515">
        <v>6470.18</v>
      </c>
      <c r="BF515">
        <v>1826.8</v>
      </c>
    </row>
    <row r="516" spans="1:58" x14ac:dyDescent="0.25">
      <c r="A516" s="209">
        <f t="shared" si="16"/>
        <v>1992</v>
      </c>
      <c r="B516" s="210" t="str">
        <f t="shared" si="17"/>
        <v>Nov</v>
      </c>
      <c r="C516" s="1">
        <v>33848</v>
      </c>
      <c r="D516">
        <v>0</v>
      </c>
      <c r="E516">
        <v>2872.11</v>
      </c>
      <c r="F516">
        <v>14979.39</v>
      </c>
      <c r="G516">
        <v>8842.44</v>
      </c>
      <c r="H516">
        <v>0</v>
      </c>
      <c r="I516">
        <v>8125.21</v>
      </c>
      <c r="J516">
        <v>5224.54</v>
      </c>
      <c r="K516">
        <v>654.54999999999995</v>
      </c>
      <c r="L516">
        <v>2521.0300000000002</v>
      </c>
      <c r="M516">
        <v>1719.69</v>
      </c>
      <c r="N516">
        <v>450.26</v>
      </c>
      <c r="O516">
        <v>190.02</v>
      </c>
      <c r="P516">
        <v>0</v>
      </c>
      <c r="Q516">
        <v>116.83</v>
      </c>
      <c r="S516" s="157">
        <v>4897.3</v>
      </c>
      <c r="T516">
        <v>119.01</v>
      </c>
      <c r="U516">
        <v>4383.54</v>
      </c>
      <c r="V516">
        <v>1580.45</v>
      </c>
      <c r="W516">
        <v>850.33</v>
      </c>
      <c r="X516">
        <v>2053.12</v>
      </c>
      <c r="Y516">
        <v>3517.34</v>
      </c>
      <c r="Z516">
        <v>7838.79</v>
      </c>
      <c r="AA516">
        <v>872.22</v>
      </c>
      <c r="AB516">
        <v>1509.44</v>
      </c>
      <c r="AC516">
        <v>2519.04</v>
      </c>
      <c r="AD516">
        <v>4165.3500000000004</v>
      </c>
      <c r="AE516">
        <v>111.08</v>
      </c>
      <c r="AF516">
        <v>3173.6</v>
      </c>
      <c r="AG516">
        <v>1152.4100000000001</v>
      </c>
      <c r="AH516">
        <v>5752.15</v>
      </c>
      <c r="AI516">
        <v>674.39</v>
      </c>
      <c r="AJ516">
        <v>803.32</v>
      </c>
      <c r="AK516">
        <v>0</v>
      </c>
      <c r="AL516">
        <v>426.45</v>
      </c>
      <c r="AM516">
        <v>426.25</v>
      </c>
      <c r="AP516">
        <v>3183.52</v>
      </c>
      <c r="AQ516">
        <v>183.27</v>
      </c>
      <c r="AR516">
        <v>3.97</v>
      </c>
      <c r="AS516">
        <v>299.51</v>
      </c>
      <c r="AT516">
        <v>5.95</v>
      </c>
      <c r="AV516">
        <v>2467.4699999999998</v>
      </c>
      <c r="AW516">
        <v>1055.22</v>
      </c>
      <c r="AX516">
        <v>729.93</v>
      </c>
      <c r="AY516">
        <v>535.54</v>
      </c>
      <c r="BA516">
        <v>1860.92</v>
      </c>
      <c r="BB516">
        <v>716.04</v>
      </c>
      <c r="BC516">
        <v>1291.26</v>
      </c>
      <c r="BE516">
        <v>1196.05</v>
      </c>
      <c r="BF516">
        <v>1623.69</v>
      </c>
    </row>
    <row r="517" spans="1:58" x14ac:dyDescent="0.25">
      <c r="A517" s="209">
        <f t="shared" si="16"/>
        <v>1992</v>
      </c>
      <c r="B517" s="210" t="str">
        <f t="shared" si="17"/>
        <v>Dec</v>
      </c>
      <c r="C517" s="1">
        <v>33878</v>
      </c>
      <c r="D517">
        <v>2846.32</v>
      </c>
      <c r="E517">
        <v>17151.32</v>
      </c>
      <c r="F517">
        <v>4813.96</v>
      </c>
      <c r="G517">
        <v>3463.19</v>
      </c>
      <c r="H517">
        <v>1660.19</v>
      </c>
      <c r="I517">
        <v>7702.92</v>
      </c>
      <c r="J517">
        <v>4066.18</v>
      </c>
      <c r="K517">
        <v>589.1</v>
      </c>
      <c r="L517">
        <v>2923.68</v>
      </c>
      <c r="M517">
        <v>1326.96</v>
      </c>
      <c r="N517">
        <v>130.91</v>
      </c>
      <c r="O517">
        <v>0</v>
      </c>
      <c r="P517">
        <v>19914.34</v>
      </c>
      <c r="Q517">
        <v>345.13</v>
      </c>
      <c r="S517" s="157">
        <v>3715.1</v>
      </c>
      <c r="T517">
        <v>15.87</v>
      </c>
      <c r="U517">
        <v>2201.69</v>
      </c>
      <c r="V517">
        <v>1402.06</v>
      </c>
      <c r="W517">
        <v>13.89</v>
      </c>
      <c r="X517">
        <v>902.83</v>
      </c>
      <c r="Y517">
        <v>3032.38</v>
      </c>
      <c r="Z517">
        <v>2138.21</v>
      </c>
      <c r="AA517">
        <v>654.73</v>
      </c>
      <c r="AB517">
        <v>630.75</v>
      </c>
      <c r="AC517">
        <v>797.37</v>
      </c>
      <c r="AD517">
        <v>1733.58</v>
      </c>
      <c r="AE517">
        <v>0</v>
      </c>
      <c r="AF517">
        <v>527.61</v>
      </c>
      <c r="AG517">
        <v>1156.3800000000001</v>
      </c>
      <c r="AH517">
        <v>2513.09</v>
      </c>
      <c r="AI517">
        <v>723.98</v>
      </c>
      <c r="AJ517">
        <v>134.88</v>
      </c>
      <c r="AK517">
        <v>0</v>
      </c>
      <c r="AL517">
        <v>204.3</v>
      </c>
      <c r="AM517">
        <v>571.84</v>
      </c>
      <c r="AP517">
        <v>0</v>
      </c>
      <c r="AQ517">
        <v>530.03</v>
      </c>
      <c r="AR517">
        <v>0</v>
      </c>
      <c r="AS517">
        <v>113.06</v>
      </c>
      <c r="AT517">
        <v>0</v>
      </c>
      <c r="AV517">
        <v>366.95</v>
      </c>
      <c r="AW517">
        <v>527.61</v>
      </c>
      <c r="AX517">
        <v>63.47</v>
      </c>
      <c r="AY517">
        <v>0</v>
      </c>
      <c r="BA517">
        <v>290.77999999999997</v>
      </c>
      <c r="BB517">
        <v>146.78</v>
      </c>
      <c r="BC517">
        <v>664.47</v>
      </c>
      <c r="BE517">
        <v>1616.55</v>
      </c>
      <c r="BF517">
        <v>661.3</v>
      </c>
    </row>
    <row r="518" spans="1:58" x14ac:dyDescent="0.25">
      <c r="A518" s="209">
        <f t="shared" si="16"/>
        <v>1993</v>
      </c>
      <c r="B518" s="210" t="str">
        <f t="shared" si="17"/>
        <v>Jan</v>
      </c>
      <c r="C518" s="1">
        <v>33909</v>
      </c>
      <c r="D518">
        <v>11889.1</v>
      </c>
      <c r="E518">
        <v>18069.689999999999</v>
      </c>
      <c r="F518">
        <v>0</v>
      </c>
      <c r="G518">
        <v>0</v>
      </c>
      <c r="H518">
        <v>7254.65</v>
      </c>
      <c r="I518">
        <v>4687.21</v>
      </c>
      <c r="J518">
        <v>2417.89</v>
      </c>
      <c r="K518">
        <v>198.35</v>
      </c>
      <c r="L518">
        <v>1566.96</v>
      </c>
      <c r="M518">
        <v>1170.27</v>
      </c>
      <c r="N518">
        <v>0</v>
      </c>
      <c r="O518">
        <v>0</v>
      </c>
      <c r="P518">
        <v>18601.259999999998</v>
      </c>
      <c r="Q518">
        <v>0</v>
      </c>
      <c r="S518" s="157">
        <v>11643.1</v>
      </c>
      <c r="T518">
        <v>0</v>
      </c>
      <c r="U518">
        <v>0</v>
      </c>
      <c r="V518">
        <v>0</v>
      </c>
      <c r="W518">
        <v>0</v>
      </c>
      <c r="X518">
        <v>226.2</v>
      </c>
      <c r="Y518">
        <v>395.51</v>
      </c>
      <c r="Z518">
        <v>33.72</v>
      </c>
      <c r="AA518">
        <v>217.73</v>
      </c>
      <c r="AB518">
        <v>9.92</v>
      </c>
      <c r="AC518">
        <v>130.91</v>
      </c>
      <c r="AD518">
        <v>138.85</v>
      </c>
      <c r="AE518">
        <v>0</v>
      </c>
      <c r="AF518">
        <v>0</v>
      </c>
      <c r="AG518">
        <v>0</v>
      </c>
      <c r="AH518">
        <v>0</v>
      </c>
      <c r="AI518">
        <v>253.89</v>
      </c>
      <c r="AJ518">
        <v>0</v>
      </c>
      <c r="AK518">
        <v>0</v>
      </c>
      <c r="AL518">
        <v>0</v>
      </c>
      <c r="AM518">
        <v>0</v>
      </c>
      <c r="AP518">
        <v>7364.73</v>
      </c>
      <c r="AQ518">
        <v>573.63</v>
      </c>
      <c r="AR518">
        <v>0</v>
      </c>
      <c r="AS518">
        <v>0</v>
      </c>
      <c r="AT518">
        <v>0</v>
      </c>
      <c r="AV518">
        <v>0</v>
      </c>
      <c r="AW518">
        <v>0</v>
      </c>
      <c r="AX518">
        <v>0</v>
      </c>
      <c r="AY518">
        <v>0</v>
      </c>
      <c r="AZ518">
        <v>88.66</v>
      </c>
      <c r="BA518">
        <v>0</v>
      </c>
      <c r="BB518">
        <v>0</v>
      </c>
      <c r="BC518">
        <v>0</v>
      </c>
      <c r="BE518">
        <v>0</v>
      </c>
      <c r="BF518">
        <v>65.400000000000006</v>
      </c>
    </row>
    <row r="519" spans="1:58" x14ac:dyDescent="0.25">
      <c r="A519" s="209">
        <f t="shared" si="16"/>
        <v>1993</v>
      </c>
      <c r="B519" s="210" t="str">
        <f t="shared" si="17"/>
        <v>Feb</v>
      </c>
      <c r="C519" s="1">
        <v>33939</v>
      </c>
      <c r="D519">
        <v>1888.29</v>
      </c>
      <c r="E519">
        <v>10232.879999999999</v>
      </c>
      <c r="F519">
        <v>0</v>
      </c>
      <c r="G519">
        <v>0</v>
      </c>
      <c r="H519">
        <v>1844.66</v>
      </c>
      <c r="I519">
        <v>2594.2199999999998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13174.41</v>
      </c>
      <c r="Q519">
        <v>0</v>
      </c>
      <c r="S519" s="157">
        <v>6666.5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P519">
        <v>1561.01</v>
      </c>
      <c r="AQ519">
        <v>567.54</v>
      </c>
      <c r="AR519">
        <v>0</v>
      </c>
      <c r="AS519">
        <v>0</v>
      </c>
      <c r="AT519">
        <v>0</v>
      </c>
      <c r="AV519">
        <v>0</v>
      </c>
      <c r="AW519">
        <v>0</v>
      </c>
      <c r="AX519">
        <v>0</v>
      </c>
      <c r="AY519">
        <v>0</v>
      </c>
      <c r="AZ519">
        <v>91</v>
      </c>
      <c r="BA519">
        <v>0</v>
      </c>
      <c r="BB519">
        <v>0</v>
      </c>
      <c r="BC519">
        <v>0</v>
      </c>
      <c r="BE519">
        <v>0</v>
      </c>
      <c r="BF519">
        <v>0</v>
      </c>
    </row>
    <row r="520" spans="1:58" x14ac:dyDescent="0.25">
      <c r="A520" s="209">
        <f t="shared" si="16"/>
        <v>1993</v>
      </c>
      <c r="B520" s="210" t="str">
        <f t="shared" si="17"/>
        <v>Mar</v>
      </c>
      <c r="C520" s="1">
        <v>33970</v>
      </c>
      <c r="D520">
        <v>0</v>
      </c>
      <c r="E520">
        <v>3699.23</v>
      </c>
      <c r="F520">
        <v>0</v>
      </c>
      <c r="G520">
        <v>0</v>
      </c>
      <c r="H520">
        <v>1844.66</v>
      </c>
      <c r="I520">
        <v>2023.96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14864.35</v>
      </c>
      <c r="Q520">
        <v>0</v>
      </c>
      <c r="S520" s="157">
        <v>8138.3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P520">
        <v>2945.5</v>
      </c>
      <c r="AQ520">
        <v>662.23</v>
      </c>
      <c r="AR520">
        <v>0</v>
      </c>
      <c r="AS520">
        <v>0</v>
      </c>
      <c r="AT520">
        <v>0</v>
      </c>
      <c r="AV520">
        <v>0</v>
      </c>
      <c r="AW520">
        <v>0</v>
      </c>
      <c r="AX520">
        <v>0</v>
      </c>
      <c r="AY520">
        <v>0</v>
      </c>
      <c r="AZ520">
        <v>87.93</v>
      </c>
      <c r="BA520">
        <v>0</v>
      </c>
      <c r="BB520">
        <v>0</v>
      </c>
      <c r="BC520">
        <v>0</v>
      </c>
      <c r="BE520">
        <v>0</v>
      </c>
      <c r="BF520">
        <v>0</v>
      </c>
    </row>
    <row r="521" spans="1:58" x14ac:dyDescent="0.25">
      <c r="A521" s="209">
        <f t="shared" si="16"/>
        <v>1993</v>
      </c>
      <c r="B521" s="210" t="str">
        <f t="shared" si="17"/>
        <v>Apr</v>
      </c>
      <c r="C521" s="1">
        <v>34001</v>
      </c>
      <c r="D521">
        <v>634.72</v>
      </c>
      <c r="E521">
        <v>16131.81</v>
      </c>
      <c r="F521">
        <v>0</v>
      </c>
      <c r="G521">
        <v>0</v>
      </c>
      <c r="H521">
        <v>1666.14</v>
      </c>
      <c r="I521">
        <v>2325.85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7864.58</v>
      </c>
      <c r="Q521">
        <v>0</v>
      </c>
      <c r="S521" s="157">
        <v>4615.6000000000004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P521">
        <v>2721.36</v>
      </c>
      <c r="AQ521">
        <v>569.26</v>
      </c>
      <c r="AR521">
        <v>0</v>
      </c>
      <c r="AS521">
        <v>0</v>
      </c>
      <c r="AT521">
        <v>0</v>
      </c>
      <c r="AV521">
        <v>0</v>
      </c>
      <c r="AW521">
        <v>0</v>
      </c>
      <c r="AX521">
        <v>0</v>
      </c>
      <c r="AY521">
        <v>0</v>
      </c>
      <c r="AZ521">
        <v>74.98</v>
      </c>
      <c r="BA521">
        <v>0</v>
      </c>
      <c r="BB521">
        <v>0</v>
      </c>
      <c r="BC521">
        <v>0</v>
      </c>
      <c r="BE521">
        <v>0</v>
      </c>
      <c r="BF521">
        <v>0</v>
      </c>
    </row>
    <row r="522" spans="1:58" x14ac:dyDescent="0.25">
      <c r="A522" s="209">
        <f t="shared" si="16"/>
        <v>1993</v>
      </c>
      <c r="B522" s="210" t="str">
        <f t="shared" si="17"/>
        <v>May</v>
      </c>
      <c r="C522" s="1">
        <v>34029</v>
      </c>
      <c r="D522">
        <v>14221.7</v>
      </c>
      <c r="E522">
        <v>9243.11</v>
      </c>
      <c r="F522">
        <v>0</v>
      </c>
      <c r="G522">
        <v>0</v>
      </c>
      <c r="H522">
        <v>4318.08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2457.56</v>
      </c>
      <c r="Q522">
        <v>0</v>
      </c>
      <c r="S522" s="157">
        <v>4960.7</v>
      </c>
      <c r="T522">
        <v>0</v>
      </c>
      <c r="U522">
        <v>844.97</v>
      </c>
      <c r="V522">
        <v>0</v>
      </c>
      <c r="W522">
        <v>0</v>
      </c>
      <c r="X522">
        <v>0</v>
      </c>
      <c r="Y522">
        <v>0</v>
      </c>
      <c r="Z522">
        <v>210.25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P522">
        <v>79.34</v>
      </c>
      <c r="AQ522">
        <v>598.28</v>
      </c>
      <c r="AR522">
        <v>0</v>
      </c>
      <c r="AS522">
        <v>0</v>
      </c>
      <c r="AT522">
        <v>0</v>
      </c>
      <c r="AV522">
        <v>0</v>
      </c>
      <c r="AW522">
        <v>0</v>
      </c>
      <c r="AX522">
        <v>0</v>
      </c>
      <c r="AY522">
        <v>0</v>
      </c>
      <c r="AZ522">
        <v>83.01</v>
      </c>
      <c r="BA522">
        <v>0</v>
      </c>
      <c r="BB522">
        <v>0</v>
      </c>
      <c r="BC522">
        <v>0</v>
      </c>
      <c r="BE522">
        <v>0</v>
      </c>
      <c r="BF522">
        <v>0</v>
      </c>
    </row>
    <row r="523" spans="1:58" x14ac:dyDescent="0.25">
      <c r="A523" s="209">
        <f t="shared" si="16"/>
        <v>1993</v>
      </c>
      <c r="B523" s="210" t="str">
        <f t="shared" si="17"/>
        <v>Jun</v>
      </c>
      <c r="C523" s="1">
        <v>34060</v>
      </c>
      <c r="D523">
        <v>10716.85</v>
      </c>
      <c r="E523">
        <v>8974.5400000000009</v>
      </c>
      <c r="F523">
        <v>442.32</v>
      </c>
      <c r="G523">
        <v>1850.61</v>
      </c>
      <c r="H523">
        <v>7509.53</v>
      </c>
      <c r="I523">
        <v>2715.61</v>
      </c>
      <c r="J523">
        <v>382.82</v>
      </c>
      <c r="K523">
        <v>0</v>
      </c>
      <c r="L523">
        <v>1116.71</v>
      </c>
      <c r="M523">
        <v>956.05</v>
      </c>
      <c r="N523">
        <v>0</v>
      </c>
      <c r="O523">
        <v>0</v>
      </c>
      <c r="P523">
        <v>5343.55</v>
      </c>
      <c r="Q523">
        <v>0</v>
      </c>
      <c r="S523" s="157">
        <v>12170.8</v>
      </c>
      <c r="T523">
        <v>87.27</v>
      </c>
      <c r="U523">
        <v>2957.4</v>
      </c>
      <c r="V523">
        <v>948.11</v>
      </c>
      <c r="W523">
        <v>985.01</v>
      </c>
      <c r="X523">
        <v>373.1</v>
      </c>
      <c r="Y523">
        <v>287.61</v>
      </c>
      <c r="Z523">
        <v>2858.22</v>
      </c>
      <c r="AA523">
        <v>307.05</v>
      </c>
      <c r="AB523">
        <v>525.63</v>
      </c>
      <c r="AC523">
        <v>430.42</v>
      </c>
      <c r="AD523">
        <v>513.73</v>
      </c>
      <c r="AE523">
        <v>0</v>
      </c>
      <c r="AF523">
        <v>89.26</v>
      </c>
      <c r="AG523">
        <v>0</v>
      </c>
      <c r="AH523">
        <v>1275.3900000000001</v>
      </c>
      <c r="AI523">
        <v>0</v>
      </c>
      <c r="AJ523">
        <v>0</v>
      </c>
      <c r="AK523">
        <v>0</v>
      </c>
      <c r="AL523">
        <v>0</v>
      </c>
      <c r="AM523">
        <v>0</v>
      </c>
      <c r="AP523">
        <v>3919.4</v>
      </c>
      <c r="AQ523">
        <v>570.65</v>
      </c>
      <c r="AR523">
        <v>0</v>
      </c>
      <c r="AS523">
        <v>0</v>
      </c>
      <c r="AT523">
        <v>0</v>
      </c>
      <c r="AV523">
        <v>491.91</v>
      </c>
      <c r="AW523">
        <v>0</v>
      </c>
      <c r="AX523">
        <v>0</v>
      </c>
      <c r="AY523">
        <v>9.92</v>
      </c>
      <c r="AZ523">
        <v>69.62</v>
      </c>
      <c r="BA523">
        <v>0</v>
      </c>
      <c r="BB523">
        <v>63.99</v>
      </c>
      <c r="BC523">
        <v>0</v>
      </c>
      <c r="BE523">
        <v>47.6</v>
      </c>
      <c r="BF523">
        <v>555.82000000000005</v>
      </c>
    </row>
    <row r="524" spans="1:58" x14ac:dyDescent="0.25">
      <c r="A524" s="209">
        <f t="shared" si="16"/>
        <v>1993</v>
      </c>
      <c r="B524" s="210" t="str">
        <f t="shared" si="17"/>
        <v>Jul</v>
      </c>
      <c r="C524" s="1">
        <v>34090</v>
      </c>
      <c r="D524">
        <v>382.82</v>
      </c>
      <c r="E524">
        <v>3465.18</v>
      </c>
      <c r="F524">
        <v>7939.95</v>
      </c>
      <c r="G524">
        <v>9044.76</v>
      </c>
      <c r="H524">
        <v>111.08</v>
      </c>
      <c r="I524">
        <v>5153.13</v>
      </c>
      <c r="J524">
        <v>5799.75</v>
      </c>
      <c r="K524">
        <v>1305.1400000000001</v>
      </c>
      <c r="L524">
        <v>5353.47</v>
      </c>
      <c r="M524">
        <v>374.88</v>
      </c>
      <c r="N524">
        <v>1112.74</v>
      </c>
      <c r="O524">
        <v>1334.9</v>
      </c>
      <c r="P524">
        <v>2429.79</v>
      </c>
      <c r="Q524">
        <v>0</v>
      </c>
      <c r="S524" s="157">
        <v>13224.2</v>
      </c>
      <c r="T524">
        <v>245.95</v>
      </c>
      <c r="U524">
        <v>5684.73</v>
      </c>
      <c r="V524">
        <v>3254.57</v>
      </c>
      <c r="W524">
        <v>1795.46</v>
      </c>
      <c r="X524">
        <v>3286.28</v>
      </c>
      <c r="Y524">
        <v>3044.87</v>
      </c>
      <c r="Z524">
        <v>4530.12</v>
      </c>
      <c r="AA524">
        <v>975.09</v>
      </c>
      <c r="AB524">
        <v>2064.8200000000002</v>
      </c>
      <c r="AC524">
        <v>1650.27</v>
      </c>
      <c r="AD524">
        <v>2154.08</v>
      </c>
      <c r="AE524">
        <v>71.41</v>
      </c>
      <c r="AF524">
        <v>4643.37</v>
      </c>
      <c r="AG524">
        <v>1172.25</v>
      </c>
      <c r="AH524">
        <v>6043.73</v>
      </c>
      <c r="AI524">
        <v>670.42</v>
      </c>
      <c r="AJ524">
        <v>228.1</v>
      </c>
      <c r="AK524">
        <v>169.39</v>
      </c>
      <c r="AL524">
        <v>197.95</v>
      </c>
      <c r="AM524">
        <v>1162.73</v>
      </c>
      <c r="AP524">
        <v>2681.69</v>
      </c>
      <c r="AQ524">
        <v>282.13</v>
      </c>
      <c r="AR524">
        <v>0</v>
      </c>
      <c r="AS524">
        <v>828.51</v>
      </c>
      <c r="AT524">
        <v>489.13</v>
      </c>
      <c r="AV524">
        <v>1894.24</v>
      </c>
      <c r="AW524">
        <v>855.09</v>
      </c>
      <c r="AX524">
        <v>471.88</v>
      </c>
      <c r="AY524">
        <v>550.41999999999996</v>
      </c>
      <c r="AZ524">
        <v>176.93</v>
      </c>
      <c r="BA524">
        <v>5068.04</v>
      </c>
      <c r="BB524">
        <v>1306.1400000000001</v>
      </c>
      <c r="BC524">
        <v>1629.25</v>
      </c>
      <c r="BE524">
        <v>5474.46</v>
      </c>
      <c r="BF524">
        <v>2033.68</v>
      </c>
    </row>
    <row r="525" spans="1:58" x14ac:dyDescent="0.25">
      <c r="A525" s="209">
        <f t="shared" si="16"/>
        <v>1993</v>
      </c>
      <c r="B525" s="210" t="str">
        <f t="shared" si="17"/>
        <v>Aug</v>
      </c>
      <c r="C525" s="1">
        <v>34121</v>
      </c>
      <c r="D525">
        <v>7888.38</v>
      </c>
      <c r="E525">
        <v>15227.73</v>
      </c>
      <c r="F525">
        <v>10379.66</v>
      </c>
      <c r="G525">
        <v>6204.39</v>
      </c>
      <c r="H525">
        <v>4768.33</v>
      </c>
      <c r="I525">
        <v>6587.8</v>
      </c>
      <c r="J525">
        <v>6152.82</v>
      </c>
      <c r="K525">
        <v>938.2</v>
      </c>
      <c r="L525">
        <v>4472.79</v>
      </c>
      <c r="M525">
        <v>261.82</v>
      </c>
      <c r="N525">
        <v>618.85</v>
      </c>
      <c r="O525">
        <v>555.38</v>
      </c>
      <c r="P525">
        <v>19622.77</v>
      </c>
      <c r="Q525">
        <v>394.72</v>
      </c>
      <c r="S525" s="157">
        <v>21245.3</v>
      </c>
      <c r="T525">
        <v>238.02</v>
      </c>
      <c r="U525">
        <v>6862.93</v>
      </c>
      <c r="V525">
        <v>3403.49</v>
      </c>
      <c r="W525">
        <v>1916.26</v>
      </c>
      <c r="X525">
        <v>3664.73</v>
      </c>
      <c r="Y525">
        <v>3499.29</v>
      </c>
      <c r="Z525">
        <v>8104.58</v>
      </c>
      <c r="AA525">
        <v>1270.04</v>
      </c>
      <c r="AB525">
        <v>2175.9</v>
      </c>
      <c r="AC525">
        <v>2366.3200000000002</v>
      </c>
      <c r="AD525">
        <v>3272.77</v>
      </c>
      <c r="AE525">
        <v>196.37</v>
      </c>
      <c r="AF525">
        <v>4607.67</v>
      </c>
      <c r="AG525">
        <v>1497.54</v>
      </c>
      <c r="AH525">
        <v>6801.42</v>
      </c>
      <c r="AI525">
        <v>844.97</v>
      </c>
      <c r="AJ525">
        <v>380.83</v>
      </c>
      <c r="AK525">
        <v>40.659999999999997</v>
      </c>
      <c r="AL525">
        <v>667.65</v>
      </c>
      <c r="AM525">
        <v>2007.62</v>
      </c>
      <c r="AP525">
        <v>8763.1</v>
      </c>
      <c r="AQ525">
        <v>426.53</v>
      </c>
      <c r="AR525">
        <v>98.78</v>
      </c>
      <c r="AS525">
        <v>669.23</v>
      </c>
      <c r="AT525">
        <v>385.39</v>
      </c>
      <c r="AV525">
        <v>2618.2199999999998</v>
      </c>
      <c r="AW525">
        <v>1311.27</v>
      </c>
      <c r="AX525">
        <v>869.37</v>
      </c>
      <c r="AY525">
        <v>346.91</v>
      </c>
      <c r="AZ525">
        <v>186.25</v>
      </c>
      <c r="BA525">
        <v>3628.61</v>
      </c>
      <c r="BB525">
        <v>960.61</v>
      </c>
      <c r="BC525">
        <v>1822.24</v>
      </c>
      <c r="BE525">
        <v>3475.09</v>
      </c>
      <c r="BF525">
        <v>1806.91</v>
      </c>
    </row>
    <row r="526" spans="1:58" x14ac:dyDescent="0.25">
      <c r="A526" s="209">
        <f t="shared" si="16"/>
        <v>1993</v>
      </c>
      <c r="B526" s="210" t="str">
        <f t="shared" si="17"/>
        <v>Sep</v>
      </c>
      <c r="C526" s="1">
        <v>34151</v>
      </c>
      <c r="D526">
        <v>0</v>
      </c>
      <c r="E526">
        <v>0</v>
      </c>
      <c r="F526">
        <v>7961.77</v>
      </c>
      <c r="G526">
        <v>9836.18</v>
      </c>
      <c r="H526">
        <v>0</v>
      </c>
      <c r="I526">
        <v>11986.29</v>
      </c>
      <c r="J526">
        <v>6771.67</v>
      </c>
      <c r="K526">
        <v>775.55</v>
      </c>
      <c r="L526">
        <v>5922.73</v>
      </c>
      <c r="M526">
        <v>805.3</v>
      </c>
      <c r="N526">
        <v>761.66</v>
      </c>
      <c r="O526">
        <v>969.93</v>
      </c>
      <c r="P526">
        <v>0</v>
      </c>
      <c r="Q526">
        <v>202.32</v>
      </c>
      <c r="S526" s="157">
        <v>6582.8</v>
      </c>
      <c r="T526">
        <v>226.12</v>
      </c>
      <c r="U526">
        <v>8419.9599999999991</v>
      </c>
      <c r="V526">
        <v>3723.63</v>
      </c>
      <c r="W526">
        <v>2477</v>
      </c>
      <c r="X526">
        <v>5447.88</v>
      </c>
      <c r="Y526">
        <v>5352.87</v>
      </c>
      <c r="Z526">
        <v>10066.879999999999</v>
      </c>
      <c r="AA526">
        <v>1550.7</v>
      </c>
      <c r="AB526">
        <v>3419.55</v>
      </c>
      <c r="AC526">
        <v>3967</v>
      </c>
      <c r="AD526">
        <v>6083.4</v>
      </c>
      <c r="AE526">
        <v>392.73</v>
      </c>
      <c r="AF526">
        <v>7333</v>
      </c>
      <c r="AG526">
        <v>2693.59</v>
      </c>
      <c r="AH526">
        <v>13987.64</v>
      </c>
      <c r="AI526">
        <v>1277.3699999999999</v>
      </c>
      <c r="AJ526">
        <v>1265.47</v>
      </c>
      <c r="AK526">
        <v>637.70000000000005</v>
      </c>
      <c r="AL526">
        <v>983.22</v>
      </c>
      <c r="AM526">
        <v>2510.1999999999998</v>
      </c>
      <c r="AP526">
        <v>4284.3599999999997</v>
      </c>
      <c r="AQ526">
        <v>0</v>
      </c>
      <c r="AR526">
        <v>564.30999999999995</v>
      </c>
      <c r="AS526">
        <v>1606.44</v>
      </c>
      <c r="AT526">
        <v>415.54</v>
      </c>
      <c r="AV526">
        <v>6728.03</v>
      </c>
      <c r="AW526">
        <v>912.41</v>
      </c>
      <c r="AX526">
        <v>1873.61</v>
      </c>
      <c r="AY526">
        <v>759.68</v>
      </c>
      <c r="AZ526">
        <v>200.35</v>
      </c>
      <c r="BA526">
        <v>8458.44</v>
      </c>
      <c r="BB526">
        <v>2409.16</v>
      </c>
      <c r="BC526">
        <v>2427.8000000000002</v>
      </c>
      <c r="BE526">
        <v>8058.96</v>
      </c>
      <c r="BF526">
        <v>2404.1999999999998</v>
      </c>
    </row>
    <row r="527" spans="1:58" x14ac:dyDescent="0.25">
      <c r="A527" s="209">
        <f t="shared" si="16"/>
        <v>1993</v>
      </c>
      <c r="B527" s="210" t="str">
        <f t="shared" si="17"/>
        <v>Oct</v>
      </c>
      <c r="C527" s="1">
        <v>34182</v>
      </c>
      <c r="D527">
        <v>0</v>
      </c>
      <c r="E527">
        <v>0</v>
      </c>
      <c r="F527">
        <v>7298.88</v>
      </c>
      <c r="G527">
        <v>9858</v>
      </c>
      <c r="H527">
        <v>0</v>
      </c>
      <c r="I527">
        <v>14267.32</v>
      </c>
      <c r="J527">
        <v>6525.71</v>
      </c>
      <c r="K527">
        <v>467.51</v>
      </c>
      <c r="L527">
        <v>6289.68</v>
      </c>
      <c r="M527">
        <v>70.02</v>
      </c>
      <c r="N527">
        <v>583.15</v>
      </c>
      <c r="O527">
        <v>398.68</v>
      </c>
      <c r="P527">
        <v>0</v>
      </c>
      <c r="Q527">
        <v>0</v>
      </c>
      <c r="S527" s="157">
        <v>3901.5</v>
      </c>
      <c r="T527">
        <v>184.46</v>
      </c>
      <c r="U527">
        <v>5021.7700000000004</v>
      </c>
      <c r="V527">
        <v>2319.64</v>
      </c>
      <c r="W527">
        <v>1493.58</v>
      </c>
      <c r="X527">
        <v>3702.6</v>
      </c>
      <c r="Y527">
        <v>3649.44</v>
      </c>
      <c r="Z527">
        <v>9836.57</v>
      </c>
      <c r="AA527">
        <v>1485.44</v>
      </c>
      <c r="AB527">
        <v>3243.02</v>
      </c>
      <c r="AC527">
        <v>3867.82</v>
      </c>
      <c r="AD527">
        <v>6089.35</v>
      </c>
      <c r="AE527">
        <v>646.62</v>
      </c>
      <c r="AF527">
        <v>6670.51</v>
      </c>
      <c r="AG527">
        <v>2402.02</v>
      </c>
      <c r="AH527">
        <v>11873.23</v>
      </c>
      <c r="AI527">
        <v>1293.24</v>
      </c>
      <c r="AJ527">
        <v>1509.44</v>
      </c>
      <c r="AK527">
        <v>96.2</v>
      </c>
      <c r="AL527">
        <v>592.87</v>
      </c>
      <c r="AM527">
        <v>2034.36</v>
      </c>
      <c r="AP527">
        <v>4504.53</v>
      </c>
      <c r="AQ527">
        <v>0</v>
      </c>
      <c r="AR527">
        <v>539.51</v>
      </c>
      <c r="AS527">
        <v>1392.81</v>
      </c>
      <c r="AT527">
        <v>562.52</v>
      </c>
      <c r="AV527">
        <v>5658.93</v>
      </c>
      <c r="AW527">
        <v>849.93</v>
      </c>
      <c r="AX527">
        <v>1774.84</v>
      </c>
      <c r="AY527">
        <v>766.62</v>
      </c>
      <c r="AZ527">
        <v>213.76</v>
      </c>
      <c r="BA527">
        <v>6229.18</v>
      </c>
      <c r="BB527">
        <v>2297.69</v>
      </c>
      <c r="BC527">
        <v>2249.88</v>
      </c>
      <c r="BE527">
        <v>8421.94</v>
      </c>
      <c r="BF527">
        <v>2160.8200000000002</v>
      </c>
    </row>
    <row r="528" spans="1:58" x14ac:dyDescent="0.25">
      <c r="A528" s="209">
        <f t="shared" si="16"/>
        <v>1993</v>
      </c>
      <c r="B528" s="210" t="str">
        <f t="shared" si="17"/>
        <v>Nov</v>
      </c>
      <c r="C528" s="1">
        <v>34213</v>
      </c>
      <c r="D528">
        <v>0</v>
      </c>
      <c r="E528">
        <v>0</v>
      </c>
      <c r="F528">
        <v>7325.07</v>
      </c>
      <c r="G528">
        <v>6033.81</v>
      </c>
      <c r="H528">
        <v>0</v>
      </c>
      <c r="I528">
        <v>6870.45</v>
      </c>
      <c r="J528">
        <v>5254.29</v>
      </c>
      <c r="K528">
        <v>366.95</v>
      </c>
      <c r="L528">
        <v>6521.75</v>
      </c>
      <c r="M528">
        <v>2052.92</v>
      </c>
      <c r="N528">
        <v>862.82</v>
      </c>
      <c r="O528">
        <v>708.11</v>
      </c>
      <c r="P528">
        <v>0</v>
      </c>
      <c r="Q528">
        <v>561.33000000000004</v>
      </c>
      <c r="S528" s="157">
        <v>8223.6</v>
      </c>
      <c r="T528">
        <v>134.88</v>
      </c>
      <c r="U528">
        <v>2985.17</v>
      </c>
      <c r="V528">
        <v>1756.98</v>
      </c>
      <c r="W528">
        <v>807.56</v>
      </c>
      <c r="X528">
        <v>2204.66</v>
      </c>
      <c r="Y528">
        <v>1742.31</v>
      </c>
      <c r="Z528">
        <v>7761.97</v>
      </c>
      <c r="AA528">
        <v>787.51</v>
      </c>
      <c r="AB528">
        <v>1142.5</v>
      </c>
      <c r="AC528">
        <v>1810.94</v>
      </c>
      <c r="AD528">
        <v>2366.3200000000002</v>
      </c>
      <c r="AE528">
        <v>420.5</v>
      </c>
      <c r="AF528">
        <v>3163.68</v>
      </c>
      <c r="AG528">
        <v>1219.8499999999999</v>
      </c>
      <c r="AH528">
        <v>4976.6000000000004</v>
      </c>
      <c r="AI528">
        <v>837.04</v>
      </c>
      <c r="AJ528">
        <v>428.44</v>
      </c>
      <c r="AK528">
        <v>0</v>
      </c>
      <c r="AL528">
        <v>157.69</v>
      </c>
      <c r="AM528">
        <v>1331.01</v>
      </c>
      <c r="AP528">
        <v>1400.35</v>
      </c>
      <c r="AQ528">
        <v>391.94</v>
      </c>
      <c r="AR528">
        <v>144.99</v>
      </c>
      <c r="AS528">
        <v>505.2</v>
      </c>
      <c r="AT528">
        <v>177.32</v>
      </c>
      <c r="AV528">
        <v>2705.49</v>
      </c>
      <c r="AW528">
        <v>1329.18</v>
      </c>
      <c r="AX528">
        <v>1020.71</v>
      </c>
      <c r="AY528">
        <v>342.75</v>
      </c>
      <c r="AZ528">
        <v>136.27000000000001</v>
      </c>
      <c r="BA528">
        <v>2937.76</v>
      </c>
      <c r="BB528">
        <v>1091.92</v>
      </c>
      <c r="BC528">
        <v>1553.28</v>
      </c>
      <c r="BE528">
        <v>3982.87</v>
      </c>
      <c r="BF528">
        <v>2006.01</v>
      </c>
    </row>
    <row r="529" spans="1:58" x14ac:dyDescent="0.25">
      <c r="A529" s="209">
        <f t="shared" si="16"/>
        <v>1993</v>
      </c>
      <c r="B529" s="210" t="str">
        <f t="shared" si="17"/>
        <v>Dec</v>
      </c>
      <c r="C529" s="1">
        <v>34243</v>
      </c>
      <c r="D529">
        <v>4885.3599999999997</v>
      </c>
      <c r="E529">
        <v>5490.13</v>
      </c>
      <c r="F529">
        <v>5325.7</v>
      </c>
      <c r="G529">
        <v>2667.81</v>
      </c>
      <c r="H529">
        <v>0</v>
      </c>
      <c r="I529">
        <v>4742.55</v>
      </c>
      <c r="J529">
        <v>1815.89</v>
      </c>
      <c r="K529">
        <v>190.42</v>
      </c>
      <c r="L529">
        <v>606.75</v>
      </c>
      <c r="M529">
        <v>1717.71</v>
      </c>
      <c r="N529">
        <v>464.14</v>
      </c>
      <c r="O529">
        <v>0</v>
      </c>
      <c r="P529">
        <v>21082.62</v>
      </c>
      <c r="Q529">
        <v>376.86</v>
      </c>
      <c r="S529" s="157">
        <v>6133</v>
      </c>
      <c r="T529">
        <v>31.74</v>
      </c>
      <c r="U529">
        <v>775.55</v>
      </c>
      <c r="V529">
        <v>1190.3</v>
      </c>
      <c r="W529">
        <v>126.71</v>
      </c>
      <c r="X529">
        <v>673.24</v>
      </c>
      <c r="Y529">
        <v>996.11</v>
      </c>
      <c r="Z529">
        <v>9293.89</v>
      </c>
      <c r="AA529">
        <v>184.29</v>
      </c>
      <c r="AB529">
        <v>277.69</v>
      </c>
      <c r="AC529">
        <v>414.55</v>
      </c>
      <c r="AD529">
        <v>343.15</v>
      </c>
      <c r="AE529">
        <v>0</v>
      </c>
      <c r="AF529">
        <v>1200.02</v>
      </c>
      <c r="AG529">
        <v>236.04</v>
      </c>
      <c r="AH529">
        <v>2475.41</v>
      </c>
      <c r="AI529">
        <v>440.34</v>
      </c>
      <c r="AJ529">
        <v>0</v>
      </c>
      <c r="AK529">
        <v>0</v>
      </c>
      <c r="AL529">
        <v>104.13</v>
      </c>
      <c r="AM529">
        <v>835.11</v>
      </c>
      <c r="AP529">
        <v>559.35</v>
      </c>
      <c r="AQ529">
        <v>606.28</v>
      </c>
      <c r="AR529">
        <v>0</v>
      </c>
      <c r="AS529">
        <v>0</v>
      </c>
      <c r="AT529">
        <v>0</v>
      </c>
      <c r="AV529">
        <v>19.829999999999998</v>
      </c>
      <c r="AW529">
        <v>473.92</v>
      </c>
      <c r="AX529">
        <v>98.18</v>
      </c>
      <c r="AY529">
        <v>0</v>
      </c>
      <c r="AZ529">
        <v>86.86</v>
      </c>
      <c r="BA529">
        <v>305.45999999999998</v>
      </c>
      <c r="BB529">
        <v>184.27</v>
      </c>
      <c r="BC529">
        <v>813.83</v>
      </c>
      <c r="BE529">
        <v>1479.69</v>
      </c>
      <c r="BF529">
        <v>829.4</v>
      </c>
    </row>
    <row r="530" spans="1:58" x14ac:dyDescent="0.25">
      <c r="A530" s="209">
        <f t="shared" si="16"/>
        <v>1994</v>
      </c>
      <c r="B530" s="210" t="str">
        <f t="shared" si="17"/>
        <v>Jan</v>
      </c>
      <c r="C530" s="1">
        <v>34274</v>
      </c>
      <c r="D530">
        <v>14148.31</v>
      </c>
      <c r="E530">
        <v>5484.38</v>
      </c>
      <c r="F530">
        <v>0</v>
      </c>
      <c r="G530">
        <v>0</v>
      </c>
      <c r="H530">
        <v>12587.29</v>
      </c>
      <c r="I530">
        <v>3710.14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26533.279999999999</v>
      </c>
      <c r="Q530">
        <v>15.87</v>
      </c>
      <c r="S530" s="157">
        <v>26987.5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P530">
        <v>12773.74</v>
      </c>
      <c r="AQ530">
        <v>466.52</v>
      </c>
      <c r="AR530">
        <v>0</v>
      </c>
      <c r="AS530">
        <v>0</v>
      </c>
      <c r="AT530">
        <v>0</v>
      </c>
      <c r="AV530">
        <v>0</v>
      </c>
      <c r="AW530">
        <v>0</v>
      </c>
      <c r="AX530">
        <v>0</v>
      </c>
      <c r="AY530">
        <v>0</v>
      </c>
      <c r="AZ530">
        <v>82.12</v>
      </c>
      <c r="BA530">
        <v>0</v>
      </c>
      <c r="BB530">
        <v>0</v>
      </c>
      <c r="BC530">
        <v>0</v>
      </c>
      <c r="BE530">
        <v>0</v>
      </c>
      <c r="BF530">
        <v>146.38</v>
      </c>
    </row>
    <row r="531" spans="1:58" x14ac:dyDescent="0.25">
      <c r="A531" s="209">
        <f t="shared" si="16"/>
        <v>1994</v>
      </c>
      <c r="B531" s="210" t="str">
        <f t="shared" si="17"/>
        <v>Feb</v>
      </c>
      <c r="C531" s="1">
        <v>34304</v>
      </c>
      <c r="D531">
        <v>9941.2999999999993</v>
      </c>
      <c r="E531">
        <v>21223.45</v>
      </c>
      <c r="F531">
        <v>0</v>
      </c>
      <c r="G531">
        <v>0</v>
      </c>
      <c r="H531">
        <v>3512.78</v>
      </c>
      <c r="I531">
        <v>2888.97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18878.95</v>
      </c>
      <c r="Q531">
        <v>0</v>
      </c>
      <c r="S531" s="157">
        <v>11294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P531">
        <v>2400.0300000000002</v>
      </c>
      <c r="AQ531">
        <v>409.51</v>
      </c>
      <c r="AR531">
        <v>0</v>
      </c>
      <c r="AS531">
        <v>0</v>
      </c>
      <c r="AT531">
        <v>0</v>
      </c>
      <c r="AV531">
        <v>0</v>
      </c>
      <c r="AW531">
        <v>0</v>
      </c>
      <c r="AX531">
        <v>0</v>
      </c>
      <c r="AY531">
        <v>0</v>
      </c>
      <c r="AZ531">
        <v>90.39</v>
      </c>
      <c r="BA531">
        <v>0</v>
      </c>
      <c r="BB531">
        <v>0</v>
      </c>
      <c r="BC531">
        <v>0</v>
      </c>
      <c r="BE531">
        <v>0</v>
      </c>
      <c r="BF531">
        <v>0</v>
      </c>
    </row>
    <row r="532" spans="1:58" x14ac:dyDescent="0.25">
      <c r="A532" s="209">
        <f t="shared" si="16"/>
        <v>1994</v>
      </c>
      <c r="B532" s="210" t="str">
        <f t="shared" si="17"/>
        <v>Mar</v>
      </c>
      <c r="C532" s="1">
        <v>34335</v>
      </c>
      <c r="D532">
        <v>1321.01</v>
      </c>
      <c r="E532">
        <v>23197.03</v>
      </c>
      <c r="F532">
        <v>0</v>
      </c>
      <c r="G532">
        <v>0</v>
      </c>
      <c r="H532">
        <v>1326.96</v>
      </c>
      <c r="I532">
        <v>3611.75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13144.66</v>
      </c>
      <c r="Q532">
        <v>0</v>
      </c>
      <c r="S532" s="157">
        <v>5944.5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P532">
        <v>0</v>
      </c>
      <c r="AQ532">
        <v>419.35</v>
      </c>
      <c r="AR532">
        <v>0</v>
      </c>
      <c r="AS532">
        <v>0</v>
      </c>
      <c r="AT532">
        <v>0</v>
      </c>
      <c r="AV532">
        <v>0</v>
      </c>
      <c r="AW532">
        <v>0</v>
      </c>
      <c r="AX532">
        <v>0</v>
      </c>
      <c r="AY532">
        <v>0</v>
      </c>
      <c r="AZ532">
        <v>93.46</v>
      </c>
      <c r="BA532">
        <v>0</v>
      </c>
      <c r="BB532">
        <v>0</v>
      </c>
      <c r="BC532">
        <v>0</v>
      </c>
      <c r="BE532">
        <v>0</v>
      </c>
      <c r="BF532">
        <v>0</v>
      </c>
    </row>
    <row r="533" spans="1:58" x14ac:dyDescent="0.25">
      <c r="A533" s="209">
        <f t="shared" si="16"/>
        <v>1994</v>
      </c>
      <c r="B533" s="210" t="str">
        <f t="shared" si="17"/>
        <v>Apr</v>
      </c>
      <c r="C533" s="1">
        <v>34366</v>
      </c>
      <c r="D533">
        <v>7152.5</v>
      </c>
      <c r="E533">
        <v>8822.61</v>
      </c>
      <c r="F533">
        <v>0</v>
      </c>
      <c r="G533">
        <v>0</v>
      </c>
      <c r="H533">
        <v>1203.98</v>
      </c>
      <c r="I533">
        <v>912.41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S533" s="157">
        <v>8293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P533">
        <v>0</v>
      </c>
      <c r="AQ533">
        <v>446.53</v>
      </c>
      <c r="AR533">
        <v>0</v>
      </c>
      <c r="AS533">
        <v>0</v>
      </c>
      <c r="AT533">
        <v>0</v>
      </c>
      <c r="AV533">
        <v>0</v>
      </c>
      <c r="AW533">
        <v>0</v>
      </c>
      <c r="AX533">
        <v>0</v>
      </c>
      <c r="AY533">
        <v>0</v>
      </c>
      <c r="AZ533">
        <v>70.53</v>
      </c>
      <c r="BA533">
        <v>0</v>
      </c>
      <c r="BB533">
        <v>0</v>
      </c>
      <c r="BC533">
        <v>0</v>
      </c>
      <c r="BE533">
        <v>0</v>
      </c>
      <c r="BF533">
        <v>0</v>
      </c>
    </row>
    <row r="534" spans="1:58" x14ac:dyDescent="0.25">
      <c r="A534" s="209">
        <f t="shared" si="16"/>
        <v>1994</v>
      </c>
      <c r="B534" s="210" t="str">
        <f t="shared" si="17"/>
        <v>May</v>
      </c>
      <c r="C534" s="1">
        <v>34394</v>
      </c>
      <c r="D534">
        <v>10546.27</v>
      </c>
      <c r="E534">
        <v>11706.62</v>
      </c>
      <c r="F534">
        <v>1515.39</v>
      </c>
      <c r="G534">
        <v>0</v>
      </c>
      <c r="H534">
        <v>12452.41</v>
      </c>
      <c r="I534">
        <v>1108.58</v>
      </c>
      <c r="J534">
        <v>694.22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S534" s="157">
        <v>9812.4</v>
      </c>
      <c r="T534">
        <v>0</v>
      </c>
      <c r="U534">
        <v>1852.59</v>
      </c>
      <c r="V534">
        <v>317.36</v>
      </c>
      <c r="W534">
        <v>267.77</v>
      </c>
      <c r="X534">
        <v>0</v>
      </c>
      <c r="Y534">
        <v>148.76</v>
      </c>
      <c r="Z534">
        <v>5187.05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P534">
        <v>4101.88</v>
      </c>
      <c r="AQ534">
        <v>627.17999999999995</v>
      </c>
      <c r="AR534">
        <v>0</v>
      </c>
      <c r="AS534">
        <v>0</v>
      </c>
      <c r="AT534">
        <v>0</v>
      </c>
      <c r="AV534">
        <v>0</v>
      </c>
      <c r="AW534">
        <v>0</v>
      </c>
      <c r="AX534">
        <v>0</v>
      </c>
      <c r="AY534">
        <v>0</v>
      </c>
      <c r="AZ534">
        <v>82.39</v>
      </c>
      <c r="BA534">
        <v>0</v>
      </c>
      <c r="BB534">
        <v>0</v>
      </c>
      <c r="BC534">
        <v>0</v>
      </c>
      <c r="BE534">
        <v>0</v>
      </c>
      <c r="BF534">
        <v>272.73</v>
      </c>
    </row>
    <row r="535" spans="1:58" x14ac:dyDescent="0.25">
      <c r="A535" s="209">
        <f t="shared" si="16"/>
        <v>1994</v>
      </c>
      <c r="B535" s="210" t="str">
        <f t="shared" si="17"/>
        <v>Jun</v>
      </c>
      <c r="C535" s="1">
        <v>34425</v>
      </c>
      <c r="D535">
        <v>1820.85</v>
      </c>
      <c r="E535">
        <v>8293.01</v>
      </c>
      <c r="F535">
        <v>5613.31</v>
      </c>
      <c r="G535">
        <v>5875.13</v>
      </c>
      <c r="H535">
        <v>805.3</v>
      </c>
      <c r="I535">
        <v>3350.13</v>
      </c>
      <c r="J535">
        <v>1316.25</v>
      </c>
      <c r="K535">
        <v>392.73</v>
      </c>
      <c r="L535">
        <v>1930.94</v>
      </c>
      <c r="M535">
        <v>1032.21</v>
      </c>
      <c r="N535">
        <v>148.76</v>
      </c>
      <c r="O535">
        <v>349.1</v>
      </c>
      <c r="P535">
        <v>11383.31</v>
      </c>
      <c r="Q535">
        <v>0</v>
      </c>
      <c r="S535" s="157">
        <v>18434.599999999999</v>
      </c>
      <c r="T535">
        <v>103.14</v>
      </c>
      <c r="U535">
        <v>3239.06</v>
      </c>
      <c r="V535">
        <v>2519.04</v>
      </c>
      <c r="W535">
        <v>949.3</v>
      </c>
      <c r="X535">
        <v>1344.81</v>
      </c>
      <c r="Y535">
        <v>2068.9899999999998</v>
      </c>
      <c r="Z535">
        <v>3043.48</v>
      </c>
      <c r="AA535">
        <v>329.7</v>
      </c>
      <c r="AB535">
        <v>1303.3599999999999</v>
      </c>
      <c r="AC535">
        <v>770.69</v>
      </c>
      <c r="AD535">
        <v>1158.56</v>
      </c>
      <c r="AE535">
        <v>0</v>
      </c>
      <c r="AF535">
        <v>1661.78</v>
      </c>
      <c r="AG535">
        <v>0</v>
      </c>
      <c r="AH535">
        <v>3044.28</v>
      </c>
      <c r="AI535">
        <v>0</v>
      </c>
      <c r="AJ535">
        <v>0</v>
      </c>
      <c r="AK535">
        <v>0</v>
      </c>
      <c r="AL535">
        <v>0</v>
      </c>
      <c r="AM535">
        <v>322.70999999999998</v>
      </c>
      <c r="AP535">
        <v>5494.29</v>
      </c>
      <c r="AQ535">
        <v>271.05</v>
      </c>
      <c r="AR535">
        <v>62.88</v>
      </c>
      <c r="AS535">
        <v>0</v>
      </c>
      <c r="AT535">
        <v>148.76</v>
      </c>
      <c r="AV535">
        <v>291.58</v>
      </c>
      <c r="AW535">
        <v>527.83000000000004</v>
      </c>
      <c r="AX535">
        <v>458.19</v>
      </c>
      <c r="AY535">
        <v>206.68</v>
      </c>
      <c r="AZ535">
        <v>99.37</v>
      </c>
      <c r="BA535">
        <v>1816.29</v>
      </c>
      <c r="BB535">
        <v>566.54999999999995</v>
      </c>
      <c r="BC535">
        <v>571.45000000000005</v>
      </c>
      <c r="BE535">
        <v>1023.49</v>
      </c>
      <c r="BF535">
        <v>2005.32</v>
      </c>
    </row>
    <row r="536" spans="1:58" x14ac:dyDescent="0.25">
      <c r="A536" s="209">
        <f t="shared" si="16"/>
        <v>1994</v>
      </c>
      <c r="B536" s="210" t="str">
        <f t="shared" si="17"/>
        <v>Jul</v>
      </c>
      <c r="C536" s="1">
        <v>34455</v>
      </c>
      <c r="D536">
        <v>0</v>
      </c>
      <c r="E536">
        <v>2816.57</v>
      </c>
      <c r="F536">
        <v>7266.55</v>
      </c>
      <c r="G536">
        <v>7646.39</v>
      </c>
      <c r="H536">
        <v>0</v>
      </c>
      <c r="I536">
        <v>5450.66</v>
      </c>
      <c r="J536">
        <v>6343.23</v>
      </c>
      <c r="K536">
        <v>1196.05</v>
      </c>
      <c r="L536">
        <v>8449.7099999999991</v>
      </c>
      <c r="M536">
        <v>307.44</v>
      </c>
      <c r="N536">
        <v>1144.48</v>
      </c>
      <c r="O536">
        <v>1112.74</v>
      </c>
      <c r="P536">
        <v>5500.25</v>
      </c>
      <c r="Q536">
        <v>128.93</v>
      </c>
      <c r="S536" s="157">
        <v>19950</v>
      </c>
      <c r="T536">
        <v>245.95</v>
      </c>
      <c r="U536">
        <v>6271.83</v>
      </c>
      <c r="V536">
        <v>3993.38</v>
      </c>
      <c r="W536">
        <v>2060.06</v>
      </c>
      <c r="X536">
        <v>3795.89</v>
      </c>
      <c r="Y536">
        <v>3521.31</v>
      </c>
      <c r="Z536">
        <v>5008.34</v>
      </c>
      <c r="AA536">
        <v>787.79</v>
      </c>
      <c r="AB536">
        <v>1578.87</v>
      </c>
      <c r="AC536">
        <v>1909.91</v>
      </c>
      <c r="AD536">
        <v>3395.55</v>
      </c>
      <c r="AE536">
        <v>303.69</v>
      </c>
      <c r="AF536">
        <v>4414.68</v>
      </c>
      <c r="AG536">
        <v>1722.87</v>
      </c>
      <c r="AH536">
        <v>5699.19</v>
      </c>
      <c r="AI536">
        <v>1016.34</v>
      </c>
      <c r="AJ536">
        <v>1083.78</v>
      </c>
      <c r="AK536">
        <v>0</v>
      </c>
      <c r="AL536">
        <v>801.33</v>
      </c>
      <c r="AM536">
        <v>816.51</v>
      </c>
      <c r="AP536">
        <v>3389.8</v>
      </c>
      <c r="AQ536">
        <v>99.97</v>
      </c>
      <c r="AR536">
        <v>365.96</v>
      </c>
      <c r="AS536">
        <v>1287.8900000000001</v>
      </c>
      <c r="AT536">
        <v>673.79</v>
      </c>
      <c r="AV536">
        <v>5077.76</v>
      </c>
      <c r="AW536">
        <v>1688.35</v>
      </c>
      <c r="AX536">
        <v>1307.1300000000001</v>
      </c>
      <c r="AY536">
        <v>498.85</v>
      </c>
      <c r="AZ536">
        <v>213.98</v>
      </c>
      <c r="BA536">
        <v>5035.3100000000004</v>
      </c>
      <c r="BB536">
        <v>1856.99</v>
      </c>
      <c r="BC536">
        <v>2476.4</v>
      </c>
      <c r="BE536">
        <v>5458.59</v>
      </c>
      <c r="BF536">
        <v>2831.84</v>
      </c>
    </row>
    <row r="537" spans="1:58" x14ac:dyDescent="0.25">
      <c r="A537" s="209">
        <f t="shared" si="16"/>
        <v>1994</v>
      </c>
      <c r="B537" s="210" t="str">
        <f t="shared" si="17"/>
        <v>Aug</v>
      </c>
      <c r="C537" s="1">
        <v>34486</v>
      </c>
      <c r="D537">
        <v>1828.79</v>
      </c>
      <c r="E537">
        <v>4895.28</v>
      </c>
      <c r="F537">
        <v>8485.41</v>
      </c>
      <c r="G537">
        <v>7785.24</v>
      </c>
      <c r="H537">
        <v>835.05</v>
      </c>
      <c r="I537">
        <v>12007.51</v>
      </c>
      <c r="J537">
        <v>6253.98</v>
      </c>
      <c r="K537">
        <v>1652.26</v>
      </c>
      <c r="L537">
        <v>6731.21</v>
      </c>
      <c r="M537">
        <v>307.44</v>
      </c>
      <c r="N537">
        <v>1071.0899999999999</v>
      </c>
      <c r="O537">
        <v>1366.63</v>
      </c>
      <c r="P537">
        <v>4633.46</v>
      </c>
      <c r="Q537">
        <v>257.86</v>
      </c>
      <c r="S537" s="157">
        <v>11361.5</v>
      </c>
      <c r="T537">
        <v>238.02</v>
      </c>
      <c r="U537">
        <v>6972</v>
      </c>
      <c r="V537">
        <v>3438.2</v>
      </c>
      <c r="W537">
        <v>2069.56</v>
      </c>
      <c r="X537">
        <v>4515.5600000000004</v>
      </c>
      <c r="Y537">
        <v>4312.33</v>
      </c>
      <c r="Z537">
        <v>9811.3799999999992</v>
      </c>
      <c r="AA537">
        <v>1531.06</v>
      </c>
      <c r="AB537">
        <v>2996.47</v>
      </c>
      <c r="AC537">
        <v>3611.36</v>
      </c>
      <c r="AD537">
        <v>5100.17</v>
      </c>
      <c r="AE537">
        <v>465.29</v>
      </c>
      <c r="AF537">
        <v>6120.49</v>
      </c>
      <c r="AG537">
        <v>1667.93</v>
      </c>
      <c r="AH537">
        <v>9901.6299999999992</v>
      </c>
      <c r="AI537">
        <v>877.1</v>
      </c>
      <c r="AJ537">
        <v>1055.02</v>
      </c>
      <c r="AK537">
        <v>585.33000000000004</v>
      </c>
      <c r="AL537">
        <v>718.03</v>
      </c>
      <c r="AM537">
        <v>1657.93</v>
      </c>
      <c r="AP537">
        <v>3851.96</v>
      </c>
      <c r="AQ537">
        <v>14.76</v>
      </c>
      <c r="AR537">
        <v>144.4</v>
      </c>
      <c r="AS537">
        <v>829.3</v>
      </c>
      <c r="AT537">
        <v>538.32000000000005</v>
      </c>
      <c r="AV537">
        <v>3933.28</v>
      </c>
      <c r="AW537">
        <v>440.34</v>
      </c>
      <c r="AX537">
        <v>1561.01</v>
      </c>
      <c r="AY537">
        <v>528.79999999999995</v>
      </c>
      <c r="AZ537">
        <v>211.84</v>
      </c>
      <c r="BA537">
        <v>4629.09</v>
      </c>
      <c r="BB537">
        <v>1665.55</v>
      </c>
      <c r="BC537">
        <v>2429.79</v>
      </c>
      <c r="BE537">
        <v>5612.31</v>
      </c>
      <c r="BF537">
        <v>2525.9899999999998</v>
      </c>
    </row>
    <row r="538" spans="1:58" x14ac:dyDescent="0.25">
      <c r="A538" s="209">
        <f t="shared" si="16"/>
        <v>1994</v>
      </c>
      <c r="B538" s="210" t="str">
        <f t="shared" si="17"/>
        <v>Sep</v>
      </c>
      <c r="C538" s="1">
        <v>34516</v>
      </c>
      <c r="D538">
        <v>0</v>
      </c>
      <c r="E538">
        <v>0</v>
      </c>
      <c r="F538">
        <v>4984.54</v>
      </c>
      <c r="G538">
        <v>10018.66</v>
      </c>
      <c r="H538">
        <v>0</v>
      </c>
      <c r="I538">
        <v>11993.03</v>
      </c>
      <c r="J538">
        <v>6217.68</v>
      </c>
      <c r="K538">
        <v>656.54</v>
      </c>
      <c r="L538">
        <v>5464.74</v>
      </c>
      <c r="M538">
        <v>24.2</v>
      </c>
      <c r="N538">
        <v>1043.32</v>
      </c>
      <c r="O538">
        <v>271.74</v>
      </c>
      <c r="P538">
        <v>0</v>
      </c>
      <c r="Q538">
        <v>0</v>
      </c>
      <c r="S538" s="157">
        <v>3651.6</v>
      </c>
      <c r="T538">
        <v>245.95</v>
      </c>
      <c r="U538">
        <v>4895.28</v>
      </c>
      <c r="V538">
        <v>2260</v>
      </c>
      <c r="W538">
        <v>1410.27</v>
      </c>
      <c r="X538">
        <v>3504.61</v>
      </c>
      <c r="Y538">
        <v>3518.33</v>
      </c>
      <c r="Z538">
        <v>5403.05</v>
      </c>
      <c r="AA538">
        <v>1235.1300000000001</v>
      </c>
      <c r="AB538">
        <v>3455.46</v>
      </c>
      <c r="AC538">
        <v>3849.38</v>
      </c>
      <c r="AD538">
        <v>4792.53</v>
      </c>
      <c r="AE538">
        <v>365.72</v>
      </c>
      <c r="AF538">
        <v>6587.2</v>
      </c>
      <c r="AG538">
        <v>2441.09</v>
      </c>
      <c r="AH538">
        <v>11653.06</v>
      </c>
      <c r="AI538">
        <v>1382.9</v>
      </c>
      <c r="AJ538">
        <v>1238.5</v>
      </c>
      <c r="AK538">
        <v>998.49</v>
      </c>
      <c r="AL538">
        <v>777.73</v>
      </c>
      <c r="AM538">
        <v>1117.5</v>
      </c>
      <c r="AP538">
        <v>2526.98</v>
      </c>
      <c r="AQ538">
        <v>0</v>
      </c>
      <c r="AR538">
        <v>320.93</v>
      </c>
      <c r="AS538">
        <v>1506.67</v>
      </c>
      <c r="AT538">
        <v>594.65</v>
      </c>
      <c r="AV538">
        <v>6781.59</v>
      </c>
      <c r="AW538">
        <v>614.89</v>
      </c>
      <c r="AX538">
        <v>1100.8399999999999</v>
      </c>
      <c r="AY538">
        <v>715.45</v>
      </c>
      <c r="AZ538">
        <v>212.75</v>
      </c>
      <c r="BA538">
        <v>6056.42</v>
      </c>
      <c r="BB538">
        <v>1648.69</v>
      </c>
      <c r="BC538">
        <v>2336.36</v>
      </c>
      <c r="BE538">
        <v>8122.43</v>
      </c>
      <c r="BF538">
        <v>2005.12</v>
      </c>
    </row>
    <row r="539" spans="1:58" x14ac:dyDescent="0.25">
      <c r="A539" s="209">
        <f t="shared" si="16"/>
        <v>1994</v>
      </c>
      <c r="B539" s="210" t="str">
        <f t="shared" si="17"/>
        <v>Oct</v>
      </c>
      <c r="C539" s="1">
        <v>34547</v>
      </c>
      <c r="D539">
        <v>0</v>
      </c>
      <c r="E539">
        <v>0</v>
      </c>
      <c r="F539">
        <v>7079.11</v>
      </c>
      <c r="G539">
        <v>9675.51</v>
      </c>
      <c r="H539">
        <v>0</v>
      </c>
      <c r="I539">
        <v>7977.24</v>
      </c>
      <c r="J539">
        <v>5735.29</v>
      </c>
      <c r="K539">
        <v>444.3</v>
      </c>
      <c r="L539">
        <v>3569.9</v>
      </c>
      <c r="M539">
        <v>240</v>
      </c>
      <c r="N539">
        <v>1188.1199999999999</v>
      </c>
      <c r="O539">
        <v>0</v>
      </c>
      <c r="P539">
        <v>0</v>
      </c>
      <c r="Q539">
        <v>0</v>
      </c>
      <c r="S539" s="157">
        <v>3326.3</v>
      </c>
      <c r="T539">
        <v>184.46</v>
      </c>
      <c r="U539">
        <v>5424.87</v>
      </c>
      <c r="V539">
        <v>2702.52</v>
      </c>
      <c r="W539">
        <v>1478.7</v>
      </c>
      <c r="X539">
        <v>3764.61</v>
      </c>
      <c r="Y539">
        <v>3188.48</v>
      </c>
      <c r="Z539">
        <v>4939.1099999999997</v>
      </c>
      <c r="AA539">
        <v>1236.51</v>
      </c>
      <c r="AB539">
        <v>2786.42</v>
      </c>
      <c r="AC539">
        <v>3562.76</v>
      </c>
      <c r="AD539">
        <v>4349.0200000000004</v>
      </c>
      <c r="AE539">
        <v>309.92</v>
      </c>
      <c r="AF539">
        <v>6213.31</v>
      </c>
      <c r="AG539">
        <v>2074.54</v>
      </c>
      <c r="AH539">
        <v>9190.15</v>
      </c>
      <c r="AI539">
        <v>1412.25</v>
      </c>
      <c r="AJ539">
        <v>1102.83</v>
      </c>
      <c r="AK539">
        <v>500.24</v>
      </c>
      <c r="AL539">
        <v>660.9</v>
      </c>
      <c r="AM539">
        <v>912.39</v>
      </c>
      <c r="AP539">
        <v>1200.02</v>
      </c>
      <c r="AQ539">
        <v>0</v>
      </c>
      <c r="AR539">
        <v>158.28</v>
      </c>
      <c r="AS539">
        <v>1312.28</v>
      </c>
      <c r="AT539">
        <v>557.76</v>
      </c>
      <c r="AV539">
        <v>6371</v>
      </c>
      <c r="AW539">
        <v>608.92999999999995</v>
      </c>
      <c r="AX539">
        <v>1350.76</v>
      </c>
      <c r="AY539">
        <v>754.72</v>
      </c>
      <c r="AZ539">
        <v>222.59</v>
      </c>
      <c r="BA539">
        <v>6479.9</v>
      </c>
      <c r="BB539">
        <v>1644.12</v>
      </c>
      <c r="BC539">
        <v>2223.9</v>
      </c>
      <c r="BE539">
        <v>8013.34</v>
      </c>
      <c r="BF539">
        <v>2172.5300000000002</v>
      </c>
    </row>
    <row r="540" spans="1:58" x14ac:dyDescent="0.25">
      <c r="A540" s="209">
        <f t="shared" si="16"/>
        <v>1994</v>
      </c>
      <c r="B540" s="210" t="str">
        <f t="shared" si="17"/>
        <v>Nov</v>
      </c>
      <c r="C540" s="1">
        <v>34578</v>
      </c>
      <c r="D540">
        <v>0</v>
      </c>
      <c r="E540">
        <v>2556.73</v>
      </c>
      <c r="F540">
        <v>6781.59</v>
      </c>
      <c r="G540">
        <v>7019.61</v>
      </c>
      <c r="H540">
        <v>0</v>
      </c>
      <c r="I540">
        <v>6755.6</v>
      </c>
      <c r="J540">
        <v>4420.03</v>
      </c>
      <c r="K540">
        <v>678.36</v>
      </c>
      <c r="L540">
        <v>4037.02</v>
      </c>
      <c r="M540">
        <v>257.86</v>
      </c>
      <c r="N540">
        <v>815.22</v>
      </c>
      <c r="O540">
        <v>1116.71</v>
      </c>
      <c r="P540">
        <v>0</v>
      </c>
      <c r="Q540">
        <v>370.92</v>
      </c>
      <c r="S540" s="157">
        <v>6367</v>
      </c>
      <c r="T540">
        <v>146.78</v>
      </c>
      <c r="U540">
        <v>4423.21</v>
      </c>
      <c r="V540">
        <v>2202.08</v>
      </c>
      <c r="W540">
        <v>1214.69</v>
      </c>
      <c r="X540">
        <v>2468.89</v>
      </c>
      <c r="Y540">
        <v>2088.23</v>
      </c>
      <c r="Z540">
        <v>4511.67</v>
      </c>
      <c r="AA540">
        <v>608.67999999999995</v>
      </c>
      <c r="AB540">
        <v>859.05</v>
      </c>
      <c r="AC540">
        <v>2287.17</v>
      </c>
      <c r="AD540">
        <v>2182.25</v>
      </c>
      <c r="AE540">
        <v>240.12</v>
      </c>
      <c r="AF540">
        <v>5896.75</v>
      </c>
      <c r="AG540">
        <v>1568.16</v>
      </c>
      <c r="AH540">
        <v>5054.3500000000004</v>
      </c>
      <c r="AI540">
        <v>910.43</v>
      </c>
      <c r="AJ540">
        <v>107.11</v>
      </c>
      <c r="AK540">
        <v>130.32</v>
      </c>
      <c r="AL540">
        <v>505</v>
      </c>
      <c r="AM540">
        <v>586.5</v>
      </c>
      <c r="AP540">
        <v>3590.14</v>
      </c>
      <c r="AQ540">
        <v>0</v>
      </c>
      <c r="AR540">
        <v>120</v>
      </c>
      <c r="AS540">
        <v>1400.75</v>
      </c>
      <c r="AT540">
        <v>575.61</v>
      </c>
      <c r="AV540">
        <v>3673.44</v>
      </c>
      <c r="AW540">
        <v>1626.47</v>
      </c>
      <c r="AX540">
        <v>702.16</v>
      </c>
      <c r="AY540">
        <v>496.07</v>
      </c>
      <c r="AZ540">
        <v>170.38</v>
      </c>
      <c r="BA540">
        <v>2512.6999999999998</v>
      </c>
      <c r="BB540">
        <v>1488.22</v>
      </c>
      <c r="BC540">
        <v>1684.59</v>
      </c>
      <c r="BE540">
        <v>3875.76</v>
      </c>
      <c r="BF540">
        <v>1740.13</v>
      </c>
    </row>
    <row r="541" spans="1:58" x14ac:dyDescent="0.25">
      <c r="A541" s="209">
        <f t="shared" si="16"/>
        <v>1994</v>
      </c>
      <c r="B541" s="210" t="str">
        <f t="shared" si="17"/>
        <v>Dec</v>
      </c>
      <c r="C541" s="1">
        <v>34608</v>
      </c>
      <c r="D541">
        <v>1445.97</v>
      </c>
      <c r="E541">
        <v>6354.14</v>
      </c>
      <c r="F541">
        <v>8045.08</v>
      </c>
      <c r="G541">
        <v>1834.74</v>
      </c>
      <c r="H541">
        <v>0</v>
      </c>
      <c r="I541">
        <v>8622.2800000000007</v>
      </c>
      <c r="J541">
        <v>1932.13</v>
      </c>
      <c r="K541">
        <v>174.55</v>
      </c>
      <c r="L541">
        <v>2002.15</v>
      </c>
      <c r="M541">
        <v>241.59</v>
      </c>
      <c r="N541">
        <v>69.42</v>
      </c>
      <c r="O541">
        <v>0</v>
      </c>
      <c r="P541">
        <v>17028.349999999999</v>
      </c>
      <c r="Q541">
        <v>561.33000000000004</v>
      </c>
      <c r="S541" s="157">
        <v>6365.1</v>
      </c>
      <c r="T541">
        <v>95.21</v>
      </c>
      <c r="U541">
        <v>870.76</v>
      </c>
      <c r="V541">
        <v>1376.55</v>
      </c>
      <c r="W541">
        <v>416.44</v>
      </c>
      <c r="X541">
        <v>612.92999999999995</v>
      </c>
      <c r="Y541">
        <v>612.54</v>
      </c>
      <c r="Z541">
        <v>10066.86</v>
      </c>
      <c r="AA541">
        <v>189.6</v>
      </c>
      <c r="AB541">
        <v>81.900000000000006</v>
      </c>
      <c r="AC541">
        <v>751.05</v>
      </c>
      <c r="AD541">
        <v>1054.43</v>
      </c>
      <c r="AE541">
        <v>360.74</v>
      </c>
      <c r="AF541">
        <v>1079.82</v>
      </c>
      <c r="AG541">
        <v>366.55</v>
      </c>
      <c r="AH541">
        <v>1504.88</v>
      </c>
      <c r="AI541">
        <v>148.76</v>
      </c>
      <c r="AJ541">
        <v>0</v>
      </c>
      <c r="AK541">
        <v>29.55</v>
      </c>
      <c r="AL541">
        <v>509.56</v>
      </c>
      <c r="AM541">
        <v>785.72</v>
      </c>
      <c r="AP541">
        <v>8179.95</v>
      </c>
      <c r="AQ541">
        <v>316.63</v>
      </c>
      <c r="AR541">
        <v>0</v>
      </c>
      <c r="AS541">
        <v>99.37</v>
      </c>
      <c r="AT541">
        <v>679.94</v>
      </c>
      <c r="AV541">
        <v>684.31</v>
      </c>
      <c r="AW541">
        <v>738.04</v>
      </c>
      <c r="AX541">
        <v>0</v>
      </c>
      <c r="AY541">
        <v>0</v>
      </c>
      <c r="AZ541">
        <v>116.83</v>
      </c>
      <c r="BA541">
        <v>0</v>
      </c>
      <c r="BB541">
        <v>348.16</v>
      </c>
      <c r="BC541">
        <v>111.87</v>
      </c>
      <c r="BE541">
        <v>291.58</v>
      </c>
      <c r="BF541">
        <v>268.95999999999998</v>
      </c>
    </row>
    <row r="542" spans="1:58" x14ac:dyDescent="0.25">
      <c r="A542" s="209">
        <f t="shared" si="16"/>
        <v>1995</v>
      </c>
      <c r="B542" s="210" t="str">
        <f t="shared" si="17"/>
        <v>Jan</v>
      </c>
      <c r="C542" s="1">
        <v>34639</v>
      </c>
      <c r="D542">
        <v>5823.56</v>
      </c>
      <c r="E542">
        <v>17546.04</v>
      </c>
      <c r="F542">
        <v>0</v>
      </c>
      <c r="G542">
        <v>0</v>
      </c>
      <c r="H542">
        <v>12819.36</v>
      </c>
      <c r="I542">
        <v>2915.75</v>
      </c>
      <c r="J542">
        <v>23.8</v>
      </c>
      <c r="K542">
        <v>0</v>
      </c>
      <c r="L542">
        <v>39.67</v>
      </c>
      <c r="M542">
        <v>704.14</v>
      </c>
      <c r="N542">
        <v>0</v>
      </c>
      <c r="O542">
        <v>0</v>
      </c>
      <c r="P542">
        <v>20695.84</v>
      </c>
      <c r="Q542">
        <v>0</v>
      </c>
      <c r="S542" s="157">
        <v>13107</v>
      </c>
      <c r="T542">
        <v>0</v>
      </c>
      <c r="U542">
        <v>0</v>
      </c>
      <c r="V542">
        <v>252.44</v>
      </c>
      <c r="W542">
        <v>0</v>
      </c>
      <c r="X542">
        <v>128.43</v>
      </c>
      <c r="Y542">
        <v>0</v>
      </c>
      <c r="Z542">
        <v>7501</v>
      </c>
      <c r="AA542">
        <v>0</v>
      </c>
      <c r="AB542">
        <v>0</v>
      </c>
      <c r="AC542">
        <v>35.619999999999997</v>
      </c>
      <c r="AD542">
        <v>437.66</v>
      </c>
      <c r="AE542">
        <v>41.14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181.09</v>
      </c>
      <c r="AO542">
        <v>0</v>
      </c>
      <c r="AP542">
        <v>10494.7</v>
      </c>
      <c r="AQ542">
        <v>608.74</v>
      </c>
      <c r="AR542">
        <v>0</v>
      </c>
      <c r="AS542">
        <v>0</v>
      </c>
      <c r="AT542">
        <v>0</v>
      </c>
      <c r="AV542">
        <v>0</v>
      </c>
      <c r="AW542">
        <v>0</v>
      </c>
      <c r="AX542">
        <v>0</v>
      </c>
      <c r="AY542">
        <v>0</v>
      </c>
      <c r="AZ542">
        <v>93.42</v>
      </c>
      <c r="BA542">
        <v>0</v>
      </c>
      <c r="BB542">
        <v>0</v>
      </c>
      <c r="BC542">
        <v>0</v>
      </c>
      <c r="BE542">
        <v>0</v>
      </c>
      <c r="BF542">
        <v>585.53</v>
      </c>
    </row>
    <row r="543" spans="1:58" x14ac:dyDescent="0.25">
      <c r="A543" s="209">
        <f t="shared" si="16"/>
        <v>1995</v>
      </c>
      <c r="B543" s="210" t="str">
        <f t="shared" si="17"/>
        <v>Feb</v>
      </c>
      <c r="C543" s="1">
        <v>34669</v>
      </c>
      <c r="D543">
        <v>11780.01</v>
      </c>
      <c r="E543">
        <v>16645.53</v>
      </c>
      <c r="F543">
        <v>0</v>
      </c>
      <c r="G543">
        <v>0</v>
      </c>
      <c r="H543">
        <v>16344.04</v>
      </c>
      <c r="I543">
        <v>2814.19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13842.85</v>
      </c>
      <c r="Q543">
        <v>0</v>
      </c>
      <c r="S543" s="157">
        <v>11468.6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O543">
        <v>0</v>
      </c>
      <c r="AP543">
        <v>257.86</v>
      </c>
      <c r="AQ543">
        <v>515.89</v>
      </c>
      <c r="AR543">
        <v>0</v>
      </c>
      <c r="AS543">
        <v>0</v>
      </c>
      <c r="AT543">
        <v>0</v>
      </c>
      <c r="AV543">
        <v>0</v>
      </c>
      <c r="AW543">
        <v>0</v>
      </c>
      <c r="AX543">
        <v>0</v>
      </c>
      <c r="AY543">
        <v>0</v>
      </c>
      <c r="AZ543">
        <v>79.930000000000007</v>
      </c>
      <c r="BA543">
        <v>0</v>
      </c>
      <c r="BB543">
        <v>0</v>
      </c>
      <c r="BC543">
        <v>0</v>
      </c>
      <c r="BE543">
        <v>0</v>
      </c>
      <c r="BF543">
        <v>0</v>
      </c>
    </row>
    <row r="544" spans="1:58" x14ac:dyDescent="0.25">
      <c r="A544" s="209">
        <f t="shared" si="16"/>
        <v>1995</v>
      </c>
      <c r="B544" s="210" t="str">
        <f t="shared" si="17"/>
        <v>Mar</v>
      </c>
      <c r="C544" s="1">
        <v>34700</v>
      </c>
      <c r="D544">
        <v>6692.33</v>
      </c>
      <c r="E544">
        <v>13267.63</v>
      </c>
      <c r="F544">
        <v>0</v>
      </c>
      <c r="G544">
        <v>0</v>
      </c>
      <c r="H544">
        <v>14310.95</v>
      </c>
      <c r="I544">
        <v>2781.06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15862.05</v>
      </c>
      <c r="Q544">
        <v>0</v>
      </c>
      <c r="S544" s="157">
        <v>10270.6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O544">
        <v>0</v>
      </c>
      <c r="AP544">
        <v>0</v>
      </c>
      <c r="AQ544">
        <v>615.5</v>
      </c>
      <c r="AR544">
        <v>0</v>
      </c>
      <c r="AS544">
        <v>0</v>
      </c>
      <c r="AT544">
        <v>0</v>
      </c>
      <c r="AV544">
        <v>0</v>
      </c>
      <c r="AW544">
        <v>0</v>
      </c>
      <c r="AX544">
        <v>0</v>
      </c>
      <c r="AY544">
        <v>0</v>
      </c>
      <c r="AZ544">
        <v>89.16</v>
      </c>
      <c r="BA544">
        <v>0</v>
      </c>
      <c r="BB544">
        <v>0</v>
      </c>
      <c r="BC544">
        <v>0</v>
      </c>
      <c r="BE544">
        <v>0</v>
      </c>
      <c r="BF544">
        <v>0</v>
      </c>
    </row>
    <row r="545" spans="1:58" x14ac:dyDescent="0.25">
      <c r="A545" s="209">
        <f t="shared" si="16"/>
        <v>1995</v>
      </c>
      <c r="B545" s="210" t="str">
        <f t="shared" si="17"/>
        <v>Apr</v>
      </c>
      <c r="C545" s="1">
        <v>34731</v>
      </c>
      <c r="D545">
        <v>9697.33</v>
      </c>
      <c r="E545">
        <v>12962.17</v>
      </c>
      <c r="F545">
        <v>0</v>
      </c>
      <c r="G545">
        <v>0</v>
      </c>
      <c r="H545">
        <v>7237.79</v>
      </c>
      <c r="I545">
        <v>305.44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15199.56</v>
      </c>
      <c r="Q545">
        <v>0</v>
      </c>
      <c r="S545" s="157">
        <v>9366.1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O545">
        <v>0</v>
      </c>
      <c r="AP545">
        <v>0</v>
      </c>
      <c r="AQ545">
        <v>501.51</v>
      </c>
      <c r="AR545">
        <v>0</v>
      </c>
      <c r="AS545">
        <v>0</v>
      </c>
      <c r="AT545">
        <v>132.69999999999999</v>
      </c>
      <c r="AV545">
        <v>0</v>
      </c>
      <c r="AW545">
        <v>0</v>
      </c>
      <c r="AX545">
        <v>0</v>
      </c>
      <c r="AY545">
        <v>0</v>
      </c>
      <c r="AZ545">
        <v>92.75</v>
      </c>
      <c r="BA545">
        <v>0</v>
      </c>
      <c r="BB545">
        <v>0</v>
      </c>
      <c r="BC545">
        <v>0</v>
      </c>
      <c r="BE545">
        <v>0</v>
      </c>
      <c r="BF545">
        <v>0</v>
      </c>
    </row>
    <row r="546" spans="1:58" x14ac:dyDescent="0.25">
      <c r="A546" s="209">
        <f t="shared" si="16"/>
        <v>1995</v>
      </c>
      <c r="B546" s="210" t="str">
        <f t="shared" si="17"/>
        <v>May</v>
      </c>
      <c r="C546" s="1">
        <v>34759</v>
      </c>
      <c r="D546">
        <v>10962.8</v>
      </c>
      <c r="E546">
        <v>7461.93</v>
      </c>
      <c r="F546">
        <v>668.44</v>
      </c>
      <c r="G546">
        <v>0</v>
      </c>
      <c r="H546">
        <v>1902.18</v>
      </c>
      <c r="I546">
        <v>685.48</v>
      </c>
      <c r="J546">
        <v>0</v>
      </c>
      <c r="K546">
        <v>0</v>
      </c>
      <c r="L546">
        <v>138.85</v>
      </c>
      <c r="M546">
        <v>9.92</v>
      </c>
      <c r="N546">
        <v>0</v>
      </c>
      <c r="O546">
        <v>0</v>
      </c>
      <c r="P546">
        <v>7598.79</v>
      </c>
      <c r="Q546">
        <v>0</v>
      </c>
      <c r="S546" s="157">
        <v>10316.200000000001</v>
      </c>
      <c r="T546">
        <v>0</v>
      </c>
      <c r="U546">
        <v>2475.41</v>
      </c>
      <c r="V546">
        <v>630.36</v>
      </c>
      <c r="W546">
        <v>525.23</v>
      </c>
      <c r="X546">
        <v>0</v>
      </c>
      <c r="Y546">
        <v>29.75</v>
      </c>
      <c r="Z546">
        <v>4643.37</v>
      </c>
      <c r="AA546">
        <v>0</v>
      </c>
      <c r="AB546">
        <v>101.89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O546">
        <v>0</v>
      </c>
      <c r="AP546">
        <v>6172.65</v>
      </c>
      <c r="AQ546">
        <v>613.66</v>
      </c>
      <c r="AR546">
        <v>0</v>
      </c>
      <c r="AS546">
        <v>0</v>
      </c>
      <c r="AT546">
        <v>89.46</v>
      </c>
      <c r="AV546">
        <v>0</v>
      </c>
      <c r="AW546">
        <v>0</v>
      </c>
      <c r="AX546">
        <v>0</v>
      </c>
      <c r="AY546">
        <v>0</v>
      </c>
      <c r="AZ546">
        <v>108.22</v>
      </c>
      <c r="BA546">
        <v>0</v>
      </c>
      <c r="BB546">
        <v>14.44</v>
      </c>
      <c r="BC546">
        <v>0</v>
      </c>
      <c r="BE546">
        <v>0</v>
      </c>
      <c r="BF546">
        <v>69.819999999999993</v>
      </c>
    </row>
    <row r="547" spans="1:58" x14ac:dyDescent="0.25">
      <c r="A547" s="209">
        <f t="shared" si="16"/>
        <v>1995</v>
      </c>
      <c r="B547" s="210" t="str">
        <f t="shared" si="17"/>
        <v>Jun</v>
      </c>
      <c r="C547" s="1">
        <v>34790</v>
      </c>
      <c r="D547">
        <v>1289.28</v>
      </c>
      <c r="E547">
        <v>5837.44</v>
      </c>
      <c r="F547">
        <v>7980.22</v>
      </c>
      <c r="G547">
        <v>1685.97</v>
      </c>
      <c r="H547">
        <v>2796.74</v>
      </c>
      <c r="I547">
        <v>3320.58</v>
      </c>
      <c r="J547">
        <v>2528.96</v>
      </c>
      <c r="K547">
        <v>0</v>
      </c>
      <c r="L547">
        <v>2139.21</v>
      </c>
      <c r="M547">
        <v>1222.6300000000001</v>
      </c>
      <c r="N547">
        <v>0</v>
      </c>
      <c r="O547">
        <v>91.24</v>
      </c>
      <c r="P547">
        <v>6131</v>
      </c>
      <c r="Q547">
        <v>204.3</v>
      </c>
      <c r="S547" s="157">
        <v>14481.5</v>
      </c>
      <c r="T547">
        <v>0</v>
      </c>
      <c r="U547">
        <v>3126</v>
      </c>
      <c r="V547">
        <v>1870.82</v>
      </c>
      <c r="W547">
        <v>1370</v>
      </c>
      <c r="X547">
        <v>1268.05</v>
      </c>
      <c r="Y547">
        <v>2886.59</v>
      </c>
      <c r="Z547">
        <v>6099.26</v>
      </c>
      <c r="AA547">
        <v>193.19</v>
      </c>
      <c r="AB547">
        <v>1090.4100000000001</v>
      </c>
      <c r="AC547">
        <v>1360.88</v>
      </c>
      <c r="AD547">
        <v>1294.83</v>
      </c>
      <c r="AE547">
        <v>97.19</v>
      </c>
      <c r="AF547">
        <v>2398.5300000000002</v>
      </c>
      <c r="AG547">
        <v>154.41</v>
      </c>
      <c r="AH547">
        <v>1805.18</v>
      </c>
      <c r="AI547">
        <v>191.53</v>
      </c>
      <c r="AJ547">
        <v>11.9</v>
      </c>
      <c r="AK547">
        <v>0</v>
      </c>
      <c r="AL547">
        <v>0</v>
      </c>
      <c r="AM547">
        <v>75.97</v>
      </c>
      <c r="AO547">
        <v>0</v>
      </c>
      <c r="AP547">
        <v>0</v>
      </c>
      <c r="AQ547">
        <v>607.54999999999995</v>
      </c>
      <c r="AR547">
        <v>0</v>
      </c>
      <c r="AS547">
        <v>0</v>
      </c>
      <c r="AT547">
        <v>21.62</v>
      </c>
      <c r="AV547">
        <v>0</v>
      </c>
      <c r="AW547">
        <v>418.12</v>
      </c>
      <c r="AX547">
        <v>29.75</v>
      </c>
      <c r="AY547">
        <v>263.01</v>
      </c>
      <c r="AZ547">
        <v>72</v>
      </c>
      <c r="BA547">
        <v>436.37</v>
      </c>
      <c r="BB547">
        <v>119.78</v>
      </c>
      <c r="BC547">
        <v>0</v>
      </c>
      <c r="BE547">
        <v>714.06</v>
      </c>
      <c r="BF547">
        <v>835.05</v>
      </c>
    </row>
    <row r="548" spans="1:58" x14ac:dyDescent="0.25">
      <c r="A548" s="209">
        <f t="shared" si="16"/>
        <v>1995</v>
      </c>
      <c r="B548" s="210" t="str">
        <f t="shared" si="17"/>
        <v>Jul</v>
      </c>
      <c r="C548" s="1">
        <v>34820</v>
      </c>
      <c r="D548">
        <v>3738.9</v>
      </c>
      <c r="E548">
        <v>16656.84</v>
      </c>
      <c r="F548">
        <v>8642.11</v>
      </c>
      <c r="G548">
        <v>5750.17</v>
      </c>
      <c r="H548">
        <v>1922.01</v>
      </c>
      <c r="I548">
        <v>5513.93</v>
      </c>
      <c r="J548">
        <v>2579.15</v>
      </c>
      <c r="K548">
        <v>759.68</v>
      </c>
      <c r="L548">
        <v>1757.38</v>
      </c>
      <c r="M548">
        <v>2574.58</v>
      </c>
      <c r="N548">
        <v>0</v>
      </c>
      <c r="O548">
        <v>503.81</v>
      </c>
      <c r="P548">
        <v>29589.85</v>
      </c>
      <c r="Q548">
        <v>405.23</v>
      </c>
      <c r="S548" s="157">
        <v>16465</v>
      </c>
      <c r="T548">
        <v>122.98</v>
      </c>
      <c r="U548">
        <v>2096.56</v>
      </c>
      <c r="V548">
        <v>1621.91</v>
      </c>
      <c r="W548">
        <v>1235.52</v>
      </c>
      <c r="X548">
        <v>1106.52</v>
      </c>
      <c r="Y548">
        <v>1137.3399999999999</v>
      </c>
      <c r="Z548">
        <v>2004.76</v>
      </c>
      <c r="AA548">
        <v>542.30999999999995</v>
      </c>
      <c r="AB548">
        <v>463.25</v>
      </c>
      <c r="AC548">
        <v>969.42</v>
      </c>
      <c r="AD548">
        <v>1450.4</v>
      </c>
      <c r="AE548">
        <v>187.76</v>
      </c>
      <c r="AF548">
        <v>2082.34</v>
      </c>
      <c r="AG548">
        <v>848.32</v>
      </c>
      <c r="AH548">
        <v>1557.44</v>
      </c>
      <c r="AI548">
        <v>279.02</v>
      </c>
      <c r="AJ548">
        <v>418.98</v>
      </c>
      <c r="AK548">
        <v>0</v>
      </c>
      <c r="AL548">
        <v>0</v>
      </c>
      <c r="AM548">
        <v>502.62</v>
      </c>
      <c r="AO548">
        <v>624.79999999999995</v>
      </c>
      <c r="AP548">
        <v>63.47</v>
      </c>
      <c r="AQ548">
        <v>590.29</v>
      </c>
      <c r="AR548">
        <v>0</v>
      </c>
      <c r="AS548">
        <v>0</v>
      </c>
      <c r="AT548">
        <v>250.32</v>
      </c>
      <c r="AV548">
        <v>0</v>
      </c>
      <c r="AW548">
        <v>983.62</v>
      </c>
      <c r="AX548">
        <v>691.43</v>
      </c>
      <c r="AY548">
        <v>5.36</v>
      </c>
      <c r="AZ548">
        <v>207.83</v>
      </c>
      <c r="BA548">
        <v>606.95000000000005</v>
      </c>
      <c r="BB548">
        <v>441.03</v>
      </c>
      <c r="BC548">
        <v>444.3</v>
      </c>
      <c r="BE548">
        <v>2925.66</v>
      </c>
      <c r="BF548">
        <v>1718.11</v>
      </c>
    </row>
    <row r="549" spans="1:58" x14ac:dyDescent="0.25">
      <c r="A549" s="209">
        <f t="shared" si="16"/>
        <v>1995</v>
      </c>
      <c r="B549" s="210" t="str">
        <f t="shared" si="17"/>
        <v>Aug</v>
      </c>
      <c r="C549" s="1">
        <v>34851</v>
      </c>
      <c r="D549">
        <v>2447.64</v>
      </c>
      <c r="E549">
        <v>11676.87</v>
      </c>
      <c r="F549">
        <v>5155.12</v>
      </c>
      <c r="G549">
        <v>4078.08</v>
      </c>
      <c r="H549">
        <v>0</v>
      </c>
      <c r="I549">
        <v>5048.21</v>
      </c>
      <c r="J549">
        <v>4293.4799999999996</v>
      </c>
      <c r="K549">
        <v>501.83</v>
      </c>
      <c r="L549">
        <v>2717.4</v>
      </c>
      <c r="M549">
        <v>1146.46</v>
      </c>
      <c r="N549">
        <v>0</v>
      </c>
      <c r="O549">
        <v>444.3</v>
      </c>
      <c r="P549">
        <v>0</v>
      </c>
      <c r="Q549">
        <v>0</v>
      </c>
      <c r="S549" s="157">
        <v>12024</v>
      </c>
      <c r="T549">
        <v>119.01</v>
      </c>
      <c r="U549">
        <v>3145.83</v>
      </c>
      <c r="V549">
        <v>1140.9100000000001</v>
      </c>
      <c r="W549">
        <v>1314.46</v>
      </c>
      <c r="X549">
        <v>1326.19</v>
      </c>
      <c r="Y549">
        <v>1263.0899999999999</v>
      </c>
      <c r="Z549">
        <v>1807.36</v>
      </c>
      <c r="AA549">
        <v>630.04</v>
      </c>
      <c r="AB549">
        <v>447.89</v>
      </c>
      <c r="AC549">
        <v>556.71</v>
      </c>
      <c r="AD549">
        <v>612.70000000000005</v>
      </c>
      <c r="AE549">
        <v>140.31</v>
      </c>
      <c r="AF549">
        <v>1143.55</v>
      </c>
      <c r="AG549">
        <v>0</v>
      </c>
      <c r="AH549">
        <v>1531.86</v>
      </c>
      <c r="AI549">
        <v>0</v>
      </c>
      <c r="AJ549">
        <v>5.47</v>
      </c>
      <c r="AK549">
        <v>339.77</v>
      </c>
      <c r="AL549">
        <v>86.68</v>
      </c>
      <c r="AM549">
        <v>301.49</v>
      </c>
      <c r="AO549">
        <v>0</v>
      </c>
      <c r="AP549">
        <v>0</v>
      </c>
      <c r="AQ549">
        <v>626.59</v>
      </c>
      <c r="AR549">
        <v>0</v>
      </c>
      <c r="AS549">
        <v>0</v>
      </c>
      <c r="AT549">
        <v>20.23</v>
      </c>
      <c r="AV549">
        <v>0</v>
      </c>
      <c r="AW549">
        <v>0</v>
      </c>
      <c r="AX549">
        <v>168.6</v>
      </c>
      <c r="AY549">
        <v>36.69</v>
      </c>
      <c r="AZ549">
        <v>135.66999999999999</v>
      </c>
      <c r="BA549">
        <v>9.92</v>
      </c>
      <c r="BB549">
        <v>0</v>
      </c>
      <c r="BC549">
        <v>0</v>
      </c>
      <c r="BE549">
        <v>0</v>
      </c>
      <c r="BF549">
        <v>364.77</v>
      </c>
    </row>
    <row r="550" spans="1:58" x14ac:dyDescent="0.25">
      <c r="A550" s="209">
        <f t="shared" si="16"/>
        <v>1995</v>
      </c>
      <c r="B550" s="210" t="str">
        <f t="shared" si="17"/>
        <v>Sep</v>
      </c>
      <c r="C550" s="1">
        <v>34881</v>
      </c>
      <c r="D550">
        <v>3133.93</v>
      </c>
      <c r="E550">
        <v>10867.6</v>
      </c>
      <c r="F550">
        <v>20572.86</v>
      </c>
      <c r="G550">
        <v>7477.79</v>
      </c>
      <c r="H550">
        <v>0</v>
      </c>
      <c r="I550">
        <v>14675.92</v>
      </c>
      <c r="J550">
        <v>9080.4599999999991</v>
      </c>
      <c r="K550">
        <v>960.01</v>
      </c>
      <c r="L550">
        <v>7434.16</v>
      </c>
      <c r="M550">
        <v>2239.37</v>
      </c>
      <c r="N550">
        <v>652.57000000000005</v>
      </c>
      <c r="O550">
        <v>1021.5</v>
      </c>
      <c r="P550">
        <v>0</v>
      </c>
      <c r="Q550">
        <v>0</v>
      </c>
      <c r="S550" s="157">
        <v>28141.9</v>
      </c>
      <c r="T550">
        <v>122.98</v>
      </c>
      <c r="U550">
        <v>8412.02</v>
      </c>
      <c r="V550">
        <v>4420.83</v>
      </c>
      <c r="W550">
        <v>2692.21</v>
      </c>
      <c r="X550">
        <v>4117.43</v>
      </c>
      <c r="Y550">
        <v>4832</v>
      </c>
      <c r="Z550">
        <v>8497.1200000000008</v>
      </c>
      <c r="AA550">
        <v>2055.1</v>
      </c>
      <c r="AB550">
        <v>2335.27</v>
      </c>
      <c r="AC550">
        <v>3093.47</v>
      </c>
      <c r="AD550">
        <v>3227.75</v>
      </c>
      <c r="AE550">
        <v>273.83999999999997</v>
      </c>
      <c r="AF550">
        <v>5742.49</v>
      </c>
      <c r="AG550">
        <v>1378.33</v>
      </c>
      <c r="AH550">
        <v>8920.99</v>
      </c>
      <c r="AI550">
        <v>502.62</v>
      </c>
      <c r="AJ550">
        <v>478.74</v>
      </c>
      <c r="AK550">
        <v>413.16</v>
      </c>
      <c r="AL550">
        <v>678.16</v>
      </c>
      <c r="AM550">
        <v>3082.16</v>
      </c>
      <c r="AO550">
        <v>922.33</v>
      </c>
      <c r="AP550">
        <v>7108.86</v>
      </c>
      <c r="AQ550">
        <v>574.91999999999996</v>
      </c>
      <c r="AR550">
        <v>0</v>
      </c>
      <c r="AS550">
        <v>1144.28</v>
      </c>
      <c r="AT550">
        <v>0</v>
      </c>
      <c r="AV550">
        <v>3572.28</v>
      </c>
      <c r="AW550">
        <v>1442.6</v>
      </c>
      <c r="AX550">
        <v>719.22</v>
      </c>
      <c r="AY550">
        <v>271.14</v>
      </c>
      <c r="AZ550">
        <v>214.6</v>
      </c>
      <c r="BA550">
        <v>5565.5</v>
      </c>
      <c r="BB550">
        <v>241.87</v>
      </c>
      <c r="BC550">
        <v>1484.06</v>
      </c>
      <c r="BE550">
        <v>7198.12</v>
      </c>
      <c r="BF550">
        <v>2758.45</v>
      </c>
    </row>
    <row r="551" spans="1:58" x14ac:dyDescent="0.25">
      <c r="A551" s="209">
        <f t="shared" si="16"/>
        <v>1995</v>
      </c>
      <c r="B551" s="210" t="str">
        <f t="shared" si="17"/>
        <v>Oct</v>
      </c>
      <c r="C551" s="1">
        <v>34912</v>
      </c>
      <c r="D551">
        <v>359.01</v>
      </c>
      <c r="E551">
        <v>793.4</v>
      </c>
      <c r="F551">
        <v>12811.43</v>
      </c>
      <c r="G551">
        <v>10318.17</v>
      </c>
      <c r="H551">
        <v>0</v>
      </c>
      <c r="I551">
        <v>18391.41</v>
      </c>
      <c r="J551">
        <v>10484.780000000001</v>
      </c>
      <c r="K551">
        <v>658.52</v>
      </c>
      <c r="L551">
        <v>9677.5</v>
      </c>
      <c r="M551">
        <v>1933.91</v>
      </c>
      <c r="N551">
        <v>1055.22</v>
      </c>
      <c r="O551">
        <v>1366.63</v>
      </c>
      <c r="P551">
        <v>0</v>
      </c>
      <c r="Q551">
        <v>0</v>
      </c>
      <c r="S551" s="157">
        <v>17597.599999999999</v>
      </c>
      <c r="T551">
        <v>122.98</v>
      </c>
      <c r="U551">
        <v>9931.3799999999992</v>
      </c>
      <c r="V551">
        <v>4463.2700000000004</v>
      </c>
      <c r="W551">
        <v>2788.8</v>
      </c>
      <c r="X551">
        <v>5901.73</v>
      </c>
      <c r="Y551">
        <v>5462.96</v>
      </c>
      <c r="Z551">
        <v>10357.84</v>
      </c>
      <c r="AA551">
        <v>2105.88</v>
      </c>
      <c r="AB551">
        <v>2386.15</v>
      </c>
      <c r="AC551">
        <v>4356.76</v>
      </c>
      <c r="AD551">
        <v>5114.0600000000004</v>
      </c>
      <c r="AE551">
        <v>642.79</v>
      </c>
      <c r="AF551">
        <v>7277.52</v>
      </c>
      <c r="AG551">
        <v>2468.86</v>
      </c>
      <c r="AH551">
        <v>11637.19</v>
      </c>
      <c r="AI551">
        <v>1438.43</v>
      </c>
      <c r="AJ551">
        <v>1117.52</v>
      </c>
      <c r="AK551">
        <v>664.47</v>
      </c>
      <c r="AL551">
        <v>1116.31</v>
      </c>
      <c r="AM551">
        <v>4227.87</v>
      </c>
      <c r="AO551">
        <v>922.33</v>
      </c>
      <c r="AP551">
        <v>4599.74</v>
      </c>
      <c r="AQ551">
        <v>207.55</v>
      </c>
      <c r="AR551">
        <v>242.98</v>
      </c>
      <c r="AS551">
        <v>1239.0899999999999</v>
      </c>
      <c r="AT551">
        <v>0</v>
      </c>
      <c r="AV551">
        <v>5762.07</v>
      </c>
      <c r="AW551">
        <v>1517.77</v>
      </c>
      <c r="AX551">
        <v>1894.24</v>
      </c>
      <c r="AY551">
        <v>588.9</v>
      </c>
      <c r="AZ551">
        <v>236.12</v>
      </c>
      <c r="BA551">
        <v>7268.14</v>
      </c>
      <c r="BB551">
        <v>1693.91</v>
      </c>
      <c r="BC551">
        <v>2141.98</v>
      </c>
      <c r="BE551">
        <v>8185.9</v>
      </c>
      <c r="BF551">
        <v>3082.76</v>
      </c>
    </row>
    <row r="552" spans="1:58" x14ac:dyDescent="0.25">
      <c r="A552" s="209">
        <f t="shared" si="16"/>
        <v>1995</v>
      </c>
      <c r="B552" s="210" t="str">
        <f t="shared" si="17"/>
        <v>Nov</v>
      </c>
      <c r="C552" s="1">
        <v>34943</v>
      </c>
      <c r="D552">
        <v>0</v>
      </c>
      <c r="E552">
        <v>11383.31</v>
      </c>
      <c r="F552">
        <v>18652.830000000002</v>
      </c>
      <c r="G552">
        <v>8259.2900000000009</v>
      </c>
      <c r="H552">
        <v>0</v>
      </c>
      <c r="I552">
        <v>9179.24</v>
      </c>
      <c r="J552">
        <v>5280.08</v>
      </c>
      <c r="K552">
        <v>628.77</v>
      </c>
      <c r="L552">
        <v>5389.17</v>
      </c>
      <c r="M552">
        <v>2046.97</v>
      </c>
      <c r="N552">
        <v>1100.8399999999999</v>
      </c>
      <c r="O552">
        <v>335.21</v>
      </c>
      <c r="P552">
        <v>0</v>
      </c>
      <c r="Q552">
        <v>0</v>
      </c>
      <c r="S552" s="157">
        <v>3251</v>
      </c>
      <c r="T552">
        <v>119.01</v>
      </c>
      <c r="U552">
        <v>4286.34</v>
      </c>
      <c r="V552">
        <v>2763.21</v>
      </c>
      <c r="W552">
        <v>1545.34</v>
      </c>
      <c r="X552">
        <v>2462.38</v>
      </c>
      <c r="Y552">
        <v>2640.63</v>
      </c>
      <c r="Z552">
        <v>4867.71</v>
      </c>
      <c r="AA552">
        <v>940.14</v>
      </c>
      <c r="AB552">
        <v>721.52</v>
      </c>
      <c r="AC552">
        <v>2415.21</v>
      </c>
      <c r="AD552">
        <v>2909.08</v>
      </c>
      <c r="AE552">
        <v>345.29</v>
      </c>
      <c r="AF552">
        <v>3953.71</v>
      </c>
      <c r="AG552">
        <v>1172.69</v>
      </c>
      <c r="AH552">
        <v>3827.76</v>
      </c>
      <c r="AI552">
        <v>1254.1300000000001</v>
      </c>
      <c r="AJ552">
        <v>967.55</v>
      </c>
      <c r="AK552">
        <v>0</v>
      </c>
      <c r="AL552">
        <v>587.12</v>
      </c>
      <c r="AM552">
        <v>2912.37</v>
      </c>
      <c r="AO552">
        <v>743.81</v>
      </c>
      <c r="AP552">
        <v>9554.52</v>
      </c>
      <c r="AQ552">
        <v>245.64</v>
      </c>
      <c r="AR552">
        <v>74.180000000000007</v>
      </c>
      <c r="AS552">
        <v>736.87</v>
      </c>
      <c r="AT552">
        <v>0</v>
      </c>
      <c r="AV552">
        <v>2997.07</v>
      </c>
      <c r="AW552">
        <v>465.33</v>
      </c>
      <c r="AX552">
        <v>460.77</v>
      </c>
      <c r="AY552">
        <v>180.9</v>
      </c>
      <c r="AZ552">
        <v>238.02</v>
      </c>
      <c r="BA552">
        <v>2220.33</v>
      </c>
      <c r="BB552">
        <v>998.1</v>
      </c>
      <c r="BC552">
        <v>1424.95</v>
      </c>
      <c r="BE552">
        <v>3990.8</v>
      </c>
      <c r="BF552">
        <v>2264.7600000000002</v>
      </c>
    </row>
    <row r="553" spans="1:58" x14ac:dyDescent="0.25">
      <c r="A553" s="209">
        <f t="shared" si="16"/>
        <v>1995</v>
      </c>
      <c r="B553" s="210" t="str">
        <f t="shared" si="17"/>
        <v>Dec</v>
      </c>
      <c r="C553" s="1">
        <v>34973</v>
      </c>
      <c r="D553">
        <v>5908.85</v>
      </c>
      <c r="E553">
        <v>19206.23</v>
      </c>
      <c r="F553">
        <v>1900.19</v>
      </c>
      <c r="G553">
        <v>3367.98</v>
      </c>
      <c r="H553">
        <v>79.34</v>
      </c>
      <c r="I553">
        <v>2877.46</v>
      </c>
      <c r="J553">
        <v>1937.88</v>
      </c>
      <c r="K553">
        <v>0</v>
      </c>
      <c r="L553">
        <v>2112.4299999999998</v>
      </c>
      <c r="M553">
        <v>1168.28</v>
      </c>
      <c r="N553">
        <v>271.74</v>
      </c>
      <c r="O553">
        <v>0</v>
      </c>
      <c r="P553">
        <v>14884.18</v>
      </c>
      <c r="Q553">
        <v>306.85000000000002</v>
      </c>
      <c r="S553" s="157">
        <v>5541.9</v>
      </c>
      <c r="T553">
        <v>59.51</v>
      </c>
      <c r="U553">
        <v>910.43</v>
      </c>
      <c r="V553">
        <v>96.99</v>
      </c>
      <c r="W553">
        <v>53.95</v>
      </c>
      <c r="X553">
        <v>130.38</v>
      </c>
      <c r="Y553">
        <v>485.24</v>
      </c>
      <c r="Z553">
        <v>973.9</v>
      </c>
      <c r="AA553">
        <v>158.69999999999999</v>
      </c>
      <c r="AB553">
        <v>24.02</v>
      </c>
      <c r="AC553">
        <v>516.28</v>
      </c>
      <c r="AD553">
        <v>124.13</v>
      </c>
      <c r="AE553">
        <v>463.94</v>
      </c>
      <c r="AF553">
        <v>776.88</v>
      </c>
      <c r="AG553">
        <v>0</v>
      </c>
      <c r="AH553">
        <v>887.82</v>
      </c>
      <c r="AI553">
        <v>131.6</v>
      </c>
      <c r="AJ553">
        <v>0</v>
      </c>
      <c r="AK553">
        <v>0</v>
      </c>
      <c r="AL553">
        <v>183.67</v>
      </c>
      <c r="AM553">
        <v>339.18</v>
      </c>
      <c r="AO553">
        <v>0</v>
      </c>
      <c r="AP553">
        <v>16546.36</v>
      </c>
      <c r="AQ553">
        <v>598.9</v>
      </c>
      <c r="AR553">
        <v>0</v>
      </c>
      <c r="AS553">
        <v>161.65</v>
      </c>
      <c r="AT553">
        <v>0</v>
      </c>
      <c r="AV553">
        <v>716.04</v>
      </c>
      <c r="AW553">
        <v>0</v>
      </c>
      <c r="AX553">
        <v>0</v>
      </c>
      <c r="AY553">
        <v>0</v>
      </c>
      <c r="AZ553">
        <v>102.07</v>
      </c>
      <c r="BA553">
        <v>0</v>
      </c>
      <c r="BB553">
        <v>0</v>
      </c>
      <c r="BC553">
        <v>351.67</v>
      </c>
      <c r="BE553">
        <v>1285.31</v>
      </c>
      <c r="BF553">
        <v>641.66</v>
      </c>
    </row>
    <row r="554" spans="1:58" x14ac:dyDescent="0.25">
      <c r="A554" s="209">
        <f t="shared" si="16"/>
        <v>1996</v>
      </c>
      <c r="B554" s="210" t="str">
        <f t="shared" si="17"/>
        <v>Jan</v>
      </c>
      <c r="C554" s="1">
        <v>35004</v>
      </c>
      <c r="D554">
        <v>9213.36</v>
      </c>
      <c r="E554">
        <v>15947.34</v>
      </c>
      <c r="F554">
        <v>0</v>
      </c>
      <c r="G554">
        <v>0</v>
      </c>
      <c r="H554">
        <v>4381.55</v>
      </c>
      <c r="I554">
        <v>2481.16</v>
      </c>
      <c r="J554">
        <v>1084.97</v>
      </c>
      <c r="K554">
        <v>0</v>
      </c>
      <c r="L554">
        <v>1303.1600000000001</v>
      </c>
      <c r="M554">
        <v>1057.21</v>
      </c>
      <c r="N554">
        <v>0</v>
      </c>
      <c r="O554">
        <v>0</v>
      </c>
      <c r="P554">
        <v>27699.58</v>
      </c>
      <c r="Q554">
        <v>236.04</v>
      </c>
      <c r="R554">
        <v>0</v>
      </c>
      <c r="S554" s="157">
        <v>15263</v>
      </c>
      <c r="T554">
        <v>0</v>
      </c>
      <c r="U554">
        <v>0</v>
      </c>
      <c r="V554">
        <v>0</v>
      </c>
      <c r="W554">
        <v>0</v>
      </c>
      <c r="X554">
        <v>155.61000000000001</v>
      </c>
      <c r="Y554">
        <v>0</v>
      </c>
      <c r="Z554">
        <v>11420</v>
      </c>
      <c r="AA554">
        <v>0</v>
      </c>
      <c r="AB554">
        <v>0</v>
      </c>
      <c r="AC554">
        <v>22.75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O554">
        <v>0</v>
      </c>
      <c r="AP554">
        <v>0</v>
      </c>
      <c r="AR554">
        <v>0</v>
      </c>
      <c r="AS554">
        <v>0</v>
      </c>
      <c r="AV554">
        <v>0</v>
      </c>
      <c r="AW554">
        <v>0</v>
      </c>
      <c r="AX554">
        <v>0</v>
      </c>
      <c r="AY554">
        <v>0</v>
      </c>
      <c r="AZ554">
        <v>77.36</v>
      </c>
      <c r="BA554">
        <v>0</v>
      </c>
      <c r="BB554">
        <v>0</v>
      </c>
      <c r="BC554">
        <v>0</v>
      </c>
      <c r="BE554">
        <v>0</v>
      </c>
      <c r="BF554">
        <v>0</v>
      </c>
    </row>
    <row r="555" spans="1:58" x14ac:dyDescent="0.25">
      <c r="A555" s="209">
        <f t="shared" si="16"/>
        <v>1996</v>
      </c>
      <c r="B555" s="210" t="str">
        <f t="shared" si="17"/>
        <v>Feb</v>
      </c>
      <c r="C555" s="1">
        <v>35034</v>
      </c>
      <c r="D555">
        <v>7834.83</v>
      </c>
      <c r="E555">
        <v>21076.67</v>
      </c>
      <c r="F555">
        <v>0</v>
      </c>
      <c r="G555">
        <v>0</v>
      </c>
      <c r="H555">
        <v>0</v>
      </c>
      <c r="I555">
        <v>2279.44</v>
      </c>
      <c r="J555">
        <v>454.82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21800.65</v>
      </c>
      <c r="Q555">
        <v>114.65</v>
      </c>
      <c r="R555">
        <v>0</v>
      </c>
      <c r="S555" s="157">
        <v>15386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1775.23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O555">
        <v>0</v>
      </c>
      <c r="AP555">
        <v>0</v>
      </c>
      <c r="AR555">
        <v>0</v>
      </c>
      <c r="AS555">
        <v>0</v>
      </c>
      <c r="AV555">
        <v>0</v>
      </c>
      <c r="AW555">
        <v>0</v>
      </c>
      <c r="AX555">
        <v>0</v>
      </c>
      <c r="AY555">
        <v>0</v>
      </c>
      <c r="AZ555">
        <v>90.39</v>
      </c>
      <c r="BA555">
        <v>0</v>
      </c>
      <c r="BB555">
        <v>0</v>
      </c>
      <c r="BC555">
        <v>0</v>
      </c>
      <c r="BE555">
        <v>0</v>
      </c>
      <c r="BF555">
        <v>0</v>
      </c>
    </row>
    <row r="556" spans="1:58" x14ac:dyDescent="0.25">
      <c r="A556" s="209">
        <f t="shared" si="16"/>
        <v>1996</v>
      </c>
      <c r="B556" s="210" t="str">
        <f t="shared" si="17"/>
        <v>Mar</v>
      </c>
      <c r="C556" s="1">
        <v>35065</v>
      </c>
      <c r="D556">
        <v>0</v>
      </c>
      <c r="E556">
        <v>7989.54</v>
      </c>
      <c r="F556">
        <v>0</v>
      </c>
      <c r="G556">
        <v>0</v>
      </c>
      <c r="H556">
        <v>1094.8900000000001</v>
      </c>
      <c r="I556">
        <v>573.23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14140.37</v>
      </c>
      <c r="Q556">
        <v>181.49</v>
      </c>
      <c r="R556">
        <v>10375.69</v>
      </c>
      <c r="S556" s="157">
        <v>3893.6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O556">
        <v>0</v>
      </c>
      <c r="AP556">
        <v>0</v>
      </c>
      <c r="AR556">
        <v>0</v>
      </c>
      <c r="AS556">
        <v>0</v>
      </c>
      <c r="AV556">
        <v>0</v>
      </c>
      <c r="AW556">
        <v>0</v>
      </c>
      <c r="AX556">
        <v>0</v>
      </c>
      <c r="AY556">
        <v>0</v>
      </c>
      <c r="AZ556">
        <v>97.15</v>
      </c>
      <c r="BA556">
        <v>0</v>
      </c>
      <c r="BB556">
        <v>0</v>
      </c>
      <c r="BC556">
        <v>0</v>
      </c>
      <c r="BE556">
        <v>0</v>
      </c>
      <c r="BF556">
        <v>0</v>
      </c>
    </row>
    <row r="557" spans="1:58" x14ac:dyDescent="0.25">
      <c r="A557" s="209">
        <f t="shared" si="16"/>
        <v>1996</v>
      </c>
      <c r="B557" s="210" t="str">
        <f t="shared" si="17"/>
        <v>Apr</v>
      </c>
      <c r="C557" s="1">
        <v>35096</v>
      </c>
      <c r="D557">
        <v>2955.42</v>
      </c>
      <c r="E557">
        <v>4357.75</v>
      </c>
      <c r="F557">
        <v>0</v>
      </c>
      <c r="G557">
        <v>0</v>
      </c>
      <c r="H557">
        <v>1380.52</v>
      </c>
      <c r="I557">
        <v>906.46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15032.95</v>
      </c>
      <c r="Q557">
        <v>129.91999999999999</v>
      </c>
      <c r="R557">
        <v>4754.45</v>
      </c>
      <c r="S557" s="157">
        <v>6347.2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2773.53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62.28</v>
      </c>
      <c r="AO557">
        <v>0</v>
      </c>
      <c r="AP557">
        <v>0</v>
      </c>
      <c r="AR557">
        <v>0</v>
      </c>
      <c r="AS557">
        <v>0</v>
      </c>
      <c r="AV557">
        <v>0</v>
      </c>
      <c r="AW557">
        <v>0</v>
      </c>
      <c r="AX557">
        <v>0</v>
      </c>
      <c r="AY557">
        <v>0</v>
      </c>
      <c r="AZ557">
        <v>92.03</v>
      </c>
      <c r="BA557">
        <v>0</v>
      </c>
      <c r="BB557">
        <v>0</v>
      </c>
      <c r="BC557">
        <v>0</v>
      </c>
      <c r="BE557">
        <v>0</v>
      </c>
      <c r="BF557">
        <v>0</v>
      </c>
    </row>
    <row r="558" spans="1:58" x14ac:dyDescent="0.25">
      <c r="A558" s="209">
        <f t="shared" si="16"/>
        <v>1996</v>
      </c>
      <c r="B558" s="210" t="str">
        <f t="shared" si="17"/>
        <v>May</v>
      </c>
      <c r="C558" s="1">
        <v>35125</v>
      </c>
      <c r="D558">
        <v>9126.08</v>
      </c>
      <c r="E558">
        <v>12944.32</v>
      </c>
      <c r="F558">
        <v>2763.02</v>
      </c>
      <c r="G558">
        <v>0</v>
      </c>
      <c r="H558">
        <v>7701.93</v>
      </c>
      <c r="I558">
        <v>3169.63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3590.14</v>
      </c>
      <c r="Q558">
        <v>79.34</v>
      </c>
      <c r="R558">
        <v>2810.62</v>
      </c>
      <c r="S558" s="157">
        <v>7757.5</v>
      </c>
      <c r="T558">
        <v>0</v>
      </c>
      <c r="U558">
        <v>1896.92</v>
      </c>
      <c r="V558">
        <v>392.73</v>
      </c>
      <c r="W558">
        <v>152.33000000000001</v>
      </c>
      <c r="X558">
        <v>78.59</v>
      </c>
      <c r="Y558">
        <v>706.72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151.74</v>
      </c>
      <c r="AO558">
        <v>0</v>
      </c>
      <c r="AP558">
        <v>0</v>
      </c>
      <c r="AR558">
        <v>0</v>
      </c>
      <c r="AS558">
        <v>0</v>
      </c>
      <c r="AV558">
        <v>0</v>
      </c>
      <c r="AW558">
        <v>0</v>
      </c>
      <c r="AX558">
        <v>0</v>
      </c>
      <c r="AY558">
        <v>0</v>
      </c>
      <c r="AZ558">
        <v>104.53</v>
      </c>
      <c r="BA558">
        <v>0</v>
      </c>
      <c r="BB558">
        <v>0</v>
      </c>
      <c r="BC558">
        <v>0</v>
      </c>
      <c r="BE558">
        <v>1193.07</v>
      </c>
      <c r="BF558">
        <v>0</v>
      </c>
    </row>
    <row r="559" spans="1:58" x14ac:dyDescent="0.25">
      <c r="A559" s="209">
        <f t="shared" si="16"/>
        <v>1996</v>
      </c>
      <c r="B559" s="210" t="str">
        <f t="shared" si="17"/>
        <v>Jun</v>
      </c>
      <c r="C559" s="1">
        <v>35156</v>
      </c>
      <c r="D559">
        <v>1453.91</v>
      </c>
      <c r="E559">
        <v>6253.98</v>
      </c>
      <c r="F559">
        <v>6747.27</v>
      </c>
      <c r="G559">
        <v>5125.3599999999997</v>
      </c>
      <c r="H559">
        <v>610.91999999999996</v>
      </c>
      <c r="I559">
        <v>4882.38</v>
      </c>
      <c r="J559">
        <v>3346.36</v>
      </c>
      <c r="K559">
        <v>1100.8399999999999</v>
      </c>
      <c r="L559">
        <v>4101.28</v>
      </c>
      <c r="M559">
        <v>1239.69</v>
      </c>
      <c r="N559">
        <v>305.45999999999998</v>
      </c>
      <c r="O559">
        <v>481.99</v>
      </c>
      <c r="P559">
        <v>8574.67</v>
      </c>
      <c r="Q559">
        <v>38.08</v>
      </c>
      <c r="R559">
        <v>2580.5300000000002</v>
      </c>
      <c r="S559" s="157">
        <v>10563.5</v>
      </c>
      <c r="T559">
        <v>23.8</v>
      </c>
      <c r="U559">
        <v>5148.97</v>
      </c>
      <c r="V559">
        <v>3146.62</v>
      </c>
      <c r="W559">
        <v>1823.83</v>
      </c>
      <c r="X559">
        <v>1552.47</v>
      </c>
      <c r="Y559">
        <v>2564.0700000000002</v>
      </c>
      <c r="Z559">
        <v>2827.88</v>
      </c>
      <c r="AA559">
        <v>506.61</v>
      </c>
      <c r="AB559">
        <v>932.28</v>
      </c>
      <c r="AC559">
        <v>1276.6400000000001</v>
      </c>
      <c r="AD559">
        <v>2001.11</v>
      </c>
      <c r="AE559">
        <v>147.99</v>
      </c>
      <c r="AF559">
        <v>4163.3900000000003</v>
      </c>
      <c r="AG559">
        <v>336.4</v>
      </c>
      <c r="AH559">
        <v>4041.38</v>
      </c>
      <c r="AI559">
        <v>0</v>
      </c>
      <c r="AJ559">
        <v>0</v>
      </c>
      <c r="AK559">
        <v>0</v>
      </c>
      <c r="AL559">
        <v>0</v>
      </c>
      <c r="AM559">
        <v>121.19</v>
      </c>
      <c r="AO559">
        <v>0</v>
      </c>
      <c r="AP559">
        <v>3744.85</v>
      </c>
      <c r="AR559">
        <v>0</v>
      </c>
      <c r="AS559">
        <v>230.68</v>
      </c>
      <c r="AV559">
        <v>1783.17</v>
      </c>
      <c r="AW559">
        <v>716.04</v>
      </c>
      <c r="AX559">
        <v>749.76</v>
      </c>
      <c r="AY559">
        <v>118.81</v>
      </c>
      <c r="AZ559">
        <v>101.16</v>
      </c>
      <c r="BA559">
        <v>150.15</v>
      </c>
      <c r="BB559">
        <v>643.53</v>
      </c>
      <c r="BC559">
        <v>222.15</v>
      </c>
      <c r="BE559">
        <v>2185.2199999999998</v>
      </c>
      <c r="BF559">
        <v>428.04</v>
      </c>
    </row>
    <row r="560" spans="1:58" x14ac:dyDescent="0.25">
      <c r="A560" s="209">
        <f t="shared" si="16"/>
        <v>1996</v>
      </c>
      <c r="B560" s="210" t="str">
        <f t="shared" si="17"/>
        <v>Jul</v>
      </c>
      <c r="C560" s="1">
        <v>35186</v>
      </c>
      <c r="D560">
        <v>3110.13</v>
      </c>
      <c r="E560">
        <v>9044.76</v>
      </c>
      <c r="F560">
        <v>7637.27</v>
      </c>
      <c r="G560">
        <v>6424.56</v>
      </c>
      <c r="H560">
        <v>2199.6999999999998</v>
      </c>
      <c r="I560">
        <v>6640.76</v>
      </c>
      <c r="J560">
        <v>5095.6099999999997</v>
      </c>
      <c r="K560">
        <v>1237.7</v>
      </c>
      <c r="L560">
        <v>5736.28</v>
      </c>
      <c r="M560">
        <v>410.58</v>
      </c>
      <c r="N560">
        <v>1342.83</v>
      </c>
      <c r="O560">
        <v>1013.57</v>
      </c>
      <c r="P560">
        <v>5869.18</v>
      </c>
      <c r="Q560">
        <v>79.34</v>
      </c>
      <c r="R560">
        <v>5680.74</v>
      </c>
      <c r="S560" s="157">
        <v>13025</v>
      </c>
      <c r="T560">
        <v>182.48</v>
      </c>
      <c r="U560">
        <v>6403.93</v>
      </c>
      <c r="V560">
        <v>3634.56</v>
      </c>
      <c r="W560">
        <v>2110.64</v>
      </c>
      <c r="X560">
        <v>3827.58</v>
      </c>
      <c r="Y560">
        <v>3621.47</v>
      </c>
      <c r="Z560">
        <v>7251.68</v>
      </c>
      <c r="AA560">
        <v>1162.83</v>
      </c>
      <c r="AB560">
        <v>1820.46</v>
      </c>
      <c r="AC560">
        <v>2421.91</v>
      </c>
      <c r="AD560">
        <v>3068.85</v>
      </c>
      <c r="AE560">
        <v>353.5</v>
      </c>
      <c r="AF560">
        <v>4856.5</v>
      </c>
      <c r="AG560">
        <v>1735.76</v>
      </c>
      <c r="AH560">
        <v>7654.52</v>
      </c>
      <c r="AI560">
        <v>788.56</v>
      </c>
      <c r="AJ560">
        <v>1172.8399999999999</v>
      </c>
      <c r="AK560">
        <v>0</v>
      </c>
      <c r="AL560">
        <v>473.86</v>
      </c>
      <c r="AM560">
        <v>761.86</v>
      </c>
      <c r="AO560">
        <v>1120.68</v>
      </c>
      <c r="AP560">
        <v>7287.38</v>
      </c>
      <c r="AR560">
        <v>0</v>
      </c>
      <c r="AS560">
        <v>427.64</v>
      </c>
      <c r="AV560">
        <v>2824.5</v>
      </c>
      <c r="AW560">
        <v>741.23</v>
      </c>
      <c r="AX560">
        <v>1090.93</v>
      </c>
      <c r="AY560">
        <v>507.97</v>
      </c>
      <c r="AZ560">
        <v>231.2</v>
      </c>
      <c r="BA560">
        <v>3342.99</v>
      </c>
      <c r="BB560">
        <v>1319.94</v>
      </c>
      <c r="BC560">
        <v>1334.9</v>
      </c>
      <c r="BE560">
        <v>3752.19</v>
      </c>
      <c r="BF560">
        <v>2400.4299999999998</v>
      </c>
    </row>
    <row r="561" spans="1:58" x14ac:dyDescent="0.25">
      <c r="A561" s="209">
        <f t="shared" si="16"/>
        <v>1996</v>
      </c>
      <c r="B561" s="210" t="str">
        <f t="shared" si="17"/>
        <v>Aug</v>
      </c>
      <c r="C561" s="1">
        <v>35217</v>
      </c>
      <c r="D561">
        <v>7503.58</v>
      </c>
      <c r="E561">
        <v>23141.49</v>
      </c>
      <c r="F561">
        <v>14899.26</v>
      </c>
      <c r="G561">
        <v>5274.13</v>
      </c>
      <c r="H561">
        <v>1408.29</v>
      </c>
      <c r="I561">
        <v>9935.35</v>
      </c>
      <c r="J561">
        <v>6702.25</v>
      </c>
      <c r="K561">
        <v>1561.01</v>
      </c>
      <c r="L561">
        <v>4474.78</v>
      </c>
      <c r="M561">
        <v>1533.44</v>
      </c>
      <c r="N561">
        <v>656.54</v>
      </c>
      <c r="O561">
        <v>257.86</v>
      </c>
      <c r="P561">
        <v>45830.75</v>
      </c>
      <c r="Q561">
        <v>136.86000000000001</v>
      </c>
      <c r="R561">
        <v>1394.4</v>
      </c>
      <c r="S561" s="157">
        <v>26205.9</v>
      </c>
      <c r="T561">
        <v>59.51</v>
      </c>
      <c r="U561">
        <v>7183.84</v>
      </c>
      <c r="V561">
        <v>3681.38</v>
      </c>
      <c r="W561">
        <v>2152.4899999999998</v>
      </c>
      <c r="X561">
        <v>3534.6</v>
      </c>
      <c r="Y561">
        <v>4599.1400000000003</v>
      </c>
      <c r="Z561">
        <v>11001.68</v>
      </c>
      <c r="AA561">
        <v>1607.77</v>
      </c>
      <c r="AB561">
        <v>1975.37</v>
      </c>
      <c r="AC561">
        <v>3043.21</v>
      </c>
      <c r="AD561">
        <v>3717.46</v>
      </c>
      <c r="AE561">
        <v>357.98</v>
      </c>
      <c r="AF561">
        <v>5605.01</v>
      </c>
      <c r="AG561">
        <v>892.58</v>
      </c>
      <c r="AH561">
        <v>7910.6</v>
      </c>
      <c r="AI561">
        <v>716.44</v>
      </c>
      <c r="AJ561">
        <v>1291.26</v>
      </c>
      <c r="AK561">
        <v>0</v>
      </c>
      <c r="AL561">
        <v>435.38</v>
      </c>
      <c r="AM561">
        <v>185.66</v>
      </c>
      <c r="AO561">
        <v>829.1</v>
      </c>
      <c r="AP561">
        <v>5944.55</v>
      </c>
      <c r="AR561">
        <v>3.17</v>
      </c>
      <c r="AS561">
        <v>658.72</v>
      </c>
      <c r="AV561">
        <v>2935.58</v>
      </c>
      <c r="AW561">
        <v>0</v>
      </c>
      <c r="AX561">
        <v>787.45</v>
      </c>
      <c r="AY561">
        <v>255.08</v>
      </c>
      <c r="AZ561">
        <v>214.22</v>
      </c>
      <c r="BA561">
        <v>3435.02</v>
      </c>
      <c r="BB561">
        <v>744.59</v>
      </c>
      <c r="BC561">
        <v>1342.83</v>
      </c>
      <c r="BE561">
        <v>2649.76</v>
      </c>
      <c r="BF561">
        <v>1716.32</v>
      </c>
    </row>
    <row r="562" spans="1:58" x14ac:dyDescent="0.25">
      <c r="A562" s="209">
        <f t="shared" si="16"/>
        <v>1996</v>
      </c>
      <c r="B562" s="210" t="str">
        <f t="shared" si="17"/>
        <v>Sep</v>
      </c>
      <c r="C562" s="1">
        <v>35247</v>
      </c>
      <c r="D562">
        <v>2895.91</v>
      </c>
      <c r="E562">
        <v>6391.23</v>
      </c>
      <c r="F562">
        <v>10745.61</v>
      </c>
      <c r="G562">
        <v>10098</v>
      </c>
      <c r="H562">
        <v>0</v>
      </c>
      <c r="I562">
        <v>17115.62</v>
      </c>
      <c r="J562">
        <v>7551.19</v>
      </c>
      <c r="K562">
        <v>1634.4</v>
      </c>
      <c r="L562">
        <v>7114.81</v>
      </c>
      <c r="M562">
        <v>1340.85</v>
      </c>
      <c r="N562">
        <v>1477.71</v>
      </c>
      <c r="O562">
        <v>1443.99</v>
      </c>
      <c r="P562">
        <v>2332.6</v>
      </c>
      <c r="Q562">
        <v>87.67</v>
      </c>
      <c r="R562">
        <v>1939.86</v>
      </c>
      <c r="S562" s="157">
        <v>13018</v>
      </c>
      <c r="T562">
        <v>90.25</v>
      </c>
      <c r="U562">
        <v>7563.09</v>
      </c>
      <c r="V562">
        <v>4135.2</v>
      </c>
      <c r="W562">
        <v>2598.98</v>
      </c>
      <c r="X562">
        <v>5159.88</v>
      </c>
      <c r="Y562">
        <v>5822.37</v>
      </c>
      <c r="Z562">
        <v>9627.91</v>
      </c>
      <c r="AA562">
        <v>1777.81</v>
      </c>
      <c r="AB562">
        <v>2555.94</v>
      </c>
      <c r="AC562">
        <v>3877.19</v>
      </c>
      <c r="AD562">
        <v>5743.8</v>
      </c>
      <c r="AE562">
        <v>299.14999999999998</v>
      </c>
      <c r="AF562">
        <v>7937.97</v>
      </c>
      <c r="AG562">
        <v>2248.69</v>
      </c>
      <c r="AH562">
        <v>11992.24</v>
      </c>
      <c r="AI562">
        <v>1031.6199999999999</v>
      </c>
      <c r="AJ562">
        <v>923.52</v>
      </c>
      <c r="AK562">
        <v>705.73</v>
      </c>
      <c r="AL562">
        <v>1252.18</v>
      </c>
      <c r="AM562">
        <v>2122.15</v>
      </c>
      <c r="AO562">
        <v>924.31</v>
      </c>
      <c r="AP562">
        <v>7539.28</v>
      </c>
      <c r="AR562">
        <v>436.57</v>
      </c>
      <c r="AS562">
        <v>1417.41</v>
      </c>
      <c r="AV562">
        <v>5908.85</v>
      </c>
      <c r="AW562">
        <v>1053.24</v>
      </c>
      <c r="AX562">
        <v>1894.24</v>
      </c>
      <c r="AY562">
        <v>721.4</v>
      </c>
      <c r="AZ562">
        <v>219.51</v>
      </c>
      <c r="BA562">
        <v>6550.31</v>
      </c>
      <c r="BB562">
        <v>2361.1999999999998</v>
      </c>
      <c r="BC562">
        <v>2255.2399999999998</v>
      </c>
      <c r="BE562">
        <v>7970.89</v>
      </c>
      <c r="BF562">
        <v>2901.86</v>
      </c>
    </row>
    <row r="563" spans="1:58" x14ac:dyDescent="0.25">
      <c r="A563" s="209">
        <f t="shared" si="16"/>
        <v>1996</v>
      </c>
      <c r="B563" s="210" t="str">
        <f t="shared" si="17"/>
        <v>Oct</v>
      </c>
      <c r="C563" s="1">
        <v>35278</v>
      </c>
      <c r="D563">
        <v>0</v>
      </c>
      <c r="E563">
        <v>1598.7</v>
      </c>
      <c r="F563">
        <v>11476.53</v>
      </c>
      <c r="G563">
        <v>7991.52</v>
      </c>
      <c r="H563">
        <v>0</v>
      </c>
      <c r="I563">
        <v>18258.91</v>
      </c>
      <c r="J563">
        <v>7509.53</v>
      </c>
      <c r="K563">
        <v>1561.01</v>
      </c>
      <c r="L563">
        <v>6719.5</v>
      </c>
      <c r="M563">
        <v>1896.23</v>
      </c>
      <c r="N563">
        <v>1432.09</v>
      </c>
      <c r="O563">
        <v>1178.2</v>
      </c>
      <c r="P563">
        <v>0</v>
      </c>
      <c r="Q563">
        <v>75.37</v>
      </c>
      <c r="R563">
        <v>0</v>
      </c>
      <c r="S563" s="157">
        <v>4985.3</v>
      </c>
      <c r="T563">
        <v>216.2</v>
      </c>
      <c r="U563">
        <v>5647.22</v>
      </c>
      <c r="V563">
        <v>2717.2</v>
      </c>
      <c r="W563">
        <v>1683.79</v>
      </c>
      <c r="X563">
        <v>4041.38</v>
      </c>
      <c r="Y563">
        <v>3740.29</v>
      </c>
      <c r="Z563">
        <v>8368.39</v>
      </c>
      <c r="AA563">
        <v>1497.74</v>
      </c>
      <c r="AB563">
        <v>2479.1799999999998</v>
      </c>
      <c r="AC563">
        <v>4066.08</v>
      </c>
      <c r="AD563">
        <v>5712.12</v>
      </c>
      <c r="AE563">
        <v>331.3</v>
      </c>
      <c r="AF563">
        <v>6883.48</v>
      </c>
      <c r="AG563">
        <v>2211.6</v>
      </c>
      <c r="AH563">
        <v>10389.969999999999</v>
      </c>
      <c r="AI563">
        <v>1211.92</v>
      </c>
      <c r="AJ563">
        <v>1448.35</v>
      </c>
      <c r="AK563">
        <v>290.38</v>
      </c>
      <c r="AL563">
        <v>1136.55</v>
      </c>
      <c r="AM563">
        <v>2506.35</v>
      </c>
      <c r="AO563">
        <v>664.47</v>
      </c>
      <c r="AP563">
        <v>7590.85</v>
      </c>
      <c r="AR563">
        <v>139.24</v>
      </c>
      <c r="AS563">
        <v>840.01</v>
      </c>
      <c r="AV563">
        <v>5565.7</v>
      </c>
      <c r="AW563">
        <v>1263.49</v>
      </c>
      <c r="AX563">
        <v>1789.12</v>
      </c>
      <c r="AY563">
        <v>615.48</v>
      </c>
      <c r="AZ563">
        <v>225.66</v>
      </c>
      <c r="BA563">
        <v>5190.82</v>
      </c>
      <c r="BB563">
        <v>2193.75</v>
      </c>
      <c r="BC563">
        <v>1935.9</v>
      </c>
      <c r="BE563">
        <v>6359.1</v>
      </c>
      <c r="BF563">
        <v>2687.64</v>
      </c>
    </row>
    <row r="564" spans="1:58" x14ac:dyDescent="0.25">
      <c r="A564" s="209">
        <f t="shared" si="16"/>
        <v>1996</v>
      </c>
      <c r="B564" s="210" t="str">
        <f t="shared" si="17"/>
        <v>Nov</v>
      </c>
      <c r="C564" s="1">
        <v>35309</v>
      </c>
      <c r="D564">
        <v>0</v>
      </c>
      <c r="E564">
        <v>1547.13</v>
      </c>
      <c r="F564">
        <v>10774.37</v>
      </c>
      <c r="G564">
        <v>5214.62</v>
      </c>
      <c r="H564">
        <v>0</v>
      </c>
      <c r="I564">
        <v>6973.79</v>
      </c>
      <c r="J564">
        <v>5109.5</v>
      </c>
      <c r="K564">
        <v>446.29</v>
      </c>
      <c r="L564">
        <v>3375.92</v>
      </c>
      <c r="M564">
        <v>2386.75</v>
      </c>
      <c r="N564">
        <v>860.84</v>
      </c>
      <c r="O564">
        <v>470.09</v>
      </c>
      <c r="P564">
        <v>0</v>
      </c>
      <c r="Q564">
        <v>0</v>
      </c>
      <c r="R564">
        <v>0</v>
      </c>
      <c r="S564" s="157">
        <v>11357.9</v>
      </c>
      <c r="T564">
        <v>103.14</v>
      </c>
      <c r="U564">
        <v>2487.7800000000002</v>
      </c>
      <c r="V564">
        <v>2351.44</v>
      </c>
      <c r="W564">
        <v>529</v>
      </c>
      <c r="X564">
        <v>1768.51</v>
      </c>
      <c r="Y564">
        <v>1715.13</v>
      </c>
      <c r="Z564">
        <v>2542.4299999999998</v>
      </c>
      <c r="AA564">
        <v>813.85</v>
      </c>
      <c r="AB564">
        <v>849.04</v>
      </c>
      <c r="AC564">
        <v>1714.6</v>
      </c>
      <c r="AD564">
        <v>2330.14</v>
      </c>
      <c r="AE564">
        <v>444.7</v>
      </c>
      <c r="AF564">
        <v>3271.72</v>
      </c>
      <c r="AG564">
        <v>777.95</v>
      </c>
      <c r="AH564">
        <v>2850.09</v>
      </c>
      <c r="AI564">
        <v>947.72</v>
      </c>
      <c r="AJ564">
        <v>907.85</v>
      </c>
      <c r="AK564">
        <v>51.17</v>
      </c>
      <c r="AL564">
        <v>118.42</v>
      </c>
      <c r="AM564">
        <v>466.72</v>
      </c>
      <c r="AO564">
        <v>297.52</v>
      </c>
      <c r="AP564">
        <v>3576.25</v>
      </c>
      <c r="AR564">
        <v>73.59</v>
      </c>
      <c r="AS564">
        <v>273.33</v>
      </c>
      <c r="AV564">
        <v>1693.91</v>
      </c>
      <c r="AW564">
        <v>495.28</v>
      </c>
      <c r="AX564">
        <v>652.57000000000005</v>
      </c>
      <c r="AY564">
        <v>158.68</v>
      </c>
      <c r="AZ564">
        <v>90.84</v>
      </c>
      <c r="BA564">
        <v>301.29000000000002</v>
      </c>
      <c r="BB564">
        <v>190.3</v>
      </c>
      <c r="BC564">
        <v>668.44</v>
      </c>
      <c r="BE564">
        <v>1849.61</v>
      </c>
      <c r="BF564">
        <v>1364.05</v>
      </c>
    </row>
    <row r="565" spans="1:58" x14ac:dyDescent="0.25">
      <c r="A565" s="209">
        <f t="shared" si="16"/>
        <v>1996</v>
      </c>
      <c r="B565" s="210" t="str">
        <f t="shared" si="17"/>
        <v>Dec</v>
      </c>
      <c r="C565" s="1">
        <v>35339</v>
      </c>
      <c r="D565">
        <v>14439.88</v>
      </c>
      <c r="E565">
        <v>13666.32</v>
      </c>
      <c r="F565">
        <v>347.11</v>
      </c>
      <c r="G565">
        <v>3588.15</v>
      </c>
      <c r="H565">
        <v>3284.68</v>
      </c>
      <c r="I565">
        <v>5192.01</v>
      </c>
      <c r="J565">
        <v>3155.75</v>
      </c>
      <c r="K565">
        <v>0</v>
      </c>
      <c r="L565">
        <v>1261.51</v>
      </c>
      <c r="M565">
        <v>1649.88</v>
      </c>
      <c r="N565">
        <v>277.69</v>
      </c>
      <c r="O565">
        <v>0</v>
      </c>
      <c r="P565">
        <v>8638.14</v>
      </c>
      <c r="Q565">
        <v>0</v>
      </c>
      <c r="R565">
        <v>0</v>
      </c>
      <c r="S565" s="157">
        <v>14085.2</v>
      </c>
      <c r="T565">
        <v>0</v>
      </c>
      <c r="U565">
        <v>1390.04</v>
      </c>
      <c r="V565">
        <v>602.59</v>
      </c>
      <c r="W565">
        <v>0</v>
      </c>
      <c r="X565">
        <v>141.54</v>
      </c>
      <c r="Y565">
        <v>0</v>
      </c>
      <c r="Z565">
        <v>1837.32</v>
      </c>
      <c r="AA565">
        <v>0</v>
      </c>
      <c r="AB565">
        <v>7.22</v>
      </c>
      <c r="AC565">
        <v>339.52</v>
      </c>
      <c r="AD565">
        <v>666</v>
      </c>
      <c r="AE565">
        <v>172.6</v>
      </c>
      <c r="AF565">
        <v>853.96</v>
      </c>
      <c r="AG565">
        <v>414.93</v>
      </c>
      <c r="AH565">
        <v>2217.79</v>
      </c>
      <c r="AI565">
        <v>299.27</v>
      </c>
      <c r="AJ565">
        <v>0</v>
      </c>
      <c r="AK565">
        <v>72</v>
      </c>
      <c r="AL565">
        <v>0</v>
      </c>
      <c r="AM565">
        <v>186.85</v>
      </c>
      <c r="AO565">
        <v>0</v>
      </c>
      <c r="AP565">
        <v>8414.01</v>
      </c>
      <c r="AR565">
        <v>0</v>
      </c>
      <c r="AS565">
        <v>0</v>
      </c>
      <c r="AV565">
        <v>57.52</v>
      </c>
      <c r="AW565">
        <v>0</v>
      </c>
      <c r="AX565">
        <v>216.2</v>
      </c>
      <c r="AY565">
        <v>0</v>
      </c>
      <c r="AZ565">
        <v>95.92</v>
      </c>
      <c r="BA565">
        <v>0</v>
      </c>
      <c r="BB565">
        <v>0</v>
      </c>
      <c r="BC565">
        <v>351.08</v>
      </c>
      <c r="BE565">
        <v>708.71</v>
      </c>
      <c r="BF565">
        <v>717.23</v>
      </c>
    </row>
    <row r="566" spans="1:58" x14ac:dyDescent="0.25">
      <c r="A566" s="209">
        <f t="shared" si="16"/>
        <v>1997</v>
      </c>
      <c r="B566" s="210" t="str">
        <f t="shared" si="17"/>
        <v>Jan</v>
      </c>
      <c r="C566" s="1">
        <v>35370</v>
      </c>
      <c r="D566">
        <v>13289.45</v>
      </c>
      <c r="E566">
        <v>22417.52</v>
      </c>
      <c r="F566">
        <v>0</v>
      </c>
      <c r="G566">
        <v>0</v>
      </c>
      <c r="H566">
        <v>16798.259999999998</v>
      </c>
      <c r="I566">
        <v>4453.95</v>
      </c>
      <c r="J566">
        <v>0</v>
      </c>
      <c r="K566">
        <v>0</v>
      </c>
      <c r="L566">
        <v>442.32</v>
      </c>
      <c r="M566">
        <v>277.69</v>
      </c>
      <c r="N566">
        <v>0</v>
      </c>
      <c r="O566">
        <v>0</v>
      </c>
      <c r="P566">
        <v>23258.52</v>
      </c>
      <c r="Q566">
        <v>0</v>
      </c>
      <c r="R566">
        <v>0</v>
      </c>
      <c r="S566" s="157">
        <v>12771.6</v>
      </c>
      <c r="U566">
        <v>0</v>
      </c>
      <c r="V566">
        <v>0</v>
      </c>
      <c r="W566">
        <v>0</v>
      </c>
      <c r="X566">
        <v>270.27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385.99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147.37</v>
      </c>
      <c r="AO566">
        <v>0</v>
      </c>
      <c r="AP566">
        <v>6722.08</v>
      </c>
      <c r="AR566">
        <v>0</v>
      </c>
      <c r="AS566">
        <v>0</v>
      </c>
      <c r="AV566">
        <v>0</v>
      </c>
      <c r="AW566">
        <v>0</v>
      </c>
      <c r="AX566">
        <v>0</v>
      </c>
      <c r="AY566">
        <v>0</v>
      </c>
      <c r="AZ566">
        <v>61.29</v>
      </c>
      <c r="BA566">
        <v>0</v>
      </c>
      <c r="BB566">
        <v>0</v>
      </c>
      <c r="BC566">
        <v>0</v>
      </c>
      <c r="BE566">
        <v>144.80000000000001</v>
      </c>
      <c r="BF566">
        <v>116.63</v>
      </c>
    </row>
    <row r="567" spans="1:58" x14ac:dyDescent="0.25">
      <c r="A567" s="209">
        <f t="shared" si="16"/>
        <v>1997</v>
      </c>
      <c r="B567" s="210" t="str">
        <f t="shared" si="17"/>
        <v>Feb</v>
      </c>
      <c r="C567" s="1">
        <v>35400</v>
      </c>
      <c r="D567">
        <v>1689.94</v>
      </c>
      <c r="E567">
        <v>11754.22</v>
      </c>
      <c r="F567">
        <v>0</v>
      </c>
      <c r="G567">
        <v>0</v>
      </c>
      <c r="H567">
        <v>8822.61</v>
      </c>
      <c r="I567">
        <v>2468.66</v>
      </c>
      <c r="J567">
        <v>0</v>
      </c>
      <c r="K567">
        <v>0</v>
      </c>
      <c r="L567">
        <v>202.32</v>
      </c>
      <c r="M567">
        <v>0</v>
      </c>
      <c r="N567">
        <v>0</v>
      </c>
      <c r="O567">
        <v>0</v>
      </c>
      <c r="P567">
        <v>19428.38</v>
      </c>
      <c r="Q567">
        <v>0</v>
      </c>
      <c r="R567">
        <v>0</v>
      </c>
      <c r="S567" s="157">
        <v>6749.1</v>
      </c>
      <c r="U567">
        <v>0</v>
      </c>
      <c r="V567">
        <v>0</v>
      </c>
      <c r="W567">
        <v>0</v>
      </c>
      <c r="X567">
        <v>157.07</v>
      </c>
      <c r="Y567">
        <v>0</v>
      </c>
      <c r="Z567">
        <v>5344.34</v>
      </c>
      <c r="AA567">
        <v>0</v>
      </c>
      <c r="AB567">
        <v>0</v>
      </c>
      <c r="AC567">
        <v>0</v>
      </c>
      <c r="AD567">
        <v>256.68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26.38</v>
      </c>
      <c r="AO567">
        <v>0</v>
      </c>
      <c r="AP567">
        <v>0</v>
      </c>
      <c r="AR567">
        <v>0</v>
      </c>
      <c r="AS567">
        <v>0</v>
      </c>
      <c r="AV567">
        <v>0</v>
      </c>
      <c r="AW567">
        <v>0</v>
      </c>
      <c r="AX567">
        <v>0</v>
      </c>
      <c r="AY567">
        <v>0</v>
      </c>
      <c r="AZ567">
        <v>55.34</v>
      </c>
      <c r="BA567">
        <v>0</v>
      </c>
      <c r="BB567">
        <v>0</v>
      </c>
      <c r="BC567">
        <v>0</v>
      </c>
      <c r="BE567">
        <v>88.66</v>
      </c>
      <c r="BF567">
        <v>0</v>
      </c>
    </row>
    <row r="568" spans="1:58" x14ac:dyDescent="0.25">
      <c r="A568" s="209">
        <f t="shared" si="16"/>
        <v>1997</v>
      </c>
      <c r="B568" s="210" t="str">
        <f t="shared" si="17"/>
        <v>Mar</v>
      </c>
      <c r="C568" s="1">
        <v>35431</v>
      </c>
      <c r="D568">
        <v>0</v>
      </c>
      <c r="E568">
        <v>5220.57</v>
      </c>
      <c r="F568">
        <v>0</v>
      </c>
      <c r="G568">
        <v>0</v>
      </c>
      <c r="H568">
        <v>1537.21</v>
      </c>
      <c r="I568">
        <v>553.4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14424.01</v>
      </c>
      <c r="Q568">
        <v>0</v>
      </c>
      <c r="R568">
        <v>3546.5</v>
      </c>
      <c r="S568" s="157">
        <v>2074.9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11378.74</v>
      </c>
      <c r="AA568">
        <v>0</v>
      </c>
      <c r="AB568">
        <v>0</v>
      </c>
      <c r="AC568">
        <v>0</v>
      </c>
      <c r="AD568">
        <v>132.54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O568">
        <v>0</v>
      </c>
      <c r="AP568">
        <v>0</v>
      </c>
      <c r="AR568">
        <v>0</v>
      </c>
      <c r="AS568">
        <v>0</v>
      </c>
      <c r="AV568">
        <v>0</v>
      </c>
      <c r="AW568">
        <v>0</v>
      </c>
      <c r="AX568">
        <v>0</v>
      </c>
      <c r="AY568">
        <v>0</v>
      </c>
      <c r="AZ568">
        <v>80.55</v>
      </c>
      <c r="BA568">
        <v>0</v>
      </c>
      <c r="BB568">
        <v>0</v>
      </c>
      <c r="BC568">
        <v>0</v>
      </c>
      <c r="BE568">
        <v>0</v>
      </c>
      <c r="BF568">
        <v>0</v>
      </c>
    </row>
    <row r="569" spans="1:58" x14ac:dyDescent="0.25">
      <c r="A569" s="209">
        <f t="shared" si="16"/>
        <v>1997</v>
      </c>
      <c r="B569" s="210" t="str">
        <f t="shared" si="17"/>
        <v>Apr</v>
      </c>
      <c r="C569" s="1">
        <v>35462</v>
      </c>
      <c r="D569">
        <v>1041.3399999999999</v>
      </c>
      <c r="E569">
        <v>16111.97</v>
      </c>
      <c r="F569">
        <v>0</v>
      </c>
      <c r="G569">
        <v>0</v>
      </c>
      <c r="H569">
        <v>1388.45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10917.18</v>
      </c>
      <c r="Q569">
        <v>0</v>
      </c>
      <c r="R569">
        <v>9877.83</v>
      </c>
      <c r="S569" s="157">
        <v>4305.8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3098.82</v>
      </c>
      <c r="AA569">
        <v>0</v>
      </c>
      <c r="AB569">
        <v>0</v>
      </c>
      <c r="AC569">
        <v>0</v>
      </c>
      <c r="AD569">
        <v>102.79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O569">
        <v>0</v>
      </c>
      <c r="AP569">
        <v>0</v>
      </c>
      <c r="AR569">
        <v>0</v>
      </c>
      <c r="AS569">
        <v>0</v>
      </c>
      <c r="AV569">
        <v>0</v>
      </c>
      <c r="AW569">
        <v>0</v>
      </c>
      <c r="AX569">
        <v>0</v>
      </c>
      <c r="AY569">
        <v>0</v>
      </c>
      <c r="AZ569">
        <v>68.87</v>
      </c>
      <c r="BA569">
        <v>0</v>
      </c>
      <c r="BB569">
        <v>0</v>
      </c>
      <c r="BC569">
        <v>0</v>
      </c>
      <c r="BE569">
        <v>0</v>
      </c>
      <c r="BF569">
        <v>0</v>
      </c>
    </row>
    <row r="570" spans="1:58" x14ac:dyDescent="0.25">
      <c r="A570" s="209">
        <f t="shared" si="16"/>
        <v>1997</v>
      </c>
      <c r="B570" s="210" t="str">
        <f t="shared" si="17"/>
        <v>May</v>
      </c>
      <c r="C570" s="1">
        <v>35490</v>
      </c>
      <c r="D570">
        <v>11329.75</v>
      </c>
      <c r="E570">
        <v>0</v>
      </c>
      <c r="F570">
        <v>1989.45</v>
      </c>
      <c r="G570">
        <v>0</v>
      </c>
      <c r="H570">
        <v>7932.02</v>
      </c>
      <c r="I570">
        <v>2942.32</v>
      </c>
      <c r="J570">
        <v>221.56</v>
      </c>
      <c r="K570">
        <v>162.65</v>
      </c>
      <c r="L570">
        <v>1366.63</v>
      </c>
      <c r="M570">
        <v>1003.65</v>
      </c>
      <c r="N570">
        <v>0</v>
      </c>
      <c r="O570">
        <v>0</v>
      </c>
      <c r="P570">
        <v>6616.96</v>
      </c>
      <c r="Q570">
        <v>0</v>
      </c>
      <c r="R570">
        <v>2778.88</v>
      </c>
      <c r="S570" s="157">
        <v>9145.2999999999993</v>
      </c>
      <c r="U570">
        <v>2410.75</v>
      </c>
      <c r="V570">
        <v>974.29</v>
      </c>
      <c r="W570">
        <v>103.93</v>
      </c>
      <c r="X570">
        <v>0</v>
      </c>
      <c r="Y570">
        <v>922.53</v>
      </c>
      <c r="Z570">
        <v>1749.05</v>
      </c>
      <c r="AA570">
        <v>0</v>
      </c>
      <c r="AB570">
        <v>0</v>
      </c>
      <c r="AC570">
        <v>0</v>
      </c>
      <c r="AD570">
        <v>26.14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97.59</v>
      </c>
      <c r="AO570">
        <v>0</v>
      </c>
      <c r="AP570">
        <v>4821.8900000000003</v>
      </c>
      <c r="AR570">
        <v>25.59</v>
      </c>
      <c r="AS570">
        <v>0</v>
      </c>
      <c r="AV570">
        <v>0</v>
      </c>
      <c r="AW570">
        <v>0</v>
      </c>
      <c r="AX570">
        <v>0</v>
      </c>
      <c r="AY570">
        <v>0</v>
      </c>
      <c r="AZ570">
        <v>77.48</v>
      </c>
      <c r="BA570">
        <v>0</v>
      </c>
      <c r="BB570">
        <v>0</v>
      </c>
      <c r="BC570">
        <v>0</v>
      </c>
      <c r="BE570">
        <v>882.86</v>
      </c>
      <c r="BF570">
        <v>681.53</v>
      </c>
    </row>
    <row r="571" spans="1:58" x14ac:dyDescent="0.25">
      <c r="A571" s="209">
        <f t="shared" si="16"/>
        <v>1997</v>
      </c>
      <c r="B571" s="210" t="str">
        <f t="shared" si="17"/>
        <v>Jun</v>
      </c>
      <c r="C571" s="1">
        <v>35521</v>
      </c>
      <c r="D571">
        <v>3399.72</v>
      </c>
      <c r="E571">
        <v>6723.07</v>
      </c>
      <c r="F571">
        <v>10629.58</v>
      </c>
      <c r="G571">
        <v>5333.63</v>
      </c>
      <c r="H571">
        <v>545.46</v>
      </c>
      <c r="I571">
        <v>6344.03</v>
      </c>
      <c r="J571">
        <v>5771.98</v>
      </c>
      <c r="K571">
        <v>848.94</v>
      </c>
      <c r="L571">
        <v>3690.3</v>
      </c>
      <c r="M571">
        <v>493.89</v>
      </c>
      <c r="N571">
        <v>636.70000000000005</v>
      </c>
      <c r="O571">
        <v>345.13</v>
      </c>
      <c r="P571">
        <v>14625.34</v>
      </c>
      <c r="Q571">
        <v>0</v>
      </c>
      <c r="R571">
        <v>2197.7199999999998</v>
      </c>
      <c r="S571" s="157">
        <v>11186.9</v>
      </c>
      <c r="U571">
        <v>2715.61</v>
      </c>
      <c r="V571">
        <v>2366.12</v>
      </c>
      <c r="W571">
        <v>1612.65</v>
      </c>
      <c r="X571">
        <v>875.54</v>
      </c>
      <c r="Y571">
        <v>2768.77</v>
      </c>
      <c r="Z571">
        <v>1969.62</v>
      </c>
      <c r="AA571">
        <v>511.33</v>
      </c>
      <c r="AB571">
        <v>760.63</v>
      </c>
      <c r="AC571">
        <v>683.93</v>
      </c>
      <c r="AD571">
        <v>287.61</v>
      </c>
      <c r="AE571">
        <v>0</v>
      </c>
      <c r="AF571">
        <v>1994.43</v>
      </c>
      <c r="AG571">
        <v>122.26</v>
      </c>
      <c r="AH571">
        <v>3357.67</v>
      </c>
      <c r="AI571">
        <v>84.5</v>
      </c>
      <c r="AJ571">
        <v>0</v>
      </c>
      <c r="AK571">
        <v>0</v>
      </c>
      <c r="AL571">
        <v>0</v>
      </c>
      <c r="AM571">
        <v>578.19000000000005</v>
      </c>
      <c r="AO571">
        <v>0</v>
      </c>
      <c r="AP571">
        <v>2033.09</v>
      </c>
      <c r="AR571">
        <v>0</v>
      </c>
      <c r="AS571">
        <v>0</v>
      </c>
      <c r="AV571">
        <v>616.87</v>
      </c>
      <c r="AW571">
        <v>577</v>
      </c>
      <c r="AX571">
        <v>446.29</v>
      </c>
      <c r="AY571">
        <v>103.14</v>
      </c>
      <c r="AZ571">
        <v>147.18</v>
      </c>
      <c r="BA571">
        <v>2113.62</v>
      </c>
      <c r="BB571">
        <v>648.6</v>
      </c>
      <c r="BC571">
        <v>53.56</v>
      </c>
      <c r="BE571">
        <v>3318.99</v>
      </c>
      <c r="BF571">
        <v>1721.48</v>
      </c>
    </row>
    <row r="572" spans="1:58" x14ac:dyDescent="0.25">
      <c r="A572" s="209">
        <f t="shared" si="16"/>
        <v>1997</v>
      </c>
      <c r="B572" s="210" t="str">
        <f t="shared" si="17"/>
        <v>Jul</v>
      </c>
      <c r="C572" s="1">
        <v>35551</v>
      </c>
      <c r="D572">
        <v>3931.3</v>
      </c>
      <c r="E572">
        <v>3393.97</v>
      </c>
      <c r="F572">
        <v>11629.26</v>
      </c>
      <c r="G572">
        <v>7951.85</v>
      </c>
      <c r="H572">
        <v>2889.96</v>
      </c>
      <c r="I572">
        <v>11684.8</v>
      </c>
      <c r="J572">
        <v>8531.0300000000007</v>
      </c>
      <c r="K572">
        <v>1390.43</v>
      </c>
      <c r="L572">
        <v>7559.32</v>
      </c>
      <c r="M572">
        <v>917.77</v>
      </c>
      <c r="N572">
        <v>1576.88</v>
      </c>
      <c r="O572">
        <v>1572.92</v>
      </c>
      <c r="P572">
        <v>10718.83</v>
      </c>
      <c r="Q572">
        <v>196.57</v>
      </c>
      <c r="R572">
        <v>2691.61</v>
      </c>
      <c r="S572" s="157">
        <v>26495.4</v>
      </c>
      <c r="U572">
        <v>6005.64</v>
      </c>
      <c r="V572">
        <v>3790.27</v>
      </c>
      <c r="W572">
        <v>2646.39</v>
      </c>
      <c r="X572">
        <v>3230.53</v>
      </c>
      <c r="Y572">
        <v>3639.33</v>
      </c>
      <c r="Z572">
        <v>8773.02</v>
      </c>
      <c r="AA572">
        <v>995.24</v>
      </c>
      <c r="AB572">
        <v>1142.26</v>
      </c>
      <c r="AC572">
        <v>1865.74</v>
      </c>
      <c r="AD572">
        <v>3193.44</v>
      </c>
      <c r="AE572">
        <v>621.77</v>
      </c>
      <c r="AF572">
        <v>4092.26</v>
      </c>
      <c r="AG572">
        <v>1169.93</v>
      </c>
      <c r="AH572">
        <v>6292.06</v>
      </c>
      <c r="AI572">
        <v>814.03</v>
      </c>
      <c r="AJ572">
        <v>1268.6500000000001</v>
      </c>
      <c r="AK572">
        <v>0</v>
      </c>
      <c r="AL572">
        <v>166.61</v>
      </c>
      <c r="AM572">
        <v>1341.24</v>
      </c>
      <c r="AO572">
        <v>797.37</v>
      </c>
      <c r="AP572">
        <v>6852.99</v>
      </c>
      <c r="AR572">
        <v>0</v>
      </c>
      <c r="AS572">
        <v>1090.93</v>
      </c>
      <c r="AV572">
        <v>4349.8100000000004</v>
      </c>
      <c r="AW572">
        <v>1219.8499999999999</v>
      </c>
      <c r="AX572">
        <v>1428.12</v>
      </c>
      <c r="AY572">
        <v>566.49</v>
      </c>
      <c r="AZ572">
        <v>202.91</v>
      </c>
      <c r="BA572">
        <v>5656.35</v>
      </c>
      <c r="BB572">
        <v>2836.41</v>
      </c>
      <c r="BC572">
        <v>2086.64</v>
      </c>
      <c r="BE572">
        <v>6623.5</v>
      </c>
      <c r="BF572">
        <v>2997.27</v>
      </c>
    </row>
    <row r="573" spans="1:58" x14ac:dyDescent="0.25">
      <c r="A573" s="209">
        <f t="shared" si="16"/>
        <v>1997</v>
      </c>
      <c r="B573" s="210" t="str">
        <f t="shared" si="17"/>
        <v>Aug</v>
      </c>
      <c r="C573" s="1">
        <v>35582</v>
      </c>
      <c r="D573">
        <v>6648.69</v>
      </c>
      <c r="E573">
        <v>13898.38</v>
      </c>
      <c r="F573">
        <v>10088.08</v>
      </c>
      <c r="G573">
        <v>3005</v>
      </c>
      <c r="H573">
        <v>4246.67</v>
      </c>
      <c r="I573">
        <v>3472.31</v>
      </c>
      <c r="J573">
        <v>4445.0200000000004</v>
      </c>
      <c r="K573">
        <v>176.13</v>
      </c>
      <c r="L573">
        <v>1936.09</v>
      </c>
      <c r="M573">
        <v>1945.81</v>
      </c>
      <c r="N573">
        <v>444.3</v>
      </c>
      <c r="O573">
        <v>41.65</v>
      </c>
      <c r="P573">
        <v>14834.2</v>
      </c>
      <c r="Q573">
        <v>19.440000000000001</v>
      </c>
      <c r="R573">
        <v>1469.18</v>
      </c>
      <c r="S573" s="157">
        <v>23377.3</v>
      </c>
      <c r="U573">
        <v>4236.1400000000003</v>
      </c>
      <c r="V573">
        <v>1546.38</v>
      </c>
      <c r="W573">
        <v>1692.7</v>
      </c>
      <c r="X573">
        <v>2442.48</v>
      </c>
      <c r="Y573">
        <v>3881.71</v>
      </c>
      <c r="Z573">
        <v>6545.55</v>
      </c>
      <c r="AA573">
        <v>835.87</v>
      </c>
      <c r="AB573">
        <v>1096.26</v>
      </c>
      <c r="AC573">
        <v>2394.98</v>
      </c>
      <c r="AD573">
        <v>3217.24</v>
      </c>
      <c r="AE573">
        <v>357.61</v>
      </c>
      <c r="AF573">
        <v>4362.63</v>
      </c>
      <c r="AG573">
        <v>883.97</v>
      </c>
      <c r="AH573">
        <v>4059.43</v>
      </c>
      <c r="AI573">
        <v>500.64</v>
      </c>
      <c r="AJ573">
        <v>279.27999999999997</v>
      </c>
      <c r="AK573">
        <v>0</v>
      </c>
      <c r="AL573">
        <v>361</v>
      </c>
      <c r="AM573">
        <v>180.9</v>
      </c>
      <c r="AO573">
        <v>1112.74</v>
      </c>
      <c r="AP573">
        <v>5226.5200000000004</v>
      </c>
      <c r="AR573">
        <v>0</v>
      </c>
      <c r="AS573">
        <v>194.38</v>
      </c>
      <c r="AV573">
        <v>99.18</v>
      </c>
      <c r="AW573">
        <v>543.48</v>
      </c>
      <c r="AX573">
        <v>0</v>
      </c>
      <c r="AY573">
        <v>0</v>
      </c>
      <c r="AZ573">
        <v>185.66</v>
      </c>
      <c r="BA573">
        <v>757.7</v>
      </c>
      <c r="BB573">
        <v>285.43</v>
      </c>
      <c r="BC573">
        <v>493.89</v>
      </c>
      <c r="BE573">
        <v>1456.68</v>
      </c>
      <c r="BF573">
        <v>1583.82</v>
      </c>
    </row>
    <row r="574" spans="1:58" x14ac:dyDescent="0.25">
      <c r="A574" s="209">
        <f t="shared" si="16"/>
        <v>1997</v>
      </c>
      <c r="B574" s="210" t="str">
        <f t="shared" si="17"/>
        <v>Sep</v>
      </c>
      <c r="C574" s="1">
        <v>35612</v>
      </c>
      <c r="D574">
        <v>938.2</v>
      </c>
      <c r="E574">
        <v>1346.6</v>
      </c>
      <c r="F574">
        <v>11530.09</v>
      </c>
      <c r="G574">
        <v>8923.77</v>
      </c>
      <c r="H574">
        <v>0</v>
      </c>
      <c r="I574">
        <v>16877.400000000001</v>
      </c>
      <c r="J574">
        <v>8391.99</v>
      </c>
      <c r="K574">
        <v>1596.72</v>
      </c>
      <c r="L574">
        <v>7192.17</v>
      </c>
      <c r="M574">
        <v>124.56</v>
      </c>
      <c r="N574">
        <v>783.48</v>
      </c>
      <c r="O574">
        <v>579.17999999999995</v>
      </c>
      <c r="P574">
        <v>5422.89</v>
      </c>
      <c r="Q574">
        <v>77.36</v>
      </c>
      <c r="R574">
        <v>0</v>
      </c>
      <c r="S574" s="157">
        <v>12279.8</v>
      </c>
      <c r="U574">
        <v>8861.56</v>
      </c>
      <c r="V574">
        <v>4034.64</v>
      </c>
      <c r="W574">
        <v>2396.4699999999998</v>
      </c>
      <c r="X574">
        <v>5850.81</v>
      </c>
      <c r="Y574">
        <v>5959.23</v>
      </c>
      <c r="Z574">
        <v>13439.65</v>
      </c>
      <c r="AA574">
        <v>1739.93</v>
      </c>
      <c r="AB574">
        <v>2644.8</v>
      </c>
      <c r="AC574">
        <v>3818.63</v>
      </c>
      <c r="AD574">
        <v>5787.85</v>
      </c>
      <c r="AE574">
        <v>796.18</v>
      </c>
      <c r="AF574">
        <v>6387.98</v>
      </c>
      <c r="AG574">
        <v>2649.32</v>
      </c>
      <c r="AH574">
        <v>11973.99</v>
      </c>
      <c r="AI574">
        <v>981.63</v>
      </c>
      <c r="AJ574">
        <v>1240.28</v>
      </c>
      <c r="AK574">
        <v>628.77</v>
      </c>
      <c r="AL574">
        <v>948.11</v>
      </c>
      <c r="AM574">
        <v>2840.97</v>
      </c>
      <c r="AO574">
        <v>963.98</v>
      </c>
      <c r="AP574">
        <v>6813.32</v>
      </c>
      <c r="AR574">
        <v>168.2</v>
      </c>
      <c r="AS574">
        <v>1380.52</v>
      </c>
      <c r="AV574">
        <v>5650.99</v>
      </c>
      <c r="AW574">
        <v>593.07000000000005</v>
      </c>
      <c r="AX574">
        <v>1227.79</v>
      </c>
      <c r="AY574">
        <v>335.21</v>
      </c>
      <c r="AZ574">
        <v>194.92</v>
      </c>
      <c r="BA574">
        <v>4808.2</v>
      </c>
      <c r="BB574">
        <v>2322.6799999999998</v>
      </c>
      <c r="BC574">
        <v>1499.53</v>
      </c>
      <c r="BE574">
        <v>8180.95</v>
      </c>
      <c r="BF574">
        <v>2692.6</v>
      </c>
    </row>
    <row r="575" spans="1:58" x14ac:dyDescent="0.25">
      <c r="A575" s="209">
        <f t="shared" si="16"/>
        <v>1997</v>
      </c>
      <c r="B575" s="210" t="str">
        <f t="shared" si="17"/>
        <v>Oct</v>
      </c>
      <c r="C575" s="1">
        <v>35643</v>
      </c>
      <c r="D575">
        <v>10399.49</v>
      </c>
      <c r="E575">
        <v>8128.19</v>
      </c>
      <c r="F575">
        <v>18924.57</v>
      </c>
      <c r="G575">
        <v>5207.28</v>
      </c>
      <c r="H575">
        <v>0</v>
      </c>
      <c r="I575">
        <v>16092.33</v>
      </c>
      <c r="J575">
        <v>8144.25</v>
      </c>
      <c r="K575">
        <v>670.42</v>
      </c>
      <c r="L575">
        <v>5876.91</v>
      </c>
      <c r="M575">
        <v>1263.49</v>
      </c>
      <c r="N575">
        <v>817.2</v>
      </c>
      <c r="O575">
        <v>755.71</v>
      </c>
      <c r="P575">
        <v>0</v>
      </c>
      <c r="Q575">
        <v>77.56</v>
      </c>
      <c r="R575">
        <v>0</v>
      </c>
      <c r="S575" s="157">
        <v>16835.3</v>
      </c>
      <c r="U575">
        <v>2953.23</v>
      </c>
      <c r="V575">
        <v>1512.02</v>
      </c>
      <c r="W575">
        <v>1402.1</v>
      </c>
      <c r="X575">
        <v>2649.62</v>
      </c>
      <c r="Y575">
        <v>3474.5</v>
      </c>
      <c r="Z575">
        <v>8582.2099999999991</v>
      </c>
      <c r="AA575">
        <v>1302.96</v>
      </c>
      <c r="AB575">
        <v>1602.01</v>
      </c>
      <c r="AC575">
        <v>2975.82</v>
      </c>
      <c r="AD575">
        <v>3395.75</v>
      </c>
      <c r="AE575">
        <v>339.97</v>
      </c>
      <c r="AF575">
        <v>5854.36</v>
      </c>
      <c r="AG575">
        <v>776.4</v>
      </c>
      <c r="AH575">
        <v>8114.9</v>
      </c>
      <c r="AI575">
        <v>687.52</v>
      </c>
      <c r="AJ575">
        <v>997.9</v>
      </c>
      <c r="AK575">
        <v>902.49</v>
      </c>
      <c r="AL575">
        <v>1190.0999999999999</v>
      </c>
      <c r="AM575">
        <v>3573.67</v>
      </c>
      <c r="AO575">
        <v>789.43</v>
      </c>
      <c r="AP575">
        <v>10143.620000000001</v>
      </c>
      <c r="AR575">
        <v>0</v>
      </c>
      <c r="AS575">
        <v>718.03</v>
      </c>
      <c r="AV575">
        <v>2167.9699999999998</v>
      </c>
      <c r="AW575">
        <v>97.19</v>
      </c>
      <c r="AX575">
        <v>614.89</v>
      </c>
      <c r="AY575">
        <v>211.44</v>
      </c>
      <c r="AZ575">
        <v>210.29</v>
      </c>
      <c r="BA575">
        <v>1825.22</v>
      </c>
      <c r="BB575">
        <v>0</v>
      </c>
      <c r="BC575">
        <v>1328.94</v>
      </c>
      <c r="BE575">
        <v>2886.59</v>
      </c>
      <c r="BF575">
        <v>2092.9899999999998</v>
      </c>
    </row>
    <row r="576" spans="1:58" x14ac:dyDescent="0.25">
      <c r="A576" s="209">
        <f t="shared" si="16"/>
        <v>1997</v>
      </c>
      <c r="B576" s="210" t="str">
        <f t="shared" si="17"/>
        <v>Nov</v>
      </c>
      <c r="C576" s="1">
        <v>35674</v>
      </c>
      <c r="D576">
        <v>0</v>
      </c>
      <c r="E576">
        <v>0</v>
      </c>
      <c r="F576">
        <v>14400.21</v>
      </c>
      <c r="G576">
        <v>7305.23</v>
      </c>
      <c r="H576">
        <v>0</v>
      </c>
      <c r="I576">
        <v>9646.5499999999993</v>
      </c>
      <c r="J576">
        <v>5885.04</v>
      </c>
      <c r="K576">
        <v>1084.97</v>
      </c>
      <c r="L576">
        <v>6142.9</v>
      </c>
      <c r="M576">
        <v>472.07</v>
      </c>
      <c r="N576">
        <v>1404.32</v>
      </c>
      <c r="O576">
        <v>220.17</v>
      </c>
      <c r="P576">
        <v>0</v>
      </c>
      <c r="Q576">
        <v>110.68</v>
      </c>
      <c r="R576">
        <v>0</v>
      </c>
      <c r="S576" s="157">
        <v>8342.7000000000007</v>
      </c>
      <c r="U576">
        <v>2911.98</v>
      </c>
      <c r="V576">
        <v>2391.31</v>
      </c>
      <c r="W576">
        <v>793.46</v>
      </c>
      <c r="X576">
        <v>2215.77</v>
      </c>
      <c r="Y576">
        <v>3357.67</v>
      </c>
      <c r="Z576">
        <v>5355.45</v>
      </c>
      <c r="AA576">
        <v>819.28</v>
      </c>
      <c r="AB576">
        <v>1314.86</v>
      </c>
      <c r="AC576">
        <v>1627.74</v>
      </c>
      <c r="AD576">
        <v>2731.28</v>
      </c>
      <c r="AE576">
        <v>313.64999999999998</v>
      </c>
      <c r="AF576">
        <v>5074.55</v>
      </c>
      <c r="AG576">
        <v>1018.47</v>
      </c>
      <c r="AH576">
        <v>5326.29</v>
      </c>
      <c r="AI576">
        <v>938.39</v>
      </c>
      <c r="AJ576">
        <v>775.15</v>
      </c>
      <c r="AK576">
        <v>100.36</v>
      </c>
      <c r="AL576">
        <v>561.33000000000004</v>
      </c>
      <c r="AM576">
        <v>2161.02</v>
      </c>
      <c r="AO576">
        <v>644.64</v>
      </c>
      <c r="AP576">
        <v>16447.18</v>
      </c>
      <c r="AR576">
        <v>27.77</v>
      </c>
      <c r="AS576">
        <v>478.02</v>
      </c>
      <c r="AV576">
        <v>3377.9</v>
      </c>
      <c r="AW576">
        <v>1326.37</v>
      </c>
      <c r="AX576">
        <v>1519.36</v>
      </c>
      <c r="AY576">
        <v>557.76</v>
      </c>
      <c r="AZ576">
        <v>202.32</v>
      </c>
      <c r="BA576">
        <v>3301.73</v>
      </c>
      <c r="BB576">
        <v>0</v>
      </c>
      <c r="BC576">
        <v>1017.54</v>
      </c>
      <c r="BE576">
        <v>3574.27</v>
      </c>
      <c r="BF576">
        <v>2076.73</v>
      </c>
    </row>
    <row r="577" spans="1:58" x14ac:dyDescent="0.25">
      <c r="A577" s="209">
        <f t="shared" si="16"/>
        <v>1997</v>
      </c>
      <c r="B577" s="210" t="str">
        <f t="shared" si="17"/>
        <v>Dec</v>
      </c>
      <c r="C577" s="1">
        <v>35704</v>
      </c>
      <c r="D577">
        <v>11433.89</v>
      </c>
      <c r="E577">
        <v>15790.64</v>
      </c>
      <c r="F577">
        <v>984.21</v>
      </c>
      <c r="G577">
        <v>3949.15</v>
      </c>
      <c r="H577">
        <v>2040.23</v>
      </c>
      <c r="I577">
        <v>3898.37</v>
      </c>
      <c r="J577">
        <v>3055.98</v>
      </c>
      <c r="K577">
        <v>428.44</v>
      </c>
      <c r="L577">
        <v>1868.46</v>
      </c>
      <c r="M577">
        <v>761.66</v>
      </c>
      <c r="N577">
        <v>513.73</v>
      </c>
      <c r="O577">
        <v>75.37</v>
      </c>
      <c r="P577">
        <v>15421.71</v>
      </c>
      <c r="Q577">
        <v>260.63</v>
      </c>
      <c r="R577">
        <v>0</v>
      </c>
      <c r="S577" s="157">
        <v>4143.8999999999996</v>
      </c>
      <c r="U577">
        <v>1302.96</v>
      </c>
      <c r="V577">
        <v>1260.6300000000001</v>
      </c>
      <c r="W577">
        <v>0</v>
      </c>
      <c r="X577">
        <v>320.75</v>
      </c>
      <c r="Y577">
        <v>1537.81</v>
      </c>
      <c r="Z577">
        <v>5948.52</v>
      </c>
      <c r="AA577">
        <v>60.5</v>
      </c>
      <c r="AB577">
        <v>301.81</v>
      </c>
      <c r="AC577">
        <v>0</v>
      </c>
      <c r="AD577">
        <v>731.91</v>
      </c>
      <c r="AE577">
        <v>161.4</v>
      </c>
      <c r="AF577">
        <v>1834.14</v>
      </c>
      <c r="AG577">
        <v>247.76</v>
      </c>
      <c r="AH577">
        <v>2693.59</v>
      </c>
      <c r="AI577">
        <v>720.01</v>
      </c>
      <c r="AJ577">
        <v>0</v>
      </c>
      <c r="AK577">
        <v>45.03</v>
      </c>
      <c r="AL577">
        <v>124.96</v>
      </c>
      <c r="AM577">
        <v>122.78</v>
      </c>
      <c r="AO577">
        <v>323.31</v>
      </c>
      <c r="AP577">
        <v>3947.17</v>
      </c>
      <c r="AR577">
        <v>0</v>
      </c>
      <c r="AS577">
        <v>240</v>
      </c>
      <c r="AV577">
        <v>303.48</v>
      </c>
      <c r="AW577">
        <v>0</v>
      </c>
      <c r="AX577">
        <v>291.58</v>
      </c>
      <c r="AY577">
        <v>93.22</v>
      </c>
      <c r="AZ577">
        <v>121.55</v>
      </c>
      <c r="BA577">
        <v>480.01</v>
      </c>
      <c r="BB577">
        <v>4.3600000000000003</v>
      </c>
      <c r="BC577">
        <v>289.58999999999997</v>
      </c>
      <c r="BE577">
        <v>1466.2</v>
      </c>
      <c r="BF577">
        <v>659.51</v>
      </c>
    </row>
    <row r="578" spans="1:58" x14ac:dyDescent="0.25">
      <c r="A578" s="209">
        <f t="shared" si="16"/>
        <v>1998</v>
      </c>
      <c r="B578" s="210" t="str">
        <f t="shared" si="17"/>
        <v>Jan</v>
      </c>
      <c r="C578" s="1">
        <v>35735</v>
      </c>
      <c r="D578">
        <v>6061.58</v>
      </c>
      <c r="E578">
        <v>12793.58</v>
      </c>
      <c r="F578">
        <v>0</v>
      </c>
      <c r="G578">
        <v>0</v>
      </c>
      <c r="H578">
        <v>1785.15</v>
      </c>
      <c r="I578">
        <v>3156.15</v>
      </c>
      <c r="J578">
        <v>478.02</v>
      </c>
      <c r="K578">
        <v>0</v>
      </c>
      <c r="L578">
        <v>1198.03</v>
      </c>
      <c r="M578">
        <v>0</v>
      </c>
      <c r="N578">
        <v>0</v>
      </c>
      <c r="O578">
        <v>0</v>
      </c>
      <c r="P578">
        <v>25729.96</v>
      </c>
      <c r="Q578">
        <v>0</v>
      </c>
      <c r="R578">
        <v>0</v>
      </c>
      <c r="S578" s="157">
        <v>14002.3</v>
      </c>
      <c r="U578">
        <v>0</v>
      </c>
      <c r="V578">
        <v>0</v>
      </c>
      <c r="W578">
        <v>0</v>
      </c>
      <c r="X578">
        <v>249.33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240.8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166.61</v>
      </c>
      <c r="AO578">
        <v>0</v>
      </c>
      <c r="AP578">
        <v>0</v>
      </c>
      <c r="AR578">
        <v>0</v>
      </c>
      <c r="AS578">
        <v>0</v>
      </c>
      <c r="AV578">
        <v>0</v>
      </c>
      <c r="AW578">
        <v>0</v>
      </c>
      <c r="AX578">
        <v>0</v>
      </c>
      <c r="AY578">
        <v>0</v>
      </c>
      <c r="AZ578">
        <v>78.55</v>
      </c>
      <c r="BA578">
        <v>0</v>
      </c>
      <c r="BB578">
        <v>0</v>
      </c>
      <c r="BC578">
        <v>0</v>
      </c>
      <c r="BE578">
        <v>0</v>
      </c>
      <c r="BF578">
        <v>181.69</v>
      </c>
    </row>
    <row r="579" spans="1:58" x14ac:dyDescent="0.25">
      <c r="A579" s="209">
        <f t="shared" ref="A579:A642" si="18">IF(MONTH(C579)&gt;=11,YEAR(C579)+1,YEAR(C579)+0)</f>
        <v>1998</v>
      </c>
      <c r="B579" s="210" t="str">
        <f t="shared" ref="B579:B642" si="19">CHOOSE(MONTH(C579),"Mar","Apr","May","Jun","Jul","Aug","Sep","Oct","Nov","Dec","Jan","Feb")</f>
        <v>Feb</v>
      </c>
      <c r="C579" s="1">
        <v>35765</v>
      </c>
      <c r="D579">
        <v>2741.2</v>
      </c>
      <c r="E579">
        <v>16925.21</v>
      </c>
      <c r="F579">
        <v>0</v>
      </c>
      <c r="G579">
        <v>0</v>
      </c>
      <c r="H579">
        <v>1844.66</v>
      </c>
      <c r="I579">
        <v>491.91</v>
      </c>
      <c r="J579">
        <v>224.14</v>
      </c>
      <c r="K579">
        <v>0</v>
      </c>
      <c r="L579">
        <v>545.46</v>
      </c>
      <c r="M579">
        <v>0</v>
      </c>
      <c r="N579">
        <v>0</v>
      </c>
      <c r="O579">
        <v>0</v>
      </c>
      <c r="P579">
        <v>18930.52</v>
      </c>
      <c r="Q579">
        <v>0</v>
      </c>
      <c r="R579">
        <v>0</v>
      </c>
      <c r="S579" s="157">
        <v>6004.5</v>
      </c>
      <c r="U579">
        <v>0</v>
      </c>
      <c r="V579">
        <v>0</v>
      </c>
      <c r="W579">
        <v>0</v>
      </c>
      <c r="X579">
        <v>510.04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O579">
        <v>0</v>
      </c>
      <c r="AP579">
        <v>0</v>
      </c>
      <c r="AR579">
        <v>0</v>
      </c>
      <c r="AS579">
        <v>0</v>
      </c>
      <c r="AV579">
        <v>0</v>
      </c>
      <c r="AW579">
        <v>0</v>
      </c>
      <c r="AX579">
        <v>0</v>
      </c>
      <c r="AY579">
        <v>0</v>
      </c>
      <c r="AZ579">
        <v>69.48</v>
      </c>
      <c r="BA579">
        <v>0</v>
      </c>
      <c r="BB579">
        <v>0</v>
      </c>
      <c r="BC579">
        <v>0</v>
      </c>
      <c r="BE579">
        <v>0</v>
      </c>
      <c r="BF579">
        <v>0</v>
      </c>
    </row>
    <row r="580" spans="1:58" x14ac:dyDescent="0.25">
      <c r="A580" s="209">
        <f t="shared" si="18"/>
        <v>1998</v>
      </c>
      <c r="B580" s="210" t="str">
        <f t="shared" si="19"/>
        <v>Mar</v>
      </c>
      <c r="C580" s="1">
        <v>35796</v>
      </c>
      <c r="D580">
        <v>0</v>
      </c>
      <c r="E580">
        <v>8118.47</v>
      </c>
      <c r="F580">
        <v>0</v>
      </c>
      <c r="G580">
        <v>0</v>
      </c>
      <c r="H580">
        <v>1725.65</v>
      </c>
      <c r="I580">
        <v>549.42999999999995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458.19</v>
      </c>
      <c r="S580" s="157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O580">
        <v>0</v>
      </c>
      <c r="AP580">
        <v>0</v>
      </c>
      <c r="AR580">
        <v>0</v>
      </c>
      <c r="AS580">
        <v>0</v>
      </c>
      <c r="AV580">
        <v>0</v>
      </c>
      <c r="AW580">
        <v>0</v>
      </c>
      <c r="AX580">
        <v>0</v>
      </c>
      <c r="AY580">
        <v>0</v>
      </c>
      <c r="AZ580">
        <v>86.08</v>
      </c>
      <c r="BA580">
        <v>0</v>
      </c>
      <c r="BB580">
        <v>0</v>
      </c>
      <c r="BC580">
        <v>0</v>
      </c>
      <c r="BE580">
        <v>0</v>
      </c>
      <c r="BF580">
        <v>0</v>
      </c>
    </row>
    <row r="581" spans="1:58" x14ac:dyDescent="0.25">
      <c r="A581" s="209">
        <f t="shared" si="18"/>
        <v>1998</v>
      </c>
      <c r="B581" s="210" t="str">
        <f t="shared" si="19"/>
        <v>Apr</v>
      </c>
      <c r="C581" s="1">
        <v>35827</v>
      </c>
      <c r="D581">
        <v>8903.93</v>
      </c>
      <c r="E581">
        <v>7896.31</v>
      </c>
      <c r="F581">
        <v>0</v>
      </c>
      <c r="G581">
        <v>0</v>
      </c>
      <c r="H581">
        <v>0</v>
      </c>
      <c r="I581">
        <v>238.02</v>
      </c>
      <c r="J581">
        <v>158.68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11879.18</v>
      </c>
      <c r="S581" s="157">
        <v>8737.7000000000007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O581">
        <v>0</v>
      </c>
      <c r="AP581">
        <v>0</v>
      </c>
      <c r="AR581">
        <v>0</v>
      </c>
      <c r="AS581">
        <v>0</v>
      </c>
      <c r="AV581">
        <v>0</v>
      </c>
      <c r="AW581">
        <v>0</v>
      </c>
      <c r="AX581">
        <v>0</v>
      </c>
      <c r="AY581">
        <v>0</v>
      </c>
      <c r="AZ581">
        <v>71.64</v>
      </c>
      <c r="BA581">
        <v>0</v>
      </c>
      <c r="BB581">
        <v>0</v>
      </c>
      <c r="BC581">
        <v>0</v>
      </c>
      <c r="BE581">
        <v>0</v>
      </c>
      <c r="BF581">
        <v>0</v>
      </c>
    </row>
    <row r="582" spans="1:58" x14ac:dyDescent="0.25">
      <c r="A582" s="209">
        <f t="shared" si="18"/>
        <v>1998</v>
      </c>
      <c r="B582" s="210" t="str">
        <f t="shared" si="19"/>
        <v>May</v>
      </c>
      <c r="C582" s="1">
        <v>35855</v>
      </c>
      <c r="D582">
        <v>3647.66</v>
      </c>
      <c r="E582">
        <v>11948.6</v>
      </c>
      <c r="F582">
        <v>612.9</v>
      </c>
      <c r="G582">
        <v>0</v>
      </c>
      <c r="H582">
        <v>12271.92</v>
      </c>
      <c r="I582">
        <v>3057.17</v>
      </c>
      <c r="J582">
        <v>763.65</v>
      </c>
      <c r="K582">
        <v>0</v>
      </c>
      <c r="L582">
        <v>2584.5</v>
      </c>
      <c r="M582">
        <v>1307.1300000000001</v>
      </c>
      <c r="N582">
        <v>0</v>
      </c>
      <c r="O582">
        <v>0</v>
      </c>
      <c r="P582">
        <v>0</v>
      </c>
      <c r="Q582">
        <v>0</v>
      </c>
      <c r="R582">
        <v>2751.11</v>
      </c>
      <c r="S582" s="157">
        <v>6345.7</v>
      </c>
      <c r="U582">
        <v>1570.14</v>
      </c>
      <c r="V582">
        <v>0</v>
      </c>
      <c r="W582">
        <v>0</v>
      </c>
      <c r="X582">
        <v>113.46</v>
      </c>
      <c r="Y582">
        <v>388.77</v>
      </c>
      <c r="Z582">
        <v>1354.73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O582">
        <v>0</v>
      </c>
      <c r="AP582">
        <v>0</v>
      </c>
      <c r="AR582">
        <v>0</v>
      </c>
      <c r="AS582">
        <v>0</v>
      </c>
      <c r="AV582">
        <v>0</v>
      </c>
      <c r="AW582">
        <v>0</v>
      </c>
      <c r="AX582">
        <v>0</v>
      </c>
      <c r="AY582">
        <v>0</v>
      </c>
      <c r="AZ582">
        <v>81.17</v>
      </c>
      <c r="BA582">
        <v>0</v>
      </c>
      <c r="BB582">
        <v>0</v>
      </c>
      <c r="BC582">
        <v>0</v>
      </c>
      <c r="BE582">
        <v>0</v>
      </c>
      <c r="BF582">
        <v>346.72</v>
      </c>
    </row>
    <row r="583" spans="1:58" x14ac:dyDescent="0.25">
      <c r="A583" s="209">
        <f t="shared" si="18"/>
        <v>1998</v>
      </c>
      <c r="B583" s="210" t="str">
        <f t="shared" si="19"/>
        <v>Jun</v>
      </c>
      <c r="C583" s="1">
        <v>35886</v>
      </c>
      <c r="D583">
        <v>3760.72</v>
      </c>
      <c r="E583">
        <v>10267.39</v>
      </c>
      <c r="F583">
        <v>11912.9</v>
      </c>
      <c r="G583">
        <v>3931.3</v>
      </c>
      <c r="H583">
        <v>1785.15</v>
      </c>
      <c r="I583">
        <v>4368.66</v>
      </c>
      <c r="J583">
        <v>935.62</v>
      </c>
      <c r="K583">
        <v>206.28</v>
      </c>
      <c r="L583">
        <v>3469.14</v>
      </c>
      <c r="M583">
        <v>1447.95</v>
      </c>
      <c r="N583">
        <v>343.15</v>
      </c>
      <c r="O583">
        <v>81.319999999999993</v>
      </c>
      <c r="P583">
        <v>14876.25</v>
      </c>
      <c r="Q583">
        <v>162.85</v>
      </c>
      <c r="R583">
        <v>2647.97</v>
      </c>
      <c r="S583" s="157">
        <v>11646.6</v>
      </c>
      <c r="U583">
        <v>2108.86</v>
      </c>
      <c r="V583">
        <v>592.27</v>
      </c>
      <c r="W583">
        <v>976.87</v>
      </c>
      <c r="X583">
        <v>768.61</v>
      </c>
      <c r="Y583">
        <v>2859.61</v>
      </c>
      <c r="Z583">
        <v>1356.71</v>
      </c>
      <c r="AA583">
        <v>354.13</v>
      </c>
      <c r="AB583">
        <v>459.38</v>
      </c>
      <c r="AC583">
        <v>848.64</v>
      </c>
      <c r="AD583">
        <v>1209.94</v>
      </c>
      <c r="AE583">
        <v>1.96</v>
      </c>
      <c r="AF583">
        <v>1945.42</v>
      </c>
      <c r="AG583">
        <v>0</v>
      </c>
      <c r="AH583">
        <v>2814.59</v>
      </c>
      <c r="AI583">
        <v>236.43</v>
      </c>
      <c r="AJ583">
        <v>0</v>
      </c>
      <c r="AK583">
        <v>59.31</v>
      </c>
      <c r="AL583">
        <v>0</v>
      </c>
      <c r="AM583">
        <v>1484.85</v>
      </c>
      <c r="AO583">
        <v>0</v>
      </c>
      <c r="AP583">
        <v>0</v>
      </c>
      <c r="AR583">
        <v>0</v>
      </c>
      <c r="AS583">
        <v>0</v>
      </c>
      <c r="AV583">
        <v>228.1</v>
      </c>
      <c r="AW583">
        <v>0</v>
      </c>
      <c r="AX583">
        <v>396.7</v>
      </c>
      <c r="AY583">
        <v>227.11</v>
      </c>
      <c r="AZ583">
        <v>123.77</v>
      </c>
      <c r="BA583">
        <v>1596.12</v>
      </c>
      <c r="BB583">
        <v>370.12</v>
      </c>
      <c r="BC583">
        <v>245.95</v>
      </c>
      <c r="BE583">
        <v>317.95</v>
      </c>
      <c r="BF583">
        <v>1425.74</v>
      </c>
    </row>
    <row r="584" spans="1:58" x14ac:dyDescent="0.25">
      <c r="A584" s="209">
        <f t="shared" si="18"/>
        <v>1998</v>
      </c>
      <c r="B584" s="210" t="str">
        <f t="shared" si="19"/>
        <v>Jul</v>
      </c>
      <c r="C584" s="1">
        <v>35916</v>
      </c>
      <c r="D584">
        <v>4300.2299999999996</v>
      </c>
      <c r="E584">
        <v>17465.11</v>
      </c>
      <c r="F584">
        <v>11787.94</v>
      </c>
      <c r="G584">
        <v>7287.38</v>
      </c>
      <c r="H584">
        <v>1844.66</v>
      </c>
      <c r="I584">
        <v>5013.3</v>
      </c>
      <c r="J584">
        <v>4720.7299999999996</v>
      </c>
      <c r="K584">
        <v>1215.8900000000001</v>
      </c>
      <c r="L584">
        <v>5673.6</v>
      </c>
      <c r="M584">
        <v>2405.9899999999998</v>
      </c>
      <c r="N584">
        <v>846.96</v>
      </c>
      <c r="O584">
        <v>1088.94</v>
      </c>
      <c r="P584">
        <v>19844.919999999998</v>
      </c>
      <c r="Q584">
        <v>168</v>
      </c>
      <c r="R584">
        <v>3901.54</v>
      </c>
      <c r="S584" s="157">
        <v>29899.1</v>
      </c>
      <c r="U584">
        <v>4914.2</v>
      </c>
      <c r="V584">
        <v>3077.2</v>
      </c>
      <c r="W584">
        <v>1713.56</v>
      </c>
      <c r="X584">
        <v>3372.15</v>
      </c>
      <c r="Y584">
        <v>3498.7</v>
      </c>
      <c r="Z584">
        <v>9515.64</v>
      </c>
      <c r="AA584">
        <v>928.28</v>
      </c>
      <c r="AB584">
        <v>1568.75</v>
      </c>
      <c r="AC584">
        <v>1690.14</v>
      </c>
      <c r="AD584">
        <v>2231.44</v>
      </c>
      <c r="AE584">
        <v>120.58</v>
      </c>
      <c r="AF584">
        <v>3186.49</v>
      </c>
      <c r="AG584">
        <v>643.84</v>
      </c>
      <c r="AH584">
        <v>5962.4</v>
      </c>
      <c r="AI584">
        <v>485.16</v>
      </c>
      <c r="AJ584">
        <v>937.4</v>
      </c>
      <c r="AK584">
        <v>142.22</v>
      </c>
      <c r="AL584">
        <v>368.93</v>
      </c>
      <c r="AM584">
        <v>1343.62</v>
      </c>
      <c r="AO584">
        <v>803.32</v>
      </c>
      <c r="AP584">
        <v>2390.12</v>
      </c>
      <c r="AR584">
        <v>0</v>
      </c>
      <c r="AS584">
        <v>981.83</v>
      </c>
      <c r="AV584">
        <v>2417.89</v>
      </c>
      <c r="AW584">
        <v>722.79</v>
      </c>
      <c r="AX584">
        <v>267.77</v>
      </c>
      <c r="AY584">
        <v>134.09</v>
      </c>
      <c r="AZ584">
        <v>130.97</v>
      </c>
      <c r="BA584">
        <v>2552.7600000000002</v>
      </c>
      <c r="BB584">
        <v>1426.73</v>
      </c>
      <c r="BC584">
        <v>1112.74</v>
      </c>
      <c r="BE584">
        <v>3695.26</v>
      </c>
      <c r="BF584">
        <v>2190.9699999999998</v>
      </c>
    </row>
    <row r="585" spans="1:58" x14ac:dyDescent="0.25">
      <c r="A585" s="209">
        <f t="shared" si="18"/>
        <v>1998</v>
      </c>
      <c r="B585" s="210" t="str">
        <f t="shared" si="19"/>
        <v>Aug</v>
      </c>
      <c r="C585" s="1">
        <v>35947</v>
      </c>
      <c r="D585">
        <v>2207.64</v>
      </c>
      <c r="E585">
        <v>8586.57</v>
      </c>
      <c r="F585">
        <v>9727.08</v>
      </c>
      <c r="G585">
        <v>7081.1</v>
      </c>
      <c r="H585">
        <v>0</v>
      </c>
      <c r="I585">
        <v>10093.83</v>
      </c>
      <c r="J585">
        <v>5357.43</v>
      </c>
      <c r="K585">
        <v>1321.01</v>
      </c>
      <c r="L585">
        <v>4746.5200000000004</v>
      </c>
      <c r="M585">
        <v>1011.59</v>
      </c>
      <c r="N585">
        <v>1765.31</v>
      </c>
      <c r="O585">
        <v>886.63</v>
      </c>
      <c r="P585">
        <v>420.5</v>
      </c>
      <c r="Q585">
        <v>122.18</v>
      </c>
      <c r="R585">
        <v>876.71</v>
      </c>
      <c r="S585" s="157">
        <v>23281.5</v>
      </c>
      <c r="U585">
        <v>7832.56</v>
      </c>
      <c r="V585">
        <v>4335.55</v>
      </c>
      <c r="W585">
        <v>2115.62</v>
      </c>
      <c r="X585">
        <v>4361.72</v>
      </c>
      <c r="Y585">
        <v>6097.28</v>
      </c>
      <c r="Z585">
        <v>10400.43</v>
      </c>
      <c r="AA585">
        <v>1536.82</v>
      </c>
      <c r="AB585">
        <v>1810.34</v>
      </c>
      <c r="AC585">
        <v>3457.24</v>
      </c>
      <c r="AD585">
        <v>4099.8999999999996</v>
      </c>
      <c r="AE585">
        <v>290.8</v>
      </c>
      <c r="AF585">
        <v>5670.83</v>
      </c>
      <c r="AG585">
        <v>1858.34</v>
      </c>
      <c r="AH585">
        <v>9088.4</v>
      </c>
      <c r="AI585">
        <v>797.76</v>
      </c>
      <c r="AJ585">
        <v>1156.58</v>
      </c>
      <c r="AK585">
        <v>63.67</v>
      </c>
      <c r="AL585">
        <v>355.64</v>
      </c>
      <c r="AM585">
        <v>2039.04</v>
      </c>
      <c r="AO585">
        <v>989.77</v>
      </c>
      <c r="AP585">
        <v>1529.28</v>
      </c>
      <c r="AR585">
        <v>9.92</v>
      </c>
      <c r="AS585">
        <v>11.9</v>
      </c>
      <c r="AV585">
        <v>1324.98</v>
      </c>
      <c r="AW585">
        <v>334.82</v>
      </c>
      <c r="AX585">
        <v>119.01</v>
      </c>
      <c r="AY585">
        <v>185.06</v>
      </c>
      <c r="AZ585">
        <v>87.47</v>
      </c>
      <c r="BA585">
        <v>1627.86</v>
      </c>
      <c r="BB585">
        <v>1121.07</v>
      </c>
      <c r="BC585">
        <v>694.22</v>
      </c>
      <c r="BE585">
        <v>2959.78</v>
      </c>
      <c r="BF585">
        <v>2002.34</v>
      </c>
    </row>
    <row r="586" spans="1:58" x14ac:dyDescent="0.25">
      <c r="A586" s="209">
        <f t="shared" si="18"/>
        <v>1998</v>
      </c>
      <c r="B586" s="210" t="str">
        <f t="shared" si="19"/>
        <v>Sep</v>
      </c>
      <c r="C586" s="1">
        <v>35977</v>
      </c>
      <c r="D586">
        <v>902.49</v>
      </c>
      <c r="E586">
        <v>5216.8</v>
      </c>
      <c r="F586">
        <v>14229.63</v>
      </c>
      <c r="G586">
        <v>8019.29</v>
      </c>
      <c r="H586">
        <v>0</v>
      </c>
      <c r="I586">
        <v>13605.42</v>
      </c>
      <c r="J586">
        <v>6301.58</v>
      </c>
      <c r="K586">
        <v>1497.54</v>
      </c>
      <c r="L586">
        <v>5533.96</v>
      </c>
      <c r="M586">
        <v>778.52</v>
      </c>
      <c r="N586">
        <v>1364.65</v>
      </c>
      <c r="O586">
        <v>698.19</v>
      </c>
      <c r="P586">
        <v>0</v>
      </c>
      <c r="Q586">
        <v>0</v>
      </c>
      <c r="R586">
        <v>0</v>
      </c>
      <c r="S586" s="157">
        <v>15945.1</v>
      </c>
      <c r="U586">
        <v>8130.33</v>
      </c>
      <c r="V586">
        <v>4781.92</v>
      </c>
      <c r="W586">
        <v>2448.9499999999998</v>
      </c>
      <c r="X586">
        <v>5643.06</v>
      </c>
      <c r="Y586">
        <v>6775.64</v>
      </c>
      <c r="Z586">
        <v>14329.85</v>
      </c>
      <c r="AA586">
        <v>1819.66</v>
      </c>
      <c r="AB586">
        <v>2875.28</v>
      </c>
      <c r="AC586">
        <v>3905.51</v>
      </c>
      <c r="AD586">
        <v>5770</v>
      </c>
      <c r="AE586">
        <v>349.77</v>
      </c>
      <c r="AF586">
        <v>7924.08</v>
      </c>
      <c r="AG586">
        <v>2830.46</v>
      </c>
      <c r="AH586">
        <v>12902.67</v>
      </c>
      <c r="AI586">
        <v>1280.1500000000001</v>
      </c>
      <c r="AJ586">
        <v>1236.9100000000001</v>
      </c>
      <c r="AK586">
        <v>514.72</v>
      </c>
      <c r="AL586">
        <v>1101.6400000000001</v>
      </c>
      <c r="AM586">
        <v>3084.74</v>
      </c>
      <c r="AO586">
        <v>958.03</v>
      </c>
      <c r="AP586">
        <v>2905.83</v>
      </c>
      <c r="AR586">
        <v>377.46</v>
      </c>
      <c r="AS586">
        <v>1281.3399999999999</v>
      </c>
      <c r="AV586">
        <v>4659.24</v>
      </c>
      <c r="AW586">
        <v>1142.69</v>
      </c>
      <c r="AX586">
        <v>1406.3</v>
      </c>
      <c r="AY586">
        <v>610.91999999999996</v>
      </c>
      <c r="AZ586">
        <v>75.63</v>
      </c>
      <c r="BA586">
        <v>5279.48</v>
      </c>
      <c r="BB586">
        <v>2235.41</v>
      </c>
      <c r="BC586">
        <v>1017.54</v>
      </c>
      <c r="BE586">
        <v>7406.39</v>
      </c>
      <c r="BF586">
        <v>1444.58</v>
      </c>
    </row>
    <row r="587" spans="1:58" x14ac:dyDescent="0.25">
      <c r="A587" s="209">
        <f t="shared" si="18"/>
        <v>1998</v>
      </c>
      <c r="B587" s="210" t="str">
        <f t="shared" si="19"/>
        <v>Oct</v>
      </c>
      <c r="C587" s="1">
        <v>36008</v>
      </c>
      <c r="D587">
        <v>2822.52</v>
      </c>
      <c r="E587">
        <v>6352.16</v>
      </c>
      <c r="F587">
        <v>11464.63</v>
      </c>
      <c r="G587">
        <v>8521.1200000000008</v>
      </c>
      <c r="H587">
        <v>0</v>
      </c>
      <c r="I587">
        <v>16976.580000000002</v>
      </c>
      <c r="J587">
        <v>8402.11</v>
      </c>
      <c r="K587">
        <v>1838.7</v>
      </c>
      <c r="L587">
        <v>6642.74</v>
      </c>
      <c r="M587">
        <v>1699.86</v>
      </c>
      <c r="N587">
        <v>1477.71</v>
      </c>
      <c r="O587">
        <v>1128.6099999999999</v>
      </c>
      <c r="P587">
        <v>0</v>
      </c>
      <c r="Q587">
        <v>0</v>
      </c>
      <c r="R587">
        <v>0</v>
      </c>
      <c r="S587" s="157">
        <v>23125.599999999999</v>
      </c>
      <c r="U587">
        <v>6670.51</v>
      </c>
      <c r="V587">
        <v>3868.28</v>
      </c>
      <c r="W587">
        <v>2058.83</v>
      </c>
      <c r="X587">
        <v>4272.46</v>
      </c>
      <c r="Y587">
        <v>6376.95</v>
      </c>
      <c r="Z587">
        <v>12255.26</v>
      </c>
      <c r="AA587">
        <v>1665.94</v>
      </c>
      <c r="AB587">
        <v>2341.92</v>
      </c>
      <c r="AC587">
        <v>3855.92</v>
      </c>
      <c r="AD587">
        <v>5412.97</v>
      </c>
      <c r="AE587">
        <v>320.22000000000003</v>
      </c>
      <c r="AF587">
        <v>6523.73</v>
      </c>
      <c r="AG587">
        <v>2271.11</v>
      </c>
      <c r="AH587">
        <v>10641.48</v>
      </c>
      <c r="AI587">
        <v>1626.27</v>
      </c>
      <c r="AJ587">
        <v>1030.79</v>
      </c>
      <c r="AK587">
        <v>280.86</v>
      </c>
      <c r="AL587">
        <v>724.77</v>
      </c>
      <c r="AM587">
        <v>3550.07</v>
      </c>
      <c r="AO587">
        <v>803.32</v>
      </c>
      <c r="AP587">
        <v>2604.34</v>
      </c>
      <c r="AR587">
        <v>205.89</v>
      </c>
      <c r="AS587">
        <v>1205.97</v>
      </c>
      <c r="AV587">
        <v>4425.1899999999996</v>
      </c>
      <c r="AW587">
        <v>940.38</v>
      </c>
      <c r="AX587">
        <v>1037.3699999999999</v>
      </c>
      <c r="AY587">
        <v>289.58999999999997</v>
      </c>
      <c r="AZ587">
        <v>82.39</v>
      </c>
      <c r="BA587">
        <v>4806.62</v>
      </c>
      <c r="BB587">
        <v>1529.28</v>
      </c>
      <c r="BC587">
        <v>916.38</v>
      </c>
      <c r="BE587">
        <v>7563.09</v>
      </c>
      <c r="BF587">
        <v>2308.4</v>
      </c>
    </row>
    <row r="588" spans="1:58" x14ac:dyDescent="0.25">
      <c r="A588" s="209">
        <f t="shared" si="18"/>
        <v>1998</v>
      </c>
      <c r="B588" s="210" t="str">
        <f t="shared" si="19"/>
        <v>Nov</v>
      </c>
      <c r="C588" s="1">
        <v>36039</v>
      </c>
      <c r="D588">
        <v>0</v>
      </c>
      <c r="E588">
        <v>0</v>
      </c>
      <c r="F588">
        <v>8851.57</v>
      </c>
      <c r="G588">
        <v>7832.84</v>
      </c>
      <c r="H588">
        <v>0</v>
      </c>
      <c r="I588">
        <v>9043.17</v>
      </c>
      <c r="J588">
        <v>4750.4799999999996</v>
      </c>
      <c r="K588">
        <v>1356.71</v>
      </c>
      <c r="L588">
        <v>4689.59</v>
      </c>
      <c r="M588">
        <v>2134.25</v>
      </c>
      <c r="N588">
        <v>1412.25</v>
      </c>
      <c r="O588">
        <v>462.16</v>
      </c>
      <c r="P588">
        <v>0</v>
      </c>
      <c r="Q588">
        <v>0</v>
      </c>
      <c r="R588">
        <v>0</v>
      </c>
      <c r="S588" s="157">
        <v>12204.5</v>
      </c>
      <c r="U588">
        <v>4042.11</v>
      </c>
      <c r="V588">
        <v>2761.79</v>
      </c>
      <c r="W588">
        <v>1899.1</v>
      </c>
      <c r="X588">
        <v>2428.4</v>
      </c>
      <c r="Y588">
        <v>4360.92</v>
      </c>
      <c r="Z588">
        <v>11551.9</v>
      </c>
      <c r="AA588">
        <v>835.95</v>
      </c>
      <c r="AB588">
        <v>1072.48</v>
      </c>
      <c r="AC588">
        <v>2632.1</v>
      </c>
      <c r="AD588">
        <v>2979.22</v>
      </c>
      <c r="AE588">
        <v>377.34</v>
      </c>
      <c r="AF588">
        <v>4094.74</v>
      </c>
      <c r="AG588">
        <v>1527.89</v>
      </c>
      <c r="AH588">
        <v>5173.17</v>
      </c>
      <c r="AI588">
        <v>791.22</v>
      </c>
      <c r="AJ588">
        <v>525.83000000000004</v>
      </c>
      <c r="AK588">
        <v>247.94</v>
      </c>
      <c r="AL588">
        <v>450.45</v>
      </c>
      <c r="AM588">
        <v>974.29</v>
      </c>
      <c r="AO588">
        <v>1011.59</v>
      </c>
      <c r="AP588">
        <v>1061.17</v>
      </c>
      <c r="AR588">
        <v>119.8</v>
      </c>
      <c r="AS588">
        <v>936.21</v>
      </c>
      <c r="AV588">
        <v>3877.74</v>
      </c>
      <c r="AW588">
        <v>625.20000000000005</v>
      </c>
      <c r="AX588">
        <v>1539.2</v>
      </c>
      <c r="AY588">
        <v>417.33</v>
      </c>
      <c r="AZ588">
        <v>73.19</v>
      </c>
      <c r="BA588">
        <v>3573.67</v>
      </c>
      <c r="BB588">
        <v>1349.57</v>
      </c>
      <c r="BC588">
        <v>1791.1</v>
      </c>
      <c r="BE588">
        <v>3445.34</v>
      </c>
      <c r="BF588">
        <v>1496.55</v>
      </c>
    </row>
    <row r="589" spans="1:58" x14ac:dyDescent="0.25">
      <c r="A589" s="209">
        <f t="shared" si="18"/>
        <v>1998</v>
      </c>
      <c r="B589" s="210" t="str">
        <f t="shared" si="19"/>
        <v>Dec</v>
      </c>
      <c r="C589" s="1">
        <v>36069</v>
      </c>
      <c r="D589">
        <v>2286.98</v>
      </c>
      <c r="E589">
        <v>7346.88</v>
      </c>
      <c r="F589">
        <v>4660.63</v>
      </c>
      <c r="G589">
        <v>1557.05</v>
      </c>
      <c r="H589">
        <v>0</v>
      </c>
      <c r="I589">
        <v>2585.69</v>
      </c>
      <c r="J589">
        <v>739.85</v>
      </c>
      <c r="K589">
        <v>91.24</v>
      </c>
      <c r="L589">
        <v>1049.27</v>
      </c>
      <c r="M589">
        <v>2447.64</v>
      </c>
      <c r="N589">
        <v>553.4</v>
      </c>
      <c r="O589">
        <v>0</v>
      </c>
      <c r="P589">
        <v>4895.28</v>
      </c>
      <c r="Q589">
        <v>25.39</v>
      </c>
      <c r="R589">
        <v>0</v>
      </c>
      <c r="S589" s="157">
        <v>16427.3</v>
      </c>
      <c r="U589">
        <v>1080.43</v>
      </c>
      <c r="V589">
        <v>2010.24</v>
      </c>
      <c r="W589">
        <v>244.55</v>
      </c>
      <c r="X589">
        <v>235.44</v>
      </c>
      <c r="Y589">
        <v>2122.7399999999998</v>
      </c>
      <c r="Z589">
        <v>2358.14</v>
      </c>
      <c r="AA589">
        <v>84.18</v>
      </c>
      <c r="AB589">
        <v>234.45</v>
      </c>
      <c r="AC589">
        <v>580.71</v>
      </c>
      <c r="AD589">
        <v>1067.1199999999999</v>
      </c>
      <c r="AE589">
        <v>162.97999999999999</v>
      </c>
      <c r="AF589">
        <v>3374.13</v>
      </c>
      <c r="AG589">
        <v>210.65</v>
      </c>
      <c r="AH589">
        <v>2580.33</v>
      </c>
      <c r="AI589">
        <v>0</v>
      </c>
      <c r="AJ589">
        <v>0</v>
      </c>
      <c r="AK589">
        <v>139.04</v>
      </c>
      <c r="AL589">
        <v>0</v>
      </c>
      <c r="AM589">
        <v>33.92</v>
      </c>
      <c r="AO589">
        <v>99.18</v>
      </c>
      <c r="AP589">
        <v>69.42</v>
      </c>
      <c r="AR589">
        <v>0</v>
      </c>
      <c r="AS589">
        <v>0</v>
      </c>
      <c r="AV589">
        <v>856.87</v>
      </c>
      <c r="AW589">
        <v>163.63999999999999</v>
      </c>
      <c r="AX589">
        <v>168.6</v>
      </c>
      <c r="AY589">
        <v>0</v>
      </c>
      <c r="AZ589">
        <v>79.319999999999993</v>
      </c>
      <c r="BA589">
        <v>771.58</v>
      </c>
      <c r="BB589">
        <v>260.43</v>
      </c>
      <c r="BC589">
        <v>355.05</v>
      </c>
      <c r="BE589">
        <v>890</v>
      </c>
      <c r="BF589">
        <v>721.4</v>
      </c>
    </row>
    <row r="590" spans="1:58" x14ac:dyDescent="0.25">
      <c r="A590" s="209">
        <f t="shared" si="18"/>
        <v>1999</v>
      </c>
      <c r="B590" s="210" t="str">
        <f t="shared" si="19"/>
        <v>Jan</v>
      </c>
      <c r="C590" s="1">
        <v>36100</v>
      </c>
      <c r="D590">
        <v>12484.15</v>
      </c>
      <c r="E590">
        <v>18891.650000000001</v>
      </c>
      <c r="F590">
        <v>0</v>
      </c>
      <c r="G590">
        <v>0</v>
      </c>
      <c r="H590">
        <v>11456.7</v>
      </c>
      <c r="I590">
        <v>2603.94</v>
      </c>
      <c r="J590">
        <v>1753.41</v>
      </c>
      <c r="K590">
        <v>0</v>
      </c>
      <c r="L590">
        <v>850.92</v>
      </c>
      <c r="M590">
        <v>1979.53</v>
      </c>
      <c r="N590">
        <v>0</v>
      </c>
      <c r="O590">
        <v>0</v>
      </c>
      <c r="P590">
        <v>27308.83</v>
      </c>
      <c r="Q590">
        <v>14.48</v>
      </c>
      <c r="R590">
        <v>2709.46</v>
      </c>
      <c r="S590" s="157">
        <v>5255.9</v>
      </c>
      <c r="U590">
        <v>0</v>
      </c>
      <c r="V590">
        <v>0</v>
      </c>
      <c r="W590">
        <v>0</v>
      </c>
      <c r="X590">
        <v>237.43</v>
      </c>
      <c r="Y590">
        <v>0</v>
      </c>
      <c r="Z590">
        <v>0</v>
      </c>
      <c r="AA590">
        <v>0</v>
      </c>
      <c r="AB590">
        <v>47.6</v>
      </c>
      <c r="AC590">
        <v>114.53</v>
      </c>
      <c r="AD590">
        <v>421.53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66.650000000000006</v>
      </c>
      <c r="AL590">
        <v>0</v>
      </c>
      <c r="AM590">
        <v>0</v>
      </c>
      <c r="AO590">
        <v>0</v>
      </c>
      <c r="AP590">
        <v>0</v>
      </c>
      <c r="AS590">
        <v>0</v>
      </c>
      <c r="AV590">
        <v>0</v>
      </c>
      <c r="AW590">
        <v>329.66</v>
      </c>
      <c r="AX590">
        <v>0</v>
      </c>
      <c r="AY590">
        <v>0</v>
      </c>
      <c r="BA590">
        <v>0</v>
      </c>
      <c r="BB590">
        <v>0</v>
      </c>
      <c r="BC590">
        <v>0</v>
      </c>
      <c r="BE590">
        <v>1935.5</v>
      </c>
      <c r="BF590">
        <v>533.76</v>
      </c>
    </row>
    <row r="591" spans="1:58" x14ac:dyDescent="0.25">
      <c r="A591" s="209">
        <f t="shared" si="18"/>
        <v>1999</v>
      </c>
      <c r="B591" s="210" t="str">
        <f t="shared" si="19"/>
        <v>Feb</v>
      </c>
      <c r="C591" s="1">
        <v>36130</v>
      </c>
      <c r="D591">
        <v>8168.05</v>
      </c>
      <c r="E591">
        <v>13819.04</v>
      </c>
      <c r="F591">
        <v>0</v>
      </c>
      <c r="G591">
        <v>0</v>
      </c>
      <c r="H591">
        <v>5668.84</v>
      </c>
      <c r="I591">
        <v>1668.72</v>
      </c>
      <c r="J591">
        <v>19.829999999999998</v>
      </c>
      <c r="K591">
        <v>0</v>
      </c>
      <c r="L591">
        <v>0</v>
      </c>
      <c r="M591">
        <v>491.91</v>
      </c>
      <c r="N591">
        <v>0</v>
      </c>
      <c r="O591">
        <v>0</v>
      </c>
      <c r="P591">
        <v>18422.75</v>
      </c>
      <c r="Q591">
        <v>0</v>
      </c>
      <c r="R591">
        <v>6896.63</v>
      </c>
      <c r="S591" s="157">
        <v>0</v>
      </c>
      <c r="U591">
        <v>0</v>
      </c>
      <c r="V591">
        <v>0</v>
      </c>
      <c r="W591">
        <v>0</v>
      </c>
      <c r="X591">
        <v>529.59</v>
      </c>
      <c r="Y591">
        <v>0</v>
      </c>
      <c r="Z591">
        <v>0</v>
      </c>
      <c r="AA591">
        <v>0</v>
      </c>
      <c r="AB591">
        <v>61.49</v>
      </c>
      <c r="AC591">
        <v>0</v>
      </c>
      <c r="AD591">
        <v>95.21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54.35</v>
      </c>
      <c r="AL591">
        <v>0</v>
      </c>
      <c r="AM591">
        <v>0</v>
      </c>
      <c r="AO591">
        <v>0</v>
      </c>
      <c r="AP591">
        <v>0</v>
      </c>
      <c r="AS591">
        <v>0</v>
      </c>
      <c r="AV591">
        <v>0</v>
      </c>
      <c r="AW591">
        <v>0</v>
      </c>
      <c r="AX591">
        <v>0</v>
      </c>
      <c r="AY591">
        <v>0</v>
      </c>
      <c r="BA591">
        <v>0</v>
      </c>
      <c r="BB591">
        <v>0</v>
      </c>
      <c r="BC591">
        <v>0</v>
      </c>
      <c r="BE591">
        <v>279.48</v>
      </c>
      <c r="BF591">
        <v>0</v>
      </c>
    </row>
    <row r="592" spans="1:58" x14ac:dyDescent="0.25">
      <c r="A592" s="209">
        <f t="shared" si="18"/>
        <v>1999</v>
      </c>
      <c r="B592" s="210" t="str">
        <f t="shared" si="19"/>
        <v>Mar</v>
      </c>
      <c r="C592" s="1">
        <v>36161</v>
      </c>
      <c r="D592">
        <v>0</v>
      </c>
      <c r="E592">
        <v>13382.67</v>
      </c>
      <c r="F592">
        <v>0</v>
      </c>
      <c r="G592">
        <v>0</v>
      </c>
      <c r="H592">
        <v>1574.9</v>
      </c>
      <c r="I592">
        <v>676.37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21157.99</v>
      </c>
      <c r="Q592">
        <v>0</v>
      </c>
      <c r="R592">
        <v>7463.91</v>
      </c>
      <c r="S592" s="157">
        <v>5280.1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157.49</v>
      </c>
      <c r="AO592">
        <v>0</v>
      </c>
      <c r="AP592">
        <v>0</v>
      </c>
      <c r="AS592">
        <v>0</v>
      </c>
      <c r="AV592">
        <v>0</v>
      </c>
      <c r="AW592">
        <v>0</v>
      </c>
      <c r="AX592">
        <v>0</v>
      </c>
      <c r="AY592">
        <v>0</v>
      </c>
      <c r="BA592">
        <v>0</v>
      </c>
      <c r="BB592">
        <v>0</v>
      </c>
      <c r="BC592">
        <v>0</v>
      </c>
      <c r="BE592">
        <v>0</v>
      </c>
      <c r="BF592">
        <v>0</v>
      </c>
    </row>
    <row r="593" spans="1:58" x14ac:dyDescent="0.25">
      <c r="A593" s="209">
        <f t="shared" si="18"/>
        <v>1999</v>
      </c>
      <c r="B593" s="210" t="str">
        <f t="shared" si="19"/>
        <v>Apr</v>
      </c>
      <c r="C593" s="1">
        <v>36192</v>
      </c>
      <c r="D593">
        <v>3278.73</v>
      </c>
      <c r="E593">
        <v>2574.58</v>
      </c>
      <c r="F593">
        <v>0</v>
      </c>
      <c r="G593">
        <v>0</v>
      </c>
      <c r="H593">
        <v>1029.44</v>
      </c>
      <c r="I593">
        <v>210.25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25160.7</v>
      </c>
      <c r="Q593">
        <v>0</v>
      </c>
      <c r="R593">
        <v>2068.79</v>
      </c>
      <c r="S593" s="157">
        <v>9255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3078.99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7.34</v>
      </c>
      <c r="AL593">
        <v>0</v>
      </c>
      <c r="AM593">
        <v>262.22000000000003</v>
      </c>
      <c r="AO593">
        <v>0</v>
      </c>
      <c r="AP593">
        <v>0</v>
      </c>
      <c r="AS593">
        <v>0</v>
      </c>
      <c r="AV593">
        <v>0</v>
      </c>
      <c r="AW593">
        <v>0</v>
      </c>
      <c r="AX593">
        <v>0</v>
      </c>
      <c r="AY593">
        <v>0</v>
      </c>
      <c r="BA593">
        <v>0</v>
      </c>
      <c r="BB593">
        <v>0</v>
      </c>
      <c r="BC593">
        <v>0</v>
      </c>
      <c r="BE593">
        <v>0</v>
      </c>
      <c r="BF593">
        <v>0</v>
      </c>
    </row>
    <row r="594" spans="1:58" x14ac:dyDescent="0.25">
      <c r="A594" s="209">
        <f t="shared" si="18"/>
        <v>1999</v>
      </c>
      <c r="B594" s="210" t="str">
        <f t="shared" si="19"/>
        <v>May</v>
      </c>
      <c r="C594" s="1">
        <v>36220</v>
      </c>
      <c r="D594">
        <v>8213.67</v>
      </c>
      <c r="E594">
        <v>16141.72</v>
      </c>
      <c r="F594">
        <v>0</v>
      </c>
      <c r="G594">
        <v>1356.71</v>
      </c>
      <c r="H594">
        <v>9227.24</v>
      </c>
      <c r="I594">
        <v>2452.1999999999998</v>
      </c>
      <c r="J594">
        <v>809.27</v>
      </c>
      <c r="K594">
        <v>0</v>
      </c>
      <c r="L594">
        <v>2969.3</v>
      </c>
      <c r="M594">
        <v>1810.94</v>
      </c>
      <c r="N594">
        <v>0</v>
      </c>
      <c r="O594">
        <v>0</v>
      </c>
      <c r="P594">
        <v>773.57</v>
      </c>
      <c r="Q594">
        <v>225.72</v>
      </c>
      <c r="R594">
        <v>2671.77</v>
      </c>
      <c r="S594" s="157">
        <v>9199.5</v>
      </c>
      <c r="U594">
        <v>2941.53</v>
      </c>
      <c r="V594">
        <v>1851.08</v>
      </c>
      <c r="W594">
        <v>779.12</v>
      </c>
      <c r="X594">
        <v>404.44</v>
      </c>
      <c r="Y594">
        <v>1932.13</v>
      </c>
      <c r="Z594">
        <v>2947.88</v>
      </c>
      <c r="AA594">
        <v>0</v>
      </c>
      <c r="AB594">
        <v>61.09</v>
      </c>
      <c r="AC594">
        <v>289.99</v>
      </c>
      <c r="AD594">
        <v>330.45</v>
      </c>
      <c r="AE594">
        <v>0</v>
      </c>
      <c r="AF594">
        <v>361</v>
      </c>
      <c r="AG594">
        <v>62.48</v>
      </c>
      <c r="AH594">
        <v>443.71</v>
      </c>
      <c r="AI594">
        <v>0</v>
      </c>
      <c r="AJ594">
        <v>0</v>
      </c>
      <c r="AK594">
        <v>119.41</v>
      </c>
      <c r="AL594">
        <v>0</v>
      </c>
      <c r="AM594">
        <v>231.67</v>
      </c>
      <c r="AO594">
        <v>0</v>
      </c>
      <c r="AP594">
        <v>0</v>
      </c>
      <c r="AS594">
        <v>0</v>
      </c>
      <c r="AV594">
        <v>0</v>
      </c>
      <c r="AW594">
        <v>107.11</v>
      </c>
      <c r="AX594">
        <v>0</v>
      </c>
      <c r="AY594">
        <v>0</v>
      </c>
      <c r="BA594">
        <v>628.77</v>
      </c>
      <c r="BB594">
        <v>0</v>
      </c>
      <c r="BC594">
        <v>0</v>
      </c>
      <c r="BE594">
        <v>410.58</v>
      </c>
      <c r="BF594">
        <v>216.8</v>
      </c>
    </row>
    <row r="595" spans="1:58" x14ac:dyDescent="0.25">
      <c r="A595" s="209">
        <f t="shared" si="18"/>
        <v>1999</v>
      </c>
      <c r="B595" s="210" t="str">
        <f t="shared" si="19"/>
        <v>Jun</v>
      </c>
      <c r="C595" s="1">
        <v>36251</v>
      </c>
      <c r="D595">
        <v>8037.14</v>
      </c>
      <c r="E595">
        <v>14652.11</v>
      </c>
      <c r="F595">
        <v>5851.33</v>
      </c>
      <c r="G595">
        <v>3939.23</v>
      </c>
      <c r="H595">
        <v>5833.47</v>
      </c>
      <c r="I595">
        <v>5346.72</v>
      </c>
      <c r="J595">
        <v>1620.52</v>
      </c>
      <c r="K595">
        <v>0</v>
      </c>
      <c r="L595">
        <v>2382.1799999999998</v>
      </c>
      <c r="M595">
        <v>2082.08</v>
      </c>
      <c r="N595">
        <v>0</v>
      </c>
      <c r="O595">
        <v>194.38</v>
      </c>
      <c r="P595">
        <v>9818.33</v>
      </c>
      <c r="Q595">
        <v>301.69</v>
      </c>
      <c r="R595">
        <v>3367.98</v>
      </c>
      <c r="S595" s="157">
        <v>10397.9</v>
      </c>
      <c r="U595">
        <v>1943.39</v>
      </c>
      <c r="V595">
        <v>1650.07</v>
      </c>
      <c r="W595">
        <v>991.35</v>
      </c>
      <c r="X595">
        <v>621.83000000000004</v>
      </c>
      <c r="Y595">
        <v>1806.77</v>
      </c>
      <c r="Z595">
        <v>2325.65</v>
      </c>
      <c r="AA595">
        <v>351.69</v>
      </c>
      <c r="AB595">
        <v>645.42999999999995</v>
      </c>
      <c r="AC595">
        <v>500.44</v>
      </c>
      <c r="AD595">
        <v>1327.44</v>
      </c>
      <c r="AE595">
        <v>147.33000000000001</v>
      </c>
      <c r="AF595">
        <v>3353.7</v>
      </c>
      <c r="AG595">
        <v>552.01</v>
      </c>
      <c r="AH595">
        <v>3526.47</v>
      </c>
      <c r="AI595">
        <v>181.71</v>
      </c>
      <c r="AJ595">
        <v>0</v>
      </c>
      <c r="AK595">
        <v>128.33000000000001</v>
      </c>
      <c r="AL595">
        <v>0</v>
      </c>
      <c r="AM595">
        <v>570.85</v>
      </c>
      <c r="AO595">
        <v>0</v>
      </c>
      <c r="AP595">
        <v>0</v>
      </c>
      <c r="AS595">
        <v>0</v>
      </c>
      <c r="AV595">
        <v>1322.99</v>
      </c>
      <c r="AW595">
        <v>927.48</v>
      </c>
      <c r="AX595">
        <v>468.11</v>
      </c>
      <c r="AY595">
        <v>0</v>
      </c>
      <c r="BA595">
        <v>3138.89</v>
      </c>
      <c r="BB595">
        <v>51.17</v>
      </c>
      <c r="BC595">
        <v>434.39</v>
      </c>
      <c r="BE595">
        <v>2892.14</v>
      </c>
      <c r="BF595">
        <v>1152.02</v>
      </c>
    </row>
    <row r="596" spans="1:58" x14ac:dyDescent="0.25">
      <c r="A596" s="209">
        <f t="shared" si="18"/>
        <v>1999</v>
      </c>
      <c r="B596" s="210" t="str">
        <f t="shared" si="19"/>
        <v>Jul</v>
      </c>
      <c r="C596" s="1">
        <v>36281</v>
      </c>
      <c r="D596">
        <v>3986.83</v>
      </c>
      <c r="E596">
        <v>12513.9</v>
      </c>
      <c r="F596">
        <v>7840.78</v>
      </c>
      <c r="G596">
        <v>4821.8900000000003</v>
      </c>
      <c r="H596">
        <v>0</v>
      </c>
      <c r="I596">
        <v>4032.65</v>
      </c>
      <c r="J596">
        <v>3213.27</v>
      </c>
      <c r="K596">
        <v>813.23</v>
      </c>
      <c r="L596">
        <v>2691.61</v>
      </c>
      <c r="M596">
        <v>2517.06</v>
      </c>
      <c r="N596">
        <v>0</v>
      </c>
      <c r="O596">
        <v>412.57</v>
      </c>
      <c r="P596">
        <v>22927.279999999999</v>
      </c>
      <c r="Q596">
        <v>2.1800000000000002</v>
      </c>
      <c r="R596">
        <v>2667.81</v>
      </c>
      <c r="S596" s="157">
        <v>13144.5</v>
      </c>
      <c r="U596">
        <v>2790.78</v>
      </c>
      <c r="V596">
        <v>1284.71</v>
      </c>
      <c r="W596">
        <v>1294.6300000000001</v>
      </c>
      <c r="X596">
        <v>759.96</v>
      </c>
      <c r="Y596">
        <v>1987.67</v>
      </c>
      <c r="Z596">
        <v>2018.41</v>
      </c>
      <c r="AA596">
        <v>466.58</v>
      </c>
      <c r="AB596">
        <v>732.11</v>
      </c>
      <c r="AC596">
        <v>654.69000000000005</v>
      </c>
      <c r="AD596">
        <v>1203.53</v>
      </c>
      <c r="AE596">
        <v>252.62</v>
      </c>
      <c r="AF596">
        <v>2136.4299999999998</v>
      </c>
      <c r="AG596">
        <v>154.91</v>
      </c>
      <c r="AH596">
        <v>2852.67</v>
      </c>
      <c r="AI596">
        <v>382.72</v>
      </c>
      <c r="AJ596">
        <v>5.71</v>
      </c>
      <c r="AK596">
        <v>100.96</v>
      </c>
      <c r="AL596">
        <v>162.65</v>
      </c>
      <c r="AM596">
        <v>1018.73</v>
      </c>
      <c r="AO596">
        <v>583.15</v>
      </c>
      <c r="AP596">
        <v>8479.4599999999991</v>
      </c>
      <c r="AS596">
        <v>650.59</v>
      </c>
      <c r="AV596">
        <v>4008.65</v>
      </c>
      <c r="AW596">
        <v>1779.99</v>
      </c>
      <c r="AX596">
        <v>1545.15</v>
      </c>
      <c r="AY596">
        <v>0</v>
      </c>
      <c r="BA596">
        <v>579.17999999999995</v>
      </c>
      <c r="BB596">
        <v>646.22</v>
      </c>
      <c r="BC596">
        <v>1551.1</v>
      </c>
      <c r="BE596">
        <v>4615.01</v>
      </c>
      <c r="BF596">
        <v>1482.07</v>
      </c>
    </row>
    <row r="597" spans="1:58" x14ac:dyDescent="0.25">
      <c r="A597" s="209">
        <f t="shared" si="18"/>
        <v>1999</v>
      </c>
      <c r="B597" s="210" t="str">
        <f t="shared" si="19"/>
        <v>Aug</v>
      </c>
      <c r="C597" s="1">
        <v>36312</v>
      </c>
      <c r="D597">
        <v>4845.6899999999996</v>
      </c>
      <c r="E597">
        <v>12640.84</v>
      </c>
      <c r="F597">
        <v>11522.15</v>
      </c>
      <c r="G597">
        <v>6412.65</v>
      </c>
      <c r="H597">
        <v>0</v>
      </c>
      <c r="I597">
        <v>8579.83</v>
      </c>
      <c r="J597">
        <v>6505.88</v>
      </c>
      <c r="K597">
        <v>1092.9100000000001</v>
      </c>
      <c r="L597">
        <v>3824.19</v>
      </c>
      <c r="M597">
        <v>2289.75</v>
      </c>
      <c r="N597">
        <v>208.27</v>
      </c>
      <c r="O597">
        <v>505.79</v>
      </c>
      <c r="P597">
        <v>17006.53</v>
      </c>
      <c r="Q597">
        <v>0</v>
      </c>
      <c r="R597">
        <v>1542.17</v>
      </c>
      <c r="S597" s="157">
        <v>20604.599999999999</v>
      </c>
      <c r="U597">
        <v>5500.25</v>
      </c>
      <c r="V597">
        <v>2989.14</v>
      </c>
      <c r="W597">
        <v>1632.42</v>
      </c>
      <c r="X597">
        <v>2414.91</v>
      </c>
      <c r="Y597">
        <v>4601.72</v>
      </c>
      <c r="Z597">
        <v>7563.48</v>
      </c>
      <c r="AA597">
        <v>1134.3399999999999</v>
      </c>
      <c r="AB597">
        <v>1555.86</v>
      </c>
      <c r="AC597">
        <v>1794.79</v>
      </c>
      <c r="AD597">
        <v>2326.0500000000002</v>
      </c>
      <c r="AE597">
        <v>387.22</v>
      </c>
      <c r="AF597">
        <v>4199.07</v>
      </c>
      <c r="AG597">
        <v>1320.73</v>
      </c>
      <c r="AH597">
        <v>6000.88</v>
      </c>
      <c r="AI597">
        <v>833.07</v>
      </c>
      <c r="AJ597">
        <v>554.9</v>
      </c>
      <c r="AK597">
        <v>249.52</v>
      </c>
      <c r="AL597">
        <v>672.21</v>
      </c>
      <c r="AM597">
        <v>1153.01</v>
      </c>
      <c r="AO597">
        <v>823.15</v>
      </c>
      <c r="AP597">
        <v>12156.87</v>
      </c>
      <c r="AS597">
        <v>1096.8800000000001</v>
      </c>
      <c r="AV597">
        <v>4690.9799999999996</v>
      </c>
      <c r="AW597">
        <v>564.11</v>
      </c>
      <c r="AX597">
        <v>1745.48</v>
      </c>
      <c r="AY597">
        <v>1.98</v>
      </c>
      <c r="BA597">
        <v>4145.5200000000004</v>
      </c>
      <c r="BB597">
        <v>1141.1099999999999</v>
      </c>
      <c r="BC597">
        <v>928.28</v>
      </c>
      <c r="BE597">
        <v>3467.36</v>
      </c>
      <c r="BF597">
        <v>1319.13</v>
      </c>
    </row>
    <row r="598" spans="1:58" x14ac:dyDescent="0.25">
      <c r="A598" s="209">
        <f t="shared" si="18"/>
        <v>1999</v>
      </c>
      <c r="B598" s="210" t="str">
        <f t="shared" si="19"/>
        <v>Sep</v>
      </c>
      <c r="C598" s="1">
        <v>36342</v>
      </c>
      <c r="D598">
        <v>2808.64</v>
      </c>
      <c r="E598">
        <v>2717.4</v>
      </c>
      <c r="F598">
        <v>8697.65</v>
      </c>
      <c r="G598">
        <v>10008.74</v>
      </c>
      <c r="H598">
        <v>0</v>
      </c>
      <c r="I598">
        <v>17391.330000000002</v>
      </c>
      <c r="J598">
        <v>9022.94</v>
      </c>
      <c r="K598">
        <v>1368.61</v>
      </c>
      <c r="L598">
        <v>8390.2099999999991</v>
      </c>
      <c r="M598">
        <v>1018.92</v>
      </c>
      <c r="N598">
        <v>954.06</v>
      </c>
      <c r="O598">
        <v>839.02</v>
      </c>
      <c r="P598">
        <v>3463.19</v>
      </c>
      <c r="Q598">
        <v>0</v>
      </c>
      <c r="R598">
        <v>0</v>
      </c>
      <c r="S598" s="157">
        <v>29443.1</v>
      </c>
      <c r="U598">
        <v>8334.67</v>
      </c>
      <c r="V598">
        <v>5309.83</v>
      </c>
      <c r="W598">
        <v>2751.11</v>
      </c>
      <c r="X598">
        <v>5484.97</v>
      </c>
      <c r="Y598">
        <v>5715.26</v>
      </c>
      <c r="Z598">
        <v>12472.45</v>
      </c>
      <c r="AA598">
        <v>3187.29</v>
      </c>
      <c r="AB598">
        <v>3035.75</v>
      </c>
      <c r="AC598">
        <v>3958.07</v>
      </c>
      <c r="AD598">
        <v>5514.13</v>
      </c>
      <c r="AE598">
        <v>0</v>
      </c>
      <c r="AF598">
        <v>7610.29</v>
      </c>
      <c r="AG598">
        <v>3158.52</v>
      </c>
      <c r="AH598">
        <v>13531.83</v>
      </c>
      <c r="AI598">
        <v>761.66</v>
      </c>
      <c r="AJ598">
        <v>1072.28</v>
      </c>
      <c r="AK598">
        <v>224.53</v>
      </c>
      <c r="AL598">
        <v>1277.3699999999999</v>
      </c>
      <c r="AM598">
        <v>3748.42</v>
      </c>
      <c r="AO598">
        <v>973.9</v>
      </c>
      <c r="AP598">
        <v>4488.66</v>
      </c>
      <c r="AS598">
        <v>1289.28</v>
      </c>
      <c r="AV598">
        <v>5605.37</v>
      </c>
      <c r="AW598">
        <v>813.23</v>
      </c>
      <c r="AX598">
        <v>1638.37</v>
      </c>
      <c r="AY598">
        <v>569.26</v>
      </c>
      <c r="BA598">
        <v>5746.4</v>
      </c>
      <c r="BB598">
        <v>1979.14</v>
      </c>
      <c r="BC598">
        <v>1467.79</v>
      </c>
      <c r="BE598">
        <v>8376.1200000000008</v>
      </c>
      <c r="BF598">
        <v>2523.8000000000002</v>
      </c>
    </row>
    <row r="599" spans="1:58" x14ac:dyDescent="0.25">
      <c r="A599" s="209">
        <f t="shared" si="18"/>
        <v>1999</v>
      </c>
      <c r="B599" s="210" t="str">
        <f t="shared" si="19"/>
        <v>Oct</v>
      </c>
      <c r="C599" s="1">
        <v>36373</v>
      </c>
      <c r="D599">
        <v>0</v>
      </c>
      <c r="E599">
        <v>8652.0300000000007</v>
      </c>
      <c r="F599">
        <v>10510.57</v>
      </c>
      <c r="G599">
        <v>8536.98</v>
      </c>
      <c r="H599">
        <v>0</v>
      </c>
      <c r="I599">
        <v>13263.67</v>
      </c>
      <c r="J599">
        <v>5896.94</v>
      </c>
      <c r="K599">
        <v>640.66999999999996</v>
      </c>
      <c r="L599">
        <v>5954.47</v>
      </c>
      <c r="M599">
        <v>2790.78</v>
      </c>
      <c r="N599">
        <v>1001.67</v>
      </c>
      <c r="O599">
        <v>505.79</v>
      </c>
      <c r="P599">
        <v>0</v>
      </c>
      <c r="Q599">
        <v>0</v>
      </c>
      <c r="R599">
        <v>0</v>
      </c>
      <c r="S599" s="157">
        <v>15774.8</v>
      </c>
      <c r="U599">
        <v>4526.88</v>
      </c>
      <c r="V599">
        <v>3088.31</v>
      </c>
      <c r="W599">
        <v>1715.13</v>
      </c>
      <c r="X599">
        <v>3237.65</v>
      </c>
      <c r="Y599">
        <v>4613.42</v>
      </c>
      <c r="Z599">
        <v>7653.93</v>
      </c>
      <c r="AA599">
        <v>1437.84</v>
      </c>
      <c r="AB599">
        <v>2319.9</v>
      </c>
      <c r="AC599">
        <v>3261.07</v>
      </c>
      <c r="AD599">
        <v>4129.6499999999996</v>
      </c>
      <c r="AE599">
        <v>0</v>
      </c>
      <c r="AF599">
        <v>5390.76</v>
      </c>
      <c r="AG599">
        <v>1973.24</v>
      </c>
      <c r="AH599">
        <v>9233.4699999999993</v>
      </c>
      <c r="AI599">
        <v>811.25</v>
      </c>
      <c r="AJ599">
        <v>1003.25</v>
      </c>
      <c r="AK599">
        <v>112.86</v>
      </c>
      <c r="AL599">
        <v>746.19</v>
      </c>
      <c r="AM599">
        <v>2213.7800000000002</v>
      </c>
      <c r="AO599">
        <v>954.06</v>
      </c>
      <c r="AP599">
        <v>4004.69</v>
      </c>
      <c r="AS599">
        <v>1154.4000000000001</v>
      </c>
      <c r="AV599">
        <v>3679.39</v>
      </c>
      <c r="AW599">
        <v>202.32</v>
      </c>
      <c r="AX599">
        <v>1186.1300000000001</v>
      </c>
      <c r="AY599">
        <v>452.24</v>
      </c>
      <c r="BA599">
        <v>2950.66</v>
      </c>
      <c r="BB599">
        <v>712.08</v>
      </c>
      <c r="BC599">
        <v>355.05</v>
      </c>
      <c r="BE599">
        <v>6297.41</v>
      </c>
      <c r="BF599">
        <v>1928.76</v>
      </c>
    </row>
    <row r="600" spans="1:58" x14ac:dyDescent="0.25">
      <c r="A600" s="209">
        <f t="shared" si="18"/>
        <v>1999</v>
      </c>
      <c r="B600" s="210" t="str">
        <f t="shared" si="19"/>
        <v>Nov</v>
      </c>
      <c r="C600" s="1">
        <v>36404</v>
      </c>
      <c r="D600">
        <v>2622.19</v>
      </c>
      <c r="E600">
        <v>0</v>
      </c>
      <c r="F600">
        <v>9491.0499999999993</v>
      </c>
      <c r="G600">
        <v>4659.24</v>
      </c>
      <c r="H600">
        <v>0</v>
      </c>
      <c r="I600">
        <v>8635.9599999999991</v>
      </c>
      <c r="J600">
        <v>4591.8</v>
      </c>
      <c r="K600">
        <v>914.39</v>
      </c>
      <c r="L600">
        <v>3715.1</v>
      </c>
      <c r="M600">
        <v>2342.5100000000002</v>
      </c>
      <c r="N600">
        <v>761.66</v>
      </c>
      <c r="O600">
        <v>329.26</v>
      </c>
      <c r="P600">
        <v>0</v>
      </c>
      <c r="Q600">
        <v>88.66</v>
      </c>
      <c r="R600">
        <v>0</v>
      </c>
      <c r="S600" s="157">
        <v>5230.5</v>
      </c>
      <c r="U600">
        <v>2094.58</v>
      </c>
      <c r="V600">
        <v>1406.3</v>
      </c>
      <c r="W600">
        <v>773.57</v>
      </c>
      <c r="X600">
        <v>1887.86</v>
      </c>
      <c r="Y600">
        <v>2719.38</v>
      </c>
      <c r="Z600">
        <v>1667.33</v>
      </c>
      <c r="AA600">
        <v>735.74</v>
      </c>
      <c r="AB600">
        <v>1189.98</v>
      </c>
      <c r="AC600">
        <v>973.78</v>
      </c>
      <c r="AD600">
        <v>1044.31</v>
      </c>
      <c r="AE600">
        <v>0</v>
      </c>
      <c r="AF600">
        <v>2423.84</v>
      </c>
      <c r="AG600">
        <v>368.87</v>
      </c>
      <c r="AH600">
        <v>1959.7</v>
      </c>
      <c r="AI600">
        <v>341.16</v>
      </c>
      <c r="AJ600">
        <v>0</v>
      </c>
      <c r="AK600">
        <v>57.52</v>
      </c>
      <c r="AL600">
        <v>0</v>
      </c>
      <c r="AM600">
        <v>1498.34</v>
      </c>
      <c r="AO600">
        <v>1009.6</v>
      </c>
      <c r="AP600">
        <v>9760.7999999999993</v>
      </c>
      <c r="AS600">
        <v>854.89</v>
      </c>
      <c r="AV600">
        <v>1461.84</v>
      </c>
      <c r="AW600">
        <v>38.28</v>
      </c>
      <c r="AX600">
        <v>587.12</v>
      </c>
      <c r="AY600">
        <v>0</v>
      </c>
      <c r="BA600">
        <v>1758.57</v>
      </c>
      <c r="BB600">
        <v>1229.77</v>
      </c>
      <c r="BC600">
        <v>1067.1199999999999</v>
      </c>
      <c r="BE600">
        <v>3609.57</v>
      </c>
      <c r="BF600">
        <v>1420.58</v>
      </c>
    </row>
    <row r="601" spans="1:58" x14ac:dyDescent="0.25">
      <c r="A601" s="209">
        <f t="shared" si="18"/>
        <v>1999</v>
      </c>
      <c r="B601" s="210" t="str">
        <f t="shared" si="19"/>
        <v>Dec</v>
      </c>
      <c r="C601" s="1">
        <v>36434</v>
      </c>
      <c r="D601">
        <v>12922.5</v>
      </c>
      <c r="E601">
        <v>11367.44</v>
      </c>
      <c r="F601">
        <v>878.69</v>
      </c>
      <c r="G601">
        <v>2747.15</v>
      </c>
      <c r="H601">
        <v>0</v>
      </c>
      <c r="I601">
        <v>2690.02</v>
      </c>
      <c r="J601">
        <v>2102.5100000000002</v>
      </c>
      <c r="K601">
        <v>0</v>
      </c>
      <c r="L601">
        <v>1203.98</v>
      </c>
      <c r="M601">
        <v>1945.81</v>
      </c>
      <c r="N601">
        <v>228.1</v>
      </c>
      <c r="O601">
        <v>0</v>
      </c>
      <c r="P601">
        <v>29762.42</v>
      </c>
      <c r="Q601">
        <v>25.39</v>
      </c>
      <c r="R601">
        <v>0</v>
      </c>
      <c r="S601" s="157">
        <v>1021.5</v>
      </c>
      <c r="U601">
        <v>1520.23</v>
      </c>
      <c r="V601">
        <v>1181.17</v>
      </c>
      <c r="W601">
        <v>622.82000000000005</v>
      </c>
      <c r="X601">
        <v>133.81</v>
      </c>
      <c r="Y601">
        <v>549.23</v>
      </c>
      <c r="Z601">
        <v>309.43</v>
      </c>
      <c r="AA601">
        <v>202.28</v>
      </c>
      <c r="AB601">
        <v>46.12</v>
      </c>
      <c r="AC601">
        <v>124.58</v>
      </c>
      <c r="AD601">
        <v>530.67999999999995</v>
      </c>
      <c r="AE601">
        <v>0</v>
      </c>
      <c r="AF601">
        <v>634.86</v>
      </c>
      <c r="AG601">
        <v>0</v>
      </c>
      <c r="AH601">
        <v>2110.44</v>
      </c>
      <c r="AI601">
        <v>39.67</v>
      </c>
      <c r="AJ601">
        <v>0</v>
      </c>
      <c r="AK601">
        <v>53.95</v>
      </c>
      <c r="AL601">
        <v>147.77000000000001</v>
      </c>
      <c r="AM601">
        <v>155.11000000000001</v>
      </c>
      <c r="AO601">
        <v>432.4</v>
      </c>
      <c r="AP601">
        <v>7319.12</v>
      </c>
      <c r="AS601">
        <v>0</v>
      </c>
      <c r="AV601">
        <v>0</v>
      </c>
      <c r="AW601">
        <v>0</v>
      </c>
      <c r="AX601">
        <v>45.62</v>
      </c>
      <c r="AY601">
        <v>0</v>
      </c>
      <c r="BA601">
        <v>218.18</v>
      </c>
      <c r="BB601">
        <v>80.33</v>
      </c>
      <c r="BC601">
        <v>0</v>
      </c>
      <c r="BE601">
        <v>1688.75</v>
      </c>
      <c r="BF601">
        <v>1056.07</v>
      </c>
    </row>
    <row r="602" spans="1:58" x14ac:dyDescent="0.25">
      <c r="A602" s="209">
        <f t="shared" si="18"/>
        <v>2000</v>
      </c>
      <c r="B602" s="210" t="str">
        <f t="shared" si="19"/>
        <v>Jan</v>
      </c>
      <c r="C602" s="1">
        <v>36465</v>
      </c>
      <c r="D602">
        <v>9098.32</v>
      </c>
      <c r="E602">
        <v>16786.36</v>
      </c>
      <c r="F602">
        <v>0</v>
      </c>
      <c r="G602">
        <v>0</v>
      </c>
      <c r="H602">
        <v>0</v>
      </c>
      <c r="I602">
        <v>2147.73</v>
      </c>
      <c r="J602">
        <v>920.34</v>
      </c>
      <c r="K602">
        <v>0</v>
      </c>
      <c r="L602">
        <v>922.33</v>
      </c>
      <c r="M602">
        <v>2604.34</v>
      </c>
      <c r="N602">
        <v>0</v>
      </c>
      <c r="O602">
        <v>0</v>
      </c>
      <c r="P602">
        <v>30833.51</v>
      </c>
      <c r="Q602">
        <v>0</v>
      </c>
      <c r="R602">
        <v>0</v>
      </c>
      <c r="S602" s="157">
        <v>4840.8999999999996</v>
      </c>
      <c r="U602">
        <v>0</v>
      </c>
      <c r="V602">
        <v>0</v>
      </c>
      <c r="W602">
        <v>0</v>
      </c>
      <c r="X602">
        <v>51.17</v>
      </c>
      <c r="Y602">
        <v>0</v>
      </c>
      <c r="Z602">
        <v>2873.3</v>
      </c>
      <c r="AA602">
        <v>0</v>
      </c>
      <c r="AB602">
        <v>0</v>
      </c>
      <c r="AC602">
        <v>34.31</v>
      </c>
      <c r="AD602">
        <v>6.76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49.79</v>
      </c>
      <c r="AL602">
        <v>0</v>
      </c>
      <c r="AM602">
        <v>60.69</v>
      </c>
      <c r="AO602">
        <v>0</v>
      </c>
      <c r="AP602">
        <v>0</v>
      </c>
      <c r="AS602">
        <v>0</v>
      </c>
      <c r="AV602">
        <v>0</v>
      </c>
      <c r="AW602">
        <v>0</v>
      </c>
      <c r="AX602">
        <v>0</v>
      </c>
      <c r="AY602">
        <v>0</v>
      </c>
      <c r="BA602">
        <v>0</v>
      </c>
      <c r="BB602">
        <v>0</v>
      </c>
      <c r="BC602">
        <v>0</v>
      </c>
      <c r="BE602">
        <v>179.71</v>
      </c>
      <c r="BF602">
        <v>0</v>
      </c>
    </row>
    <row r="603" spans="1:58" x14ac:dyDescent="0.25">
      <c r="A603" s="209">
        <f t="shared" si="18"/>
        <v>2000</v>
      </c>
      <c r="B603" s="210" t="str">
        <f t="shared" si="19"/>
        <v>Feb</v>
      </c>
      <c r="C603" s="1">
        <v>36495</v>
      </c>
      <c r="D603">
        <v>2023.17</v>
      </c>
      <c r="E603">
        <v>10214.41</v>
      </c>
      <c r="F603">
        <v>0</v>
      </c>
      <c r="G603">
        <v>0</v>
      </c>
      <c r="H603">
        <v>1295.23</v>
      </c>
      <c r="I603">
        <v>914.2</v>
      </c>
      <c r="J603">
        <v>0</v>
      </c>
      <c r="K603">
        <v>0</v>
      </c>
      <c r="L603">
        <v>0</v>
      </c>
      <c r="M603">
        <v>698.19</v>
      </c>
      <c r="N603">
        <v>0</v>
      </c>
      <c r="O603">
        <v>0</v>
      </c>
      <c r="P603">
        <v>2352.4299999999998</v>
      </c>
      <c r="Q603">
        <v>91.04</v>
      </c>
      <c r="R603">
        <v>0</v>
      </c>
      <c r="S603" s="157">
        <v>11359.5</v>
      </c>
      <c r="U603">
        <v>0</v>
      </c>
      <c r="V603">
        <v>0</v>
      </c>
      <c r="W603">
        <v>0</v>
      </c>
      <c r="X603">
        <v>307.72000000000003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19.829999999999998</v>
      </c>
      <c r="AL603">
        <v>0</v>
      </c>
      <c r="AM603">
        <v>0</v>
      </c>
      <c r="AO603">
        <v>0</v>
      </c>
      <c r="AP603">
        <v>0</v>
      </c>
      <c r="AS603">
        <v>0</v>
      </c>
      <c r="AV603">
        <v>0</v>
      </c>
      <c r="AW603">
        <v>0</v>
      </c>
      <c r="AX603">
        <v>0</v>
      </c>
      <c r="AY603">
        <v>0</v>
      </c>
      <c r="BA603">
        <v>0</v>
      </c>
      <c r="BB603">
        <v>0</v>
      </c>
      <c r="BC603">
        <v>0</v>
      </c>
      <c r="BE603">
        <v>0</v>
      </c>
      <c r="BF603">
        <v>0</v>
      </c>
    </row>
    <row r="604" spans="1:58" x14ac:dyDescent="0.25">
      <c r="A604" s="209">
        <f t="shared" si="18"/>
        <v>2000</v>
      </c>
      <c r="B604" s="210" t="str">
        <f t="shared" si="19"/>
        <v>Mar</v>
      </c>
      <c r="C604" s="1">
        <v>36526</v>
      </c>
      <c r="D604">
        <v>1355.72</v>
      </c>
      <c r="E604">
        <v>18236.3</v>
      </c>
      <c r="F604">
        <v>0</v>
      </c>
      <c r="G604">
        <v>0</v>
      </c>
      <c r="H604">
        <v>11962.49</v>
      </c>
      <c r="I604">
        <v>772.77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237.43</v>
      </c>
      <c r="R604">
        <v>0</v>
      </c>
      <c r="S604" s="157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42.25</v>
      </c>
      <c r="AO604">
        <v>0</v>
      </c>
      <c r="AP604">
        <v>0</v>
      </c>
      <c r="AS604">
        <v>0</v>
      </c>
      <c r="AV604">
        <v>0</v>
      </c>
      <c r="AW604">
        <v>0</v>
      </c>
      <c r="AX604">
        <v>0</v>
      </c>
      <c r="AY604">
        <v>0</v>
      </c>
      <c r="BA604">
        <v>0</v>
      </c>
      <c r="BB604">
        <v>0</v>
      </c>
      <c r="BC604">
        <v>0</v>
      </c>
      <c r="BE604">
        <v>0</v>
      </c>
      <c r="BF604">
        <v>0</v>
      </c>
    </row>
    <row r="605" spans="1:58" x14ac:dyDescent="0.25">
      <c r="A605" s="209">
        <f t="shared" si="18"/>
        <v>2000</v>
      </c>
      <c r="B605" s="210" t="str">
        <f t="shared" si="19"/>
        <v>Apr</v>
      </c>
      <c r="C605" s="1">
        <v>36557</v>
      </c>
      <c r="D605">
        <v>8618.31</v>
      </c>
      <c r="E605">
        <v>6113.15</v>
      </c>
      <c r="F605">
        <v>0</v>
      </c>
      <c r="G605">
        <v>0</v>
      </c>
      <c r="H605">
        <v>1725.65</v>
      </c>
      <c r="I605">
        <v>332.43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2788.8</v>
      </c>
      <c r="S605" s="157">
        <v>8437.2000000000007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1184.74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136.86000000000001</v>
      </c>
      <c r="AO605">
        <v>0</v>
      </c>
      <c r="AP605">
        <v>0</v>
      </c>
      <c r="AS605">
        <v>0</v>
      </c>
      <c r="AV605">
        <v>0</v>
      </c>
      <c r="AW605">
        <v>0</v>
      </c>
      <c r="AX605">
        <v>0</v>
      </c>
      <c r="AY605">
        <v>0</v>
      </c>
      <c r="BA605">
        <v>0</v>
      </c>
      <c r="BB605">
        <v>0</v>
      </c>
      <c r="BC605">
        <v>0</v>
      </c>
      <c r="BE605">
        <v>0</v>
      </c>
      <c r="BF605">
        <v>0</v>
      </c>
    </row>
    <row r="606" spans="1:58" x14ac:dyDescent="0.25">
      <c r="A606" s="209">
        <f t="shared" si="18"/>
        <v>2000</v>
      </c>
      <c r="B606" s="210" t="str">
        <f t="shared" si="19"/>
        <v>May</v>
      </c>
      <c r="C606" s="1">
        <v>36586</v>
      </c>
      <c r="D606">
        <v>4998.42</v>
      </c>
      <c r="E606">
        <v>9227.24</v>
      </c>
      <c r="F606">
        <v>5724.38</v>
      </c>
      <c r="G606">
        <v>0</v>
      </c>
      <c r="H606">
        <v>1844.66</v>
      </c>
      <c r="I606">
        <v>2509.13</v>
      </c>
      <c r="J606">
        <v>164.63</v>
      </c>
      <c r="K606">
        <v>0</v>
      </c>
      <c r="L606">
        <v>2221.52</v>
      </c>
      <c r="M606">
        <v>1743.5</v>
      </c>
      <c r="N606">
        <v>0</v>
      </c>
      <c r="O606">
        <v>0</v>
      </c>
      <c r="P606">
        <v>0</v>
      </c>
      <c r="Q606">
        <v>111.87</v>
      </c>
      <c r="R606">
        <v>8245.41</v>
      </c>
      <c r="S606" s="157">
        <v>8190.9</v>
      </c>
      <c r="U606">
        <v>1614.77</v>
      </c>
      <c r="V606">
        <v>105.52</v>
      </c>
      <c r="W606">
        <v>927.68</v>
      </c>
      <c r="X606">
        <v>332.43</v>
      </c>
      <c r="Y606">
        <v>0</v>
      </c>
      <c r="Z606">
        <v>1177.4100000000001</v>
      </c>
      <c r="AA606">
        <v>0</v>
      </c>
      <c r="AB606">
        <v>52.17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173.36</v>
      </c>
      <c r="AO606">
        <v>0</v>
      </c>
      <c r="AP606">
        <v>0</v>
      </c>
      <c r="AS606">
        <v>0</v>
      </c>
      <c r="AV606">
        <v>0</v>
      </c>
      <c r="AW606">
        <v>0</v>
      </c>
      <c r="AX606">
        <v>0</v>
      </c>
      <c r="AY606">
        <v>0</v>
      </c>
      <c r="BA606">
        <v>0</v>
      </c>
      <c r="BB606">
        <v>0</v>
      </c>
      <c r="BC606">
        <v>0</v>
      </c>
      <c r="BE606">
        <v>0</v>
      </c>
      <c r="BF606">
        <v>0</v>
      </c>
    </row>
    <row r="607" spans="1:58" x14ac:dyDescent="0.25">
      <c r="A607" s="209">
        <f t="shared" si="18"/>
        <v>2000</v>
      </c>
      <c r="B607" s="210" t="str">
        <f t="shared" si="19"/>
        <v>Jun</v>
      </c>
      <c r="C607" s="1">
        <v>36617</v>
      </c>
      <c r="D607">
        <v>2564.67</v>
      </c>
      <c r="E607">
        <v>4825.8500000000004</v>
      </c>
      <c r="F607">
        <v>7436.14</v>
      </c>
      <c r="G607">
        <v>3974.93</v>
      </c>
      <c r="H607">
        <v>7342.92</v>
      </c>
      <c r="I607">
        <v>4137.38</v>
      </c>
      <c r="J607">
        <v>3191.45</v>
      </c>
      <c r="K607">
        <v>388.77</v>
      </c>
      <c r="L607">
        <v>3492.94</v>
      </c>
      <c r="M607">
        <v>1259.72</v>
      </c>
      <c r="N607">
        <v>192.4</v>
      </c>
      <c r="O607">
        <v>142.81</v>
      </c>
      <c r="P607">
        <v>0</v>
      </c>
      <c r="Q607">
        <v>72.400000000000006</v>
      </c>
      <c r="R607">
        <v>1616.55</v>
      </c>
      <c r="S607" s="157">
        <v>13436.2</v>
      </c>
      <c r="U607">
        <v>3939.63</v>
      </c>
      <c r="V607">
        <v>2519.84</v>
      </c>
      <c r="W607">
        <v>978.66</v>
      </c>
      <c r="X607">
        <v>1700.45</v>
      </c>
      <c r="Y607">
        <v>2859.81</v>
      </c>
      <c r="Z607">
        <v>3295.58</v>
      </c>
      <c r="AA607">
        <v>364.96</v>
      </c>
      <c r="AB607">
        <v>1454.3</v>
      </c>
      <c r="AC607">
        <v>1555.8</v>
      </c>
      <c r="AD607">
        <v>1577.16</v>
      </c>
      <c r="AE607">
        <v>273.39</v>
      </c>
      <c r="AF607">
        <v>1899.16</v>
      </c>
      <c r="AG607">
        <v>331.05</v>
      </c>
      <c r="AH607">
        <v>3512.78</v>
      </c>
      <c r="AI607">
        <v>138.85</v>
      </c>
      <c r="AJ607">
        <v>0</v>
      </c>
      <c r="AK607">
        <v>180.1</v>
      </c>
      <c r="AL607">
        <v>119.01</v>
      </c>
      <c r="AM607">
        <v>716.22</v>
      </c>
      <c r="AO607">
        <v>321.33</v>
      </c>
      <c r="AP607">
        <v>6755.8</v>
      </c>
      <c r="AS607">
        <v>0</v>
      </c>
      <c r="AV607">
        <v>0</v>
      </c>
      <c r="AW607">
        <v>297.33</v>
      </c>
      <c r="AX607">
        <v>29.75</v>
      </c>
      <c r="AY607">
        <v>0</v>
      </c>
      <c r="BA607">
        <v>1356.71</v>
      </c>
      <c r="BB607">
        <v>515.71</v>
      </c>
      <c r="BC607">
        <v>313.39</v>
      </c>
      <c r="BE607">
        <v>1980.13</v>
      </c>
      <c r="BF607">
        <v>1498.93</v>
      </c>
    </row>
    <row r="608" spans="1:58" x14ac:dyDescent="0.25">
      <c r="A608" s="209">
        <f t="shared" si="18"/>
        <v>2000</v>
      </c>
      <c r="B608" s="210" t="str">
        <f t="shared" si="19"/>
        <v>Jul</v>
      </c>
      <c r="C608" s="1">
        <v>36647</v>
      </c>
      <c r="D608">
        <v>1521.34</v>
      </c>
      <c r="E608">
        <v>6440.42</v>
      </c>
      <c r="F608">
        <v>7999.46</v>
      </c>
      <c r="G608">
        <v>6311.5</v>
      </c>
      <c r="H608">
        <v>4411.3</v>
      </c>
      <c r="I608">
        <v>4571.57</v>
      </c>
      <c r="J608">
        <v>4665.1899999999996</v>
      </c>
      <c r="K608">
        <v>1485.64</v>
      </c>
      <c r="L608">
        <v>6190.5</v>
      </c>
      <c r="M608">
        <v>1058.4000000000001</v>
      </c>
      <c r="N608">
        <v>1424.15</v>
      </c>
      <c r="O608">
        <v>981.83</v>
      </c>
      <c r="P608">
        <v>4849.66</v>
      </c>
      <c r="Q608">
        <v>138.85</v>
      </c>
      <c r="R608">
        <v>3574.27</v>
      </c>
      <c r="S608" s="157">
        <v>22552.400000000001</v>
      </c>
      <c r="U608">
        <v>5023.41</v>
      </c>
      <c r="V608">
        <v>4055.27</v>
      </c>
      <c r="W608">
        <v>1776.42</v>
      </c>
      <c r="X608">
        <v>3033.17</v>
      </c>
      <c r="Y608">
        <v>3788.49</v>
      </c>
      <c r="Z608">
        <v>8535.2000000000007</v>
      </c>
      <c r="AA608">
        <v>860.64</v>
      </c>
      <c r="AB608">
        <v>1024.1199999999999</v>
      </c>
      <c r="AC608">
        <v>1327.16</v>
      </c>
      <c r="AD608">
        <v>1950.18</v>
      </c>
      <c r="AE608">
        <v>364.01</v>
      </c>
      <c r="AF608">
        <v>5537.85</v>
      </c>
      <c r="AG608">
        <v>1544.35</v>
      </c>
      <c r="AH608">
        <v>6871.44</v>
      </c>
      <c r="AI608">
        <v>602.98</v>
      </c>
      <c r="AJ608">
        <v>1031.42</v>
      </c>
      <c r="AK608">
        <v>134.88</v>
      </c>
      <c r="AL608">
        <v>583.15</v>
      </c>
      <c r="AM608">
        <v>1486.24</v>
      </c>
      <c r="AO608">
        <v>831.09</v>
      </c>
      <c r="AP608">
        <v>4849.66</v>
      </c>
      <c r="AS608">
        <v>499.84</v>
      </c>
      <c r="AV608">
        <v>5182.8900000000003</v>
      </c>
      <c r="AW608">
        <v>1447.56</v>
      </c>
      <c r="AX608">
        <v>307.44</v>
      </c>
      <c r="AY608">
        <v>298.91000000000003</v>
      </c>
      <c r="BA608">
        <v>4221.29</v>
      </c>
      <c r="BB608">
        <v>1957.12</v>
      </c>
      <c r="BC608">
        <v>1479.69</v>
      </c>
      <c r="BE608">
        <v>3627.82</v>
      </c>
      <c r="BF608">
        <v>1495.96</v>
      </c>
    </row>
    <row r="609" spans="1:58" x14ac:dyDescent="0.25">
      <c r="A609" s="209">
        <f t="shared" si="18"/>
        <v>2000</v>
      </c>
      <c r="B609" s="210" t="str">
        <f t="shared" si="19"/>
        <v>Aug</v>
      </c>
      <c r="C609" s="1">
        <v>36678</v>
      </c>
      <c r="D609">
        <v>565.29999999999995</v>
      </c>
      <c r="E609">
        <v>2884.01</v>
      </c>
      <c r="F609">
        <v>8289.0499999999993</v>
      </c>
      <c r="G609">
        <v>8929.7199999999993</v>
      </c>
      <c r="H609">
        <v>410.58</v>
      </c>
      <c r="I609">
        <v>13761.52</v>
      </c>
      <c r="J609">
        <v>5422.89</v>
      </c>
      <c r="K609">
        <v>1566.96</v>
      </c>
      <c r="L609">
        <v>5014.29</v>
      </c>
      <c r="M609">
        <v>275.70999999999998</v>
      </c>
      <c r="N609">
        <v>1727.63</v>
      </c>
      <c r="O609">
        <v>1184.1500000000001</v>
      </c>
      <c r="P609">
        <v>5928.68</v>
      </c>
      <c r="Q609">
        <v>83.31</v>
      </c>
      <c r="R609">
        <v>706.13</v>
      </c>
      <c r="S609" s="157">
        <v>11532.1</v>
      </c>
      <c r="U609">
        <v>7017.62</v>
      </c>
      <c r="V609">
        <v>3967</v>
      </c>
      <c r="W609">
        <v>2214.9699999999998</v>
      </c>
      <c r="X609">
        <v>4188.3599999999997</v>
      </c>
      <c r="Y609">
        <v>4299.63</v>
      </c>
      <c r="Z609">
        <v>9197.69</v>
      </c>
      <c r="AA609">
        <v>1363.26</v>
      </c>
      <c r="AB609">
        <v>2264.17</v>
      </c>
      <c r="AC609">
        <v>3236.32</v>
      </c>
      <c r="AD609">
        <v>4417.1499999999996</v>
      </c>
      <c r="AE609">
        <v>287.23</v>
      </c>
      <c r="AF609">
        <v>6304.59</v>
      </c>
      <c r="AG609">
        <v>2058.2800000000002</v>
      </c>
      <c r="AH609">
        <v>9697.33</v>
      </c>
      <c r="AI609">
        <v>684.31</v>
      </c>
      <c r="AJ609">
        <v>1078.6300000000001</v>
      </c>
      <c r="AK609">
        <v>187.24</v>
      </c>
      <c r="AL609">
        <v>872.74</v>
      </c>
      <c r="AM609">
        <v>1235.72</v>
      </c>
      <c r="AO609">
        <v>616.87</v>
      </c>
      <c r="AP609">
        <v>2727.31</v>
      </c>
      <c r="AS609">
        <v>1461.84</v>
      </c>
      <c r="AV609">
        <v>3871.79</v>
      </c>
      <c r="AW609">
        <v>721.99</v>
      </c>
      <c r="AX609">
        <v>1725.65</v>
      </c>
      <c r="AY609">
        <v>509.36</v>
      </c>
      <c r="BA609">
        <v>5033.92</v>
      </c>
      <c r="BB609">
        <v>2094.58</v>
      </c>
      <c r="BC609">
        <v>1971.6</v>
      </c>
      <c r="BE609">
        <v>4675.1099999999997</v>
      </c>
      <c r="BF609">
        <v>2452.4</v>
      </c>
    </row>
    <row r="610" spans="1:58" x14ac:dyDescent="0.25">
      <c r="A610" s="209">
        <f t="shared" si="18"/>
        <v>2000</v>
      </c>
      <c r="B610" s="210" t="str">
        <f t="shared" si="19"/>
        <v>Sep</v>
      </c>
      <c r="C610" s="1">
        <v>36708</v>
      </c>
      <c r="D610">
        <v>450.26</v>
      </c>
      <c r="E610">
        <v>1265.47</v>
      </c>
      <c r="F610">
        <v>7822.92</v>
      </c>
      <c r="G610">
        <v>10125.77</v>
      </c>
      <c r="H610">
        <v>876.71</v>
      </c>
      <c r="I610">
        <v>11284.73</v>
      </c>
      <c r="J610">
        <v>4946.8500000000004</v>
      </c>
      <c r="K610">
        <v>983.82</v>
      </c>
      <c r="L610">
        <v>5170.9799999999996</v>
      </c>
      <c r="M610">
        <v>97.19</v>
      </c>
      <c r="N610">
        <v>1481.68</v>
      </c>
      <c r="O610">
        <v>571.25</v>
      </c>
      <c r="P610">
        <v>0</v>
      </c>
      <c r="Q610">
        <v>0</v>
      </c>
      <c r="R610">
        <v>0</v>
      </c>
      <c r="S610" s="157">
        <v>4211</v>
      </c>
      <c r="U610">
        <v>5859.26</v>
      </c>
      <c r="V610">
        <v>3094.26</v>
      </c>
      <c r="W610">
        <v>1996.79</v>
      </c>
      <c r="X610">
        <v>3940.82</v>
      </c>
      <c r="Y610">
        <v>4061.22</v>
      </c>
      <c r="Z610">
        <v>10502.74</v>
      </c>
      <c r="AA610">
        <v>1474.34</v>
      </c>
      <c r="AB610">
        <v>2537.29</v>
      </c>
      <c r="AC610">
        <v>3928.74</v>
      </c>
      <c r="AD610">
        <v>6144.33</v>
      </c>
      <c r="AE610">
        <v>132.32</v>
      </c>
      <c r="AF610">
        <v>5381.71</v>
      </c>
      <c r="AG610">
        <v>2729.89</v>
      </c>
      <c r="AH610">
        <v>10706.93</v>
      </c>
      <c r="AI610">
        <v>844.97</v>
      </c>
      <c r="AJ610">
        <v>1336.68</v>
      </c>
      <c r="AK610">
        <v>492.11</v>
      </c>
      <c r="AL610">
        <v>952.08</v>
      </c>
      <c r="AM610">
        <v>89.26</v>
      </c>
      <c r="AO610">
        <v>483.97</v>
      </c>
      <c r="AP610">
        <v>2348.46</v>
      </c>
      <c r="AS610">
        <v>1436.05</v>
      </c>
      <c r="AV610">
        <v>5518.1</v>
      </c>
      <c r="AW610">
        <v>620.84</v>
      </c>
      <c r="AX610">
        <v>1416.22</v>
      </c>
      <c r="AY610">
        <v>727.75</v>
      </c>
      <c r="BA610">
        <v>6066.34</v>
      </c>
      <c r="BB610">
        <v>2257.2199999999998</v>
      </c>
      <c r="BC610">
        <v>2235.41</v>
      </c>
      <c r="BE610">
        <v>7870.53</v>
      </c>
      <c r="BF610">
        <v>2435.54</v>
      </c>
    </row>
    <row r="611" spans="1:58" x14ac:dyDescent="0.25">
      <c r="A611" s="209">
        <f t="shared" si="18"/>
        <v>2000</v>
      </c>
      <c r="B611" s="210" t="str">
        <f t="shared" si="19"/>
        <v>Oct</v>
      </c>
      <c r="C611" s="1">
        <v>36739</v>
      </c>
      <c r="D611">
        <v>0</v>
      </c>
      <c r="E611">
        <v>0</v>
      </c>
      <c r="F611">
        <v>6868.86</v>
      </c>
      <c r="G611">
        <v>9885.76</v>
      </c>
      <c r="H611">
        <v>0</v>
      </c>
      <c r="I611">
        <v>10116.25</v>
      </c>
      <c r="J611">
        <v>6099.26</v>
      </c>
      <c r="K611">
        <v>567.28</v>
      </c>
      <c r="L611">
        <v>4673.13</v>
      </c>
      <c r="M611">
        <v>0</v>
      </c>
      <c r="N611">
        <v>1215.8900000000001</v>
      </c>
      <c r="O611">
        <v>0</v>
      </c>
      <c r="P611">
        <v>0</v>
      </c>
      <c r="Q611">
        <v>0</v>
      </c>
      <c r="R611">
        <v>0</v>
      </c>
      <c r="S611" s="157">
        <v>5340.6</v>
      </c>
      <c r="U611">
        <v>5012.3100000000004</v>
      </c>
      <c r="V611">
        <v>2665.82</v>
      </c>
      <c r="W611">
        <v>1616.75</v>
      </c>
      <c r="X611">
        <v>3997.55</v>
      </c>
      <c r="Y611">
        <v>3815.26</v>
      </c>
      <c r="Z611">
        <v>9082.4500000000007</v>
      </c>
      <c r="AA611">
        <v>1495.56</v>
      </c>
      <c r="AB611">
        <v>2461.3200000000002</v>
      </c>
      <c r="AC611">
        <v>3902.87</v>
      </c>
      <c r="AD611">
        <v>5499.97</v>
      </c>
      <c r="AE611">
        <v>311.20999999999998</v>
      </c>
      <c r="AF611">
        <v>6423.88</v>
      </c>
      <c r="AG611">
        <v>2878.06</v>
      </c>
      <c r="AH611">
        <v>9417.66</v>
      </c>
      <c r="AI611">
        <v>908.44</v>
      </c>
      <c r="AJ611">
        <v>1182.17</v>
      </c>
      <c r="AK611">
        <v>213.62</v>
      </c>
      <c r="AL611">
        <v>1045.3</v>
      </c>
      <c r="AM611">
        <v>240</v>
      </c>
      <c r="AO611">
        <v>501.83</v>
      </c>
      <c r="AP611">
        <v>3629.8</v>
      </c>
      <c r="AS611">
        <v>1553.08</v>
      </c>
      <c r="AV611">
        <v>6178.6</v>
      </c>
      <c r="AW611">
        <v>668.44</v>
      </c>
      <c r="AX611">
        <v>1148.45</v>
      </c>
      <c r="AY611">
        <v>728.54</v>
      </c>
      <c r="BA611">
        <v>6238.31</v>
      </c>
      <c r="BB611">
        <v>1610.6</v>
      </c>
      <c r="BC611">
        <v>2251.27</v>
      </c>
      <c r="BE611">
        <v>7914.17</v>
      </c>
      <c r="BF611">
        <v>1851.4</v>
      </c>
    </row>
    <row r="612" spans="1:58" x14ac:dyDescent="0.25">
      <c r="A612" s="209">
        <f t="shared" si="18"/>
        <v>2000</v>
      </c>
      <c r="B612" s="210" t="str">
        <f t="shared" si="19"/>
        <v>Nov</v>
      </c>
      <c r="C612" s="1">
        <v>36770</v>
      </c>
      <c r="D612">
        <v>4748.5</v>
      </c>
      <c r="E612">
        <v>7513.5</v>
      </c>
      <c r="F612">
        <v>2634.09</v>
      </c>
      <c r="G612">
        <v>6240.09</v>
      </c>
      <c r="H612">
        <v>0</v>
      </c>
      <c r="I612">
        <v>3726.8</v>
      </c>
      <c r="J612">
        <v>2284.9899999999998</v>
      </c>
      <c r="K612">
        <v>426.45</v>
      </c>
      <c r="L612">
        <v>2039.04</v>
      </c>
      <c r="M612">
        <v>164.63</v>
      </c>
      <c r="N612">
        <v>733.9</v>
      </c>
      <c r="O612">
        <v>307.44</v>
      </c>
      <c r="P612">
        <v>3290.63</v>
      </c>
      <c r="Q612">
        <v>656.54</v>
      </c>
      <c r="R612">
        <v>8798.81</v>
      </c>
      <c r="S612" s="157">
        <v>9602.1</v>
      </c>
      <c r="U612">
        <v>3337.83</v>
      </c>
      <c r="V612">
        <v>2479.38</v>
      </c>
      <c r="W612">
        <v>842.79</v>
      </c>
      <c r="X612">
        <v>2781.46</v>
      </c>
      <c r="Y612">
        <v>3371.16</v>
      </c>
      <c r="Z612">
        <v>5741.44</v>
      </c>
      <c r="AA612">
        <v>723.98</v>
      </c>
      <c r="AB612">
        <v>1177.5999999999999</v>
      </c>
      <c r="AC612">
        <v>1631.91</v>
      </c>
      <c r="AD612">
        <v>2336.15</v>
      </c>
      <c r="AE612">
        <v>351.77</v>
      </c>
      <c r="AF612">
        <v>4097.7700000000004</v>
      </c>
      <c r="AG612">
        <v>965.17</v>
      </c>
      <c r="AH612">
        <v>3851.36</v>
      </c>
      <c r="AI612">
        <v>353.06</v>
      </c>
      <c r="AJ612">
        <v>483.97</v>
      </c>
      <c r="AK612">
        <v>91.84</v>
      </c>
      <c r="AL612">
        <v>729.93</v>
      </c>
      <c r="AM612">
        <v>1116.71</v>
      </c>
      <c r="AO612">
        <v>337.2</v>
      </c>
      <c r="AP612">
        <v>5621.24</v>
      </c>
      <c r="AS612">
        <v>1009.6</v>
      </c>
      <c r="AV612">
        <v>4105.8500000000004</v>
      </c>
      <c r="AW612">
        <v>1561.01</v>
      </c>
      <c r="AX612">
        <v>424.47</v>
      </c>
      <c r="AY612">
        <v>283.64</v>
      </c>
      <c r="BA612">
        <v>1505.48</v>
      </c>
      <c r="BB612">
        <v>1293.24</v>
      </c>
      <c r="BC612">
        <v>1344.81</v>
      </c>
      <c r="BE612">
        <v>2398.0500000000002</v>
      </c>
      <c r="BF612">
        <v>1159.75</v>
      </c>
    </row>
    <row r="613" spans="1:58" x14ac:dyDescent="0.25">
      <c r="A613" s="209">
        <f t="shared" si="18"/>
        <v>2000</v>
      </c>
      <c r="B613" s="210" t="str">
        <f t="shared" si="19"/>
        <v>Dec</v>
      </c>
      <c r="C613" s="1">
        <v>36800</v>
      </c>
      <c r="D613">
        <v>11290.08</v>
      </c>
      <c r="E613">
        <v>16609.830000000002</v>
      </c>
      <c r="F613">
        <v>0</v>
      </c>
      <c r="G613">
        <v>4228.82</v>
      </c>
      <c r="H613">
        <v>8136.32</v>
      </c>
      <c r="I613">
        <v>368.93</v>
      </c>
      <c r="J613">
        <v>1672.09</v>
      </c>
      <c r="K613">
        <v>77.36</v>
      </c>
      <c r="L613">
        <v>315.38</v>
      </c>
      <c r="M613">
        <v>339.18</v>
      </c>
      <c r="N613">
        <v>351.08</v>
      </c>
      <c r="O613">
        <v>0</v>
      </c>
      <c r="P613">
        <v>17413.150000000001</v>
      </c>
      <c r="Q613">
        <v>745.8</v>
      </c>
      <c r="R613">
        <v>2011.27</v>
      </c>
      <c r="S613" s="157">
        <v>12765.8</v>
      </c>
      <c r="U613">
        <v>859.25</v>
      </c>
      <c r="V613">
        <v>1616.55</v>
      </c>
      <c r="W613">
        <v>765.63</v>
      </c>
      <c r="X613">
        <v>640.70000000000005</v>
      </c>
      <c r="Y613">
        <v>3277.14</v>
      </c>
      <c r="Z613">
        <v>0</v>
      </c>
      <c r="AA613">
        <v>174.35</v>
      </c>
      <c r="AB613">
        <v>312.39999999999998</v>
      </c>
      <c r="AC613">
        <v>730.92</v>
      </c>
      <c r="AD613">
        <v>219.24</v>
      </c>
      <c r="AE613">
        <v>0</v>
      </c>
      <c r="AF613">
        <v>668.28</v>
      </c>
      <c r="AG613">
        <v>0</v>
      </c>
      <c r="AH613">
        <v>2905.23</v>
      </c>
      <c r="AI613">
        <v>0</v>
      </c>
      <c r="AJ613">
        <v>0</v>
      </c>
      <c r="AK613">
        <v>0</v>
      </c>
      <c r="AL613">
        <v>0</v>
      </c>
      <c r="AM613">
        <v>1165.1099999999999</v>
      </c>
      <c r="AO613">
        <v>301.49</v>
      </c>
      <c r="AP613">
        <v>5768.02</v>
      </c>
      <c r="AS613">
        <v>81.319999999999993</v>
      </c>
      <c r="AV613">
        <v>1783.17</v>
      </c>
      <c r="AW613">
        <v>1978.34</v>
      </c>
      <c r="AX613">
        <v>230.09</v>
      </c>
      <c r="AY613">
        <v>29.95</v>
      </c>
      <c r="BA613">
        <v>0</v>
      </c>
      <c r="BB613">
        <v>670.42</v>
      </c>
      <c r="BC613">
        <v>343.15</v>
      </c>
      <c r="BE613">
        <v>0</v>
      </c>
      <c r="BF613">
        <v>645.23</v>
      </c>
    </row>
    <row r="614" spans="1:58" x14ac:dyDescent="0.25">
      <c r="A614" s="209">
        <f t="shared" si="18"/>
        <v>2001</v>
      </c>
      <c r="B614" s="210" t="str">
        <f t="shared" si="19"/>
        <v>Jan</v>
      </c>
      <c r="C614" s="1">
        <v>36831</v>
      </c>
      <c r="D614">
        <v>13660.36</v>
      </c>
      <c r="E614">
        <v>10417.34</v>
      </c>
      <c r="F614">
        <v>0</v>
      </c>
      <c r="G614">
        <v>208.27</v>
      </c>
      <c r="H614">
        <v>18940.439999999999</v>
      </c>
      <c r="I614">
        <v>919.35</v>
      </c>
      <c r="J614">
        <v>0</v>
      </c>
      <c r="K614">
        <v>0</v>
      </c>
      <c r="L614">
        <v>0</v>
      </c>
      <c r="M614">
        <v>25.78</v>
      </c>
      <c r="N614">
        <v>0</v>
      </c>
      <c r="O614">
        <v>0</v>
      </c>
      <c r="P614">
        <v>11226.61</v>
      </c>
      <c r="Q614">
        <v>21.82</v>
      </c>
      <c r="R614">
        <v>1400.35</v>
      </c>
      <c r="S614" s="157">
        <v>11765.1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810.06</v>
      </c>
      <c r="AA614">
        <v>0</v>
      </c>
      <c r="AB614">
        <v>102.35</v>
      </c>
      <c r="AC614">
        <v>161.28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216</v>
      </c>
      <c r="AO614">
        <v>0</v>
      </c>
      <c r="AP614">
        <v>11603.47</v>
      </c>
      <c r="AR614">
        <v>0</v>
      </c>
      <c r="AS614">
        <v>0</v>
      </c>
      <c r="AV614">
        <v>0</v>
      </c>
      <c r="AW614">
        <v>0</v>
      </c>
      <c r="AX614">
        <v>0</v>
      </c>
      <c r="AY614">
        <v>0</v>
      </c>
      <c r="BA614">
        <v>0</v>
      </c>
      <c r="BB614">
        <v>0</v>
      </c>
      <c r="BC614">
        <v>0</v>
      </c>
      <c r="BE614">
        <v>0</v>
      </c>
      <c r="BF614">
        <v>0</v>
      </c>
    </row>
    <row r="615" spans="1:58" x14ac:dyDescent="0.25">
      <c r="A615" s="209">
        <f t="shared" si="18"/>
        <v>2001</v>
      </c>
      <c r="B615" s="210" t="str">
        <f t="shared" si="19"/>
        <v>Feb</v>
      </c>
      <c r="C615" s="1">
        <v>36861</v>
      </c>
      <c r="D615">
        <v>4004.69</v>
      </c>
      <c r="E615">
        <v>13130.77</v>
      </c>
      <c r="F615">
        <v>0</v>
      </c>
      <c r="G615">
        <v>0</v>
      </c>
      <c r="H615">
        <v>119.01</v>
      </c>
      <c r="I615">
        <v>1486.63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22272.720000000001</v>
      </c>
      <c r="Q615">
        <v>0</v>
      </c>
      <c r="R615">
        <v>8919.7999999999993</v>
      </c>
      <c r="S615" s="157">
        <v>11768.1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8300.9500000000007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48.79</v>
      </c>
      <c r="AO615">
        <v>0</v>
      </c>
      <c r="AP615">
        <v>2618.2199999999998</v>
      </c>
      <c r="AR615">
        <v>0</v>
      </c>
      <c r="AS615">
        <v>0</v>
      </c>
      <c r="AV615">
        <v>0</v>
      </c>
      <c r="AW615">
        <v>0</v>
      </c>
      <c r="AX615">
        <v>0</v>
      </c>
      <c r="AY615">
        <v>0</v>
      </c>
      <c r="BA615">
        <v>0</v>
      </c>
      <c r="BB615">
        <v>0</v>
      </c>
      <c r="BC615">
        <v>0</v>
      </c>
      <c r="BE615">
        <v>0</v>
      </c>
      <c r="BF615">
        <v>0</v>
      </c>
    </row>
    <row r="616" spans="1:58" x14ac:dyDescent="0.25">
      <c r="A616" s="209">
        <f t="shared" si="18"/>
        <v>2001</v>
      </c>
      <c r="B616" s="210" t="str">
        <f t="shared" si="19"/>
        <v>Mar</v>
      </c>
      <c r="C616" s="1">
        <v>36892</v>
      </c>
      <c r="D616">
        <v>0</v>
      </c>
      <c r="E616">
        <v>15036.91</v>
      </c>
      <c r="F616">
        <v>0</v>
      </c>
      <c r="G616">
        <v>0</v>
      </c>
      <c r="H616">
        <v>0</v>
      </c>
      <c r="I616">
        <v>1247.22</v>
      </c>
      <c r="J616">
        <v>29.75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14818.73</v>
      </c>
      <c r="Q616">
        <v>172.96</v>
      </c>
      <c r="R616">
        <v>7985.57</v>
      </c>
      <c r="S616" s="157">
        <v>9933.4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2171.9299999999998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O616">
        <v>0</v>
      </c>
      <c r="AP616">
        <v>0</v>
      </c>
      <c r="AR616">
        <v>0</v>
      </c>
      <c r="AS616">
        <v>0</v>
      </c>
      <c r="AV616">
        <v>0</v>
      </c>
      <c r="AW616">
        <v>0</v>
      </c>
      <c r="AX616">
        <v>0</v>
      </c>
      <c r="AY616">
        <v>0</v>
      </c>
      <c r="BA616">
        <v>0</v>
      </c>
      <c r="BB616">
        <v>0</v>
      </c>
      <c r="BC616">
        <v>0</v>
      </c>
      <c r="BE616">
        <v>0</v>
      </c>
      <c r="BF616">
        <v>0</v>
      </c>
    </row>
    <row r="617" spans="1:58" x14ac:dyDescent="0.25">
      <c r="A617" s="209">
        <f t="shared" si="18"/>
        <v>2001</v>
      </c>
      <c r="B617" s="210" t="str">
        <f t="shared" si="19"/>
        <v>Apr</v>
      </c>
      <c r="C617" s="1">
        <v>36923</v>
      </c>
      <c r="D617">
        <v>4655.2700000000004</v>
      </c>
      <c r="E617">
        <v>11020.33</v>
      </c>
      <c r="F617">
        <v>0</v>
      </c>
      <c r="G617">
        <v>0</v>
      </c>
      <c r="H617">
        <v>3875.76</v>
      </c>
      <c r="I617">
        <v>635.71</v>
      </c>
      <c r="J617">
        <v>1202</v>
      </c>
      <c r="K617">
        <v>0</v>
      </c>
      <c r="L617">
        <v>239.8</v>
      </c>
      <c r="M617">
        <v>764.84</v>
      </c>
      <c r="N617">
        <v>0</v>
      </c>
      <c r="O617">
        <v>0</v>
      </c>
      <c r="P617">
        <v>13499.7</v>
      </c>
      <c r="Q617">
        <v>237.62</v>
      </c>
      <c r="R617">
        <v>2576.5700000000002</v>
      </c>
      <c r="S617" s="157">
        <v>5171.3999999999996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O617">
        <v>0</v>
      </c>
      <c r="AP617">
        <v>0</v>
      </c>
      <c r="AR617">
        <v>0</v>
      </c>
      <c r="AS617">
        <v>0</v>
      </c>
      <c r="AV617">
        <v>0</v>
      </c>
      <c r="AW617">
        <v>0</v>
      </c>
      <c r="AX617">
        <v>0</v>
      </c>
      <c r="AY617">
        <v>0</v>
      </c>
      <c r="BA617">
        <v>0</v>
      </c>
      <c r="BB617">
        <v>0</v>
      </c>
      <c r="BC617">
        <v>0</v>
      </c>
      <c r="BE617">
        <v>0</v>
      </c>
      <c r="BF617">
        <v>0</v>
      </c>
    </row>
    <row r="618" spans="1:58" x14ac:dyDescent="0.25">
      <c r="A618" s="209">
        <f t="shared" si="18"/>
        <v>2001</v>
      </c>
      <c r="B618" s="210" t="str">
        <f t="shared" si="19"/>
        <v>May</v>
      </c>
      <c r="C618" s="1">
        <v>36951</v>
      </c>
      <c r="D618">
        <v>10841.81</v>
      </c>
      <c r="E618">
        <v>11490.42</v>
      </c>
      <c r="F618">
        <v>1059.19</v>
      </c>
      <c r="G618">
        <v>0</v>
      </c>
      <c r="H618">
        <v>4530.3100000000004</v>
      </c>
      <c r="I618">
        <v>2754.49</v>
      </c>
      <c r="J618">
        <v>778.13</v>
      </c>
      <c r="K618">
        <v>0</v>
      </c>
      <c r="L618">
        <v>1025.47</v>
      </c>
      <c r="M618">
        <v>2064.8200000000002</v>
      </c>
      <c r="N618">
        <v>0</v>
      </c>
      <c r="O618">
        <v>0</v>
      </c>
      <c r="P618">
        <v>17302.07</v>
      </c>
      <c r="Q618">
        <v>573.42999999999995</v>
      </c>
      <c r="R618">
        <v>4683.04</v>
      </c>
      <c r="S618" s="157">
        <v>7570</v>
      </c>
      <c r="U618">
        <v>1536.42</v>
      </c>
      <c r="V618">
        <v>0</v>
      </c>
      <c r="W618">
        <v>154.71</v>
      </c>
      <c r="X618">
        <v>224.69</v>
      </c>
      <c r="Y618">
        <v>416.73</v>
      </c>
      <c r="Z618">
        <v>2415.5100000000002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2777.51</v>
      </c>
      <c r="AG618">
        <v>0</v>
      </c>
      <c r="AH618">
        <v>0</v>
      </c>
      <c r="AI618">
        <v>0</v>
      </c>
      <c r="AJ618">
        <v>0</v>
      </c>
      <c r="AK618">
        <v>94.81</v>
      </c>
      <c r="AL618">
        <v>0</v>
      </c>
      <c r="AM618">
        <v>921.93</v>
      </c>
      <c r="AO618">
        <v>183.08</v>
      </c>
      <c r="AP618">
        <v>5994.14</v>
      </c>
      <c r="AR618">
        <v>0</v>
      </c>
      <c r="AS618">
        <v>0</v>
      </c>
      <c r="AV618">
        <v>0</v>
      </c>
      <c r="AW618">
        <v>0</v>
      </c>
      <c r="AX618">
        <v>0</v>
      </c>
      <c r="AY618">
        <v>0</v>
      </c>
      <c r="BA618">
        <v>0</v>
      </c>
      <c r="BB618">
        <v>0</v>
      </c>
      <c r="BC618">
        <v>0</v>
      </c>
      <c r="BE618">
        <v>0</v>
      </c>
      <c r="BF618">
        <v>491.51</v>
      </c>
    </row>
    <row r="619" spans="1:58" x14ac:dyDescent="0.25">
      <c r="A619" s="209">
        <f t="shared" si="18"/>
        <v>2001</v>
      </c>
      <c r="B619" s="210" t="str">
        <f t="shared" si="19"/>
        <v>Jun</v>
      </c>
      <c r="C619" s="1">
        <v>36982</v>
      </c>
      <c r="D619">
        <v>3383.85</v>
      </c>
      <c r="E619">
        <v>11847.45</v>
      </c>
      <c r="F619">
        <v>9909.57</v>
      </c>
      <c r="G619">
        <v>948.11</v>
      </c>
      <c r="H619">
        <v>601</v>
      </c>
      <c r="I619">
        <v>4643.57</v>
      </c>
      <c r="J619">
        <v>825.14</v>
      </c>
      <c r="K619">
        <v>0</v>
      </c>
      <c r="L619">
        <v>3219.22</v>
      </c>
      <c r="M619">
        <v>2979.22</v>
      </c>
      <c r="N619">
        <v>0</v>
      </c>
      <c r="O619">
        <v>0</v>
      </c>
      <c r="P619">
        <v>0</v>
      </c>
      <c r="Q619">
        <v>869.96</v>
      </c>
      <c r="R619">
        <v>2046.97</v>
      </c>
      <c r="S619" s="157">
        <v>7595</v>
      </c>
      <c r="U619">
        <v>2734.45</v>
      </c>
      <c r="V619">
        <v>2091.6</v>
      </c>
      <c r="W619">
        <v>1410.47</v>
      </c>
      <c r="X619">
        <v>1072.6199999999999</v>
      </c>
      <c r="Y619">
        <v>916.18</v>
      </c>
      <c r="Z619">
        <v>1163.52</v>
      </c>
      <c r="AA619">
        <v>0</v>
      </c>
      <c r="AB619">
        <v>554.59</v>
      </c>
      <c r="AC619">
        <v>782.89</v>
      </c>
      <c r="AD619">
        <v>1069.9000000000001</v>
      </c>
      <c r="AE619">
        <v>0</v>
      </c>
      <c r="AF619">
        <v>2704.9</v>
      </c>
      <c r="AG619">
        <v>0</v>
      </c>
      <c r="AH619">
        <v>0</v>
      </c>
      <c r="AI619">
        <v>0</v>
      </c>
      <c r="AJ619">
        <v>0</v>
      </c>
      <c r="AK619">
        <v>154.12</v>
      </c>
      <c r="AL619">
        <v>0</v>
      </c>
      <c r="AM619">
        <v>1842.28</v>
      </c>
      <c r="AO619">
        <v>425.06</v>
      </c>
      <c r="AP619">
        <v>311.41000000000003</v>
      </c>
      <c r="AR619">
        <v>0</v>
      </c>
      <c r="AS619">
        <v>0</v>
      </c>
      <c r="AV619">
        <v>0</v>
      </c>
      <c r="AW619">
        <v>1146.07</v>
      </c>
      <c r="AX619">
        <v>198.35</v>
      </c>
      <c r="AY619">
        <v>0</v>
      </c>
      <c r="BA619">
        <v>321.33</v>
      </c>
      <c r="BB619">
        <v>142.61000000000001</v>
      </c>
      <c r="BC619">
        <v>0</v>
      </c>
      <c r="BE619">
        <v>2786.82</v>
      </c>
      <c r="BF619">
        <v>2011.27</v>
      </c>
    </row>
    <row r="620" spans="1:58" x14ac:dyDescent="0.25">
      <c r="A620" s="209">
        <f t="shared" si="18"/>
        <v>2001</v>
      </c>
      <c r="B620" s="210" t="str">
        <f t="shared" si="19"/>
        <v>Jul</v>
      </c>
      <c r="C620" s="1">
        <v>37012</v>
      </c>
      <c r="D620">
        <v>3326.33</v>
      </c>
      <c r="E620">
        <v>9917.5</v>
      </c>
      <c r="F620">
        <v>8890.44</v>
      </c>
      <c r="G620">
        <v>5381.23</v>
      </c>
      <c r="H620">
        <v>277.69</v>
      </c>
      <c r="I620">
        <v>5082.5200000000004</v>
      </c>
      <c r="J620">
        <v>4371.63</v>
      </c>
      <c r="K620">
        <v>606.95000000000005</v>
      </c>
      <c r="L620">
        <v>3195.42</v>
      </c>
      <c r="M620">
        <v>3092.28</v>
      </c>
      <c r="N620">
        <v>862.82</v>
      </c>
      <c r="O620">
        <v>434.39</v>
      </c>
      <c r="P620">
        <v>19194.330000000002</v>
      </c>
      <c r="Q620">
        <v>76.760000000000005</v>
      </c>
      <c r="R620">
        <v>1553.08</v>
      </c>
      <c r="S620" s="157">
        <v>13132.8</v>
      </c>
      <c r="U620">
        <v>3005.99</v>
      </c>
      <c r="V620">
        <v>2367.9</v>
      </c>
      <c r="W620">
        <v>912.41</v>
      </c>
      <c r="X620">
        <v>1598.17</v>
      </c>
      <c r="Y620">
        <v>1827.2</v>
      </c>
      <c r="Z620">
        <v>3171.62</v>
      </c>
      <c r="AA620">
        <v>653.44000000000005</v>
      </c>
      <c r="AB620">
        <v>1688.35</v>
      </c>
      <c r="AC620">
        <v>958.05</v>
      </c>
      <c r="AD620">
        <v>1596.72</v>
      </c>
      <c r="AE620">
        <v>350.6</v>
      </c>
      <c r="AF620">
        <v>2366.5100000000002</v>
      </c>
      <c r="AG620">
        <v>280.77999999999997</v>
      </c>
      <c r="AH620">
        <v>2414.77</v>
      </c>
      <c r="AI620">
        <v>0</v>
      </c>
      <c r="AJ620">
        <v>0</v>
      </c>
      <c r="AK620">
        <v>149.94999999999999</v>
      </c>
      <c r="AL620">
        <v>844.77</v>
      </c>
      <c r="AM620">
        <v>2782.06</v>
      </c>
      <c r="AO620">
        <v>682.32</v>
      </c>
      <c r="AP620">
        <v>7574.99</v>
      </c>
      <c r="AR620">
        <v>0</v>
      </c>
      <c r="AS620">
        <v>150.75</v>
      </c>
      <c r="AV620">
        <v>630.75</v>
      </c>
      <c r="AW620">
        <v>1540.98</v>
      </c>
      <c r="AX620">
        <v>755.71</v>
      </c>
      <c r="AY620">
        <v>0</v>
      </c>
      <c r="BA620">
        <v>3505.84</v>
      </c>
      <c r="BB620">
        <v>1504.68</v>
      </c>
      <c r="BC620">
        <v>616.87</v>
      </c>
      <c r="BE620">
        <v>3036.54</v>
      </c>
      <c r="BF620">
        <v>2115.1999999999998</v>
      </c>
    </row>
    <row r="621" spans="1:58" x14ac:dyDescent="0.25">
      <c r="A621" s="209">
        <f t="shared" si="18"/>
        <v>2001</v>
      </c>
      <c r="B621" s="210" t="str">
        <f t="shared" si="19"/>
        <v>Aug</v>
      </c>
      <c r="C621" s="1">
        <v>37043</v>
      </c>
      <c r="D621">
        <v>2796.74</v>
      </c>
      <c r="E621">
        <v>5395.12</v>
      </c>
      <c r="F621">
        <v>7924.08</v>
      </c>
      <c r="G621">
        <v>5978.27</v>
      </c>
      <c r="H621">
        <v>0</v>
      </c>
      <c r="I621">
        <v>7364.14</v>
      </c>
      <c r="J621">
        <v>3991.99</v>
      </c>
      <c r="K621">
        <v>841</v>
      </c>
      <c r="L621">
        <v>4020.55</v>
      </c>
      <c r="M621">
        <v>1545.15</v>
      </c>
      <c r="N621">
        <v>694.22</v>
      </c>
      <c r="O621">
        <v>1073.07</v>
      </c>
      <c r="P621">
        <v>10347.92</v>
      </c>
      <c r="Q621">
        <v>222.75</v>
      </c>
      <c r="R621">
        <v>2062.84</v>
      </c>
      <c r="S621" s="157">
        <v>10167.5</v>
      </c>
      <c r="U621">
        <v>5833.67</v>
      </c>
      <c r="V621">
        <v>3811.69</v>
      </c>
      <c r="W621">
        <v>1385.47</v>
      </c>
      <c r="X621">
        <v>3623.66</v>
      </c>
      <c r="Y621">
        <v>4250.24</v>
      </c>
      <c r="Z621">
        <v>7646.39</v>
      </c>
      <c r="AA621">
        <v>1038.74</v>
      </c>
      <c r="AB621">
        <v>1773.45</v>
      </c>
      <c r="AC621">
        <v>2914.75</v>
      </c>
      <c r="AD621">
        <v>3937.84</v>
      </c>
      <c r="AE621">
        <v>1042.53</v>
      </c>
      <c r="AF621">
        <v>5342.56</v>
      </c>
      <c r="AG621">
        <v>1072.54</v>
      </c>
      <c r="AH621">
        <v>5463.15</v>
      </c>
      <c r="AI621">
        <v>197.36</v>
      </c>
      <c r="AJ621">
        <v>191.15</v>
      </c>
      <c r="AK621">
        <v>176.13</v>
      </c>
      <c r="AL621">
        <v>564.5</v>
      </c>
      <c r="AM621">
        <v>2438.12</v>
      </c>
      <c r="AO621">
        <v>807.28</v>
      </c>
      <c r="AP621">
        <v>6424.56</v>
      </c>
      <c r="AR621">
        <v>122.98</v>
      </c>
      <c r="AS621">
        <v>1176.22</v>
      </c>
      <c r="AV621">
        <v>3915.43</v>
      </c>
      <c r="AW621">
        <v>958.82</v>
      </c>
      <c r="AX621">
        <v>1307.1300000000001</v>
      </c>
      <c r="AY621">
        <v>209.26</v>
      </c>
      <c r="BA621">
        <v>3906.3</v>
      </c>
      <c r="BB621">
        <v>1989.25</v>
      </c>
      <c r="BC621">
        <v>1773.25</v>
      </c>
      <c r="BE621">
        <v>4066.97</v>
      </c>
      <c r="BF621">
        <v>2114.81</v>
      </c>
    </row>
    <row r="622" spans="1:58" x14ac:dyDescent="0.25">
      <c r="A622" s="209">
        <f t="shared" si="18"/>
        <v>2001</v>
      </c>
      <c r="B622" s="210" t="str">
        <f t="shared" si="19"/>
        <v>Sep</v>
      </c>
      <c r="C622" s="1">
        <v>37073</v>
      </c>
      <c r="D622">
        <v>1564.98</v>
      </c>
      <c r="E622">
        <v>4661.2299999999996</v>
      </c>
      <c r="F622">
        <v>9467.25</v>
      </c>
      <c r="G622">
        <v>10020.64</v>
      </c>
      <c r="H622">
        <v>0</v>
      </c>
      <c r="I622">
        <v>13246.01</v>
      </c>
      <c r="J622">
        <v>5464.54</v>
      </c>
      <c r="K622">
        <v>1215.8900000000001</v>
      </c>
      <c r="L622">
        <v>6482.48</v>
      </c>
      <c r="M622">
        <v>809.27</v>
      </c>
      <c r="N622">
        <v>1170.27</v>
      </c>
      <c r="O622">
        <v>938.2</v>
      </c>
      <c r="P622">
        <v>0</v>
      </c>
      <c r="Q622">
        <v>30.94</v>
      </c>
      <c r="R622">
        <v>920.34</v>
      </c>
      <c r="S622" s="157">
        <v>11251.7</v>
      </c>
      <c r="U622">
        <v>6496.16</v>
      </c>
      <c r="V622">
        <v>3702.2</v>
      </c>
      <c r="W622">
        <v>2153.09</v>
      </c>
      <c r="X622">
        <v>3993.78</v>
      </c>
      <c r="Y622">
        <v>5021.63</v>
      </c>
      <c r="Z622">
        <v>10578.01</v>
      </c>
      <c r="AA622">
        <v>1329.74</v>
      </c>
      <c r="AB622">
        <v>2337.36</v>
      </c>
      <c r="AC622">
        <v>3048.14</v>
      </c>
      <c r="AD622">
        <v>4602.99</v>
      </c>
      <c r="AE622">
        <v>1012.68</v>
      </c>
      <c r="AF622">
        <v>6491</v>
      </c>
      <c r="AG622">
        <v>1824.42</v>
      </c>
      <c r="AH622">
        <v>7300.47</v>
      </c>
      <c r="AI622">
        <v>1223.6199999999999</v>
      </c>
      <c r="AJ622">
        <v>365.18</v>
      </c>
      <c r="AK622">
        <v>350.68</v>
      </c>
      <c r="AL622">
        <v>1032.21</v>
      </c>
      <c r="AM622">
        <v>3088.31</v>
      </c>
      <c r="AO622">
        <v>630.75</v>
      </c>
      <c r="AP622">
        <v>6827.21</v>
      </c>
      <c r="AR622">
        <v>373.69</v>
      </c>
      <c r="AS622">
        <v>1063.1600000000001</v>
      </c>
      <c r="AV622">
        <v>4086.01</v>
      </c>
      <c r="AW622">
        <v>880.67</v>
      </c>
      <c r="AX622">
        <v>1511.43</v>
      </c>
      <c r="AY622">
        <v>734.09</v>
      </c>
      <c r="BA622">
        <v>5842.99</v>
      </c>
      <c r="BB622">
        <v>2536.9</v>
      </c>
      <c r="BC622">
        <v>2352.4299999999998</v>
      </c>
      <c r="BE622">
        <v>7679.32</v>
      </c>
      <c r="BF622">
        <v>2678.52</v>
      </c>
    </row>
    <row r="623" spans="1:58" x14ac:dyDescent="0.25">
      <c r="A623" s="209">
        <f t="shared" si="18"/>
        <v>2001</v>
      </c>
      <c r="B623" s="210" t="str">
        <f t="shared" si="19"/>
        <v>Oct</v>
      </c>
      <c r="C623" s="1">
        <v>37104</v>
      </c>
      <c r="D623">
        <v>0</v>
      </c>
      <c r="E623">
        <v>0</v>
      </c>
      <c r="F623">
        <v>8338.6299999999992</v>
      </c>
      <c r="G623">
        <v>9729.07</v>
      </c>
      <c r="H623">
        <v>0</v>
      </c>
      <c r="I623">
        <v>14000.54</v>
      </c>
      <c r="J623">
        <v>6521.75</v>
      </c>
      <c r="K623">
        <v>541.49</v>
      </c>
      <c r="L623">
        <v>6015.96</v>
      </c>
      <c r="M623">
        <v>1533.24</v>
      </c>
      <c r="N623">
        <v>1372.58</v>
      </c>
      <c r="O623">
        <v>1261.51</v>
      </c>
      <c r="P623">
        <v>0</v>
      </c>
      <c r="Q623">
        <v>0</v>
      </c>
      <c r="R623">
        <v>0</v>
      </c>
      <c r="S623" s="157">
        <v>5504.2</v>
      </c>
      <c r="U623">
        <v>5528.01</v>
      </c>
      <c r="V623">
        <v>3715.69</v>
      </c>
      <c r="W623">
        <v>1668.32</v>
      </c>
      <c r="X623">
        <v>4632.07</v>
      </c>
      <c r="Y623">
        <v>4997.83</v>
      </c>
      <c r="Z623">
        <v>9217.33</v>
      </c>
      <c r="AA623">
        <v>1593.35</v>
      </c>
      <c r="AB623">
        <v>2725.13</v>
      </c>
      <c r="AC623">
        <v>3712.52</v>
      </c>
      <c r="AD623">
        <v>5352.28</v>
      </c>
      <c r="AE623">
        <v>394.6</v>
      </c>
      <c r="AF623">
        <v>6703.44</v>
      </c>
      <c r="AG623">
        <v>2721.56</v>
      </c>
      <c r="AH623">
        <v>9871.8799999999992</v>
      </c>
      <c r="AI623">
        <v>1223.6199999999999</v>
      </c>
      <c r="AJ623">
        <v>303.16000000000003</v>
      </c>
      <c r="AK623">
        <v>219.18</v>
      </c>
      <c r="AL623">
        <v>1048.08</v>
      </c>
      <c r="AM623">
        <v>3006.19</v>
      </c>
      <c r="AO623">
        <v>821.17</v>
      </c>
      <c r="AP623">
        <v>5170.9799999999996</v>
      </c>
      <c r="AR623">
        <v>241.19</v>
      </c>
      <c r="AS623">
        <v>1104.81</v>
      </c>
      <c r="AV623">
        <v>6099.26</v>
      </c>
      <c r="AW623">
        <v>1624.49</v>
      </c>
      <c r="AX623">
        <v>1674.07</v>
      </c>
      <c r="AY623">
        <v>731.12</v>
      </c>
      <c r="BA623">
        <v>6016.55</v>
      </c>
      <c r="BB623">
        <v>2931.61</v>
      </c>
      <c r="BC623">
        <v>2211.6</v>
      </c>
      <c r="BE623">
        <v>7561.9</v>
      </c>
      <c r="BF623">
        <v>2708.47</v>
      </c>
    </row>
    <row r="624" spans="1:58" x14ac:dyDescent="0.25">
      <c r="A624" s="209">
        <f t="shared" si="18"/>
        <v>2001</v>
      </c>
      <c r="B624" s="210" t="str">
        <f t="shared" si="19"/>
        <v>Nov</v>
      </c>
      <c r="C624" s="1">
        <v>37135</v>
      </c>
      <c r="D624">
        <v>0</v>
      </c>
      <c r="E624">
        <v>6638.77</v>
      </c>
      <c r="F624">
        <v>7559.12</v>
      </c>
      <c r="G624">
        <v>6567.37</v>
      </c>
      <c r="H624">
        <v>0</v>
      </c>
      <c r="I624">
        <v>3986.83</v>
      </c>
      <c r="J624">
        <v>4373.62</v>
      </c>
      <c r="K624">
        <v>160.66</v>
      </c>
      <c r="L624">
        <v>3435.42</v>
      </c>
      <c r="M624">
        <v>2626.15</v>
      </c>
      <c r="N624">
        <v>1162.33</v>
      </c>
      <c r="O624">
        <v>452.24</v>
      </c>
      <c r="P624">
        <v>0</v>
      </c>
      <c r="Q624">
        <v>545.46</v>
      </c>
      <c r="R624">
        <v>0</v>
      </c>
      <c r="S624" s="157">
        <v>7829.9</v>
      </c>
      <c r="U624">
        <v>3424.31</v>
      </c>
      <c r="V624">
        <v>2748.54</v>
      </c>
      <c r="W624">
        <v>853.4</v>
      </c>
      <c r="X624">
        <v>2675.54</v>
      </c>
      <c r="Y624">
        <v>3050.43</v>
      </c>
      <c r="Z624">
        <v>8488.39</v>
      </c>
      <c r="AA624">
        <v>814.42</v>
      </c>
      <c r="AB624">
        <v>1062.76</v>
      </c>
      <c r="AC624">
        <v>1919.97</v>
      </c>
      <c r="AD624">
        <v>2170.54</v>
      </c>
      <c r="AE624">
        <v>298.08</v>
      </c>
      <c r="AF624">
        <v>4432.92</v>
      </c>
      <c r="AG624">
        <v>785.11</v>
      </c>
      <c r="AH624">
        <v>3502.27</v>
      </c>
      <c r="AI624">
        <v>738.04</v>
      </c>
      <c r="AJ624">
        <v>65.77</v>
      </c>
      <c r="AK624">
        <v>284.83</v>
      </c>
      <c r="AL624">
        <v>425.06</v>
      </c>
      <c r="AM624">
        <v>2766.59</v>
      </c>
      <c r="AO624">
        <v>710.09</v>
      </c>
      <c r="AP624">
        <v>10004.77</v>
      </c>
      <c r="AR624">
        <v>542.09</v>
      </c>
      <c r="AS624">
        <v>1136.55</v>
      </c>
      <c r="AV624">
        <v>4762.38</v>
      </c>
      <c r="AW624">
        <v>1400.35</v>
      </c>
      <c r="AX624">
        <v>1430.1</v>
      </c>
      <c r="AY624">
        <v>526.82000000000005</v>
      </c>
      <c r="BA624">
        <v>2485.33</v>
      </c>
      <c r="BB624">
        <v>1069.5</v>
      </c>
      <c r="BC624">
        <v>1449.94</v>
      </c>
      <c r="BE624">
        <v>3322.36</v>
      </c>
      <c r="BF624">
        <v>1666.14</v>
      </c>
    </row>
    <row r="625" spans="1:58" x14ac:dyDescent="0.25">
      <c r="A625" s="209">
        <f t="shared" si="18"/>
        <v>2001</v>
      </c>
      <c r="B625" s="210" t="str">
        <f t="shared" si="19"/>
        <v>Dec</v>
      </c>
      <c r="C625" s="1">
        <v>37165</v>
      </c>
      <c r="D625">
        <v>0</v>
      </c>
      <c r="E625">
        <v>12791.59</v>
      </c>
      <c r="F625">
        <v>9877.83</v>
      </c>
      <c r="G625">
        <v>2929.63</v>
      </c>
      <c r="H625">
        <v>0</v>
      </c>
      <c r="I625">
        <v>3278.33</v>
      </c>
      <c r="J625">
        <v>2017.22</v>
      </c>
      <c r="K625">
        <v>111.08</v>
      </c>
      <c r="L625">
        <v>1253.57</v>
      </c>
      <c r="M625">
        <v>3296.58</v>
      </c>
      <c r="N625">
        <v>1559.03</v>
      </c>
      <c r="O625">
        <v>79.34</v>
      </c>
      <c r="P625">
        <v>10498.67</v>
      </c>
      <c r="Q625">
        <v>1284.32</v>
      </c>
      <c r="R625">
        <v>0</v>
      </c>
      <c r="S625" s="157">
        <v>969.9</v>
      </c>
      <c r="U625">
        <v>3184.51</v>
      </c>
      <c r="V625">
        <v>1736.75</v>
      </c>
      <c r="W625">
        <v>504.01</v>
      </c>
      <c r="X625">
        <v>1691.13</v>
      </c>
      <c r="Y625">
        <v>3613.54</v>
      </c>
      <c r="Z625">
        <v>8205.74</v>
      </c>
      <c r="AA625">
        <v>406.22</v>
      </c>
      <c r="AB625">
        <v>853.5</v>
      </c>
      <c r="AC625">
        <v>824.72</v>
      </c>
      <c r="AD625">
        <v>931.17</v>
      </c>
      <c r="AE625">
        <v>175.86</v>
      </c>
      <c r="AF625">
        <v>2740.3</v>
      </c>
      <c r="AG625">
        <v>756.82</v>
      </c>
      <c r="AH625">
        <v>2708.07</v>
      </c>
      <c r="AI625">
        <v>295.05</v>
      </c>
      <c r="AJ625">
        <v>3.75</v>
      </c>
      <c r="AK625">
        <v>283.24</v>
      </c>
      <c r="AL625">
        <v>0</v>
      </c>
      <c r="AM625">
        <v>2765.06</v>
      </c>
      <c r="AO625">
        <v>543.67999999999995</v>
      </c>
      <c r="AP625">
        <v>10419.33</v>
      </c>
      <c r="AR625">
        <v>420.7</v>
      </c>
      <c r="AS625">
        <v>109.09</v>
      </c>
      <c r="AV625">
        <v>1828.79</v>
      </c>
      <c r="AW625">
        <v>1134.56</v>
      </c>
      <c r="AX625">
        <v>581.16999999999996</v>
      </c>
      <c r="AY625">
        <v>21.22</v>
      </c>
      <c r="BA625">
        <v>2016.82</v>
      </c>
      <c r="BB625">
        <v>933.43</v>
      </c>
      <c r="BC625">
        <v>1122.6600000000001</v>
      </c>
      <c r="BE625">
        <v>1095.8800000000001</v>
      </c>
      <c r="BF625">
        <v>1958.91</v>
      </c>
    </row>
    <row r="626" spans="1:58" x14ac:dyDescent="0.25">
      <c r="A626" s="209">
        <f t="shared" si="18"/>
        <v>2002</v>
      </c>
      <c r="B626" s="210" t="str">
        <f t="shared" si="19"/>
        <v>Jan</v>
      </c>
      <c r="C626" s="1">
        <v>37196</v>
      </c>
      <c r="D626">
        <v>9455.34</v>
      </c>
      <c r="E626">
        <v>15713.29</v>
      </c>
      <c r="F626">
        <v>2903.84</v>
      </c>
      <c r="G626">
        <v>569.26</v>
      </c>
      <c r="H626">
        <v>0</v>
      </c>
      <c r="I626">
        <v>2407.9699999999998</v>
      </c>
      <c r="J626">
        <v>1086.96</v>
      </c>
      <c r="K626">
        <v>5.95</v>
      </c>
      <c r="L626">
        <v>694.22</v>
      </c>
      <c r="M626">
        <v>2257.2199999999998</v>
      </c>
      <c r="N626">
        <v>410.58</v>
      </c>
      <c r="O626">
        <v>0</v>
      </c>
      <c r="P626">
        <v>21959.33</v>
      </c>
      <c r="Q626">
        <v>950.29</v>
      </c>
      <c r="R626">
        <v>0</v>
      </c>
      <c r="S626" s="157">
        <v>10224.1</v>
      </c>
      <c r="U626">
        <v>0</v>
      </c>
      <c r="V626">
        <v>0</v>
      </c>
      <c r="W626">
        <v>0</v>
      </c>
      <c r="X626">
        <v>446.09</v>
      </c>
      <c r="Y626">
        <v>517.29999999999995</v>
      </c>
      <c r="Z626">
        <v>0</v>
      </c>
      <c r="AA626">
        <v>0</v>
      </c>
      <c r="AB626">
        <v>83.31</v>
      </c>
      <c r="AC626">
        <v>109.71</v>
      </c>
      <c r="AD626">
        <v>310.22000000000003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26.38</v>
      </c>
      <c r="AL626">
        <v>0</v>
      </c>
      <c r="AM626">
        <v>1387.06</v>
      </c>
      <c r="AO626">
        <v>54.35</v>
      </c>
      <c r="AP626">
        <v>5046.0200000000004</v>
      </c>
      <c r="AR626">
        <v>0</v>
      </c>
      <c r="AS626">
        <v>0</v>
      </c>
      <c r="AV626">
        <v>0</v>
      </c>
      <c r="AW626">
        <v>0</v>
      </c>
      <c r="AX626">
        <v>0</v>
      </c>
      <c r="AY626">
        <v>0</v>
      </c>
      <c r="BA626">
        <v>0</v>
      </c>
      <c r="BB626">
        <v>34.51</v>
      </c>
      <c r="BC626">
        <v>0</v>
      </c>
      <c r="BE626">
        <v>0</v>
      </c>
      <c r="BF626">
        <v>1085.3699999999999</v>
      </c>
    </row>
    <row r="627" spans="1:58" x14ac:dyDescent="0.25">
      <c r="A627" s="209">
        <f t="shared" si="18"/>
        <v>2002</v>
      </c>
      <c r="B627" s="210" t="str">
        <f t="shared" si="19"/>
        <v>Feb</v>
      </c>
      <c r="C627" s="1">
        <v>37226</v>
      </c>
      <c r="D627">
        <v>12652.75</v>
      </c>
      <c r="E627">
        <v>18123.240000000002</v>
      </c>
      <c r="F627">
        <v>0</v>
      </c>
      <c r="G627">
        <v>0</v>
      </c>
      <c r="H627">
        <v>1313.08</v>
      </c>
      <c r="I627">
        <v>676.37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18952.34</v>
      </c>
      <c r="Q627">
        <v>189.23</v>
      </c>
      <c r="R627">
        <v>4742.55</v>
      </c>
      <c r="S627" s="157">
        <v>12148.9</v>
      </c>
      <c r="U627">
        <v>0</v>
      </c>
      <c r="V627">
        <v>0</v>
      </c>
      <c r="W627">
        <v>0</v>
      </c>
      <c r="X627">
        <v>243.97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O627">
        <v>0</v>
      </c>
      <c r="AP627">
        <v>0</v>
      </c>
      <c r="AR627">
        <v>0</v>
      </c>
      <c r="AS627">
        <v>0</v>
      </c>
      <c r="AV627">
        <v>0</v>
      </c>
      <c r="AW627">
        <v>0</v>
      </c>
      <c r="AX627">
        <v>0</v>
      </c>
      <c r="AY627">
        <v>0</v>
      </c>
      <c r="BA627">
        <v>0</v>
      </c>
      <c r="BB627">
        <v>0</v>
      </c>
      <c r="BC627">
        <v>0</v>
      </c>
      <c r="BE627">
        <v>0</v>
      </c>
      <c r="BF627">
        <v>0</v>
      </c>
    </row>
    <row r="628" spans="1:58" x14ac:dyDescent="0.25">
      <c r="A628" s="209">
        <f t="shared" si="18"/>
        <v>2002</v>
      </c>
      <c r="B628" s="210" t="str">
        <f t="shared" si="19"/>
        <v>Mar</v>
      </c>
      <c r="C628" s="1">
        <v>37257</v>
      </c>
      <c r="D628">
        <v>13483.83</v>
      </c>
      <c r="E628">
        <v>7791.19</v>
      </c>
      <c r="F628">
        <v>0</v>
      </c>
      <c r="G628">
        <v>0</v>
      </c>
      <c r="H628">
        <v>14713.6</v>
      </c>
      <c r="I628">
        <v>523.64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14566.82</v>
      </c>
      <c r="Q628">
        <v>144.19999999999999</v>
      </c>
      <c r="R628">
        <v>9126.08</v>
      </c>
      <c r="S628" s="157">
        <v>12642.8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O628">
        <v>0</v>
      </c>
      <c r="AP628">
        <v>0</v>
      </c>
      <c r="AR628">
        <v>0</v>
      </c>
      <c r="AS628">
        <v>0</v>
      </c>
      <c r="AV628">
        <v>0</v>
      </c>
      <c r="AW628">
        <v>0</v>
      </c>
      <c r="AX628">
        <v>0</v>
      </c>
      <c r="AY628">
        <v>0</v>
      </c>
      <c r="BA628">
        <v>0</v>
      </c>
      <c r="BB628">
        <v>0</v>
      </c>
      <c r="BC628">
        <v>0</v>
      </c>
      <c r="BE628">
        <v>0</v>
      </c>
      <c r="BF628">
        <v>0</v>
      </c>
    </row>
    <row r="629" spans="1:58" x14ac:dyDescent="0.25">
      <c r="A629" s="209">
        <f t="shared" si="18"/>
        <v>2002</v>
      </c>
      <c r="B629" s="210" t="str">
        <f t="shared" si="19"/>
        <v>Apr</v>
      </c>
      <c r="C629" s="1">
        <v>37288</v>
      </c>
      <c r="D629">
        <v>6081.41</v>
      </c>
      <c r="E629">
        <v>10526.43</v>
      </c>
      <c r="F629">
        <v>0</v>
      </c>
      <c r="G629">
        <v>0</v>
      </c>
      <c r="H629">
        <v>15237.25</v>
      </c>
      <c r="I629">
        <v>689.86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10048.41</v>
      </c>
      <c r="Q629">
        <v>0</v>
      </c>
      <c r="R629">
        <v>4964.7</v>
      </c>
      <c r="S629" s="157">
        <v>5946.1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3078.79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O629">
        <v>0</v>
      </c>
      <c r="AP629">
        <v>0</v>
      </c>
      <c r="AR629">
        <v>0</v>
      </c>
      <c r="AS629">
        <v>0</v>
      </c>
      <c r="AV629">
        <v>0</v>
      </c>
      <c r="AW629">
        <v>0</v>
      </c>
      <c r="AX629">
        <v>0</v>
      </c>
      <c r="AY629">
        <v>0</v>
      </c>
      <c r="BA629">
        <v>0</v>
      </c>
      <c r="BB629">
        <v>0</v>
      </c>
      <c r="BC629">
        <v>0</v>
      </c>
      <c r="BE629">
        <v>0</v>
      </c>
      <c r="BF629">
        <v>0</v>
      </c>
    </row>
    <row r="630" spans="1:58" x14ac:dyDescent="0.25">
      <c r="A630" s="209">
        <f t="shared" si="18"/>
        <v>2002</v>
      </c>
      <c r="B630" s="210" t="str">
        <f t="shared" si="19"/>
        <v>May</v>
      </c>
      <c r="C630" s="1">
        <v>37316</v>
      </c>
      <c r="D630">
        <v>7122.75</v>
      </c>
      <c r="E630">
        <v>12276.87</v>
      </c>
      <c r="F630">
        <v>458.19</v>
      </c>
      <c r="G630">
        <v>0</v>
      </c>
      <c r="H630">
        <v>6924.4</v>
      </c>
      <c r="I630">
        <v>914.59</v>
      </c>
      <c r="J630">
        <v>0</v>
      </c>
      <c r="K630">
        <v>0</v>
      </c>
      <c r="L630">
        <v>0</v>
      </c>
      <c r="M630">
        <v>355.05</v>
      </c>
      <c r="N630">
        <v>0</v>
      </c>
      <c r="O630">
        <v>0</v>
      </c>
      <c r="P630">
        <v>19235.98</v>
      </c>
      <c r="Q630">
        <v>0</v>
      </c>
      <c r="R630">
        <v>3369.97</v>
      </c>
      <c r="S630" s="157">
        <v>9272.7000000000007</v>
      </c>
      <c r="U630">
        <v>1633.41</v>
      </c>
      <c r="V630">
        <v>0</v>
      </c>
      <c r="W630">
        <v>0</v>
      </c>
      <c r="X630">
        <v>19.829999999999998</v>
      </c>
      <c r="Y630">
        <v>566.29</v>
      </c>
      <c r="Z630">
        <v>1949.78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87.08</v>
      </c>
      <c r="AL630">
        <v>0</v>
      </c>
      <c r="AM630">
        <v>628.57000000000005</v>
      </c>
      <c r="AO630">
        <v>0</v>
      </c>
      <c r="AP630">
        <v>4752.47</v>
      </c>
      <c r="AR630">
        <v>0</v>
      </c>
      <c r="AS630">
        <v>0</v>
      </c>
      <c r="AV630">
        <v>0</v>
      </c>
      <c r="AW630">
        <v>0</v>
      </c>
      <c r="AX630">
        <v>0</v>
      </c>
      <c r="AY630">
        <v>0</v>
      </c>
      <c r="BA630">
        <v>0</v>
      </c>
      <c r="BB630">
        <v>0</v>
      </c>
      <c r="BC630">
        <v>0</v>
      </c>
      <c r="BE630">
        <v>0</v>
      </c>
      <c r="BF630">
        <v>311.41000000000003</v>
      </c>
    </row>
    <row r="631" spans="1:58" x14ac:dyDescent="0.25">
      <c r="A631" s="209">
        <f t="shared" si="18"/>
        <v>2002</v>
      </c>
      <c r="B631" s="210" t="str">
        <f t="shared" si="19"/>
        <v>Jun</v>
      </c>
      <c r="C631" s="1">
        <v>37347</v>
      </c>
      <c r="D631">
        <v>0</v>
      </c>
      <c r="E631">
        <v>3681.38</v>
      </c>
      <c r="F631">
        <v>5000.3999999999996</v>
      </c>
      <c r="G631">
        <v>3717.08</v>
      </c>
      <c r="H631">
        <v>0</v>
      </c>
      <c r="I631">
        <v>5950.3</v>
      </c>
      <c r="J631">
        <v>2590.4499999999998</v>
      </c>
      <c r="K631">
        <v>359.01</v>
      </c>
      <c r="L631">
        <v>2614.25</v>
      </c>
      <c r="M631">
        <v>1209.94</v>
      </c>
      <c r="N631">
        <v>485.96</v>
      </c>
      <c r="O631">
        <v>579.17999999999995</v>
      </c>
      <c r="P631">
        <v>1449.94</v>
      </c>
      <c r="Q631">
        <v>277.69</v>
      </c>
      <c r="R631">
        <v>3352.11</v>
      </c>
      <c r="S631" s="157">
        <v>4416.1000000000004</v>
      </c>
      <c r="U631">
        <v>5074.79</v>
      </c>
      <c r="V631">
        <v>2560.9</v>
      </c>
      <c r="W631">
        <v>1417.41</v>
      </c>
      <c r="X631">
        <v>2493.66</v>
      </c>
      <c r="Y631">
        <v>2787.81</v>
      </c>
      <c r="Z631">
        <v>3064.59</v>
      </c>
      <c r="AA631">
        <v>849.14</v>
      </c>
      <c r="AB631">
        <v>1499.53</v>
      </c>
      <c r="AC631">
        <v>1220.45</v>
      </c>
      <c r="AD631">
        <v>1431.29</v>
      </c>
      <c r="AE631">
        <v>220.15</v>
      </c>
      <c r="AF631">
        <v>709.1</v>
      </c>
      <c r="AG631">
        <v>877.9</v>
      </c>
      <c r="AH631">
        <v>2733.66</v>
      </c>
      <c r="AI631">
        <v>26.98</v>
      </c>
      <c r="AJ631">
        <v>34.31</v>
      </c>
      <c r="AK631">
        <v>112.27</v>
      </c>
      <c r="AL631">
        <v>0</v>
      </c>
      <c r="AM631">
        <v>2360.96</v>
      </c>
      <c r="AO631">
        <v>459.77</v>
      </c>
      <c r="AP631">
        <v>1475.72</v>
      </c>
      <c r="AR631">
        <v>0</v>
      </c>
      <c r="AS631">
        <v>222.15</v>
      </c>
      <c r="AV631">
        <v>1047.29</v>
      </c>
      <c r="AW631">
        <v>480.8</v>
      </c>
      <c r="AX631">
        <v>805.3</v>
      </c>
      <c r="AY631">
        <v>10.91</v>
      </c>
      <c r="BA631">
        <v>2810.42</v>
      </c>
      <c r="BB631">
        <v>999.01</v>
      </c>
      <c r="BC631">
        <v>1421.77</v>
      </c>
      <c r="BE631">
        <v>1427.41</v>
      </c>
      <c r="BF631">
        <v>2002.54</v>
      </c>
    </row>
    <row r="632" spans="1:58" x14ac:dyDescent="0.25">
      <c r="A632" s="209">
        <f t="shared" si="18"/>
        <v>2002</v>
      </c>
      <c r="B632" s="210" t="str">
        <f t="shared" si="19"/>
        <v>Jul</v>
      </c>
      <c r="C632" s="1">
        <v>37377</v>
      </c>
      <c r="D632">
        <v>0</v>
      </c>
      <c r="E632">
        <v>0</v>
      </c>
      <c r="F632">
        <v>5610.92</v>
      </c>
      <c r="G632">
        <v>8608.39</v>
      </c>
      <c r="H632">
        <v>0</v>
      </c>
      <c r="I632">
        <v>7398.08</v>
      </c>
      <c r="J632">
        <v>11281.55</v>
      </c>
      <c r="K632">
        <v>1196.05</v>
      </c>
      <c r="L632">
        <v>4814.55</v>
      </c>
      <c r="M632">
        <v>124.96</v>
      </c>
      <c r="N632">
        <v>1142.5</v>
      </c>
      <c r="O632">
        <v>898.53</v>
      </c>
      <c r="P632">
        <v>0</v>
      </c>
      <c r="Q632">
        <v>0</v>
      </c>
      <c r="R632">
        <v>0</v>
      </c>
      <c r="S632" s="157">
        <v>3672.1</v>
      </c>
      <c r="U632">
        <v>4942.88</v>
      </c>
      <c r="V632">
        <v>2568.63</v>
      </c>
      <c r="W632">
        <v>1480.88</v>
      </c>
      <c r="X632">
        <v>2874.68</v>
      </c>
      <c r="Y632">
        <v>2935.78</v>
      </c>
      <c r="Z632">
        <v>2312.1799999999998</v>
      </c>
      <c r="AA632">
        <v>1111.1600000000001</v>
      </c>
      <c r="AB632">
        <v>1972.39</v>
      </c>
      <c r="AC632">
        <v>2483</v>
      </c>
      <c r="AD632">
        <v>2491.4699999999998</v>
      </c>
      <c r="AE632">
        <v>556.02</v>
      </c>
      <c r="AF632">
        <v>4013.02</v>
      </c>
      <c r="AG632">
        <v>1526.9</v>
      </c>
      <c r="AH632">
        <v>4130.04</v>
      </c>
      <c r="AI632">
        <v>1227.98</v>
      </c>
      <c r="AJ632">
        <v>752.06</v>
      </c>
      <c r="AK632">
        <v>224.53</v>
      </c>
      <c r="AL632">
        <v>527.61</v>
      </c>
      <c r="AM632">
        <v>1822.64</v>
      </c>
      <c r="AO632">
        <v>574.22</v>
      </c>
      <c r="AP632">
        <v>876.71</v>
      </c>
      <c r="AR632">
        <v>241.59</v>
      </c>
      <c r="AS632">
        <v>1051.26</v>
      </c>
      <c r="AV632">
        <v>3830.14</v>
      </c>
      <c r="AW632">
        <v>406.62</v>
      </c>
      <c r="AX632">
        <v>827.12</v>
      </c>
      <c r="AY632">
        <v>568.47</v>
      </c>
      <c r="BA632">
        <v>6197.84</v>
      </c>
      <c r="BB632">
        <v>61.49</v>
      </c>
      <c r="BC632">
        <v>2999.45</v>
      </c>
      <c r="BE632">
        <v>5356.82</v>
      </c>
      <c r="BF632">
        <v>2017.02</v>
      </c>
    </row>
    <row r="633" spans="1:58" x14ac:dyDescent="0.25">
      <c r="A633" s="209">
        <f t="shared" si="18"/>
        <v>2002</v>
      </c>
      <c r="B633" s="210" t="str">
        <f t="shared" si="19"/>
        <v>Aug</v>
      </c>
      <c r="C633" s="1">
        <v>37408</v>
      </c>
      <c r="D633">
        <v>0</v>
      </c>
      <c r="E633">
        <v>0</v>
      </c>
      <c r="F633">
        <v>5563.72</v>
      </c>
      <c r="G633">
        <v>8144.57</v>
      </c>
      <c r="H633">
        <v>0</v>
      </c>
      <c r="I633">
        <v>5069.83</v>
      </c>
      <c r="J633">
        <v>4933.16</v>
      </c>
      <c r="K633">
        <v>1269.44</v>
      </c>
      <c r="L633">
        <v>3001.04</v>
      </c>
      <c r="M633">
        <v>0</v>
      </c>
      <c r="N633">
        <v>1112.74</v>
      </c>
      <c r="O633">
        <v>967.95</v>
      </c>
      <c r="P633">
        <v>0</v>
      </c>
      <c r="Q633">
        <v>0</v>
      </c>
      <c r="R633">
        <v>1862.51</v>
      </c>
      <c r="S633" s="157">
        <v>5313.8</v>
      </c>
      <c r="U633">
        <v>4872.8599999999997</v>
      </c>
      <c r="V633">
        <v>2555.15</v>
      </c>
      <c r="W633">
        <v>1272.02</v>
      </c>
      <c r="X633">
        <v>2751.51</v>
      </c>
      <c r="Y633">
        <v>3474.89</v>
      </c>
      <c r="Z633">
        <v>2054.91</v>
      </c>
      <c r="AA633">
        <v>1243.26</v>
      </c>
      <c r="AB633">
        <v>1806.37</v>
      </c>
      <c r="AC633">
        <v>2851.68</v>
      </c>
      <c r="AD633">
        <v>3197.6</v>
      </c>
      <c r="AE633">
        <v>347.81</v>
      </c>
      <c r="AF633">
        <v>5091.05</v>
      </c>
      <c r="AG633">
        <v>476.04</v>
      </c>
      <c r="AH633">
        <v>3627.03</v>
      </c>
      <c r="AI633">
        <v>1107.3900000000001</v>
      </c>
      <c r="AJ633">
        <v>1117.1099999999999</v>
      </c>
      <c r="AK633">
        <v>138.44999999999999</v>
      </c>
      <c r="AL633">
        <v>469.1</v>
      </c>
      <c r="AM633">
        <v>1406.7</v>
      </c>
      <c r="AO633">
        <v>571.65</v>
      </c>
      <c r="AP633">
        <v>2445.66</v>
      </c>
      <c r="AR633">
        <v>108.7</v>
      </c>
      <c r="AS633">
        <v>983.82</v>
      </c>
      <c r="AV633">
        <v>4226.84</v>
      </c>
      <c r="AW633">
        <v>650.59</v>
      </c>
      <c r="AX633">
        <v>991.75</v>
      </c>
      <c r="AY633">
        <v>589.70000000000005</v>
      </c>
      <c r="BA633">
        <v>4672.7299999999996</v>
      </c>
      <c r="BB633">
        <v>1132.3399999999999</v>
      </c>
      <c r="BC633">
        <v>2179.87</v>
      </c>
      <c r="BE633">
        <v>2337.36</v>
      </c>
      <c r="BF633">
        <v>1842.47</v>
      </c>
    </row>
    <row r="634" spans="1:58" x14ac:dyDescent="0.25">
      <c r="A634" s="209">
        <f t="shared" si="18"/>
        <v>2002</v>
      </c>
      <c r="B634" s="210" t="str">
        <f t="shared" si="19"/>
        <v>Sep</v>
      </c>
      <c r="C634" s="1">
        <v>37438</v>
      </c>
      <c r="D634">
        <v>0</v>
      </c>
      <c r="E634">
        <v>0</v>
      </c>
      <c r="F634">
        <v>3251.95</v>
      </c>
      <c r="G634">
        <v>8144.65</v>
      </c>
      <c r="H634">
        <v>0</v>
      </c>
      <c r="I634">
        <v>6237.12</v>
      </c>
      <c r="J634">
        <v>3076.41</v>
      </c>
      <c r="K634">
        <v>571.25</v>
      </c>
      <c r="L634">
        <v>2709.46</v>
      </c>
      <c r="M634">
        <v>0</v>
      </c>
      <c r="N634">
        <v>1041.3399999999999</v>
      </c>
      <c r="O634">
        <v>281.66000000000003</v>
      </c>
      <c r="P634">
        <v>0</v>
      </c>
      <c r="Q634">
        <v>0</v>
      </c>
      <c r="R634">
        <v>1598.7</v>
      </c>
      <c r="S634" s="157">
        <v>3826.2</v>
      </c>
      <c r="U634">
        <v>5374.29</v>
      </c>
      <c r="V634">
        <v>2403.0100000000002</v>
      </c>
      <c r="W634">
        <v>1372.98</v>
      </c>
      <c r="X634">
        <v>3049.03</v>
      </c>
      <c r="Y634">
        <v>3218.23</v>
      </c>
      <c r="Z634">
        <v>1774.04</v>
      </c>
      <c r="AA634">
        <v>1186.93</v>
      </c>
      <c r="AB634">
        <v>1331.92</v>
      </c>
      <c r="AC634">
        <v>3393.17</v>
      </c>
      <c r="AD634">
        <v>1899.99</v>
      </c>
      <c r="AE634">
        <v>101.61</v>
      </c>
      <c r="AF634">
        <v>4254.47</v>
      </c>
      <c r="AG634">
        <v>491.91</v>
      </c>
      <c r="AH634">
        <v>2699.54</v>
      </c>
      <c r="AI634">
        <v>1373.77</v>
      </c>
      <c r="AJ634">
        <v>747.94</v>
      </c>
      <c r="AK634">
        <v>293.56</v>
      </c>
      <c r="AL634">
        <v>910.43</v>
      </c>
      <c r="AM634">
        <v>2012.26</v>
      </c>
      <c r="AO634">
        <v>207.08</v>
      </c>
      <c r="AP634">
        <v>577.20000000000005</v>
      </c>
      <c r="AR634">
        <v>312.2</v>
      </c>
      <c r="AS634">
        <v>501.83</v>
      </c>
      <c r="AV634">
        <v>3235.09</v>
      </c>
      <c r="AW634">
        <v>0</v>
      </c>
      <c r="AX634">
        <v>761.66</v>
      </c>
      <c r="AY634">
        <v>712.08</v>
      </c>
      <c r="BA634">
        <v>6912.7</v>
      </c>
      <c r="BB634">
        <v>795.38</v>
      </c>
      <c r="BC634">
        <v>2293.3200000000002</v>
      </c>
      <c r="BE634">
        <v>1405.69</v>
      </c>
      <c r="BF634">
        <v>1781.98</v>
      </c>
    </row>
    <row r="635" spans="1:58" x14ac:dyDescent="0.25">
      <c r="A635" s="209">
        <f t="shared" si="18"/>
        <v>2002</v>
      </c>
      <c r="B635" s="210" t="str">
        <f t="shared" si="19"/>
        <v>Oct</v>
      </c>
      <c r="C635" s="1">
        <v>37469</v>
      </c>
      <c r="D635">
        <v>0</v>
      </c>
      <c r="E635">
        <v>0</v>
      </c>
      <c r="F635">
        <v>3151.39</v>
      </c>
      <c r="G635">
        <v>6244.49</v>
      </c>
      <c r="H635">
        <v>0</v>
      </c>
      <c r="I635">
        <v>0</v>
      </c>
      <c r="J635">
        <v>1396.38</v>
      </c>
      <c r="K635">
        <v>0</v>
      </c>
      <c r="L635">
        <v>0</v>
      </c>
      <c r="M635">
        <v>0</v>
      </c>
      <c r="N635">
        <v>1086.96</v>
      </c>
      <c r="O635">
        <v>0</v>
      </c>
      <c r="P635">
        <v>0</v>
      </c>
      <c r="Q635">
        <v>0</v>
      </c>
      <c r="R635">
        <v>1598.7</v>
      </c>
      <c r="S635" s="157">
        <v>3552.3</v>
      </c>
      <c r="U635">
        <v>5028.17</v>
      </c>
      <c r="V635">
        <v>2257.02</v>
      </c>
      <c r="W635">
        <v>1353.34</v>
      </c>
      <c r="X635">
        <v>2869.92</v>
      </c>
      <c r="Y635">
        <v>2964.94</v>
      </c>
      <c r="Z635">
        <v>810.32</v>
      </c>
      <c r="AA635">
        <v>603.17999999999995</v>
      </c>
      <c r="AB635">
        <v>565.29999999999995</v>
      </c>
      <c r="AC635">
        <v>3657.57</v>
      </c>
      <c r="AD635">
        <v>1447.56</v>
      </c>
      <c r="AE635">
        <v>120.06</v>
      </c>
      <c r="AF635">
        <v>3831.73</v>
      </c>
      <c r="AG635">
        <v>491.91</v>
      </c>
      <c r="AH635">
        <v>2885.99</v>
      </c>
      <c r="AI635">
        <v>1684.59</v>
      </c>
      <c r="AJ635">
        <v>744.21</v>
      </c>
      <c r="AK635">
        <v>451.64</v>
      </c>
      <c r="AL635">
        <v>779.12</v>
      </c>
      <c r="AM635">
        <v>1694.9</v>
      </c>
      <c r="AO635">
        <v>248.33</v>
      </c>
      <c r="AP635">
        <v>1243.6600000000001</v>
      </c>
      <c r="AR635">
        <v>285.02999999999997</v>
      </c>
      <c r="AS635">
        <v>515.71</v>
      </c>
      <c r="AV635">
        <v>3540.55</v>
      </c>
      <c r="AW635">
        <v>0</v>
      </c>
      <c r="AX635">
        <v>579.17999999999995</v>
      </c>
      <c r="AY635">
        <v>687.28</v>
      </c>
      <c r="BA635">
        <v>6582.84</v>
      </c>
      <c r="BB635">
        <v>67.44</v>
      </c>
      <c r="BC635">
        <v>1868.85</v>
      </c>
      <c r="BE635">
        <v>1460.53</v>
      </c>
      <c r="BF635">
        <v>1728.22</v>
      </c>
    </row>
    <row r="636" spans="1:58" x14ac:dyDescent="0.25">
      <c r="A636" s="209">
        <f t="shared" si="18"/>
        <v>2002</v>
      </c>
      <c r="B636" s="210" t="str">
        <f t="shared" si="19"/>
        <v>Nov</v>
      </c>
      <c r="C636" s="1">
        <v>37500</v>
      </c>
      <c r="D636">
        <v>0</v>
      </c>
      <c r="E636">
        <v>0</v>
      </c>
      <c r="F636">
        <v>3946.17</v>
      </c>
      <c r="G636">
        <v>5792.59</v>
      </c>
      <c r="H636">
        <v>0</v>
      </c>
      <c r="I636">
        <v>2197.6</v>
      </c>
      <c r="J636">
        <v>3324.35</v>
      </c>
      <c r="K636">
        <v>101.16</v>
      </c>
      <c r="L636">
        <v>989.77</v>
      </c>
      <c r="M636">
        <v>0</v>
      </c>
      <c r="N636">
        <v>962</v>
      </c>
      <c r="O636">
        <v>0</v>
      </c>
      <c r="P636">
        <v>0</v>
      </c>
      <c r="Q636">
        <v>0</v>
      </c>
      <c r="R636">
        <v>1547.13</v>
      </c>
      <c r="S636" s="157">
        <v>2805.9</v>
      </c>
      <c r="U636">
        <v>3691.09</v>
      </c>
      <c r="V636">
        <v>2442.2800000000002</v>
      </c>
      <c r="W636">
        <v>1147.45</v>
      </c>
      <c r="X636">
        <v>2585.9</v>
      </c>
      <c r="Y636">
        <v>2933</v>
      </c>
      <c r="Z636">
        <v>0</v>
      </c>
      <c r="AA636">
        <v>850.53</v>
      </c>
      <c r="AB636">
        <v>1178.5999999999999</v>
      </c>
      <c r="AC636">
        <v>2712.44</v>
      </c>
      <c r="AD636">
        <v>1205.3699999999999</v>
      </c>
      <c r="AE636">
        <v>486.39</v>
      </c>
      <c r="AF636">
        <v>4578.3100000000004</v>
      </c>
      <c r="AG636">
        <v>476.04</v>
      </c>
      <c r="AH636">
        <v>3693.08</v>
      </c>
      <c r="AI636">
        <v>1389.64</v>
      </c>
      <c r="AJ636">
        <v>603.1</v>
      </c>
      <c r="AK636">
        <v>233.46</v>
      </c>
      <c r="AL636">
        <v>776.94</v>
      </c>
      <c r="AM636">
        <v>899.52</v>
      </c>
      <c r="AO636">
        <v>352.86</v>
      </c>
      <c r="AP636">
        <v>1037.3699999999999</v>
      </c>
      <c r="AR636">
        <v>0</v>
      </c>
      <c r="AS636">
        <v>531.58000000000004</v>
      </c>
      <c r="AV636">
        <v>3350.13</v>
      </c>
      <c r="AW636">
        <v>0</v>
      </c>
      <c r="AX636">
        <v>803.32</v>
      </c>
      <c r="AY636">
        <v>680.14</v>
      </c>
      <c r="BA636">
        <v>4738.78</v>
      </c>
      <c r="BB636">
        <v>661.3</v>
      </c>
      <c r="BC636">
        <v>1551.1</v>
      </c>
      <c r="BE636">
        <v>3210.69</v>
      </c>
      <c r="BF636">
        <v>3087.52</v>
      </c>
    </row>
    <row r="637" spans="1:58" x14ac:dyDescent="0.25">
      <c r="A637" s="209">
        <f t="shared" si="18"/>
        <v>2002</v>
      </c>
      <c r="B637" s="210" t="str">
        <f t="shared" si="19"/>
        <v>Dec</v>
      </c>
      <c r="C637" s="1">
        <v>37530</v>
      </c>
      <c r="D637">
        <v>0</v>
      </c>
      <c r="E637">
        <v>0</v>
      </c>
      <c r="F637">
        <v>1792.09</v>
      </c>
      <c r="G637">
        <v>3068.48</v>
      </c>
      <c r="H637">
        <v>0</v>
      </c>
      <c r="I637">
        <v>4754.45</v>
      </c>
      <c r="J637">
        <v>3814.27</v>
      </c>
      <c r="K637">
        <v>541.49</v>
      </c>
      <c r="L637">
        <v>303.48</v>
      </c>
      <c r="M637">
        <v>817.2</v>
      </c>
      <c r="N637">
        <v>940.18</v>
      </c>
      <c r="O637">
        <v>0</v>
      </c>
      <c r="P637">
        <v>3377.9</v>
      </c>
      <c r="Q637">
        <v>99.18</v>
      </c>
      <c r="R637">
        <v>1598.7</v>
      </c>
      <c r="S637" s="157">
        <v>5060.8</v>
      </c>
      <c r="U637">
        <v>1931.93</v>
      </c>
      <c r="V637">
        <v>3578.43</v>
      </c>
      <c r="W637">
        <v>1025.27</v>
      </c>
      <c r="X637">
        <v>2099.94</v>
      </c>
      <c r="Y637">
        <v>3135.32</v>
      </c>
      <c r="Z637">
        <v>0</v>
      </c>
      <c r="AA637">
        <v>797.96</v>
      </c>
      <c r="AB637">
        <v>860.44</v>
      </c>
      <c r="AC637">
        <v>661.08</v>
      </c>
      <c r="AD637">
        <v>1270.93</v>
      </c>
      <c r="AE637">
        <v>605.33000000000004</v>
      </c>
      <c r="AF637">
        <v>3066.63</v>
      </c>
      <c r="AG637">
        <v>412.57</v>
      </c>
      <c r="AH637">
        <v>2900.47</v>
      </c>
      <c r="AI637">
        <v>989.97</v>
      </c>
      <c r="AJ637">
        <v>15.97</v>
      </c>
      <c r="AK637">
        <v>225.13</v>
      </c>
      <c r="AL637">
        <v>188.23</v>
      </c>
      <c r="AM637">
        <v>1012.78</v>
      </c>
      <c r="AO637">
        <v>520.87</v>
      </c>
      <c r="AP637">
        <v>4000.72</v>
      </c>
      <c r="AR637">
        <v>296.14</v>
      </c>
      <c r="AS637">
        <v>825.14</v>
      </c>
      <c r="AV637">
        <v>4730.6499999999996</v>
      </c>
      <c r="AW637">
        <v>1179.79</v>
      </c>
      <c r="AX637">
        <v>368.93</v>
      </c>
      <c r="AY637">
        <v>299.89999999999998</v>
      </c>
      <c r="BA637">
        <v>3378.3</v>
      </c>
      <c r="BB637">
        <v>2649.52</v>
      </c>
      <c r="BC637">
        <v>1718.11</v>
      </c>
      <c r="BE637">
        <v>3750.38</v>
      </c>
      <c r="BF637">
        <v>2523.21</v>
      </c>
    </row>
    <row r="638" spans="1:58" x14ac:dyDescent="0.25">
      <c r="A638" s="209">
        <f t="shared" si="18"/>
        <v>2003</v>
      </c>
      <c r="B638" s="210" t="str">
        <f t="shared" si="19"/>
        <v>Jan</v>
      </c>
      <c r="C638" s="1">
        <v>37561</v>
      </c>
      <c r="D638">
        <v>2185.8200000000002</v>
      </c>
      <c r="E638">
        <v>9054.68</v>
      </c>
      <c r="F638">
        <v>0</v>
      </c>
      <c r="G638">
        <v>0</v>
      </c>
      <c r="H638">
        <v>17444.88</v>
      </c>
      <c r="I638">
        <v>4478.74</v>
      </c>
      <c r="J638">
        <v>0</v>
      </c>
      <c r="K638">
        <v>0</v>
      </c>
      <c r="L638">
        <v>0</v>
      </c>
      <c r="M638">
        <v>0</v>
      </c>
      <c r="N638">
        <v>0</v>
      </c>
      <c r="P638">
        <v>6823.24</v>
      </c>
      <c r="Q638">
        <v>0</v>
      </c>
      <c r="R638">
        <v>1477.71</v>
      </c>
      <c r="S638" s="157">
        <v>4738.7</v>
      </c>
      <c r="U638">
        <v>0</v>
      </c>
      <c r="V638">
        <v>137.26</v>
      </c>
      <c r="W638">
        <v>151.74</v>
      </c>
      <c r="X638">
        <v>0</v>
      </c>
      <c r="Y638">
        <v>379.24</v>
      </c>
      <c r="Z638">
        <v>15.87</v>
      </c>
      <c r="AA638">
        <v>0</v>
      </c>
      <c r="AB638">
        <v>0</v>
      </c>
      <c r="AC638">
        <v>0</v>
      </c>
      <c r="AD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125.56</v>
      </c>
      <c r="AL638">
        <v>0</v>
      </c>
      <c r="AM638">
        <v>1833.35</v>
      </c>
      <c r="AO638">
        <v>197.16</v>
      </c>
      <c r="AP638">
        <v>12983.99</v>
      </c>
      <c r="AR638">
        <v>0</v>
      </c>
      <c r="AS638">
        <v>0</v>
      </c>
      <c r="AV638">
        <v>0</v>
      </c>
      <c r="AW638">
        <v>0</v>
      </c>
      <c r="AX638">
        <v>0</v>
      </c>
      <c r="AY638">
        <v>0</v>
      </c>
      <c r="BA638">
        <v>0</v>
      </c>
      <c r="BB638">
        <v>0</v>
      </c>
      <c r="BC638">
        <v>0</v>
      </c>
      <c r="BE638">
        <v>0</v>
      </c>
      <c r="BF638">
        <v>0</v>
      </c>
    </row>
    <row r="639" spans="1:58" x14ac:dyDescent="0.25">
      <c r="A639" s="209">
        <f t="shared" si="18"/>
        <v>2003</v>
      </c>
      <c r="B639" s="210" t="str">
        <f t="shared" si="19"/>
        <v>Feb</v>
      </c>
      <c r="C639" s="1">
        <v>37591</v>
      </c>
      <c r="D639">
        <v>7888.38</v>
      </c>
      <c r="E639">
        <v>1830.77</v>
      </c>
      <c r="F639">
        <v>0</v>
      </c>
      <c r="G639">
        <v>0</v>
      </c>
      <c r="H639">
        <v>16088.17</v>
      </c>
      <c r="I639">
        <v>4593.79</v>
      </c>
      <c r="J639">
        <v>0</v>
      </c>
      <c r="K639">
        <v>0</v>
      </c>
      <c r="L639">
        <v>0</v>
      </c>
      <c r="M639">
        <v>0</v>
      </c>
      <c r="N639">
        <v>0</v>
      </c>
      <c r="P639">
        <v>12648.78</v>
      </c>
      <c r="Q639">
        <v>0</v>
      </c>
      <c r="R639">
        <v>239.01</v>
      </c>
      <c r="S639" s="157">
        <v>9284.7999999999993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89.46</v>
      </c>
      <c r="AL639">
        <v>0</v>
      </c>
      <c r="AM639">
        <v>1547.72</v>
      </c>
      <c r="AO639">
        <v>162.05000000000001</v>
      </c>
      <c r="AP639">
        <v>3907.5</v>
      </c>
      <c r="AR639">
        <v>0</v>
      </c>
      <c r="AS639">
        <v>0</v>
      </c>
      <c r="AV639">
        <v>33.72</v>
      </c>
      <c r="AW639">
        <v>937.2</v>
      </c>
      <c r="AX639">
        <v>0</v>
      </c>
      <c r="AY639">
        <v>0</v>
      </c>
      <c r="BA639">
        <v>0</v>
      </c>
      <c r="BB639">
        <v>0</v>
      </c>
      <c r="BC639">
        <v>0</v>
      </c>
      <c r="BE639">
        <v>1241.08</v>
      </c>
      <c r="BF639">
        <v>530.19000000000005</v>
      </c>
    </row>
    <row r="640" spans="1:58" x14ac:dyDescent="0.25">
      <c r="A640" s="209">
        <f t="shared" si="18"/>
        <v>2003</v>
      </c>
      <c r="B640" s="210" t="str">
        <f t="shared" si="19"/>
        <v>Mar</v>
      </c>
      <c r="C640" s="1">
        <v>37622</v>
      </c>
      <c r="D640">
        <v>10550.24</v>
      </c>
      <c r="E640">
        <v>13464</v>
      </c>
      <c r="F640">
        <v>0</v>
      </c>
      <c r="G640">
        <v>0</v>
      </c>
      <c r="H640">
        <v>0</v>
      </c>
      <c r="I640">
        <v>2951.25</v>
      </c>
      <c r="J640">
        <v>0</v>
      </c>
      <c r="K640">
        <v>0</v>
      </c>
      <c r="L640">
        <v>0</v>
      </c>
      <c r="M640">
        <v>0</v>
      </c>
      <c r="N640">
        <v>0</v>
      </c>
      <c r="P640">
        <v>10008.74</v>
      </c>
      <c r="Q640">
        <v>0</v>
      </c>
      <c r="R640">
        <v>3455.26</v>
      </c>
      <c r="S640" s="157">
        <v>4945.7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204.7</v>
      </c>
      <c r="AL640">
        <v>0</v>
      </c>
      <c r="AM640">
        <v>270.75</v>
      </c>
      <c r="AO640">
        <v>127.94</v>
      </c>
      <c r="AP640">
        <v>1299.19</v>
      </c>
      <c r="AR640">
        <v>0</v>
      </c>
      <c r="AS640">
        <v>0</v>
      </c>
      <c r="AV640">
        <v>277.89</v>
      </c>
      <c r="AW640">
        <v>935.42</v>
      </c>
      <c r="AX640">
        <v>0</v>
      </c>
      <c r="AY640">
        <v>0</v>
      </c>
      <c r="BA640">
        <v>0</v>
      </c>
      <c r="BB640">
        <v>901.9</v>
      </c>
      <c r="BC640">
        <v>178.51</v>
      </c>
      <c r="BE640">
        <v>1919.04</v>
      </c>
      <c r="BF640">
        <v>1514.2</v>
      </c>
    </row>
    <row r="641" spans="1:59" x14ac:dyDescent="0.25">
      <c r="A641" s="209">
        <f t="shared" si="18"/>
        <v>2003</v>
      </c>
      <c r="B641" s="210" t="str">
        <f t="shared" si="19"/>
        <v>Apr</v>
      </c>
      <c r="C641" s="1">
        <v>37653</v>
      </c>
      <c r="D641">
        <v>10548.25</v>
      </c>
      <c r="E641">
        <v>13521.52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P641">
        <v>9447.41</v>
      </c>
      <c r="Q641">
        <v>0</v>
      </c>
      <c r="R641">
        <v>4984.54</v>
      </c>
      <c r="S641" s="157">
        <v>1368.2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88.86</v>
      </c>
      <c r="AL641">
        <v>0</v>
      </c>
      <c r="AM641">
        <v>0</v>
      </c>
      <c r="AO641">
        <v>131.9</v>
      </c>
      <c r="AP641">
        <v>1572.92</v>
      </c>
      <c r="AR641">
        <v>0</v>
      </c>
      <c r="AS641">
        <v>0</v>
      </c>
      <c r="AV641">
        <v>122.78</v>
      </c>
      <c r="AW641">
        <v>872.54</v>
      </c>
      <c r="AX641">
        <v>0</v>
      </c>
      <c r="AY641">
        <v>0</v>
      </c>
      <c r="BA641">
        <v>0</v>
      </c>
      <c r="BB641">
        <v>616.08000000000004</v>
      </c>
      <c r="BC641">
        <v>139.63999999999999</v>
      </c>
      <c r="BE641">
        <v>1192.48</v>
      </c>
      <c r="BF641">
        <v>1039.75</v>
      </c>
    </row>
    <row r="642" spans="1:59" x14ac:dyDescent="0.25">
      <c r="A642" s="209">
        <f t="shared" si="18"/>
        <v>2003</v>
      </c>
      <c r="B642" s="210" t="str">
        <f t="shared" si="19"/>
        <v>May</v>
      </c>
      <c r="C642" s="1">
        <v>37681</v>
      </c>
      <c r="D642">
        <v>3736.91</v>
      </c>
      <c r="E642">
        <v>22070.400000000001</v>
      </c>
      <c r="F642">
        <v>4948.83</v>
      </c>
      <c r="G642">
        <v>0</v>
      </c>
      <c r="H642">
        <v>1281.3399999999999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P642">
        <v>16887.52</v>
      </c>
      <c r="Q642">
        <v>0</v>
      </c>
      <c r="R642">
        <v>5198.75</v>
      </c>
      <c r="S642" s="157">
        <v>12170</v>
      </c>
      <c r="U642">
        <v>879.68</v>
      </c>
      <c r="V642">
        <v>0</v>
      </c>
      <c r="W642">
        <v>0</v>
      </c>
      <c r="X642">
        <v>360.01</v>
      </c>
      <c r="Y642">
        <v>0</v>
      </c>
      <c r="Z642">
        <v>3830.14</v>
      </c>
      <c r="AA642">
        <v>0</v>
      </c>
      <c r="AB642">
        <v>0</v>
      </c>
      <c r="AC642">
        <v>0</v>
      </c>
      <c r="AD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135.47</v>
      </c>
      <c r="AL642">
        <v>0</v>
      </c>
      <c r="AM642">
        <v>1558.63</v>
      </c>
      <c r="AO642">
        <v>168.8</v>
      </c>
      <c r="AP642">
        <v>3183.52</v>
      </c>
      <c r="AR642">
        <v>0</v>
      </c>
      <c r="AS642">
        <v>0</v>
      </c>
      <c r="AV642">
        <v>119.41</v>
      </c>
      <c r="AW642">
        <v>819.98</v>
      </c>
      <c r="AX642">
        <v>0</v>
      </c>
      <c r="AY642">
        <v>0</v>
      </c>
      <c r="BA642">
        <v>425.86</v>
      </c>
      <c r="BB642">
        <v>431.81</v>
      </c>
      <c r="BC642">
        <v>63.08</v>
      </c>
      <c r="BE642">
        <v>1371.59</v>
      </c>
      <c r="BF642">
        <v>1229.57</v>
      </c>
    </row>
    <row r="643" spans="1:59" x14ac:dyDescent="0.25">
      <c r="A643" s="209">
        <f t="shared" ref="A643:A706" si="20">IF(MONTH(C643)&gt;=11,YEAR(C643)+1,YEAR(C643)+0)</f>
        <v>2003</v>
      </c>
      <c r="B643" s="210" t="str">
        <f t="shared" ref="B643:B706" si="21">CHOOSE(MONTH(C643),"Mar","Apr","May","Jun","Jul","Aug","Sep","Oct","Nov","Dec","Jan","Feb")</f>
        <v>Jun</v>
      </c>
      <c r="C643" s="1">
        <v>37712</v>
      </c>
      <c r="D643">
        <v>424.47</v>
      </c>
      <c r="E643">
        <v>5061.8900000000003</v>
      </c>
      <c r="F643">
        <v>8053.01</v>
      </c>
      <c r="G643">
        <v>3012.94</v>
      </c>
      <c r="H643">
        <v>557.36</v>
      </c>
      <c r="I643">
        <v>5741.44</v>
      </c>
      <c r="J643">
        <v>2070.77</v>
      </c>
      <c r="K643">
        <v>0</v>
      </c>
      <c r="L643">
        <v>4528.33</v>
      </c>
      <c r="M643">
        <v>1364.65</v>
      </c>
      <c r="N643">
        <v>0</v>
      </c>
      <c r="P643">
        <v>15296.75</v>
      </c>
      <c r="Q643">
        <v>230.09</v>
      </c>
      <c r="R643">
        <v>6347.2</v>
      </c>
      <c r="S643" s="157">
        <v>28973</v>
      </c>
      <c r="U643">
        <v>2531.94</v>
      </c>
      <c r="V643">
        <v>1784.95</v>
      </c>
      <c r="W643">
        <v>1213.31</v>
      </c>
      <c r="X643">
        <v>819.58</v>
      </c>
      <c r="Y643">
        <v>1676.26</v>
      </c>
      <c r="Z643">
        <v>9031.27</v>
      </c>
      <c r="AA643">
        <v>439.74</v>
      </c>
      <c r="AB643">
        <v>690.66</v>
      </c>
      <c r="AC643">
        <v>733.4</v>
      </c>
      <c r="AD643">
        <v>1047.29</v>
      </c>
      <c r="AF643">
        <v>2731.32</v>
      </c>
      <c r="AG643">
        <v>26.26</v>
      </c>
      <c r="AH643">
        <v>5561.93</v>
      </c>
      <c r="AI643">
        <v>314.39</v>
      </c>
      <c r="AJ643">
        <v>534.35</v>
      </c>
      <c r="AK643">
        <v>80.930000000000007</v>
      </c>
      <c r="AL643">
        <v>0</v>
      </c>
      <c r="AM643">
        <v>389.76</v>
      </c>
      <c r="AO643">
        <v>0</v>
      </c>
      <c r="AP643">
        <v>1475.72</v>
      </c>
      <c r="AR643">
        <v>0</v>
      </c>
      <c r="AS643">
        <v>0</v>
      </c>
      <c r="AV643">
        <v>0</v>
      </c>
      <c r="AW643">
        <v>150.94</v>
      </c>
      <c r="AX643">
        <v>144.80000000000001</v>
      </c>
      <c r="AY643">
        <v>0</v>
      </c>
      <c r="BA643">
        <v>638.69000000000005</v>
      </c>
      <c r="BB643">
        <v>1116.1099999999999</v>
      </c>
      <c r="BC643">
        <v>388.96</v>
      </c>
      <c r="BE643">
        <v>105.72</v>
      </c>
      <c r="BF643">
        <v>781.9</v>
      </c>
    </row>
    <row r="644" spans="1:59" x14ac:dyDescent="0.25">
      <c r="A644" s="209">
        <f t="shared" si="20"/>
        <v>2003</v>
      </c>
      <c r="B644" s="210" t="str">
        <f t="shared" si="21"/>
        <v>Jul</v>
      </c>
      <c r="C644" s="1">
        <v>37742</v>
      </c>
      <c r="D644">
        <v>652.57000000000005</v>
      </c>
      <c r="E644">
        <v>10298.33</v>
      </c>
      <c r="F644">
        <v>6692.33</v>
      </c>
      <c r="G644">
        <v>3788.49</v>
      </c>
      <c r="H644">
        <v>650.59</v>
      </c>
      <c r="I644">
        <v>5099.32</v>
      </c>
      <c r="J644">
        <v>6591.17</v>
      </c>
      <c r="K644">
        <v>1303.1600000000001</v>
      </c>
      <c r="L644">
        <v>3238.06</v>
      </c>
      <c r="M644">
        <v>1975.57</v>
      </c>
      <c r="N644">
        <v>0</v>
      </c>
      <c r="P644">
        <v>16604.87</v>
      </c>
      <c r="Q644">
        <v>0</v>
      </c>
      <c r="R644">
        <v>10243.790000000001</v>
      </c>
      <c r="S644" s="157">
        <v>22084.3</v>
      </c>
      <c r="U644">
        <v>2630.72</v>
      </c>
      <c r="V644">
        <v>1434.07</v>
      </c>
      <c r="W644">
        <v>799.35</v>
      </c>
      <c r="X644">
        <v>1492.58</v>
      </c>
      <c r="Y644">
        <v>2956.21</v>
      </c>
      <c r="Z644">
        <v>12899.3</v>
      </c>
      <c r="AA644">
        <v>594.69000000000005</v>
      </c>
      <c r="AB644">
        <v>1147.6500000000001</v>
      </c>
      <c r="AC644">
        <v>956.19</v>
      </c>
      <c r="AD644">
        <v>1512.28</v>
      </c>
      <c r="AF644">
        <v>3445.34</v>
      </c>
      <c r="AG644">
        <v>558.4</v>
      </c>
      <c r="AH644">
        <v>5155.71</v>
      </c>
      <c r="AI644">
        <v>524.64</v>
      </c>
      <c r="AJ644">
        <v>320.18</v>
      </c>
      <c r="AK644">
        <v>101.95</v>
      </c>
      <c r="AL644">
        <v>322.52</v>
      </c>
      <c r="AM644">
        <v>995.32</v>
      </c>
      <c r="AO644">
        <v>898.53</v>
      </c>
      <c r="AP644">
        <v>4393.45</v>
      </c>
      <c r="AR644">
        <v>0</v>
      </c>
      <c r="AS644">
        <v>361.79</v>
      </c>
      <c r="AV644">
        <v>2348.46</v>
      </c>
      <c r="AW644">
        <v>856.47</v>
      </c>
      <c r="AX644">
        <v>489.92</v>
      </c>
      <c r="AY644">
        <v>0</v>
      </c>
      <c r="BA644">
        <v>1509.44</v>
      </c>
      <c r="BB644">
        <v>283.18</v>
      </c>
      <c r="BC644">
        <v>1735.76</v>
      </c>
      <c r="BE644">
        <v>775.69</v>
      </c>
      <c r="BF644">
        <v>1966.64</v>
      </c>
    </row>
    <row r="645" spans="1:59" x14ac:dyDescent="0.25">
      <c r="A645" s="209">
        <f t="shared" si="20"/>
        <v>2003</v>
      </c>
      <c r="B645" s="210" t="str">
        <f t="shared" si="21"/>
        <v>Aug</v>
      </c>
      <c r="C645" s="1">
        <v>37773</v>
      </c>
      <c r="D645">
        <v>9336.33</v>
      </c>
      <c r="E645">
        <v>19731.86</v>
      </c>
      <c r="F645">
        <v>10310.41</v>
      </c>
      <c r="G645">
        <v>3638.73</v>
      </c>
      <c r="H645">
        <v>2066.81</v>
      </c>
      <c r="I645">
        <v>8092.88</v>
      </c>
      <c r="J645">
        <v>2774.92</v>
      </c>
      <c r="K645">
        <v>952.08</v>
      </c>
      <c r="L645">
        <v>5251.81</v>
      </c>
      <c r="M645">
        <v>1757</v>
      </c>
      <c r="N645">
        <v>892.58</v>
      </c>
      <c r="P645">
        <v>24367.3</v>
      </c>
      <c r="Q645">
        <v>269.18</v>
      </c>
      <c r="R645">
        <v>9955.19</v>
      </c>
      <c r="S645" s="157">
        <v>18387</v>
      </c>
      <c r="U645">
        <v>4344.66</v>
      </c>
      <c r="V645">
        <v>3627.62</v>
      </c>
      <c r="W645">
        <v>1638.57</v>
      </c>
      <c r="X645">
        <v>3295.19</v>
      </c>
      <c r="Y645">
        <v>6773.45</v>
      </c>
      <c r="Z645">
        <v>7760.64</v>
      </c>
      <c r="AA645">
        <v>773.07</v>
      </c>
      <c r="AB645">
        <v>1783.96</v>
      </c>
      <c r="AC645">
        <v>1915.13</v>
      </c>
      <c r="AD645">
        <v>3445.94</v>
      </c>
      <c r="AF645">
        <v>5176.54</v>
      </c>
      <c r="AG645">
        <v>1832.36</v>
      </c>
      <c r="AH645">
        <v>8229.34</v>
      </c>
      <c r="AI645">
        <v>695.22</v>
      </c>
      <c r="AJ645">
        <v>828.91</v>
      </c>
      <c r="AK645">
        <v>28.56</v>
      </c>
      <c r="AL645">
        <v>477.23</v>
      </c>
      <c r="AM645">
        <v>1547.13</v>
      </c>
      <c r="AO645">
        <v>861.83</v>
      </c>
      <c r="AP645">
        <v>6458.28</v>
      </c>
      <c r="AR645">
        <v>60.89</v>
      </c>
      <c r="AS645">
        <v>217.59</v>
      </c>
      <c r="AV645">
        <v>3010.95</v>
      </c>
      <c r="AW645">
        <v>1236.9100000000001</v>
      </c>
      <c r="AX645">
        <v>1463.82</v>
      </c>
      <c r="AY645">
        <v>134.68</v>
      </c>
      <c r="BA645">
        <v>4764.37</v>
      </c>
      <c r="BB645">
        <v>1966.24</v>
      </c>
      <c r="BC645">
        <v>1942.44</v>
      </c>
      <c r="BE645">
        <v>4447.21</v>
      </c>
      <c r="BF645">
        <v>1370.4</v>
      </c>
    </row>
    <row r="646" spans="1:59" x14ac:dyDescent="0.25">
      <c r="A646" s="209">
        <f t="shared" si="20"/>
        <v>2003</v>
      </c>
      <c r="B646" s="210" t="str">
        <f t="shared" si="21"/>
        <v>Sep</v>
      </c>
      <c r="C646" s="1">
        <v>37803</v>
      </c>
      <c r="D646">
        <v>0</v>
      </c>
      <c r="E646">
        <v>0</v>
      </c>
      <c r="F646">
        <v>7047.18</v>
      </c>
      <c r="G646">
        <v>9426.8799999999992</v>
      </c>
      <c r="H646">
        <v>0</v>
      </c>
      <c r="I646">
        <v>17794.38</v>
      </c>
      <c r="J646">
        <v>7740.21</v>
      </c>
      <c r="K646">
        <v>458.29</v>
      </c>
      <c r="L646">
        <v>5686.5</v>
      </c>
      <c r="M646">
        <v>0</v>
      </c>
      <c r="N646">
        <v>983.82</v>
      </c>
      <c r="P646">
        <v>0</v>
      </c>
      <c r="Q646">
        <v>0</v>
      </c>
      <c r="R646">
        <v>0</v>
      </c>
      <c r="S646" s="157">
        <v>2070.8000000000002</v>
      </c>
      <c r="U646">
        <v>6589.58</v>
      </c>
      <c r="V646">
        <v>3913.05</v>
      </c>
      <c r="W646">
        <v>1891.47</v>
      </c>
      <c r="X646">
        <v>4281.9799999999996</v>
      </c>
      <c r="Y646">
        <v>5409.6</v>
      </c>
      <c r="Z646">
        <v>7970.5</v>
      </c>
      <c r="AA646">
        <v>1300.46</v>
      </c>
      <c r="AB646">
        <v>2367.9</v>
      </c>
      <c r="AC646">
        <v>3794.63</v>
      </c>
      <c r="AD646">
        <v>5909.24</v>
      </c>
      <c r="AF646">
        <v>6603.27</v>
      </c>
      <c r="AG646">
        <v>3206.92</v>
      </c>
      <c r="AH646">
        <v>9643.7800000000007</v>
      </c>
      <c r="AI646">
        <v>1129.21</v>
      </c>
      <c r="AJ646">
        <v>801.93</v>
      </c>
      <c r="AK646">
        <v>357.43</v>
      </c>
      <c r="AL646">
        <v>1119.49</v>
      </c>
      <c r="AM646">
        <v>68.63</v>
      </c>
      <c r="AO646">
        <v>482.59</v>
      </c>
      <c r="AP646">
        <v>1854.57</v>
      </c>
      <c r="AR646">
        <v>234.25</v>
      </c>
      <c r="AS646">
        <v>936.21</v>
      </c>
      <c r="AV646">
        <v>5165.03</v>
      </c>
      <c r="AW646">
        <v>0</v>
      </c>
      <c r="AX646">
        <v>1592.75</v>
      </c>
      <c r="AY646">
        <v>554.98</v>
      </c>
      <c r="BA646">
        <v>6892.66</v>
      </c>
      <c r="BB646">
        <v>962</v>
      </c>
      <c r="BC646">
        <v>2864.17</v>
      </c>
      <c r="BE646">
        <v>7249.24</v>
      </c>
      <c r="BF646">
        <v>1706.8</v>
      </c>
    </row>
    <row r="647" spans="1:59" x14ac:dyDescent="0.25">
      <c r="A647" s="209">
        <f t="shared" si="20"/>
        <v>2003</v>
      </c>
      <c r="B647" s="210" t="str">
        <f t="shared" si="21"/>
        <v>Oct</v>
      </c>
      <c r="C647" s="1">
        <v>37834</v>
      </c>
      <c r="D647">
        <v>0</v>
      </c>
      <c r="E647">
        <v>0</v>
      </c>
      <c r="F647">
        <v>6715.34</v>
      </c>
      <c r="G647">
        <v>9800.89</v>
      </c>
      <c r="H647">
        <v>0</v>
      </c>
      <c r="I647">
        <v>18793.66</v>
      </c>
      <c r="J647">
        <v>6159.46</v>
      </c>
      <c r="K647">
        <v>215.88</v>
      </c>
      <c r="L647">
        <v>7164.4</v>
      </c>
      <c r="M647">
        <v>0</v>
      </c>
      <c r="N647">
        <v>1132.58</v>
      </c>
      <c r="P647">
        <v>0</v>
      </c>
      <c r="Q647">
        <v>0</v>
      </c>
      <c r="R647">
        <v>0</v>
      </c>
      <c r="S647" s="157">
        <v>2556.6999999999998</v>
      </c>
      <c r="U647">
        <v>4790.95</v>
      </c>
      <c r="V647">
        <v>2113.2199999999998</v>
      </c>
      <c r="W647">
        <v>1431.49</v>
      </c>
      <c r="X647">
        <v>3275.35</v>
      </c>
      <c r="Y647">
        <v>3575.06</v>
      </c>
      <c r="Z647">
        <v>4023.03</v>
      </c>
      <c r="AA647">
        <v>1040.8399999999999</v>
      </c>
      <c r="AB647">
        <v>2056.4899999999998</v>
      </c>
      <c r="AC647">
        <v>3663.9</v>
      </c>
      <c r="AD647">
        <v>5149.5600000000004</v>
      </c>
      <c r="AF647">
        <v>6080.02</v>
      </c>
      <c r="AG647">
        <v>2601.7600000000002</v>
      </c>
      <c r="AH647">
        <v>7917.34</v>
      </c>
      <c r="AI647">
        <v>1172.25</v>
      </c>
      <c r="AJ647">
        <v>1149.44</v>
      </c>
      <c r="AK647">
        <v>518.67999999999995</v>
      </c>
      <c r="AL647">
        <v>1308.71</v>
      </c>
      <c r="AM647">
        <v>0</v>
      </c>
      <c r="AO647">
        <v>363.77</v>
      </c>
      <c r="AP647">
        <v>2134.25</v>
      </c>
      <c r="AR647">
        <v>314.58</v>
      </c>
      <c r="AS647">
        <v>1005.04</v>
      </c>
      <c r="AV647">
        <v>7217.96</v>
      </c>
      <c r="AW647">
        <v>134.68</v>
      </c>
      <c r="AX647">
        <v>1426.14</v>
      </c>
      <c r="AY647">
        <v>525.23</v>
      </c>
      <c r="BA647">
        <v>6509.85</v>
      </c>
      <c r="BB647">
        <v>374.88</v>
      </c>
      <c r="BC647">
        <v>2675.34</v>
      </c>
      <c r="BE647">
        <v>6145.62</v>
      </c>
      <c r="BF647">
        <v>1776.42</v>
      </c>
    </row>
    <row r="648" spans="1:59" x14ac:dyDescent="0.25">
      <c r="A648" s="209">
        <f t="shared" si="20"/>
        <v>2003</v>
      </c>
      <c r="B648" s="210" t="str">
        <f t="shared" si="21"/>
        <v>Nov</v>
      </c>
      <c r="C648" s="1">
        <v>37865</v>
      </c>
      <c r="D648">
        <v>0</v>
      </c>
      <c r="E648">
        <v>8102.6</v>
      </c>
      <c r="F648">
        <v>7017.62</v>
      </c>
      <c r="G648">
        <v>4884.79</v>
      </c>
      <c r="H648">
        <v>0</v>
      </c>
      <c r="I648">
        <v>4357.75</v>
      </c>
      <c r="J648">
        <v>4811.97</v>
      </c>
      <c r="K648">
        <v>1537.21</v>
      </c>
      <c r="L648">
        <v>4304.1899999999996</v>
      </c>
      <c r="M648">
        <v>1194.07</v>
      </c>
      <c r="N648">
        <v>666.46</v>
      </c>
      <c r="P648">
        <v>0</v>
      </c>
      <c r="Q648">
        <v>900.51</v>
      </c>
      <c r="R648">
        <v>394.72</v>
      </c>
      <c r="S648" s="157">
        <v>13112.9</v>
      </c>
      <c r="U648">
        <v>2596.6</v>
      </c>
      <c r="V648">
        <v>3090.69</v>
      </c>
      <c r="W648">
        <v>1120.8800000000001</v>
      </c>
      <c r="X648">
        <v>2961.96</v>
      </c>
      <c r="Y648">
        <v>3244.61</v>
      </c>
      <c r="Z648">
        <v>2810.62</v>
      </c>
      <c r="AA648">
        <v>413.92</v>
      </c>
      <c r="AB648">
        <v>1043.72</v>
      </c>
      <c r="AC648">
        <v>1523.25</v>
      </c>
      <c r="AD648">
        <v>2082.48</v>
      </c>
      <c r="AF648">
        <v>3950.14</v>
      </c>
      <c r="AG648">
        <v>649.79</v>
      </c>
      <c r="AH648">
        <v>5070.82</v>
      </c>
      <c r="AI648">
        <v>651.38</v>
      </c>
      <c r="AJ648">
        <v>256.67</v>
      </c>
      <c r="AK648">
        <v>158.09</v>
      </c>
      <c r="AL648">
        <v>616.87</v>
      </c>
      <c r="AM648">
        <v>205.29</v>
      </c>
      <c r="AO648">
        <v>694.42</v>
      </c>
      <c r="AP648">
        <v>8983.27</v>
      </c>
      <c r="AR648">
        <v>32.53</v>
      </c>
      <c r="AS648">
        <v>899.32</v>
      </c>
      <c r="AV648">
        <v>4940.8999999999996</v>
      </c>
      <c r="AW648">
        <v>1761.94</v>
      </c>
      <c r="AX648">
        <v>781.5</v>
      </c>
      <c r="AY648">
        <v>487.74</v>
      </c>
      <c r="BA648">
        <v>2009.29</v>
      </c>
      <c r="BB648">
        <v>1025.8699999999999</v>
      </c>
      <c r="BC648">
        <v>1790.31</v>
      </c>
      <c r="BE648">
        <v>2446.4499999999998</v>
      </c>
      <c r="BF648">
        <v>1603.66</v>
      </c>
    </row>
    <row r="649" spans="1:59" x14ac:dyDescent="0.25">
      <c r="A649" s="209">
        <f t="shared" si="20"/>
        <v>2003</v>
      </c>
      <c r="B649" s="210" t="str">
        <f t="shared" si="21"/>
        <v>Dec</v>
      </c>
      <c r="C649" s="1">
        <v>37895</v>
      </c>
      <c r="D649">
        <v>0</v>
      </c>
      <c r="E649">
        <v>6170.67</v>
      </c>
      <c r="F649">
        <v>5109.5</v>
      </c>
      <c r="G649">
        <v>3096.24</v>
      </c>
      <c r="H649">
        <v>0</v>
      </c>
      <c r="I649">
        <v>5862.95</v>
      </c>
      <c r="J649">
        <v>4220.29</v>
      </c>
      <c r="K649">
        <v>708.11</v>
      </c>
      <c r="L649">
        <v>3010.95</v>
      </c>
      <c r="M649">
        <v>2669.79</v>
      </c>
      <c r="N649">
        <v>560.14</v>
      </c>
      <c r="P649">
        <v>0</v>
      </c>
      <c r="Q649">
        <v>1445.97</v>
      </c>
      <c r="R649">
        <v>3159.72</v>
      </c>
      <c r="S649" s="157">
        <v>5613.3</v>
      </c>
      <c r="U649">
        <v>2398.25</v>
      </c>
      <c r="V649">
        <v>4285.95</v>
      </c>
      <c r="W649">
        <v>795.58</v>
      </c>
      <c r="X649">
        <v>2581.7199999999998</v>
      </c>
      <c r="Y649">
        <v>2575.83</v>
      </c>
      <c r="Z649">
        <v>2376.63</v>
      </c>
      <c r="AA649">
        <v>522.89</v>
      </c>
      <c r="AB649">
        <v>768.21</v>
      </c>
      <c r="AC649">
        <v>1055.3399999999999</v>
      </c>
      <c r="AD649">
        <v>827.64</v>
      </c>
      <c r="AF649">
        <v>4149.88</v>
      </c>
      <c r="AG649">
        <v>1184.92</v>
      </c>
      <c r="AH649">
        <v>4557.29</v>
      </c>
      <c r="AI649">
        <v>641.66</v>
      </c>
      <c r="AJ649">
        <v>196.01</v>
      </c>
      <c r="AK649">
        <v>78.75</v>
      </c>
      <c r="AL649">
        <v>3.97</v>
      </c>
      <c r="AM649">
        <v>1688.35</v>
      </c>
      <c r="AO649">
        <v>399.08</v>
      </c>
      <c r="AP649">
        <v>5779.92</v>
      </c>
      <c r="AR649">
        <v>279.67</v>
      </c>
      <c r="AS649">
        <v>464.14</v>
      </c>
      <c r="AV649">
        <v>2445.85</v>
      </c>
      <c r="AW649">
        <v>1158.56</v>
      </c>
      <c r="AX649">
        <v>431.21</v>
      </c>
      <c r="AY649">
        <v>0</v>
      </c>
      <c r="BA649">
        <v>1791.1</v>
      </c>
      <c r="BB649">
        <v>2011.33</v>
      </c>
      <c r="BC649">
        <v>1772.06</v>
      </c>
      <c r="BE649">
        <v>2448.9699999999998</v>
      </c>
      <c r="BF649">
        <v>1790.51</v>
      </c>
    </row>
    <row r="650" spans="1:59" x14ac:dyDescent="0.25">
      <c r="A650" s="209">
        <f t="shared" si="20"/>
        <v>2004</v>
      </c>
      <c r="B650" s="210" t="str">
        <f t="shared" si="21"/>
        <v>Jan</v>
      </c>
      <c r="C650" s="1">
        <v>37926</v>
      </c>
      <c r="D650">
        <v>462.16</v>
      </c>
      <c r="E650">
        <v>16131.81</v>
      </c>
      <c r="F650">
        <v>0</v>
      </c>
      <c r="G650">
        <v>0</v>
      </c>
      <c r="H650">
        <v>20840.63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16790.330000000002</v>
      </c>
      <c r="Q650">
        <v>0</v>
      </c>
      <c r="R650">
        <v>1213.9000000000001</v>
      </c>
      <c r="S650" s="157">
        <v>9118.2000000000007</v>
      </c>
      <c r="T650">
        <v>0</v>
      </c>
      <c r="U650">
        <v>0</v>
      </c>
      <c r="V650">
        <v>726.36</v>
      </c>
      <c r="W650">
        <v>143.01</v>
      </c>
      <c r="X650">
        <v>0</v>
      </c>
      <c r="Y650">
        <v>202.12</v>
      </c>
      <c r="Z650">
        <v>739.05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1487.63</v>
      </c>
      <c r="AG650">
        <v>0</v>
      </c>
      <c r="AH650">
        <v>0</v>
      </c>
      <c r="AI650">
        <v>0</v>
      </c>
      <c r="AJ650">
        <v>0</v>
      </c>
      <c r="AK650">
        <v>150.15</v>
      </c>
      <c r="AL650">
        <v>0</v>
      </c>
      <c r="AM650">
        <v>1443.99</v>
      </c>
      <c r="AO650">
        <v>0</v>
      </c>
      <c r="AP650">
        <v>10128.15</v>
      </c>
      <c r="AR650">
        <v>0</v>
      </c>
      <c r="AS650">
        <v>0</v>
      </c>
      <c r="AV650">
        <v>30.35</v>
      </c>
      <c r="AW650">
        <v>0</v>
      </c>
      <c r="AX650">
        <v>0</v>
      </c>
      <c r="AY650">
        <v>64.260000000000005</v>
      </c>
      <c r="BA650">
        <v>0</v>
      </c>
      <c r="BB650">
        <v>0</v>
      </c>
      <c r="BC650">
        <v>0</v>
      </c>
      <c r="BE650">
        <v>0</v>
      </c>
      <c r="BF650">
        <v>0</v>
      </c>
      <c r="BG650" s="157">
        <v>0</v>
      </c>
    </row>
    <row r="651" spans="1:59" x14ac:dyDescent="0.25">
      <c r="A651" s="209">
        <f t="shared" si="20"/>
        <v>2004</v>
      </c>
      <c r="B651" s="210" t="str">
        <f t="shared" si="21"/>
        <v>Feb</v>
      </c>
      <c r="C651" s="1">
        <v>37956</v>
      </c>
      <c r="D651">
        <v>10383.620000000001</v>
      </c>
      <c r="E651">
        <v>4333.95</v>
      </c>
      <c r="F651">
        <v>0</v>
      </c>
      <c r="G651">
        <v>0</v>
      </c>
      <c r="H651">
        <v>13779.37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15675.6</v>
      </c>
      <c r="Q651">
        <v>0</v>
      </c>
      <c r="R651">
        <v>1128.6099999999999</v>
      </c>
      <c r="S651" s="157">
        <v>9925.4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157.88999999999999</v>
      </c>
      <c r="AL651">
        <v>0</v>
      </c>
      <c r="AM651">
        <v>1055.82</v>
      </c>
      <c r="AO651">
        <v>0</v>
      </c>
      <c r="AP651">
        <v>9951.42</v>
      </c>
      <c r="AR651">
        <v>0</v>
      </c>
      <c r="AS651">
        <v>0</v>
      </c>
      <c r="AV651">
        <v>159.08000000000001</v>
      </c>
      <c r="AW651">
        <v>768.41</v>
      </c>
      <c r="AX651">
        <v>134.68</v>
      </c>
      <c r="AY651">
        <v>0</v>
      </c>
      <c r="BA651">
        <v>0</v>
      </c>
      <c r="BB651">
        <v>396.7</v>
      </c>
      <c r="BC651">
        <v>238.22</v>
      </c>
      <c r="BE651">
        <v>276.7</v>
      </c>
      <c r="BF651">
        <v>499.05</v>
      </c>
      <c r="BG651" s="157">
        <v>0</v>
      </c>
    </row>
    <row r="652" spans="1:59" x14ac:dyDescent="0.25">
      <c r="A652" s="209">
        <f t="shared" si="20"/>
        <v>2004</v>
      </c>
      <c r="B652" s="210" t="str">
        <f t="shared" si="21"/>
        <v>Mar</v>
      </c>
      <c r="C652" s="1">
        <v>37987</v>
      </c>
      <c r="D652">
        <v>10153.540000000001</v>
      </c>
      <c r="E652">
        <v>12164.81</v>
      </c>
      <c r="F652">
        <v>0</v>
      </c>
      <c r="G652">
        <v>0</v>
      </c>
      <c r="H652">
        <v>0</v>
      </c>
      <c r="I652">
        <v>1003.65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15524.85</v>
      </c>
      <c r="Q652">
        <v>0</v>
      </c>
      <c r="R652">
        <v>4813.95</v>
      </c>
      <c r="S652" s="157">
        <v>10000.799999999999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3809.11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87.87</v>
      </c>
      <c r="AL652">
        <v>0</v>
      </c>
      <c r="AM652">
        <v>0</v>
      </c>
      <c r="AO652">
        <v>0</v>
      </c>
      <c r="AP652">
        <v>736.87</v>
      </c>
      <c r="AR652">
        <v>0</v>
      </c>
      <c r="AS652">
        <v>0</v>
      </c>
      <c r="AV652">
        <v>465.53</v>
      </c>
      <c r="AW652">
        <v>2056.69</v>
      </c>
      <c r="AX652">
        <v>163.04</v>
      </c>
      <c r="AY652">
        <v>0</v>
      </c>
      <c r="BA652">
        <v>0</v>
      </c>
      <c r="BB652">
        <v>1372.78</v>
      </c>
      <c r="BC652">
        <v>144.4</v>
      </c>
      <c r="BE652">
        <v>2193.9499999999998</v>
      </c>
      <c r="BF652">
        <v>1405.31</v>
      </c>
      <c r="BG652" s="157">
        <v>0</v>
      </c>
    </row>
    <row r="653" spans="1:59" x14ac:dyDescent="0.25">
      <c r="A653" s="209">
        <f t="shared" si="20"/>
        <v>2004</v>
      </c>
      <c r="B653" s="210" t="str">
        <f t="shared" si="21"/>
        <v>Apr</v>
      </c>
      <c r="C653" s="1">
        <v>38018</v>
      </c>
      <c r="D653">
        <v>11605.46</v>
      </c>
      <c r="E653">
        <v>13394.58</v>
      </c>
      <c r="F653">
        <v>0</v>
      </c>
      <c r="G653">
        <v>0</v>
      </c>
      <c r="H653">
        <v>0</v>
      </c>
      <c r="I653">
        <v>741.83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17147.36</v>
      </c>
      <c r="Q653">
        <v>0</v>
      </c>
      <c r="R653">
        <v>2983.18</v>
      </c>
      <c r="S653" s="157">
        <v>3619.5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4837.5600000000004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74.78</v>
      </c>
      <c r="AL653">
        <v>0</v>
      </c>
      <c r="AM653">
        <v>442.72</v>
      </c>
      <c r="AO653">
        <v>0</v>
      </c>
      <c r="AP653">
        <v>1756.79</v>
      </c>
      <c r="AR653">
        <v>0</v>
      </c>
      <c r="AS653">
        <v>0</v>
      </c>
      <c r="AV653">
        <v>305.26</v>
      </c>
      <c r="AW653">
        <v>1879.56</v>
      </c>
      <c r="AX653">
        <v>365.56</v>
      </c>
      <c r="AY653">
        <v>0</v>
      </c>
      <c r="BA653">
        <v>352.07</v>
      </c>
      <c r="BB653">
        <v>972.51</v>
      </c>
      <c r="BC653">
        <v>300.10000000000002</v>
      </c>
      <c r="BE653">
        <v>2067</v>
      </c>
      <c r="BF653">
        <v>1196.05</v>
      </c>
      <c r="BG653" s="157">
        <v>0</v>
      </c>
    </row>
    <row r="654" spans="1:59" x14ac:dyDescent="0.25">
      <c r="A654" s="209">
        <f t="shared" si="20"/>
        <v>2004</v>
      </c>
      <c r="B654" s="210" t="str">
        <f t="shared" si="21"/>
        <v>May</v>
      </c>
      <c r="C654" s="1">
        <v>38047</v>
      </c>
      <c r="D654">
        <v>1731.6</v>
      </c>
      <c r="E654">
        <v>0</v>
      </c>
      <c r="F654">
        <v>8102.6</v>
      </c>
      <c r="G654">
        <v>0</v>
      </c>
      <c r="H654">
        <v>3137.9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19356.98</v>
      </c>
      <c r="Q654">
        <v>0</v>
      </c>
      <c r="R654">
        <v>3385.83</v>
      </c>
      <c r="S654" s="157">
        <v>21.8</v>
      </c>
      <c r="T654">
        <v>0</v>
      </c>
      <c r="U654">
        <v>2420.86</v>
      </c>
      <c r="V654">
        <v>1048.8800000000001</v>
      </c>
      <c r="W654">
        <v>643.65</v>
      </c>
      <c r="X654">
        <v>390.75</v>
      </c>
      <c r="Y654">
        <v>827.52</v>
      </c>
      <c r="Z654">
        <v>7928.05</v>
      </c>
      <c r="AA654">
        <v>0</v>
      </c>
      <c r="AB654">
        <v>102.15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377.06</v>
      </c>
      <c r="AI654">
        <v>0</v>
      </c>
      <c r="AJ654">
        <v>0</v>
      </c>
      <c r="AK654">
        <v>326.29000000000002</v>
      </c>
      <c r="AL654">
        <v>0</v>
      </c>
      <c r="AM654">
        <v>1781.78</v>
      </c>
      <c r="AO654">
        <v>168.99</v>
      </c>
      <c r="AP654">
        <v>6311.1</v>
      </c>
      <c r="AR654">
        <v>0</v>
      </c>
      <c r="AS654">
        <v>0</v>
      </c>
      <c r="AV654">
        <v>69.42</v>
      </c>
      <c r="AW654">
        <v>804.51</v>
      </c>
      <c r="AX654">
        <v>123.37</v>
      </c>
      <c r="AY654">
        <v>0</v>
      </c>
      <c r="BA654">
        <v>75.97</v>
      </c>
      <c r="BB654">
        <v>671.41</v>
      </c>
      <c r="BC654">
        <v>118.42</v>
      </c>
      <c r="BE654">
        <v>854.09</v>
      </c>
      <c r="BF654">
        <v>648.01</v>
      </c>
      <c r="BG654" s="157">
        <v>0</v>
      </c>
    </row>
    <row r="655" spans="1:59" x14ac:dyDescent="0.25">
      <c r="A655" s="209">
        <f t="shared" si="20"/>
        <v>2004</v>
      </c>
      <c r="B655" s="210" t="str">
        <f t="shared" si="21"/>
        <v>Jun</v>
      </c>
      <c r="C655" s="1">
        <v>38078</v>
      </c>
      <c r="D655">
        <v>0</v>
      </c>
      <c r="E655">
        <v>1775.23</v>
      </c>
      <c r="F655">
        <v>2606.3200000000002</v>
      </c>
      <c r="G655">
        <v>4290.3100000000004</v>
      </c>
      <c r="H655">
        <v>0</v>
      </c>
      <c r="I655">
        <v>8098.63</v>
      </c>
      <c r="J655">
        <v>4038.41</v>
      </c>
      <c r="K655">
        <v>896.54</v>
      </c>
      <c r="L655">
        <v>3869.81</v>
      </c>
      <c r="M655">
        <v>1059.98</v>
      </c>
      <c r="N655">
        <v>979.85</v>
      </c>
      <c r="O655">
        <v>541.49</v>
      </c>
      <c r="P655">
        <v>4119.7299999999996</v>
      </c>
      <c r="Q655">
        <v>204.3</v>
      </c>
      <c r="R655">
        <v>1465.81</v>
      </c>
      <c r="S655" s="157">
        <v>9482.2999999999993</v>
      </c>
      <c r="T655">
        <v>40.32</v>
      </c>
      <c r="U655">
        <v>2617.4299999999998</v>
      </c>
      <c r="V655">
        <v>2888.97</v>
      </c>
      <c r="W655">
        <v>1893.25</v>
      </c>
      <c r="X655">
        <v>1712.36</v>
      </c>
      <c r="Y655">
        <v>3873.58</v>
      </c>
      <c r="Z655">
        <v>4521.59</v>
      </c>
      <c r="AA655">
        <v>676.06</v>
      </c>
      <c r="AB655">
        <v>1209.94</v>
      </c>
      <c r="AC655">
        <v>1010</v>
      </c>
      <c r="AD655">
        <v>1538.01</v>
      </c>
      <c r="AE655">
        <v>0</v>
      </c>
      <c r="AF655">
        <v>3971.56</v>
      </c>
      <c r="AG655">
        <v>1424.35</v>
      </c>
      <c r="AH655">
        <v>6530.08</v>
      </c>
      <c r="AI655">
        <v>218.42</v>
      </c>
      <c r="AJ655">
        <v>690.78</v>
      </c>
      <c r="AK655">
        <v>185.66</v>
      </c>
      <c r="AL655">
        <v>0</v>
      </c>
      <c r="AM655">
        <v>1469.57</v>
      </c>
      <c r="AO655">
        <v>592.66999999999996</v>
      </c>
      <c r="AP655">
        <v>2867.74</v>
      </c>
      <c r="AR655">
        <v>0</v>
      </c>
      <c r="AS655">
        <v>301.29000000000002</v>
      </c>
      <c r="AV655">
        <v>2262.98</v>
      </c>
      <c r="AW655">
        <v>1355.33</v>
      </c>
      <c r="AX655">
        <v>673.79</v>
      </c>
      <c r="AY655">
        <v>65.849999999999994</v>
      </c>
      <c r="BA655">
        <v>2408.37</v>
      </c>
      <c r="BB655">
        <v>1973.58</v>
      </c>
      <c r="BC655">
        <v>1871.63</v>
      </c>
      <c r="BE655">
        <v>4334.34</v>
      </c>
      <c r="BF655">
        <v>1725.45</v>
      </c>
      <c r="BG655" s="157">
        <v>73.400000000000006</v>
      </c>
    </row>
    <row r="656" spans="1:59" x14ac:dyDescent="0.25">
      <c r="A656" s="209">
        <f t="shared" si="20"/>
        <v>2004</v>
      </c>
      <c r="B656" s="210" t="str">
        <f t="shared" si="21"/>
        <v>Jul</v>
      </c>
      <c r="C656" s="1">
        <v>38108</v>
      </c>
      <c r="D656">
        <v>0</v>
      </c>
      <c r="E656">
        <v>870.76</v>
      </c>
      <c r="F656">
        <v>4460.8900000000003</v>
      </c>
      <c r="G656">
        <v>5300.23</v>
      </c>
      <c r="H656">
        <v>0</v>
      </c>
      <c r="I656">
        <v>5478.43</v>
      </c>
      <c r="J656">
        <v>6628.86</v>
      </c>
      <c r="K656">
        <v>1521.34</v>
      </c>
      <c r="L656">
        <v>5123.38</v>
      </c>
      <c r="M656">
        <v>438.75</v>
      </c>
      <c r="N656">
        <v>1477.71</v>
      </c>
      <c r="O656">
        <v>908.44</v>
      </c>
      <c r="P656">
        <v>0</v>
      </c>
      <c r="Q656">
        <v>0</v>
      </c>
      <c r="R656">
        <v>62.48</v>
      </c>
      <c r="S656" s="157">
        <v>8873.4</v>
      </c>
      <c r="T656">
        <v>61.2</v>
      </c>
      <c r="U656">
        <v>4078.08</v>
      </c>
      <c r="V656">
        <v>3652.42</v>
      </c>
      <c r="W656">
        <v>1872.62</v>
      </c>
      <c r="X656">
        <v>3593.11</v>
      </c>
      <c r="Y656">
        <v>3670.86</v>
      </c>
      <c r="Z656">
        <v>5131.12</v>
      </c>
      <c r="AA656">
        <v>885.91</v>
      </c>
      <c r="AB656">
        <v>1930.54</v>
      </c>
      <c r="AC656">
        <v>1845.65</v>
      </c>
      <c r="AD656">
        <v>2144.16</v>
      </c>
      <c r="AE656">
        <v>0</v>
      </c>
      <c r="AF656">
        <v>4377.3900000000003</v>
      </c>
      <c r="AG656">
        <v>1075.06</v>
      </c>
      <c r="AH656">
        <v>6527.9</v>
      </c>
      <c r="AI656">
        <v>553</v>
      </c>
      <c r="AJ656">
        <v>1393.73</v>
      </c>
      <c r="AK656">
        <v>153.32</v>
      </c>
      <c r="AL656">
        <v>295.82</v>
      </c>
      <c r="AM656">
        <v>968.15</v>
      </c>
      <c r="AO656">
        <v>827.72</v>
      </c>
      <c r="AP656">
        <v>4510.28</v>
      </c>
      <c r="AR656">
        <v>319.54000000000002</v>
      </c>
      <c r="AS656">
        <v>1531.66</v>
      </c>
      <c r="AV656">
        <v>6343.43</v>
      </c>
      <c r="AW656">
        <v>630.16</v>
      </c>
      <c r="AX656">
        <v>1202</v>
      </c>
      <c r="AY656">
        <v>191.61</v>
      </c>
      <c r="BA656">
        <v>4829.62</v>
      </c>
      <c r="BB656">
        <v>942.76</v>
      </c>
      <c r="BC656">
        <v>2213.98</v>
      </c>
      <c r="BE656">
        <v>4763.97</v>
      </c>
      <c r="BF656">
        <v>2226.08</v>
      </c>
      <c r="BG656" s="157">
        <v>130.9</v>
      </c>
    </row>
    <row r="657" spans="1:59" x14ac:dyDescent="0.25">
      <c r="A657" s="209">
        <f t="shared" si="20"/>
        <v>2004</v>
      </c>
      <c r="B657" s="210" t="str">
        <f t="shared" si="21"/>
        <v>Aug</v>
      </c>
      <c r="C657" s="1">
        <v>38139</v>
      </c>
      <c r="D657">
        <v>0</v>
      </c>
      <c r="E657">
        <v>1852.59</v>
      </c>
      <c r="F657">
        <v>5614.5</v>
      </c>
      <c r="G657">
        <v>6465.22</v>
      </c>
      <c r="H657">
        <v>0</v>
      </c>
      <c r="I657">
        <v>8617.51</v>
      </c>
      <c r="J657">
        <v>4418.74</v>
      </c>
      <c r="K657">
        <v>1213.9000000000001</v>
      </c>
      <c r="L657">
        <v>3732.95</v>
      </c>
      <c r="M657">
        <v>184.66</v>
      </c>
      <c r="N657">
        <v>1045.3</v>
      </c>
      <c r="O657">
        <v>0</v>
      </c>
      <c r="P657">
        <v>3847.99</v>
      </c>
      <c r="Q657">
        <v>236.04</v>
      </c>
      <c r="R657">
        <v>1894.24</v>
      </c>
      <c r="S657" s="157">
        <v>8299.6</v>
      </c>
      <c r="T657">
        <v>42.34</v>
      </c>
      <c r="U657">
        <v>4256.79</v>
      </c>
      <c r="V657">
        <v>2870.32</v>
      </c>
      <c r="W657">
        <v>1265.8699999999999</v>
      </c>
      <c r="X657">
        <v>3818.63</v>
      </c>
      <c r="Y657">
        <v>4146.3100000000004</v>
      </c>
      <c r="Z657">
        <v>7846.75</v>
      </c>
      <c r="AA657">
        <v>1390.85</v>
      </c>
      <c r="AB657">
        <v>2079.5</v>
      </c>
      <c r="AC657">
        <v>2675.34</v>
      </c>
      <c r="AD657">
        <v>3391.19</v>
      </c>
      <c r="AE657">
        <v>0</v>
      </c>
      <c r="AF657">
        <v>5750.96</v>
      </c>
      <c r="AG657">
        <v>1209.54</v>
      </c>
      <c r="AH657">
        <v>8552.85</v>
      </c>
      <c r="AI657">
        <v>766.23</v>
      </c>
      <c r="AJ657">
        <v>1149.6199999999999</v>
      </c>
      <c r="AK657">
        <v>157.88999999999999</v>
      </c>
      <c r="AL657">
        <v>512.38</v>
      </c>
      <c r="AM657">
        <v>1552.29</v>
      </c>
      <c r="AO657">
        <v>998.49</v>
      </c>
      <c r="AP657">
        <v>7875.09</v>
      </c>
      <c r="AR657">
        <v>0</v>
      </c>
      <c r="AS657">
        <v>944.11</v>
      </c>
      <c r="AV657">
        <v>5380.04</v>
      </c>
      <c r="AW657">
        <v>1177.5999999999999</v>
      </c>
      <c r="AX657">
        <v>658.72</v>
      </c>
      <c r="AY657">
        <v>469.49</v>
      </c>
      <c r="BA657">
        <v>3238.26</v>
      </c>
      <c r="BB657">
        <v>777.93</v>
      </c>
      <c r="BC657">
        <v>1500.72</v>
      </c>
      <c r="BE657">
        <v>2817.56</v>
      </c>
      <c r="BF657">
        <v>1723.27</v>
      </c>
      <c r="BG657" s="157">
        <v>192.4</v>
      </c>
    </row>
    <row r="658" spans="1:59" x14ac:dyDescent="0.25">
      <c r="A658" s="209">
        <f t="shared" si="20"/>
        <v>2004</v>
      </c>
      <c r="B658" s="210" t="str">
        <f t="shared" si="21"/>
        <v>Sep</v>
      </c>
      <c r="C658" s="1">
        <v>38169</v>
      </c>
      <c r="D658">
        <v>0</v>
      </c>
      <c r="E658">
        <v>1713.74</v>
      </c>
      <c r="F658">
        <v>6897.82</v>
      </c>
      <c r="G658">
        <v>8574.27</v>
      </c>
      <c r="H658">
        <v>0</v>
      </c>
      <c r="I658">
        <v>16353.06</v>
      </c>
      <c r="J658">
        <v>6478.45</v>
      </c>
      <c r="K658">
        <v>857.27</v>
      </c>
      <c r="L658">
        <v>5501.24</v>
      </c>
      <c r="M658">
        <v>111.27</v>
      </c>
      <c r="N658">
        <v>1376.55</v>
      </c>
      <c r="O658">
        <v>0</v>
      </c>
      <c r="P658">
        <v>2491.2800000000002</v>
      </c>
      <c r="Q658">
        <v>107.11</v>
      </c>
      <c r="R658">
        <v>1074.8599999999999</v>
      </c>
      <c r="S658" s="157">
        <v>8042.2</v>
      </c>
      <c r="T658">
        <v>24.32</v>
      </c>
      <c r="U658">
        <v>5179.12</v>
      </c>
      <c r="V658">
        <v>3682.96</v>
      </c>
      <c r="W658">
        <v>2017.02</v>
      </c>
      <c r="X658">
        <v>4356.16</v>
      </c>
      <c r="Y658">
        <v>4015.2</v>
      </c>
      <c r="Z658">
        <v>8754.3799999999992</v>
      </c>
      <c r="AA658">
        <v>1484.25</v>
      </c>
      <c r="AB658">
        <v>2425.8200000000002</v>
      </c>
      <c r="AC658">
        <v>3838.47</v>
      </c>
      <c r="AD658">
        <v>5606.96</v>
      </c>
      <c r="AE658">
        <v>341.68</v>
      </c>
      <c r="AF658">
        <v>6411.86</v>
      </c>
      <c r="AG658">
        <v>2366.12</v>
      </c>
      <c r="AH658">
        <v>10559.56</v>
      </c>
      <c r="AI658">
        <v>1216.68</v>
      </c>
      <c r="AJ658">
        <v>1079.3</v>
      </c>
      <c r="AK658">
        <v>318.55</v>
      </c>
      <c r="AL658">
        <v>1092.9100000000001</v>
      </c>
      <c r="AM658">
        <v>713.09</v>
      </c>
      <c r="AO658">
        <v>1729.02</v>
      </c>
      <c r="AP658">
        <v>3764.49</v>
      </c>
      <c r="AR658">
        <v>356.24</v>
      </c>
      <c r="AS658">
        <v>1072.68</v>
      </c>
      <c r="AV658">
        <v>5475.45</v>
      </c>
      <c r="AW658">
        <v>798.36</v>
      </c>
      <c r="AX658">
        <v>1532.65</v>
      </c>
      <c r="AY658">
        <v>672.01</v>
      </c>
      <c r="BA658">
        <v>5407.81</v>
      </c>
      <c r="BB658">
        <v>1606.04</v>
      </c>
      <c r="BC658">
        <v>1505.68</v>
      </c>
      <c r="BE658">
        <v>5629.17</v>
      </c>
      <c r="BF658">
        <v>2325.46</v>
      </c>
      <c r="BG658" s="157">
        <v>3786.5</v>
      </c>
    </row>
    <row r="659" spans="1:59" x14ac:dyDescent="0.25">
      <c r="A659" s="209">
        <f t="shared" si="20"/>
        <v>2004</v>
      </c>
      <c r="B659" s="210" t="str">
        <f t="shared" si="21"/>
        <v>Oct</v>
      </c>
      <c r="C659" s="1">
        <v>38200</v>
      </c>
      <c r="D659">
        <v>0</v>
      </c>
      <c r="E659">
        <v>1621.02</v>
      </c>
      <c r="F659">
        <v>7387.82</v>
      </c>
      <c r="G659">
        <v>8537.6299999999992</v>
      </c>
      <c r="H659">
        <v>662.49</v>
      </c>
      <c r="I659">
        <v>14588.56</v>
      </c>
      <c r="J659">
        <v>5864.1</v>
      </c>
      <c r="K659">
        <v>1091.3399999999999</v>
      </c>
      <c r="L659">
        <v>4585</v>
      </c>
      <c r="M659">
        <v>211.84</v>
      </c>
      <c r="N659">
        <v>1443.99</v>
      </c>
      <c r="O659">
        <v>0</v>
      </c>
      <c r="P659">
        <v>0</v>
      </c>
      <c r="Q659">
        <v>0</v>
      </c>
      <c r="R659">
        <v>0</v>
      </c>
      <c r="S659" s="157">
        <v>10622.6</v>
      </c>
      <c r="T659">
        <v>32.04</v>
      </c>
      <c r="U659">
        <v>4738.1899999999996</v>
      </c>
      <c r="V659">
        <v>3219.42</v>
      </c>
      <c r="W659">
        <v>2034.28</v>
      </c>
      <c r="X659">
        <v>3944.19</v>
      </c>
      <c r="Y659">
        <v>3612.15</v>
      </c>
      <c r="Z659">
        <v>8119.66</v>
      </c>
      <c r="AA659">
        <v>1749.84</v>
      </c>
      <c r="AB659">
        <v>2048.96</v>
      </c>
      <c r="AC659">
        <v>3273.97</v>
      </c>
      <c r="AD659">
        <v>4953.3999999999996</v>
      </c>
      <c r="AE659">
        <v>299.08999999999997</v>
      </c>
      <c r="AF659">
        <v>6144.09</v>
      </c>
      <c r="AG659">
        <v>2335.77</v>
      </c>
      <c r="AH659">
        <v>11523.34</v>
      </c>
      <c r="AI659">
        <v>1186.1300000000001</v>
      </c>
      <c r="AJ659">
        <v>1160.07</v>
      </c>
      <c r="AK659">
        <v>560.54</v>
      </c>
      <c r="AL659">
        <v>931.45</v>
      </c>
      <c r="AM659">
        <v>767.02</v>
      </c>
      <c r="AO659">
        <v>1783.56</v>
      </c>
      <c r="AP659">
        <v>3633.38</v>
      </c>
      <c r="AR659">
        <v>319.33999999999997</v>
      </c>
      <c r="AS659">
        <v>1488.81</v>
      </c>
      <c r="AV659">
        <v>5418.13</v>
      </c>
      <c r="AW659">
        <v>1177.4100000000001</v>
      </c>
      <c r="AX659">
        <v>1490.8</v>
      </c>
      <c r="AY659">
        <v>668.44</v>
      </c>
      <c r="BA659">
        <v>4772.5</v>
      </c>
      <c r="BB659">
        <v>1428.52</v>
      </c>
      <c r="BC659">
        <v>2214.7800000000002</v>
      </c>
      <c r="BE659">
        <v>6554.08</v>
      </c>
      <c r="BF659">
        <v>2688.24</v>
      </c>
      <c r="BG659" s="157">
        <v>4574</v>
      </c>
    </row>
    <row r="660" spans="1:59" x14ac:dyDescent="0.25">
      <c r="A660" s="209">
        <f t="shared" si="20"/>
        <v>2004</v>
      </c>
      <c r="B660" s="210" t="str">
        <f t="shared" si="21"/>
        <v>Nov</v>
      </c>
      <c r="C660" s="1">
        <v>38231</v>
      </c>
      <c r="D660">
        <v>0</v>
      </c>
      <c r="E660">
        <v>6349.18</v>
      </c>
      <c r="F660">
        <v>8172.02</v>
      </c>
      <c r="G660">
        <v>5544.04</v>
      </c>
      <c r="H660">
        <v>0</v>
      </c>
      <c r="I660">
        <v>16931.93</v>
      </c>
      <c r="J660">
        <v>6536.82</v>
      </c>
      <c r="K660">
        <v>1516.21</v>
      </c>
      <c r="L660">
        <v>5292.97</v>
      </c>
      <c r="M660">
        <v>266.77999999999997</v>
      </c>
      <c r="N660">
        <v>1198.03</v>
      </c>
      <c r="O660">
        <v>0</v>
      </c>
      <c r="P660">
        <v>2171.9299999999998</v>
      </c>
      <c r="Q660">
        <v>439.68</v>
      </c>
      <c r="R660">
        <v>1814.9</v>
      </c>
      <c r="S660" s="157">
        <v>5719.4</v>
      </c>
      <c r="T660">
        <v>22.68</v>
      </c>
      <c r="U660">
        <v>3260.28</v>
      </c>
      <c r="V660">
        <v>3183.62</v>
      </c>
      <c r="W660">
        <v>1142.8900000000001</v>
      </c>
      <c r="X660">
        <v>3260.68</v>
      </c>
      <c r="Y660">
        <v>3393.57</v>
      </c>
      <c r="Z660">
        <v>3621.67</v>
      </c>
      <c r="AA660">
        <v>1434.86</v>
      </c>
      <c r="AB660">
        <v>939.78</v>
      </c>
      <c r="AC660">
        <v>2278.0500000000002</v>
      </c>
      <c r="AD660">
        <v>3183.91</v>
      </c>
      <c r="AE660">
        <v>214.06</v>
      </c>
      <c r="AF660">
        <v>5538.53</v>
      </c>
      <c r="AG660">
        <v>882.02</v>
      </c>
      <c r="AH660">
        <v>5204.8999999999996</v>
      </c>
      <c r="AI660">
        <v>1004.39</v>
      </c>
      <c r="AJ660">
        <v>1063.6199999999999</v>
      </c>
      <c r="AK660">
        <v>404.83</v>
      </c>
      <c r="AL660">
        <v>491.51</v>
      </c>
      <c r="AM660">
        <v>1319.62</v>
      </c>
      <c r="AO660">
        <v>1425.74</v>
      </c>
      <c r="AP660">
        <v>6421.19</v>
      </c>
      <c r="AR660">
        <v>0</v>
      </c>
      <c r="AS660">
        <v>1204.98</v>
      </c>
      <c r="AV660">
        <v>7365.13</v>
      </c>
      <c r="AW660">
        <v>107.7</v>
      </c>
      <c r="AX660">
        <v>982.23</v>
      </c>
      <c r="AY660">
        <v>559.94000000000005</v>
      </c>
      <c r="BA660">
        <v>2951.05</v>
      </c>
      <c r="BB660">
        <v>743.02</v>
      </c>
      <c r="BC660">
        <v>1747.66</v>
      </c>
      <c r="BE660">
        <v>4874.25</v>
      </c>
      <c r="BF660">
        <v>1902.18</v>
      </c>
      <c r="BG660" s="157">
        <v>1005.6</v>
      </c>
    </row>
    <row r="661" spans="1:59" x14ac:dyDescent="0.25">
      <c r="A661" s="209">
        <f t="shared" si="20"/>
        <v>2004</v>
      </c>
      <c r="B661" s="210" t="str">
        <f t="shared" si="21"/>
        <v>Dec</v>
      </c>
      <c r="C661" s="1">
        <v>38261</v>
      </c>
      <c r="D661">
        <v>2907.81</v>
      </c>
      <c r="E661">
        <v>17056.12</v>
      </c>
      <c r="F661">
        <v>3270.59</v>
      </c>
      <c r="G661">
        <v>2193.9299999999998</v>
      </c>
      <c r="H661">
        <v>0</v>
      </c>
      <c r="I661">
        <v>5276.21</v>
      </c>
      <c r="J661">
        <v>3972.83</v>
      </c>
      <c r="K661">
        <v>973.24</v>
      </c>
      <c r="L661">
        <v>4183.09</v>
      </c>
      <c r="M661">
        <v>3907.5</v>
      </c>
      <c r="N661">
        <v>1071.0899999999999</v>
      </c>
      <c r="O661">
        <v>0</v>
      </c>
      <c r="P661">
        <v>19035.650000000001</v>
      </c>
      <c r="Q661">
        <v>1768.27</v>
      </c>
      <c r="R661">
        <v>13636.56</v>
      </c>
      <c r="S661" s="157">
        <v>9649.2000000000007</v>
      </c>
      <c r="T661">
        <v>27</v>
      </c>
      <c r="U661">
        <v>1341.64</v>
      </c>
      <c r="V661">
        <v>2073.9499999999998</v>
      </c>
      <c r="W661">
        <v>716.24</v>
      </c>
      <c r="X661">
        <v>1540.98</v>
      </c>
      <c r="Y661">
        <v>2914.16</v>
      </c>
      <c r="Z661">
        <v>7661.86</v>
      </c>
      <c r="AA661">
        <v>426.83</v>
      </c>
      <c r="AB661">
        <v>461.74</v>
      </c>
      <c r="AC661">
        <v>570.85</v>
      </c>
      <c r="AD661">
        <v>939.84</v>
      </c>
      <c r="AE661">
        <v>0</v>
      </c>
      <c r="AF661">
        <v>1993.62</v>
      </c>
      <c r="AG661">
        <v>11.92</v>
      </c>
      <c r="AH661">
        <v>2671.38</v>
      </c>
      <c r="AI661">
        <v>73.569999999999993</v>
      </c>
      <c r="AJ661">
        <v>833.04</v>
      </c>
      <c r="AK661">
        <v>88.66</v>
      </c>
      <c r="AL661">
        <v>209.46</v>
      </c>
      <c r="AM661">
        <v>1744.09</v>
      </c>
      <c r="AO661">
        <v>1024.68</v>
      </c>
      <c r="AP661">
        <v>3707.96</v>
      </c>
      <c r="AR661">
        <v>216.2</v>
      </c>
      <c r="AS661">
        <v>863.02</v>
      </c>
      <c r="AV661">
        <v>4135.3999999999996</v>
      </c>
      <c r="AW661">
        <v>1873.61</v>
      </c>
      <c r="AX661">
        <v>450.06</v>
      </c>
      <c r="AY661">
        <v>251.9</v>
      </c>
      <c r="BA661">
        <v>723.98</v>
      </c>
      <c r="BB661">
        <v>964.18</v>
      </c>
      <c r="BC661">
        <v>406.42</v>
      </c>
      <c r="BE661">
        <v>3125.2</v>
      </c>
      <c r="BF661">
        <v>1454.3</v>
      </c>
      <c r="BG661" s="157">
        <v>251.9</v>
      </c>
    </row>
    <row r="662" spans="1:59" x14ac:dyDescent="0.25">
      <c r="A662" s="209">
        <f t="shared" si="20"/>
        <v>2005</v>
      </c>
      <c r="B662" s="210" t="str">
        <f t="shared" si="21"/>
        <v>Jan</v>
      </c>
      <c r="C662" s="1">
        <v>38292</v>
      </c>
      <c r="D662">
        <v>5686.69</v>
      </c>
      <c r="E662">
        <v>19180.45</v>
      </c>
      <c r="F662">
        <v>83.11</v>
      </c>
      <c r="G662">
        <v>0</v>
      </c>
      <c r="H662">
        <v>15699.4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17452.82</v>
      </c>
      <c r="Q662">
        <v>0</v>
      </c>
      <c r="R662">
        <v>3024.84</v>
      </c>
      <c r="S662" s="157">
        <v>14335.5</v>
      </c>
      <c r="T662">
        <v>101.23</v>
      </c>
      <c r="U662">
        <v>0</v>
      </c>
      <c r="V662">
        <v>261.02999999999997</v>
      </c>
      <c r="W662">
        <v>87.27</v>
      </c>
      <c r="X662">
        <v>0</v>
      </c>
      <c r="Y662">
        <v>0</v>
      </c>
      <c r="Z662">
        <v>748.97</v>
      </c>
      <c r="AA662">
        <v>0</v>
      </c>
      <c r="AB662">
        <v>68.39</v>
      </c>
      <c r="AC662">
        <v>0</v>
      </c>
      <c r="AD662">
        <v>0</v>
      </c>
      <c r="AE662">
        <v>0</v>
      </c>
      <c r="AF662">
        <v>645.23</v>
      </c>
      <c r="AG662">
        <v>0</v>
      </c>
      <c r="AH662">
        <v>0</v>
      </c>
      <c r="AI662">
        <v>0</v>
      </c>
      <c r="AJ662">
        <v>0</v>
      </c>
      <c r="AK662">
        <v>136.03</v>
      </c>
      <c r="AL662">
        <v>0</v>
      </c>
      <c r="AM662">
        <v>0</v>
      </c>
      <c r="AP662">
        <v>11089.75</v>
      </c>
      <c r="AR662">
        <v>0</v>
      </c>
      <c r="AS662">
        <v>0</v>
      </c>
      <c r="AV662">
        <v>0</v>
      </c>
      <c r="AW662">
        <v>0</v>
      </c>
      <c r="AX662">
        <v>105.96</v>
      </c>
      <c r="AY662">
        <v>3.46</v>
      </c>
      <c r="BA662">
        <v>0</v>
      </c>
      <c r="BB662">
        <v>0</v>
      </c>
      <c r="BC662">
        <v>0</v>
      </c>
      <c r="BE662">
        <v>0</v>
      </c>
      <c r="BF662">
        <v>71.41</v>
      </c>
      <c r="BG662" s="157">
        <v>0</v>
      </c>
    </row>
    <row r="663" spans="1:59" x14ac:dyDescent="0.25">
      <c r="A663" s="209">
        <f t="shared" si="20"/>
        <v>2005</v>
      </c>
      <c r="B663" s="210" t="str">
        <f t="shared" si="21"/>
        <v>Feb</v>
      </c>
      <c r="C663" s="1">
        <v>38322</v>
      </c>
      <c r="D663">
        <v>7360.77</v>
      </c>
      <c r="E663">
        <v>12980.02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17192.98</v>
      </c>
      <c r="Q663">
        <v>0</v>
      </c>
      <c r="R663">
        <v>4829.82</v>
      </c>
      <c r="S663" s="157">
        <v>10911.2</v>
      </c>
      <c r="T663">
        <v>58.96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2671.18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123.29</v>
      </c>
      <c r="AL663">
        <v>0</v>
      </c>
      <c r="AM663">
        <v>1095.43</v>
      </c>
      <c r="AP663">
        <v>3006.59</v>
      </c>
      <c r="AR663">
        <v>0</v>
      </c>
      <c r="AS663">
        <v>0</v>
      </c>
      <c r="AV663">
        <v>47.27</v>
      </c>
      <c r="AW663">
        <v>707</v>
      </c>
      <c r="AX663">
        <v>310.08</v>
      </c>
      <c r="AY663">
        <v>46.55</v>
      </c>
      <c r="BA663">
        <v>443.51</v>
      </c>
      <c r="BB663">
        <v>407.97</v>
      </c>
      <c r="BC663">
        <v>75.37</v>
      </c>
      <c r="BE663">
        <v>0</v>
      </c>
      <c r="BF663">
        <v>878.51</v>
      </c>
      <c r="BG663" s="157">
        <v>0</v>
      </c>
    </row>
    <row r="664" spans="1:59" x14ac:dyDescent="0.25">
      <c r="A664" s="209">
        <f t="shared" si="20"/>
        <v>2005</v>
      </c>
      <c r="B664" s="210" t="str">
        <f t="shared" si="21"/>
        <v>Mar</v>
      </c>
      <c r="C664" s="1">
        <v>38353</v>
      </c>
      <c r="D664">
        <v>6646.71</v>
      </c>
      <c r="E664">
        <v>10205.11</v>
      </c>
      <c r="F664">
        <v>833.07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16828.009999999998</v>
      </c>
      <c r="Q664">
        <v>0</v>
      </c>
      <c r="R664">
        <v>10879.5</v>
      </c>
      <c r="S664" s="157">
        <v>14632.3</v>
      </c>
      <c r="T664">
        <v>46.55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6165.31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P664">
        <v>1666.14</v>
      </c>
      <c r="AR664">
        <v>0</v>
      </c>
      <c r="AS664">
        <v>0</v>
      </c>
      <c r="AV664">
        <v>513.29</v>
      </c>
      <c r="AW664">
        <v>1555.86</v>
      </c>
      <c r="AX664">
        <v>472.79</v>
      </c>
      <c r="AY664">
        <v>46.34</v>
      </c>
      <c r="BA664">
        <v>167.51</v>
      </c>
      <c r="BB664">
        <v>939.98</v>
      </c>
      <c r="BC664">
        <v>0</v>
      </c>
      <c r="BE664">
        <v>2826.49</v>
      </c>
      <c r="BF664">
        <v>828.73</v>
      </c>
      <c r="BG664" s="157">
        <v>0</v>
      </c>
    </row>
    <row r="665" spans="1:59" x14ac:dyDescent="0.25">
      <c r="A665" s="209">
        <f t="shared" si="20"/>
        <v>2005</v>
      </c>
      <c r="B665" s="210" t="str">
        <f t="shared" si="21"/>
        <v>Apr</v>
      </c>
      <c r="C665" s="1">
        <v>38384</v>
      </c>
      <c r="D665">
        <v>10841.81</v>
      </c>
      <c r="E665">
        <v>9715.18</v>
      </c>
      <c r="F665">
        <v>3709.15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16895.45</v>
      </c>
      <c r="Q665">
        <v>0</v>
      </c>
      <c r="R665">
        <v>2683.68</v>
      </c>
      <c r="S665" s="157">
        <v>9973.4</v>
      </c>
      <c r="T665">
        <v>60.26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659.91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162.63</v>
      </c>
      <c r="AL665">
        <v>0</v>
      </c>
      <c r="AM665">
        <v>714.46</v>
      </c>
      <c r="AP665">
        <v>1413.64</v>
      </c>
      <c r="AR665">
        <v>0</v>
      </c>
      <c r="AS665">
        <v>0</v>
      </c>
      <c r="AV665">
        <v>212.41</v>
      </c>
      <c r="AW665">
        <v>2401.66</v>
      </c>
      <c r="AX665">
        <v>337.75</v>
      </c>
      <c r="AY665">
        <v>213.82</v>
      </c>
      <c r="BA665">
        <v>533.64</v>
      </c>
      <c r="BB665">
        <v>1088.1500000000001</v>
      </c>
      <c r="BC665">
        <v>500.71</v>
      </c>
      <c r="BE665">
        <v>2606.52</v>
      </c>
      <c r="BF665">
        <v>1622.36</v>
      </c>
      <c r="BG665" s="157">
        <v>0</v>
      </c>
    </row>
    <row r="666" spans="1:59" x14ac:dyDescent="0.25">
      <c r="A666" s="209">
        <f t="shared" si="20"/>
        <v>2005</v>
      </c>
      <c r="B666" s="210" t="str">
        <f t="shared" si="21"/>
        <v>May</v>
      </c>
      <c r="C666" s="1">
        <v>38412</v>
      </c>
      <c r="D666">
        <v>12071.58</v>
      </c>
      <c r="E666">
        <v>10373.709999999999</v>
      </c>
      <c r="F666">
        <v>307.44</v>
      </c>
      <c r="G666">
        <v>0</v>
      </c>
      <c r="H666">
        <v>6985.89</v>
      </c>
      <c r="I666">
        <v>636.30999999999995</v>
      </c>
      <c r="J666">
        <v>335.21</v>
      </c>
      <c r="K666">
        <v>0</v>
      </c>
      <c r="L666">
        <v>402.65</v>
      </c>
      <c r="M666">
        <v>59.51</v>
      </c>
      <c r="N666">
        <v>0</v>
      </c>
      <c r="O666">
        <v>0</v>
      </c>
      <c r="P666">
        <v>11153.22</v>
      </c>
      <c r="Q666">
        <v>0</v>
      </c>
      <c r="R666">
        <v>6590.18</v>
      </c>
      <c r="S666" s="157">
        <v>8966.2000000000007</v>
      </c>
      <c r="T666">
        <v>161.55000000000001</v>
      </c>
      <c r="U666">
        <v>1462.24</v>
      </c>
      <c r="V666">
        <v>0</v>
      </c>
      <c r="W666">
        <v>74.98</v>
      </c>
      <c r="X666">
        <v>299.77</v>
      </c>
      <c r="Y666">
        <v>0</v>
      </c>
      <c r="Z666">
        <v>2730.88</v>
      </c>
      <c r="AA666">
        <v>178.51</v>
      </c>
      <c r="AB666">
        <v>46.24</v>
      </c>
      <c r="AC666">
        <v>0</v>
      </c>
      <c r="AD666">
        <v>95.68</v>
      </c>
      <c r="AE666">
        <v>0</v>
      </c>
      <c r="AF666">
        <v>0</v>
      </c>
      <c r="AG666">
        <v>0</v>
      </c>
      <c r="AH666">
        <v>245.16</v>
      </c>
      <c r="AI666">
        <v>0</v>
      </c>
      <c r="AJ666">
        <v>0</v>
      </c>
      <c r="AK666">
        <v>379.29</v>
      </c>
      <c r="AL666">
        <v>0</v>
      </c>
      <c r="AM666">
        <v>1518.17</v>
      </c>
      <c r="AP666">
        <v>7214.58</v>
      </c>
      <c r="AR666">
        <v>0</v>
      </c>
      <c r="AS666">
        <v>0</v>
      </c>
      <c r="AV666">
        <v>80.63</v>
      </c>
      <c r="AW666">
        <v>1143.25</v>
      </c>
      <c r="AX666">
        <v>141.84</v>
      </c>
      <c r="AY666">
        <v>65.33</v>
      </c>
      <c r="BA666">
        <v>276.88</v>
      </c>
      <c r="BB666">
        <v>369.11</v>
      </c>
      <c r="BC666">
        <v>0</v>
      </c>
      <c r="BE666">
        <v>951.09</v>
      </c>
      <c r="BF666">
        <v>561.35</v>
      </c>
      <c r="BG666" s="157">
        <v>0</v>
      </c>
    </row>
    <row r="667" spans="1:59" x14ac:dyDescent="0.25">
      <c r="A667" s="209">
        <f t="shared" si="20"/>
        <v>2005</v>
      </c>
      <c r="B667" s="210" t="str">
        <f t="shared" si="21"/>
        <v>Jun</v>
      </c>
      <c r="C667" s="1">
        <v>38443</v>
      </c>
      <c r="D667">
        <v>6567.37</v>
      </c>
      <c r="E667">
        <v>6690.15</v>
      </c>
      <c r="F667">
        <v>7758.46</v>
      </c>
      <c r="G667">
        <v>5145.6099999999997</v>
      </c>
      <c r="H667">
        <v>370.92</v>
      </c>
      <c r="I667">
        <v>7950.58</v>
      </c>
      <c r="J667">
        <v>4236.16</v>
      </c>
      <c r="K667">
        <v>599.02</v>
      </c>
      <c r="L667">
        <v>2755.08</v>
      </c>
      <c r="M667">
        <v>2332</v>
      </c>
      <c r="N667">
        <v>34.47</v>
      </c>
      <c r="O667">
        <v>0</v>
      </c>
      <c r="P667">
        <v>11355.54</v>
      </c>
      <c r="Q667">
        <v>814.45</v>
      </c>
      <c r="R667">
        <v>1166.8900000000001</v>
      </c>
      <c r="S667" s="157">
        <v>11702.5</v>
      </c>
      <c r="T667">
        <v>149.25</v>
      </c>
      <c r="U667">
        <v>2236.1999999999998</v>
      </c>
      <c r="V667">
        <v>2072.96</v>
      </c>
      <c r="W667">
        <v>945.28</v>
      </c>
      <c r="X667">
        <v>1339.06</v>
      </c>
      <c r="Y667">
        <v>1208.3499999999999</v>
      </c>
      <c r="Z667">
        <v>5516.91</v>
      </c>
      <c r="AA667">
        <v>556.09</v>
      </c>
      <c r="AB667">
        <v>971.18</v>
      </c>
      <c r="AC667">
        <v>1482.77</v>
      </c>
      <c r="AD667">
        <v>1578.35</v>
      </c>
      <c r="AE667">
        <v>0</v>
      </c>
      <c r="AF667">
        <v>2969.68</v>
      </c>
      <c r="AG667">
        <v>597.28</v>
      </c>
      <c r="AH667">
        <v>4223.07</v>
      </c>
      <c r="AI667">
        <v>58.26</v>
      </c>
      <c r="AJ667">
        <v>347.59</v>
      </c>
      <c r="AK667">
        <v>355.32</v>
      </c>
      <c r="AL667">
        <v>0</v>
      </c>
      <c r="AM667">
        <v>2281.1799999999998</v>
      </c>
      <c r="AP667">
        <v>2854.26</v>
      </c>
      <c r="AR667">
        <v>0</v>
      </c>
      <c r="AS667">
        <v>0</v>
      </c>
      <c r="AV667">
        <v>2672.73</v>
      </c>
      <c r="AW667">
        <v>698.15</v>
      </c>
      <c r="AX667">
        <v>57.4</v>
      </c>
      <c r="AY667">
        <v>175</v>
      </c>
      <c r="BA667">
        <v>40.090000000000003</v>
      </c>
      <c r="BB667">
        <v>175.04</v>
      </c>
      <c r="BC667">
        <v>0</v>
      </c>
      <c r="BE667">
        <v>951.01</v>
      </c>
      <c r="BF667">
        <v>1316.94</v>
      </c>
      <c r="BG667" s="157">
        <v>0</v>
      </c>
    </row>
    <row r="668" spans="1:59" x14ac:dyDescent="0.25">
      <c r="A668" s="209">
        <f t="shared" si="20"/>
        <v>2005</v>
      </c>
      <c r="B668" s="210" t="str">
        <f t="shared" si="21"/>
        <v>Jul</v>
      </c>
      <c r="C668" s="1">
        <v>38473</v>
      </c>
      <c r="D668">
        <v>1834.74</v>
      </c>
      <c r="E668">
        <v>14521.2</v>
      </c>
      <c r="F668">
        <v>12254.28</v>
      </c>
      <c r="G668">
        <v>6061.58</v>
      </c>
      <c r="H668">
        <v>514.05999999999995</v>
      </c>
      <c r="I668">
        <v>9711.41</v>
      </c>
      <c r="J668">
        <v>7908.87</v>
      </c>
      <c r="K668">
        <v>1114.73</v>
      </c>
      <c r="L668">
        <v>6777.62</v>
      </c>
      <c r="M668">
        <v>2235.6</v>
      </c>
      <c r="N668">
        <v>681.13</v>
      </c>
      <c r="O668">
        <v>721.99</v>
      </c>
      <c r="P668">
        <v>15552.62</v>
      </c>
      <c r="Q668">
        <v>438.83</v>
      </c>
      <c r="R668">
        <v>2049.9499999999998</v>
      </c>
      <c r="S668" s="157">
        <v>28161.9</v>
      </c>
      <c r="T668">
        <v>191.02</v>
      </c>
      <c r="U668">
        <v>4141.55</v>
      </c>
      <c r="V668">
        <v>3192.25</v>
      </c>
      <c r="W668">
        <v>811.57</v>
      </c>
      <c r="X668">
        <v>2930.05</v>
      </c>
      <c r="Y668">
        <v>2907.22</v>
      </c>
      <c r="Z668">
        <v>8604.42</v>
      </c>
      <c r="AA668">
        <v>928.97</v>
      </c>
      <c r="AB668">
        <v>2012.44</v>
      </c>
      <c r="AC668">
        <v>2323.4699999999998</v>
      </c>
      <c r="AD668">
        <v>2732.07</v>
      </c>
      <c r="AE668">
        <v>0</v>
      </c>
      <c r="AF668">
        <v>4380.16</v>
      </c>
      <c r="AG668">
        <v>1333.11</v>
      </c>
      <c r="AH668">
        <v>5730.33</v>
      </c>
      <c r="AI668">
        <v>750.08</v>
      </c>
      <c r="AJ668">
        <v>1260.1199999999999</v>
      </c>
      <c r="AK668">
        <v>579.36</v>
      </c>
      <c r="AL668">
        <v>430.84</v>
      </c>
      <c r="AM668">
        <v>2054.33</v>
      </c>
      <c r="AP668">
        <v>5227.42</v>
      </c>
      <c r="AR668">
        <v>231.32</v>
      </c>
      <c r="AS668">
        <v>933.57</v>
      </c>
      <c r="AV668">
        <v>4025.77</v>
      </c>
      <c r="AW668">
        <v>1565.81</v>
      </c>
      <c r="AX668">
        <v>681.77</v>
      </c>
      <c r="AY668">
        <v>167.27</v>
      </c>
      <c r="BA668">
        <v>3435.96</v>
      </c>
      <c r="BB668">
        <v>1025.4100000000001</v>
      </c>
      <c r="BC668">
        <v>1520.33</v>
      </c>
      <c r="BE668">
        <v>3637.8</v>
      </c>
      <c r="BF668">
        <v>2041.76</v>
      </c>
      <c r="BG668" s="157">
        <v>1385.9</v>
      </c>
    </row>
    <row r="669" spans="1:59" x14ac:dyDescent="0.25">
      <c r="A669" s="209">
        <f t="shared" si="20"/>
        <v>2005</v>
      </c>
      <c r="B669" s="210" t="str">
        <f t="shared" si="21"/>
        <v>Aug</v>
      </c>
      <c r="C669" s="1">
        <v>38504</v>
      </c>
      <c r="D669">
        <v>5373.3</v>
      </c>
      <c r="E669">
        <v>9353.19</v>
      </c>
      <c r="F669">
        <v>13670.28</v>
      </c>
      <c r="G669">
        <v>3758.18</v>
      </c>
      <c r="H669">
        <v>402.65</v>
      </c>
      <c r="I669">
        <v>13164.49</v>
      </c>
      <c r="J669">
        <v>8255.68</v>
      </c>
      <c r="K669">
        <v>1127.6199999999999</v>
      </c>
      <c r="L669">
        <v>5353.47</v>
      </c>
      <c r="M669">
        <v>3272.1</v>
      </c>
      <c r="N669">
        <v>570.77</v>
      </c>
      <c r="O669">
        <v>1015.33</v>
      </c>
      <c r="P669">
        <v>19128.87</v>
      </c>
      <c r="Q669">
        <v>0</v>
      </c>
      <c r="R669">
        <v>2662.85</v>
      </c>
      <c r="S669" s="157">
        <v>19186</v>
      </c>
      <c r="T669">
        <v>251.7</v>
      </c>
      <c r="U669">
        <v>3768.85</v>
      </c>
      <c r="V669">
        <v>2728.9</v>
      </c>
      <c r="W669">
        <v>765.47</v>
      </c>
      <c r="X669">
        <v>3340.41</v>
      </c>
      <c r="Y669">
        <v>2898.69</v>
      </c>
      <c r="Z669">
        <v>6800.63</v>
      </c>
      <c r="AA669">
        <v>992.15</v>
      </c>
      <c r="AB669">
        <v>2064.39</v>
      </c>
      <c r="AC669">
        <v>2041.22</v>
      </c>
      <c r="AD669">
        <v>2558.3200000000002</v>
      </c>
      <c r="AE669">
        <v>0</v>
      </c>
      <c r="AF669">
        <v>3425.5</v>
      </c>
      <c r="AG669">
        <v>738.73</v>
      </c>
      <c r="AH669">
        <v>5854.5</v>
      </c>
      <c r="AI669">
        <v>475.15</v>
      </c>
      <c r="AJ669">
        <v>1027.8499999999999</v>
      </c>
      <c r="AK669">
        <v>491.1</v>
      </c>
      <c r="AL669">
        <v>426.08</v>
      </c>
      <c r="AM669">
        <v>0</v>
      </c>
      <c r="AP669">
        <v>8468</v>
      </c>
      <c r="AR669">
        <v>119.9</v>
      </c>
      <c r="AS669">
        <v>901.1</v>
      </c>
      <c r="AV669">
        <v>3556.59</v>
      </c>
      <c r="AW669">
        <v>1430.68</v>
      </c>
      <c r="AX669">
        <v>1228.5</v>
      </c>
      <c r="AY669">
        <v>329.26</v>
      </c>
      <c r="BA669">
        <v>3857.57</v>
      </c>
      <c r="BB669">
        <v>1769.5</v>
      </c>
      <c r="BC669">
        <v>1468.46</v>
      </c>
      <c r="BE669">
        <v>3285.95</v>
      </c>
      <c r="BF669">
        <v>2194.4299999999998</v>
      </c>
      <c r="BG669" s="157">
        <v>0</v>
      </c>
    </row>
    <row r="670" spans="1:59" x14ac:dyDescent="0.25">
      <c r="A670" s="209">
        <f t="shared" si="20"/>
        <v>2005</v>
      </c>
      <c r="B670" s="210" t="str">
        <f t="shared" si="21"/>
        <v>Sep</v>
      </c>
      <c r="C670" s="1">
        <v>38534</v>
      </c>
      <c r="D670">
        <v>0</v>
      </c>
      <c r="E670">
        <v>0</v>
      </c>
      <c r="F670">
        <v>5606.56</v>
      </c>
      <c r="G670">
        <v>9552.36</v>
      </c>
      <c r="H670">
        <v>0</v>
      </c>
      <c r="I670">
        <v>14216.24</v>
      </c>
      <c r="J670">
        <v>6106.3</v>
      </c>
      <c r="K670">
        <v>683.12</v>
      </c>
      <c r="L670">
        <v>5166.42</v>
      </c>
      <c r="M670">
        <v>0</v>
      </c>
      <c r="N670">
        <v>1177.3499999999999</v>
      </c>
      <c r="O670">
        <v>483.02</v>
      </c>
      <c r="P670">
        <v>0</v>
      </c>
      <c r="Q670">
        <v>0</v>
      </c>
      <c r="R670">
        <v>0</v>
      </c>
      <c r="S670" s="157">
        <v>3572.1</v>
      </c>
      <c r="T670">
        <v>251.15</v>
      </c>
      <c r="U670">
        <v>5511.55</v>
      </c>
      <c r="V670">
        <v>3142.26</v>
      </c>
      <c r="W670">
        <v>1430.9</v>
      </c>
      <c r="X670">
        <v>4535.87</v>
      </c>
      <c r="Y670">
        <v>3507.42</v>
      </c>
      <c r="Z670">
        <v>7394.29</v>
      </c>
      <c r="AA670">
        <v>1412.89</v>
      </c>
      <c r="AB670">
        <v>2670.39</v>
      </c>
      <c r="AC670">
        <v>3956.09</v>
      </c>
      <c r="AD670">
        <v>6055.03</v>
      </c>
      <c r="AE670">
        <v>63.47</v>
      </c>
      <c r="AF670">
        <v>7346.88</v>
      </c>
      <c r="AG670">
        <v>2980.6</v>
      </c>
      <c r="AH670">
        <v>9814.36</v>
      </c>
      <c r="AI670">
        <v>934.43</v>
      </c>
      <c r="AJ670">
        <v>1180.58</v>
      </c>
      <c r="AK670">
        <v>371.85</v>
      </c>
      <c r="AL670">
        <v>1019.52</v>
      </c>
      <c r="AM670">
        <v>2168.84</v>
      </c>
      <c r="AP670">
        <v>5876.52</v>
      </c>
      <c r="AR670">
        <v>251.35</v>
      </c>
      <c r="AS670">
        <v>1102.77</v>
      </c>
      <c r="AV670">
        <v>6779.8</v>
      </c>
      <c r="AW670">
        <v>709.38</v>
      </c>
      <c r="AX670">
        <v>1878.24</v>
      </c>
      <c r="AY670">
        <v>389.08</v>
      </c>
      <c r="BA670">
        <v>6678.35</v>
      </c>
      <c r="BB670">
        <v>2676.4</v>
      </c>
      <c r="BC670">
        <v>2945.22</v>
      </c>
      <c r="BE670">
        <v>7890.36</v>
      </c>
      <c r="BF670">
        <v>1995.28</v>
      </c>
      <c r="BG670" s="157">
        <v>3808.1</v>
      </c>
    </row>
    <row r="671" spans="1:59" x14ac:dyDescent="0.25">
      <c r="A671" s="209">
        <f t="shared" si="20"/>
        <v>2005</v>
      </c>
      <c r="B671" s="210" t="str">
        <f t="shared" si="21"/>
        <v>Oct</v>
      </c>
      <c r="C671" s="1">
        <v>38565</v>
      </c>
      <c r="D671">
        <v>0</v>
      </c>
      <c r="E671">
        <v>952.08</v>
      </c>
      <c r="F671">
        <v>7146.95</v>
      </c>
      <c r="G671">
        <v>8237.48</v>
      </c>
      <c r="H671">
        <v>866.79</v>
      </c>
      <c r="I671">
        <v>15499.31</v>
      </c>
      <c r="J671">
        <v>5398.1</v>
      </c>
      <c r="K671">
        <v>977.35</v>
      </c>
      <c r="L671">
        <v>5456.49</v>
      </c>
      <c r="M671">
        <v>59.31</v>
      </c>
      <c r="N671">
        <v>1243.3</v>
      </c>
      <c r="O671">
        <v>195.95</v>
      </c>
      <c r="P671">
        <v>0</v>
      </c>
      <c r="Q671">
        <v>0</v>
      </c>
      <c r="R671">
        <v>128.93</v>
      </c>
      <c r="S671" s="157">
        <v>5202.1000000000004</v>
      </c>
      <c r="T671">
        <v>241.65</v>
      </c>
      <c r="U671">
        <v>4540.55</v>
      </c>
      <c r="V671">
        <v>3135.91</v>
      </c>
      <c r="W671">
        <v>1559.23</v>
      </c>
      <c r="X671">
        <v>4935.9399999999996</v>
      </c>
      <c r="Y671">
        <v>3356.08</v>
      </c>
      <c r="Z671">
        <v>7589.47</v>
      </c>
      <c r="AA671">
        <v>1309.9000000000001</v>
      </c>
      <c r="AB671">
        <v>2524.4</v>
      </c>
      <c r="AC671">
        <v>3903.93</v>
      </c>
      <c r="AD671">
        <v>6318.84</v>
      </c>
      <c r="AE671">
        <v>0</v>
      </c>
      <c r="AF671">
        <v>7457.96</v>
      </c>
      <c r="AG671">
        <v>3031.38</v>
      </c>
      <c r="AH671">
        <v>10355.85</v>
      </c>
      <c r="AI671">
        <v>1048.28</v>
      </c>
      <c r="AJ671">
        <v>1239.49</v>
      </c>
      <c r="AK671">
        <v>0</v>
      </c>
      <c r="AL671">
        <v>604.97</v>
      </c>
      <c r="AM671">
        <v>1995.68</v>
      </c>
      <c r="AP671">
        <v>5194.79</v>
      </c>
      <c r="AR671">
        <v>347.29</v>
      </c>
      <c r="AS671">
        <v>911.2</v>
      </c>
      <c r="AV671">
        <v>7540.14</v>
      </c>
      <c r="AW671">
        <v>1031.42</v>
      </c>
      <c r="AX671">
        <v>1459.02</v>
      </c>
      <c r="AY671">
        <v>488.44</v>
      </c>
      <c r="BA671">
        <v>5121.2</v>
      </c>
      <c r="BB671">
        <v>1531.56</v>
      </c>
      <c r="BC671">
        <v>2433.3200000000002</v>
      </c>
      <c r="BE671">
        <v>6337.98</v>
      </c>
      <c r="BF671">
        <v>2032.79</v>
      </c>
      <c r="BG671" s="157">
        <v>7073.7</v>
      </c>
    </row>
    <row r="672" spans="1:59" x14ac:dyDescent="0.25">
      <c r="A672" s="209">
        <f t="shared" si="20"/>
        <v>2005</v>
      </c>
      <c r="B672" s="210" t="str">
        <f t="shared" si="21"/>
        <v>Nov</v>
      </c>
      <c r="C672" s="1">
        <v>38596</v>
      </c>
      <c r="D672">
        <v>0</v>
      </c>
      <c r="E672">
        <v>1150.43</v>
      </c>
      <c r="F672">
        <v>8594.7000000000007</v>
      </c>
      <c r="G672">
        <v>5662.89</v>
      </c>
      <c r="H672">
        <v>0</v>
      </c>
      <c r="I672">
        <v>8733.0499999999993</v>
      </c>
      <c r="J672">
        <v>4924.24</v>
      </c>
      <c r="K672">
        <v>726.62</v>
      </c>
      <c r="L672">
        <v>4613.8999999999996</v>
      </c>
      <c r="M672">
        <v>391.54</v>
      </c>
      <c r="N672">
        <v>1386.47</v>
      </c>
      <c r="O672">
        <v>0</v>
      </c>
      <c r="P672">
        <v>0</v>
      </c>
      <c r="Q672">
        <v>651.84</v>
      </c>
      <c r="R672">
        <v>0</v>
      </c>
      <c r="S672" s="157">
        <v>4028.5</v>
      </c>
      <c r="T672">
        <v>123.55</v>
      </c>
      <c r="U672">
        <v>3588.75</v>
      </c>
      <c r="V672">
        <v>2228.46</v>
      </c>
      <c r="W672">
        <v>1252.78</v>
      </c>
      <c r="X672">
        <v>3249.37</v>
      </c>
      <c r="Y672">
        <v>2396.4699999999998</v>
      </c>
      <c r="Z672">
        <v>3959.46</v>
      </c>
      <c r="AA672">
        <v>1198.6300000000001</v>
      </c>
      <c r="AB672">
        <v>1959.1</v>
      </c>
      <c r="AC672">
        <v>2824.31</v>
      </c>
      <c r="AD672">
        <v>4518.0200000000004</v>
      </c>
      <c r="AE672">
        <v>0</v>
      </c>
      <c r="AF672">
        <v>5123.9799999999996</v>
      </c>
      <c r="AG672">
        <v>1315.24</v>
      </c>
      <c r="AH672">
        <v>4355.96</v>
      </c>
      <c r="AI672">
        <v>816.8</v>
      </c>
      <c r="AJ672">
        <v>873.73</v>
      </c>
      <c r="AK672">
        <v>0</v>
      </c>
      <c r="AL672">
        <v>785.07</v>
      </c>
      <c r="AM672">
        <v>1807.36</v>
      </c>
      <c r="AP672">
        <v>2478.7800000000002</v>
      </c>
      <c r="AR672">
        <v>97.07</v>
      </c>
      <c r="AS672">
        <v>335.61</v>
      </c>
      <c r="AV672">
        <v>7583.32</v>
      </c>
      <c r="AW672">
        <v>1549.11</v>
      </c>
      <c r="AX672">
        <v>853.3</v>
      </c>
      <c r="AY672">
        <v>494.87</v>
      </c>
      <c r="BA672">
        <v>2730.49</v>
      </c>
      <c r="BB672">
        <v>968.74</v>
      </c>
      <c r="BC672">
        <v>1704.03</v>
      </c>
      <c r="BE672">
        <v>4744.7299999999996</v>
      </c>
      <c r="BF672">
        <v>1550.38</v>
      </c>
      <c r="BG672" s="157">
        <v>7281.4</v>
      </c>
    </row>
    <row r="673" spans="1:60" x14ac:dyDescent="0.25">
      <c r="A673" s="209">
        <f t="shared" si="20"/>
        <v>2005</v>
      </c>
      <c r="B673" s="210" t="str">
        <f t="shared" si="21"/>
        <v>Dec</v>
      </c>
      <c r="C673" s="1">
        <v>38626</v>
      </c>
      <c r="D673">
        <v>0</v>
      </c>
      <c r="E673">
        <v>17419.099999999999</v>
      </c>
      <c r="F673">
        <v>7005.68</v>
      </c>
      <c r="G673">
        <v>1885.71</v>
      </c>
      <c r="H673">
        <v>0</v>
      </c>
      <c r="I673">
        <v>6171.52</v>
      </c>
      <c r="J673">
        <v>3306.5</v>
      </c>
      <c r="K673">
        <v>521.66</v>
      </c>
      <c r="L673">
        <v>1695.17</v>
      </c>
      <c r="M673">
        <v>1729.61</v>
      </c>
      <c r="N673">
        <v>390.14</v>
      </c>
      <c r="O673">
        <v>0</v>
      </c>
      <c r="P673">
        <v>7442.09</v>
      </c>
      <c r="Q673">
        <v>1968.29</v>
      </c>
      <c r="R673">
        <v>12619.03</v>
      </c>
      <c r="S673" s="157">
        <v>10007.6</v>
      </c>
      <c r="T673">
        <v>78.41</v>
      </c>
      <c r="U673">
        <v>671.26</v>
      </c>
      <c r="V673">
        <v>1780.39</v>
      </c>
      <c r="W673">
        <v>398.04</v>
      </c>
      <c r="X673">
        <v>1635.71</v>
      </c>
      <c r="Y673">
        <v>724.77</v>
      </c>
      <c r="Z673">
        <v>4345.6499999999996</v>
      </c>
      <c r="AA673">
        <v>698.19</v>
      </c>
      <c r="AB673">
        <v>691.67</v>
      </c>
      <c r="AC673">
        <v>897.93</v>
      </c>
      <c r="AD673">
        <v>1541.58</v>
      </c>
      <c r="AE673">
        <v>0</v>
      </c>
      <c r="AF673">
        <v>816.01</v>
      </c>
      <c r="AG673">
        <v>89.93</v>
      </c>
      <c r="AH673">
        <v>2840.17</v>
      </c>
      <c r="AI673">
        <v>406.62</v>
      </c>
      <c r="AJ673">
        <v>517.77</v>
      </c>
      <c r="AK673">
        <v>128.53</v>
      </c>
      <c r="AL673">
        <v>291.54000000000002</v>
      </c>
      <c r="AM673">
        <v>1667.45</v>
      </c>
      <c r="AP673">
        <v>7895.92</v>
      </c>
      <c r="AR673">
        <v>45.42</v>
      </c>
      <c r="AS673">
        <v>712.32</v>
      </c>
      <c r="AV673">
        <v>3145.24</v>
      </c>
      <c r="AW673">
        <v>1397.67</v>
      </c>
      <c r="AX673">
        <v>511.94</v>
      </c>
      <c r="AY673">
        <v>235.78</v>
      </c>
      <c r="BA673">
        <v>925.3</v>
      </c>
      <c r="BB673">
        <v>1352.89</v>
      </c>
      <c r="BC673">
        <v>1091.98</v>
      </c>
      <c r="BE673">
        <v>2977.03</v>
      </c>
      <c r="BF673">
        <v>2677.21</v>
      </c>
      <c r="BG673" s="157">
        <v>190.4</v>
      </c>
    </row>
    <row r="674" spans="1:60" x14ac:dyDescent="0.25">
      <c r="A674" s="209">
        <f t="shared" si="20"/>
        <v>2006</v>
      </c>
      <c r="B674" s="210" t="str">
        <f t="shared" si="21"/>
        <v>Jan</v>
      </c>
      <c r="C674" s="1">
        <v>38657</v>
      </c>
      <c r="D674">
        <v>7628.54</v>
      </c>
      <c r="E674">
        <v>17349.68</v>
      </c>
      <c r="F674">
        <v>0</v>
      </c>
      <c r="G674">
        <v>0</v>
      </c>
      <c r="H674">
        <v>10403.459999999999</v>
      </c>
      <c r="I674">
        <v>4556.1000000000004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17064.05</v>
      </c>
      <c r="Q674">
        <v>0</v>
      </c>
      <c r="R674">
        <v>0</v>
      </c>
      <c r="S674" s="157">
        <v>11616</v>
      </c>
      <c r="T674">
        <v>57.08</v>
      </c>
      <c r="U674">
        <v>0</v>
      </c>
      <c r="V674">
        <v>277.89</v>
      </c>
      <c r="W674">
        <v>15.75</v>
      </c>
      <c r="X674">
        <v>44.89</v>
      </c>
      <c r="Y674">
        <v>0</v>
      </c>
      <c r="Z674">
        <v>1559.23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3041.9</v>
      </c>
      <c r="AG674">
        <v>0</v>
      </c>
      <c r="AH674">
        <v>0</v>
      </c>
      <c r="AI674">
        <v>0</v>
      </c>
      <c r="AJ674">
        <v>0</v>
      </c>
      <c r="AK674">
        <v>94.81</v>
      </c>
      <c r="AL674">
        <v>0</v>
      </c>
      <c r="AM674">
        <v>1930.3</v>
      </c>
      <c r="AO674">
        <v>286.33999999999997</v>
      </c>
      <c r="AP674">
        <v>12430.99</v>
      </c>
      <c r="AR674">
        <v>0</v>
      </c>
      <c r="AS674">
        <v>0</v>
      </c>
      <c r="AV674">
        <v>0</v>
      </c>
      <c r="AW674">
        <v>0</v>
      </c>
      <c r="AX674">
        <v>0</v>
      </c>
      <c r="AY674">
        <v>0</v>
      </c>
      <c r="BA674">
        <v>152.54</v>
      </c>
      <c r="BB674">
        <v>111.41</v>
      </c>
      <c r="BC674">
        <v>0</v>
      </c>
      <c r="BE674">
        <v>0</v>
      </c>
      <c r="BF674">
        <v>654.34</v>
      </c>
      <c r="BG674" s="157">
        <v>0</v>
      </c>
      <c r="BH674">
        <v>0</v>
      </c>
    </row>
    <row r="675" spans="1:60" x14ac:dyDescent="0.25">
      <c r="A675" s="209">
        <f t="shared" si="20"/>
        <v>2006</v>
      </c>
      <c r="B675" s="210" t="str">
        <f t="shared" si="21"/>
        <v>Feb</v>
      </c>
      <c r="C675" s="1">
        <v>38687</v>
      </c>
      <c r="D675">
        <v>7356.8</v>
      </c>
      <c r="E675">
        <v>11133.39</v>
      </c>
      <c r="F675">
        <v>0</v>
      </c>
      <c r="G675">
        <v>0</v>
      </c>
      <c r="H675">
        <v>0</v>
      </c>
      <c r="I675">
        <v>4405.75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16756.61</v>
      </c>
      <c r="Q675">
        <v>0</v>
      </c>
      <c r="R675">
        <v>0</v>
      </c>
      <c r="S675" s="157">
        <v>12081.5</v>
      </c>
      <c r="T675">
        <v>33.04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10528.42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45.82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716.98</v>
      </c>
      <c r="AO675">
        <v>423.08</v>
      </c>
      <c r="AP675">
        <v>984.49</v>
      </c>
      <c r="AR675">
        <v>0</v>
      </c>
      <c r="AS675">
        <v>0</v>
      </c>
      <c r="AV675">
        <v>226.24</v>
      </c>
      <c r="AW675">
        <v>1239.74</v>
      </c>
      <c r="AX675">
        <v>195.43</v>
      </c>
      <c r="AY675">
        <v>217.79</v>
      </c>
      <c r="BA675">
        <v>465.83</v>
      </c>
      <c r="BB675">
        <v>430.49</v>
      </c>
      <c r="BC675">
        <v>0</v>
      </c>
      <c r="BE675">
        <v>2515.67</v>
      </c>
      <c r="BF675">
        <v>557.46</v>
      </c>
      <c r="BG675" s="157">
        <v>0</v>
      </c>
      <c r="BH675">
        <v>171.55</v>
      </c>
    </row>
    <row r="676" spans="1:60" x14ac:dyDescent="0.25">
      <c r="A676" s="209">
        <f t="shared" si="20"/>
        <v>2006</v>
      </c>
      <c r="B676" s="210" t="str">
        <f t="shared" si="21"/>
        <v>Mar</v>
      </c>
      <c r="C676" s="1">
        <v>38718</v>
      </c>
      <c r="D676">
        <v>11635.21</v>
      </c>
      <c r="E676">
        <v>7146.55</v>
      </c>
      <c r="F676">
        <v>0</v>
      </c>
      <c r="G676">
        <v>0</v>
      </c>
      <c r="H676">
        <v>0</v>
      </c>
      <c r="I676">
        <v>5129.01</v>
      </c>
      <c r="J676">
        <v>2130.2800000000002</v>
      </c>
      <c r="K676">
        <v>0</v>
      </c>
      <c r="L676">
        <v>732.27</v>
      </c>
      <c r="M676">
        <v>1092.95</v>
      </c>
      <c r="N676">
        <v>0</v>
      </c>
      <c r="O676">
        <v>0</v>
      </c>
      <c r="P676">
        <v>26162.37</v>
      </c>
      <c r="Q676">
        <v>0</v>
      </c>
      <c r="R676">
        <v>757.5</v>
      </c>
      <c r="S676" s="157">
        <v>12797.5</v>
      </c>
      <c r="T676">
        <v>19.41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1950.57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2309.77</v>
      </c>
      <c r="AO676">
        <v>367.68</v>
      </c>
      <c r="AP676">
        <v>1619.13</v>
      </c>
      <c r="AR676">
        <v>0</v>
      </c>
      <c r="AS676">
        <v>0</v>
      </c>
      <c r="AV676">
        <v>163.66</v>
      </c>
      <c r="AW676">
        <v>2978.9</v>
      </c>
      <c r="AX676">
        <v>487.6</v>
      </c>
      <c r="AY676">
        <v>287.45</v>
      </c>
      <c r="BA676">
        <v>166.07</v>
      </c>
      <c r="BB676">
        <v>1166.72</v>
      </c>
      <c r="BC676">
        <v>0</v>
      </c>
      <c r="BE676">
        <v>3346.76</v>
      </c>
      <c r="BF676">
        <v>2181.59</v>
      </c>
      <c r="BG676" s="157">
        <v>0</v>
      </c>
      <c r="BH676">
        <v>0</v>
      </c>
    </row>
    <row r="677" spans="1:60" x14ac:dyDescent="0.25">
      <c r="A677" s="209">
        <f t="shared" si="20"/>
        <v>2006</v>
      </c>
      <c r="B677" s="210" t="str">
        <f t="shared" si="21"/>
        <v>Apr</v>
      </c>
      <c r="C677" s="1">
        <v>38749</v>
      </c>
      <c r="D677">
        <v>11791.91</v>
      </c>
      <c r="E677">
        <v>11234.74</v>
      </c>
      <c r="F677">
        <v>0</v>
      </c>
      <c r="G677">
        <v>0</v>
      </c>
      <c r="H677">
        <v>0</v>
      </c>
      <c r="I677">
        <v>2895.59</v>
      </c>
      <c r="J677">
        <v>0</v>
      </c>
      <c r="K677">
        <v>74.98</v>
      </c>
      <c r="L677">
        <v>0</v>
      </c>
      <c r="M677">
        <v>0</v>
      </c>
      <c r="N677">
        <v>0</v>
      </c>
      <c r="O677">
        <v>0</v>
      </c>
      <c r="P677">
        <v>20447.900000000001</v>
      </c>
      <c r="Q677">
        <v>0</v>
      </c>
      <c r="R677">
        <v>4118.74</v>
      </c>
      <c r="S677" s="157">
        <v>8119.7</v>
      </c>
      <c r="T677">
        <v>19.3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337.79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954.44</v>
      </c>
      <c r="AO677">
        <v>0</v>
      </c>
      <c r="AP677">
        <v>1806.21</v>
      </c>
      <c r="AR677">
        <v>0</v>
      </c>
      <c r="AS677">
        <v>0</v>
      </c>
      <c r="AV677">
        <v>408.74</v>
      </c>
      <c r="AW677">
        <v>1828.78</v>
      </c>
      <c r="AX677">
        <v>290.3</v>
      </c>
      <c r="AY677">
        <v>137.04</v>
      </c>
      <c r="BA677">
        <v>241.03</v>
      </c>
      <c r="BB677">
        <v>748.62</v>
      </c>
      <c r="BC677">
        <v>0</v>
      </c>
      <c r="BE677">
        <v>1914.51</v>
      </c>
      <c r="BF677">
        <v>1296.47</v>
      </c>
      <c r="BG677" s="157">
        <v>0</v>
      </c>
      <c r="BH677">
        <v>604.16</v>
      </c>
    </row>
    <row r="678" spans="1:60" x14ac:dyDescent="0.25">
      <c r="A678" s="209">
        <f t="shared" si="20"/>
        <v>2006</v>
      </c>
      <c r="B678" s="210" t="str">
        <f t="shared" si="21"/>
        <v>May</v>
      </c>
      <c r="C678" s="1">
        <v>38777</v>
      </c>
      <c r="D678">
        <v>8070.86</v>
      </c>
      <c r="E678">
        <v>0</v>
      </c>
      <c r="F678">
        <v>0</v>
      </c>
      <c r="G678">
        <v>735.88</v>
      </c>
      <c r="H678">
        <v>4508.5</v>
      </c>
      <c r="I678">
        <v>2772.95</v>
      </c>
      <c r="J678">
        <v>1820.62</v>
      </c>
      <c r="K678">
        <v>80.31</v>
      </c>
      <c r="L678">
        <v>1015.74</v>
      </c>
      <c r="M678">
        <v>1098.3800000000001</v>
      </c>
      <c r="N678">
        <v>0</v>
      </c>
      <c r="O678">
        <v>0</v>
      </c>
      <c r="P678">
        <v>16761.37</v>
      </c>
      <c r="Q678">
        <v>0</v>
      </c>
      <c r="R678">
        <v>2142.91</v>
      </c>
      <c r="S678" s="157">
        <v>6439.2</v>
      </c>
      <c r="T678">
        <v>117.75</v>
      </c>
      <c r="U678">
        <v>915.05</v>
      </c>
      <c r="V678">
        <v>139.84</v>
      </c>
      <c r="W678">
        <v>64.66</v>
      </c>
      <c r="X678">
        <v>0</v>
      </c>
      <c r="Y678">
        <v>474.45</v>
      </c>
      <c r="Z678">
        <v>4305.78</v>
      </c>
      <c r="AA678">
        <v>0</v>
      </c>
      <c r="AB678">
        <v>0</v>
      </c>
      <c r="AC678">
        <v>277.69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286.13</v>
      </c>
      <c r="AL678">
        <v>0</v>
      </c>
      <c r="AM678">
        <v>2925.85</v>
      </c>
      <c r="AO678">
        <v>0</v>
      </c>
      <c r="AP678">
        <v>4227.83</v>
      </c>
      <c r="AR678">
        <v>0</v>
      </c>
      <c r="AS678">
        <v>0</v>
      </c>
      <c r="AV678">
        <v>225.5</v>
      </c>
      <c r="AW678">
        <v>783.51</v>
      </c>
      <c r="AX678">
        <v>493.11</v>
      </c>
      <c r="AY678">
        <v>178.7</v>
      </c>
      <c r="BA678">
        <v>485.58</v>
      </c>
      <c r="BB678">
        <v>1098.52</v>
      </c>
      <c r="BC678">
        <v>170.42</v>
      </c>
      <c r="BE678">
        <v>2093.58</v>
      </c>
      <c r="BF678">
        <v>1007.06</v>
      </c>
      <c r="BG678" s="157">
        <v>0</v>
      </c>
      <c r="BH678">
        <v>0</v>
      </c>
    </row>
    <row r="679" spans="1:60" x14ac:dyDescent="0.25">
      <c r="A679" s="209">
        <f t="shared" si="20"/>
        <v>2006</v>
      </c>
      <c r="B679" s="210" t="str">
        <f t="shared" si="21"/>
        <v>Jun</v>
      </c>
      <c r="C679" s="1">
        <v>38808</v>
      </c>
      <c r="D679">
        <v>1523.33</v>
      </c>
      <c r="E679">
        <v>2070.66</v>
      </c>
      <c r="F679">
        <v>5828.12</v>
      </c>
      <c r="G679">
        <v>4992.47</v>
      </c>
      <c r="H679">
        <v>0</v>
      </c>
      <c r="I679">
        <v>8318.58</v>
      </c>
      <c r="J679">
        <v>3994.71</v>
      </c>
      <c r="K679">
        <v>0</v>
      </c>
      <c r="L679">
        <v>3545.9</v>
      </c>
      <c r="M679">
        <v>1097.57</v>
      </c>
      <c r="N679">
        <v>0</v>
      </c>
      <c r="O679">
        <v>688.23</v>
      </c>
      <c r="P679">
        <v>1100.8399999999999</v>
      </c>
      <c r="Q679">
        <v>892.71</v>
      </c>
      <c r="R679">
        <v>0</v>
      </c>
      <c r="S679" s="157">
        <v>3817.6</v>
      </c>
      <c r="T679">
        <v>44.62</v>
      </c>
      <c r="U679">
        <v>3978.31</v>
      </c>
      <c r="V679">
        <v>2734.85</v>
      </c>
      <c r="W679">
        <v>1432.29</v>
      </c>
      <c r="X679">
        <v>1649.69</v>
      </c>
      <c r="Y679">
        <v>2194.7399999999998</v>
      </c>
      <c r="Z679">
        <v>2832.04</v>
      </c>
      <c r="AA679">
        <v>382.02</v>
      </c>
      <c r="AB679">
        <v>0</v>
      </c>
      <c r="AC679">
        <v>2980.01</v>
      </c>
      <c r="AD679">
        <v>3090.49</v>
      </c>
      <c r="AE679">
        <v>0</v>
      </c>
      <c r="AF679">
        <v>3580.82</v>
      </c>
      <c r="AG679">
        <v>1110.56</v>
      </c>
      <c r="AH679">
        <v>4829.62</v>
      </c>
      <c r="AI679">
        <v>31.3</v>
      </c>
      <c r="AJ679">
        <v>760.7</v>
      </c>
      <c r="AK679">
        <v>286.16000000000003</v>
      </c>
      <c r="AL679">
        <v>0</v>
      </c>
      <c r="AM679">
        <v>2000.09</v>
      </c>
      <c r="AO679">
        <v>0</v>
      </c>
      <c r="AP679">
        <v>2954.19</v>
      </c>
      <c r="AR679">
        <v>56.39</v>
      </c>
      <c r="AS679">
        <v>0</v>
      </c>
      <c r="AV679">
        <v>3487.99</v>
      </c>
      <c r="AW679">
        <v>699.9</v>
      </c>
      <c r="AX679">
        <v>258.33</v>
      </c>
      <c r="AY679">
        <v>192.45</v>
      </c>
      <c r="BA679">
        <v>3764.62</v>
      </c>
      <c r="BB679">
        <v>1354</v>
      </c>
      <c r="BC679">
        <v>1726.37</v>
      </c>
      <c r="BE679">
        <v>2411.94</v>
      </c>
      <c r="BF679">
        <v>1452.2</v>
      </c>
      <c r="BG679" s="157">
        <v>0</v>
      </c>
      <c r="BH679">
        <v>569.35</v>
      </c>
    </row>
    <row r="680" spans="1:60" x14ac:dyDescent="0.25">
      <c r="A680" s="209">
        <f t="shared" si="20"/>
        <v>2006</v>
      </c>
      <c r="B680" s="210" t="str">
        <f t="shared" si="21"/>
        <v>Jul</v>
      </c>
      <c r="C680" s="1">
        <v>38838</v>
      </c>
      <c r="D680">
        <v>0</v>
      </c>
      <c r="E680">
        <v>0</v>
      </c>
      <c r="F680">
        <v>5346.72</v>
      </c>
      <c r="G680">
        <v>7307.21</v>
      </c>
      <c r="H680">
        <v>0</v>
      </c>
      <c r="I680">
        <v>6494.77</v>
      </c>
      <c r="J680">
        <v>4335.3999999999996</v>
      </c>
      <c r="K680">
        <v>1355.63</v>
      </c>
      <c r="L680">
        <v>2862.19</v>
      </c>
      <c r="M680">
        <v>0</v>
      </c>
      <c r="N680">
        <v>1089.94</v>
      </c>
      <c r="O680">
        <v>264.74</v>
      </c>
      <c r="P680">
        <v>0</v>
      </c>
      <c r="Q680">
        <v>0</v>
      </c>
      <c r="R680">
        <v>0</v>
      </c>
      <c r="S680" s="157">
        <v>1881.3</v>
      </c>
      <c r="T680">
        <v>56.71</v>
      </c>
      <c r="U680">
        <v>5712.64</v>
      </c>
      <c r="V680">
        <v>2987.94</v>
      </c>
      <c r="W680">
        <v>1449.34</v>
      </c>
      <c r="X680">
        <v>4487.49</v>
      </c>
      <c r="Y680">
        <v>3663.91</v>
      </c>
      <c r="Z680">
        <v>4805.09</v>
      </c>
      <c r="AA680">
        <v>1256.45</v>
      </c>
      <c r="AB680">
        <v>2085.29</v>
      </c>
      <c r="AC680">
        <v>3602.43</v>
      </c>
      <c r="AD680">
        <v>3842.64</v>
      </c>
      <c r="AE680">
        <v>7.78</v>
      </c>
      <c r="AF680">
        <v>5637.3</v>
      </c>
      <c r="AG680">
        <v>1539.99</v>
      </c>
      <c r="AH680">
        <v>6367.43</v>
      </c>
      <c r="AI680">
        <v>827.18</v>
      </c>
      <c r="AJ680">
        <v>917.88</v>
      </c>
      <c r="AK680">
        <v>180.1</v>
      </c>
      <c r="AL680">
        <v>544.83000000000004</v>
      </c>
      <c r="AM680">
        <v>1728.39</v>
      </c>
      <c r="AO680">
        <v>0</v>
      </c>
      <c r="AP680">
        <v>1666.14</v>
      </c>
      <c r="AR680">
        <v>188.21</v>
      </c>
      <c r="AS680">
        <v>1953.58</v>
      </c>
      <c r="AT680">
        <v>63.9</v>
      </c>
      <c r="AV680">
        <v>4375.28</v>
      </c>
      <c r="AW680">
        <v>948.06</v>
      </c>
      <c r="AX680">
        <v>1152.8499999999999</v>
      </c>
      <c r="AY680">
        <v>122.12</v>
      </c>
      <c r="BA680">
        <v>5904.92</v>
      </c>
      <c r="BB680">
        <v>1170.5899999999999</v>
      </c>
      <c r="BC680">
        <v>2839.85</v>
      </c>
      <c r="BE680">
        <v>5134.17</v>
      </c>
      <c r="BF680">
        <v>1851.7</v>
      </c>
      <c r="BG680" s="157">
        <v>0</v>
      </c>
      <c r="BH680">
        <v>0</v>
      </c>
    </row>
    <row r="681" spans="1:60" x14ac:dyDescent="0.25">
      <c r="A681" s="209">
        <f t="shared" si="20"/>
        <v>2006</v>
      </c>
      <c r="B681" s="210" t="str">
        <f t="shared" si="21"/>
        <v>Aug</v>
      </c>
      <c r="C681" s="1">
        <v>38869</v>
      </c>
      <c r="D681">
        <v>0</v>
      </c>
      <c r="E681">
        <v>0</v>
      </c>
      <c r="F681">
        <v>6693.02</v>
      </c>
      <c r="G681">
        <v>9128.07</v>
      </c>
      <c r="H681">
        <v>0</v>
      </c>
      <c r="I681">
        <v>4456.13</v>
      </c>
      <c r="J681">
        <v>4443.08</v>
      </c>
      <c r="K681">
        <v>1281.92</v>
      </c>
      <c r="L681">
        <v>320.61</v>
      </c>
      <c r="M681">
        <v>0</v>
      </c>
      <c r="N681">
        <v>1012.34</v>
      </c>
      <c r="O681">
        <v>0</v>
      </c>
      <c r="P681">
        <v>0</v>
      </c>
      <c r="Q681">
        <v>0</v>
      </c>
      <c r="R681">
        <v>0</v>
      </c>
      <c r="S681" s="157">
        <v>2195</v>
      </c>
      <c r="T681">
        <v>47.75</v>
      </c>
      <c r="U681">
        <v>6411.45</v>
      </c>
      <c r="V681">
        <v>3152.97</v>
      </c>
      <c r="W681">
        <v>1766.7</v>
      </c>
      <c r="X681">
        <v>6059.59</v>
      </c>
      <c r="Y681">
        <v>4799.2700000000004</v>
      </c>
      <c r="Z681">
        <v>9171.11</v>
      </c>
      <c r="AA681">
        <v>1117.7</v>
      </c>
      <c r="AB681">
        <v>2023.19</v>
      </c>
      <c r="AC681">
        <v>4001.71</v>
      </c>
      <c r="AD681">
        <v>5964.99</v>
      </c>
      <c r="AE681">
        <v>157.41</v>
      </c>
      <c r="AF681">
        <v>6393.62</v>
      </c>
      <c r="AG681">
        <v>2193.5500000000002</v>
      </c>
      <c r="AH681">
        <v>8449.31</v>
      </c>
      <c r="AI681">
        <v>1097.67</v>
      </c>
      <c r="AJ681">
        <v>1158.8599999999999</v>
      </c>
      <c r="AK681">
        <v>362.05</v>
      </c>
      <c r="AL681">
        <v>727.98</v>
      </c>
      <c r="AM681">
        <v>867.22</v>
      </c>
      <c r="AO681">
        <v>0</v>
      </c>
      <c r="AP681">
        <v>1551.1</v>
      </c>
      <c r="AR681">
        <v>301.04000000000002</v>
      </c>
      <c r="AS681">
        <v>1337.47</v>
      </c>
      <c r="AT681">
        <v>133</v>
      </c>
      <c r="AV681">
        <v>5057.67</v>
      </c>
      <c r="AW681">
        <v>728.96</v>
      </c>
      <c r="AX681">
        <v>1335.62</v>
      </c>
      <c r="AY681">
        <v>343.32</v>
      </c>
      <c r="BA681">
        <v>5960.66</v>
      </c>
      <c r="BB681">
        <v>447.63</v>
      </c>
      <c r="BC681">
        <v>2236.58</v>
      </c>
      <c r="BE681">
        <v>4244.33</v>
      </c>
      <c r="BF681">
        <v>1883.52</v>
      </c>
      <c r="BG681" s="157">
        <v>0</v>
      </c>
      <c r="BH681">
        <v>0</v>
      </c>
    </row>
    <row r="682" spans="1:60" x14ac:dyDescent="0.25">
      <c r="A682" s="209">
        <f t="shared" si="20"/>
        <v>2006</v>
      </c>
      <c r="B682" s="210" t="str">
        <f t="shared" si="21"/>
        <v>Sep</v>
      </c>
      <c r="C682" s="1">
        <v>38899</v>
      </c>
      <c r="D682">
        <v>0</v>
      </c>
      <c r="E682">
        <v>744.09</v>
      </c>
      <c r="F682">
        <v>6308.24</v>
      </c>
      <c r="G682">
        <v>9485.32</v>
      </c>
      <c r="H682">
        <v>0</v>
      </c>
      <c r="I682">
        <v>8395.14</v>
      </c>
      <c r="J682">
        <v>5533.41</v>
      </c>
      <c r="K682">
        <v>706.66</v>
      </c>
      <c r="L682">
        <v>2205.33</v>
      </c>
      <c r="M682">
        <v>333.23</v>
      </c>
      <c r="N682">
        <v>1075.6300000000001</v>
      </c>
      <c r="O682">
        <v>0</v>
      </c>
      <c r="P682">
        <v>0</v>
      </c>
      <c r="Q682">
        <v>0</v>
      </c>
      <c r="R682">
        <v>0</v>
      </c>
      <c r="S682" s="157">
        <v>10435</v>
      </c>
      <c r="T682">
        <v>155.38</v>
      </c>
      <c r="U682">
        <v>5561.78</v>
      </c>
      <c r="V682">
        <v>3341.01</v>
      </c>
      <c r="W682">
        <v>1430.1</v>
      </c>
      <c r="X682">
        <v>4168.3100000000004</v>
      </c>
      <c r="Y682">
        <v>4471.01</v>
      </c>
      <c r="Z682">
        <v>8574.67</v>
      </c>
      <c r="AA682">
        <v>1306.1400000000001</v>
      </c>
      <c r="AB682">
        <v>2569.5100000000002</v>
      </c>
      <c r="AC682">
        <v>3975.33</v>
      </c>
      <c r="AD682">
        <v>6267.66</v>
      </c>
      <c r="AE682">
        <v>69.42</v>
      </c>
      <c r="AF682">
        <v>7207.05</v>
      </c>
      <c r="AG682">
        <v>2400.23</v>
      </c>
      <c r="AH682">
        <v>9972.64</v>
      </c>
      <c r="AI682">
        <v>1168.28</v>
      </c>
      <c r="AJ682">
        <v>1349.89</v>
      </c>
      <c r="AK682">
        <v>36.54</v>
      </c>
      <c r="AL682">
        <v>834.84</v>
      </c>
      <c r="AM682">
        <v>0</v>
      </c>
      <c r="AO682">
        <v>0</v>
      </c>
      <c r="AP682">
        <v>1573.81</v>
      </c>
      <c r="AR682">
        <v>0</v>
      </c>
      <c r="AS682">
        <v>1698.13</v>
      </c>
      <c r="AT682">
        <v>103.2</v>
      </c>
      <c r="AV682">
        <v>5417.92</v>
      </c>
      <c r="AW682">
        <v>1029.27</v>
      </c>
      <c r="AX682">
        <v>1728.45</v>
      </c>
      <c r="AY682">
        <v>333.27</v>
      </c>
      <c r="BA682">
        <v>6288.2</v>
      </c>
      <c r="BB682">
        <v>400.87</v>
      </c>
      <c r="BC682">
        <v>2193.3000000000002</v>
      </c>
      <c r="BE682">
        <v>6884.94</v>
      </c>
      <c r="BF682">
        <v>2435.4299999999998</v>
      </c>
      <c r="BG682" s="157">
        <v>0</v>
      </c>
      <c r="BH682">
        <v>0</v>
      </c>
    </row>
    <row r="683" spans="1:60" x14ac:dyDescent="0.25">
      <c r="A683" s="209">
        <f t="shared" si="20"/>
        <v>2006</v>
      </c>
      <c r="B683" s="210" t="str">
        <f t="shared" si="21"/>
        <v>Oct</v>
      </c>
      <c r="C683" s="1">
        <v>38930</v>
      </c>
      <c r="D683">
        <v>0</v>
      </c>
      <c r="E683">
        <v>0</v>
      </c>
      <c r="F683">
        <v>7157.52</v>
      </c>
      <c r="G683">
        <v>8599.67</v>
      </c>
      <c r="H683">
        <v>0</v>
      </c>
      <c r="I683">
        <v>12695.68</v>
      </c>
      <c r="J683">
        <v>5413.1</v>
      </c>
      <c r="K683">
        <v>678.14</v>
      </c>
      <c r="L683">
        <v>2062.21</v>
      </c>
      <c r="M683">
        <v>0</v>
      </c>
      <c r="N683">
        <v>1160.24</v>
      </c>
      <c r="O683">
        <v>0</v>
      </c>
      <c r="P683">
        <v>0</v>
      </c>
      <c r="Q683">
        <v>0</v>
      </c>
      <c r="R683">
        <v>0</v>
      </c>
      <c r="S683" s="157">
        <v>4171.8</v>
      </c>
      <c r="T683">
        <v>130.25</v>
      </c>
      <c r="U683">
        <v>4741.6000000000004</v>
      </c>
      <c r="V683">
        <v>4177.45</v>
      </c>
      <c r="W683">
        <v>1317.44</v>
      </c>
      <c r="X683">
        <v>4056.06</v>
      </c>
      <c r="Y683">
        <v>3973.34</v>
      </c>
      <c r="Z683">
        <v>7816.8</v>
      </c>
      <c r="AA683">
        <v>1511.43</v>
      </c>
      <c r="AB683">
        <v>2155.7399999999998</v>
      </c>
      <c r="AC683">
        <v>4340.29</v>
      </c>
      <c r="AD683">
        <v>6427.53</v>
      </c>
      <c r="AE683">
        <v>33.479999999999997</v>
      </c>
      <c r="AF683">
        <v>7123.55</v>
      </c>
      <c r="AG683">
        <v>2205.06</v>
      </c>
      <c r="AH683">
        <v>9532.5</v>
      </c>
      <c r="AI683">
        <v>1168.28</v>
      </c>
      <c r="AJ683">
        <v>1142.21</v>
      </c>
      <c r="AK683">
        <v>491.73</v>
      </c>
      <c r="AL683">
        <v>751.14</v>
      </c>
      <c r="AM683">
        <v>220.73</v>
      </c>
      <c r="AO683">
        <v>0</v>
      </c>
      <c r="AP683">
        <v>1672.94</v>
      </c>
      <c r="AR683">
        <v>307.18</v>
      </c>
      <c r="AS683">
        <v>1716.27</v>
      </c>
      <c r="AT683">
        <v>144.80000000000001</v>
      </c>
      <c r="AV683">
        <v>6046.26</v>
      </c>
      <c r="AW683">
        <v>1047.6500000000001</v>
      </c>
      <c r="AX683">
        <v>1758.73</v>
      </c>
      <c r="AY683">
        <v>592.23</v>
      </c>
      <c r="BA683">
        <v>4947.68</v>
      </c>
      <c r="BB683">
        <v>917.28</v>
      </c>
      <c r="BC683">
        <v>1997.78</v>
      </c>
      <c r="BE683">
        <v>6355.5</v>
      </c>
      <c r="BF683">
        <v>1958.74</v>
      </c>
      <c r="BG683" s="157">
        <v>0</v>
      </c>
      <c r="BH683">
        <v>0</v>
      </c>
    </row>
    <row r="684" spans="1:60" x14ac:dyDescent="0.25">
      <c r="A684" s="209">
        <f t="shared" si="20"/>
        <v>2006</v>
      </c>
      <c r="B684" s="210" t="str">
        <f t="shared" si="21"/>
        <v>Nov</v>
      </c>
      <c r="C684" s="1">
        <v>38961</v>
      </c>
      <c r="D684">
        <v>0</v>
      </c>
      <c r="E684">
        <v>402.65</v>
      </c>
      <c r="F684">
        <v>7432.17</v>
      </c>
      <c r="G684">
        <v>5848.67</v>
      </c>
      <c r="H684">
        <v>0</v>
      </c>
      <c r="I684">
        <v>7196.26</v>
      </c>
      <c r="J684">
        <v>4567.51</v>
      </c>
      <c r="K684">
        <v>1855.9</v>
      </c>
      <c r="L684">
        <v>7090.22</v>
      </c>
      <c r="M684">
        <v>158.68</v>
      </c>
      <c r="N684">
        <v>1282.24</v>
      </c>
      <c r="O684">
        <v>0</v>
      </c>
      <c r="P684">
        <v>0</v>
      </c>
      <c r="Q684">
        <v>311.01</v>
      </c>
      <c r="R684">
        <v>0</v>
      </c>
      <c r="S684" s="157">
        <v>7957.8</v>
      </c>
      <c r="T684">
        <v>70.27</v>
      </c>
      <c r="U684">
        <v>3080.77</v>
      </c>
      <c r="V684">
        <v>3351.72</v>
      </c>
      <c r="W684">
        <v>979.06</v>
      </c>
      <c r="X684">
        <v>3550.27</v>
      </c>
      <c r="Y684">
        <v>3323.35</v>
      </c>
      <c r="Z684">
        <v>4002.11</v>
      </c>
      <c r="AA684">
        <v>1560.22</v>
      </c>
      <c r="AB684">
        <v>1805.6</v>
      </c>
      <c r="AC684">
        <v>3347.35</v>
      </c>
      <c r="AD684">
        <v>4147.3100000000004</v>
      </c>
      <c r="AE684">
        <v>0</v>
      </c>
      <c r="AF684">
        <v>5990.97</v>
      </c>
      <c r="AG684">
        <v>776.88</v>
      </c>
      <c r="AH684">
        <v>3043.09</v>
      </c>
      <c r="AI684">
        <v>1048.28</v>
      </c>
      <c r="AJ684">
        <v>687.98</v>
      </c>
      <c r="AK684">
        <v>192.28</v>
      </c>
      <c r="AL684">
        <v>262</v>
      </c>
      <c r="AM684">
        <v>1405.98</v>
      </c>
      <c r="AO684">
        <v>0</v>
      </c>
      <c r="AP684">
        <v>2363.75</v>
      </c>
      <c r="AR684">
        <v>258.43</v>
      </c>
      <c r="AS684">
        <v>1600.68</v>
      </c>
      <c r="AT684">
        <v>164.7</v>
      </c>
      <c r="AV684">
        <v>5753.82</v>
      </c>
      <c r="AW684">
        <v>1649.57</v>
      </c>
      <c r="AX684">
        <v>649.02</v>
      </c>
      <c r="AY684">
        <v>111.9</v>
      </c>
      <c r="BA684">
        <v>1775.23</v>
      </c>
      <c r="BB684">
        <v>2061.29</v>
      </c>
      <c r="BC684">
        <v>1707.15</v>
      </c>
      <c r="BE684">
        <v>3415.95</v>
      </c>
      <c r="BF684">
        <v>1394.93</v>
      </c>
      <c r="BG684" s="157">
        <v>0</v>
      </c>
      <c r="BH684">
        <v>0</v>
      </c>
    </row>
    <row r="685" spans="1:60" x14ac:dyDescent="0.25">
      <c r="A685" s="209">
        <f t="shared" si="20"/>
        <v>2006</v>
      </c>
      <c r="B685" s="210" t="str">
        <f t="shared" si="21"/>
        <v>Dec</v>
      </c>
      <c r="C685" s="1">
        <v>38991</v>
      </c>
      <c r="D685">
        <v>0</v>
      </c>
      <c r="E685">
        <v>12951.46</v>
      </c>
      <c r="F685">
        <v>3949.17</v>
      </c>
      <c r="G685">
        <v>3359.36</v>
      </c>
      <c r="H685">
        <v>965.97</v>
      </c>
      <c r="I685">
        <v>2229.5100000000002</v>
      </c>
      <c r="J685">
        <v>4620.3900000000003</v>
      </c>
      <c r="K685">
        <v>661.38</v>
      </c>
      <c r="L685">
        <v>6873.32</v>
      </c>
      <c r="M685">
        <v>2774.92</v>
      </c>
      <c r="N685">
        <v>838.66</v>
      </c>
      <c r="O685">
        <v>0</v>
      </c>
      <c r="P685">
        <v>11780.11</v>
      </c>
      <c r="Q685">
        <v>1783.17</v>
      </c>
      <c r="R685">
        <v>0</v>
      </c>
      <c r="S685" s="157">
        <v>16258</v>
      </c>
      <c r="T685">
        <v>34.880000000000003</v>
      </c>
      <c r="U685">
        <v>2491.87</v>
      </c>
      <c r="V685">
        <v>2945.14</v>
      </c>
      <c r="W685">
        <v>784.67</v>
      </c>
      <c r="X685">
        <v>2224.1</v>
      </c>
      <c r="Y685">
        <v>3740.46</v>
      </c>
      <c r="Z685">
        <v>2402.2199999999998</v>
      </c>
      <c r="AA685">
        <v>603.34</v>
      </c>
      <c r="AB685">
        <v>1268.8</v>
      </c>
      <c r="AC685">
        <v>2191.16</v>
      </c>
      <c r="AD685">
        <v>3376.73</v>
      </c>
      <c r="AE685">
        <v>0</v>
      </c>
      <c r="AF685">
        <v>1877.78</v>
      </c>
      <c r="AG685">
        <v>393.29</v>
      </c>
      <c r="AH685">
        <v>2055.6999999999998</v>
      </c>
      <c r="AI685">
        <v>841.3</v>
      </c>
      <c r="AJ685">
        <v>592.98</v>
      </c>
      <c r="AK685">
        <v>0</v>
      </c>
      <c r="AL685">
        <v>10.119999999999999</v>
      </c>
      <c r="AM685">
        <v>1866.59</v>
      </c>
      <c r="AO685">
        <v>1495.98</v>
      </c>
      <c r="AP685">
        <v>9427.2199999999993</v>
      </c>
      <c r="AR685">
        <v>28.96</v>
      </c>
      <c r="AS685">
        <v>299.45</v>
      </c>
      <c r="AT685">
        <v>26.5</v>
      </c>
      <c r="AV685">
        <v>3935.4</v>
      </c>
      <c r="AW685">
        <v>726.12</v>
      </c>
      <c r="AX685">
        <v>206.72</v>
      </c>
      <c r="AY685">
        <v>0</v>
      </c>
      <c r="BA685">
        <v>1288.6500000000001</v>
      </c>
      <c r="BB685">
        <v>692.22</v>
      </c>
      <c r="BC685">
        <v>959.31</v>
      </c>
      <c r="BE685">
        <v>1602.47</v>
      </c>
      <c r="BF685">
        <v>1491.46</v>
      </c>
      <c r="BG685" s="157">
        <v>119.1</v>
      </c>
      <c r="BH685">
        <v>0</v>
      </c>
    </row>
    <row r="686" spans="1:60" x14ac:dyDescent="0.25">
      <c r="A686" s="209">
        <f t="shared" si="20"/>
        <v>2007</v>
      </c>
      <c r="B686" s="210" t="str">
        <f t="shared" si="21"/>
        <v>Jan</v>
      </c>
      <c r="C686" s="1">
        <v>39022</v>
      </c>
      <c r="D686">
        <v>6609.81</v>
      </c>
      <c r="E686">
        <v>21261.14</v>
      </c>
      <c r="F686">
        <v>85.49</v>
      </c>
      <c r="G686">
        <v>0</v>
      </c>
      <c r="H686">
        <v>10284.450000000001</v>
      </c>
      <c r="I686">
        <v>4685.2299999999996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15019.06</v>
      </c>
      <c r="Q686">
        <v>0</v>
      </c>
      <c r="R686">
        <v>0</v>
      </c>
      <c r="S686" s="157">
        <v>9166</v>
      </c>
      <c r="T686">
        <v>82.19</v>
      </c>
      <c r="U686">
        <v>373.07</v>
      </c>
      <c r="V686">
        <v>74.5</v>
      </c>
      <c r="W686">
        <v>0</v>
      </c>
      <c r="X686">
        <v>0</v>
      </c>
      <c r="Y686">
        <v>96.45</v>
      </c>
      <c r="Z686">
        <v>1063.1600000000001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2220.41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1302.07</v>
      </c>
      <c r="AO686">
        <v>0</v>
      </c>
      <c r="AP686">
        <v>13731.77</v>
      </c>
      <c r="AR686">
        <v>0</v>
      </c>
      <c r="AS686">
        <v>0</v>
      </c>
      <c r="AV686">
        <v>0</v>
      </c>
      <c r="AW686">
        <v>0</v>
      </c>
      <c r="AX686">
        <v>0</v>
      </c>
      <c r="AY686">
        <v>0</v>
      </c>
      <c r="BA686">
        <v>0</v>
      </c>
      <c r="BB686">
        <v>0</v>
      </c>
      <c r="BC686">
        <v>0</v>
      </c>
      <c r="BE686">
        <v>0</v>
      </c>
      <c r="BF686">
        <v>0</v>
      </c>
      <c r="BG686" s="157">
        <v>0</v>
      </c>
      <c r="BH686">
        <v>0</v>
      </c>
    </row>
    <row r="687" spans="1:60" x14ac:dyDescent="0.25">
      <c r="A687" s="209">
        <f t="shared" si="20"/>
        <v>2007</v>
      </c>
      <c r="B687" s="210" t="str">
        <f t="shared" si="21"/>
        <v>Feb</v>
      </c>
      <c r="C687" s="1">
        <v>39052</v>
      </c>
      <c r="D687">
        <v>11340.27</v>
      </c>
      <c r="E687">
        <v>9987.91</v>
      </c>
      <c r="F687">
        <v>0</v>
      </c>
      <c r="G687">
        <v>0</v>
      </c>
      <c r="H687">
        <v>11767.11</v>
      </c>
      <c r="I687">
        <v>4677.29</v>
      </c>
      <c r="J687">
        <v>0</v>
      </c>
      <c r="K687">
        <v>0</v>
      </c>
      <c r="L687">
        <v>155.09</v>
      </c>
      <c r="M687">
        <v>0</v>
      </c>
      <c r="N687">
        <v>0</v>
      </c>
      <c r="O687">
        <v>0</v>
      </c>
      <c r="P687">
        <v>15260.79</v>
      </c>
      <c r="Q687">
        <v>0</v>
      </c>
      <c r="R687">
        <v>934.13</v>
      </c>
      <c r="S687" s="157">
        <v>9439.2999999999993</v>
      </c>
      <c r="T687">
        <v>63.49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1354.14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522.34</v>
      </c>
      <c r="AO687">
        <v>131.97999999999999</v>
      </c>
      <c r="AP687">
        <v>9097.26</v>
      </c>
      <c r="AR687">
        <v>0</v>
      </c>
      <c r="AS687">
        <v>0</v>
      </c>
      <c r="AV687">
        <v>0</v>
      </c>
      <c r="AW687">
        <v>0</v>
      </c>
      <c r="AX687">
        <v>0</v>
      </c>
      <c r="AY687">
        <v>0</v>
      </c>
      <c r="BA687">
        <v>26.44</v>
      </c>
      <c r="BB687">
        <v>25.95</v>
      </c>
      <c r="BC687">
        <v>38.659999999999997</v>
      </c>
      <c r="BE687">
        <v>232.7</v>
      </c>
      <c r="BF687">
        <v>25.63</v>
      </c>
      <c r="BG687" s="157">
        <v>0</v>
      </c>
      <c r="BH687">
        <v>0</v>
      </c>
    </row>
    <row r="688" spans="1:60" x14ac:dyDescent="0.25">
      <c r="A688" s="209">
        <f t="shared" si="20"/>
        <v>2007</v>
      </c>
      <c r="B688" s="210" t="str">
        <f t="shared" si="21"/>
        <v>Mar</v>
      </c>
      <c r="C688" s="1">
        <v>39083</v>
      </c>
      <c r="D688">
        <v>1994.07</v>
      </c>
      <c r="E688">
        <v>3005</v>
      </c>
      <c r="F688">
        <v>0</v>
      </c>
      <c r="G688">
        <v>0</v>
      </c>
      <c r="H688">
        <v>6795.47</v>
      </c>
      <c r="I688">
        <v>4309.1499999999996</v>
      </c>
      <c r="J688">
        <v>318.02</v>
      </c>
      <c r="K688">
        <v>67.84</v>
      </c>
      <c r="L688">
        <v>100.05</v>
      </c>
      <c r="M688">
        <v>0</v>
      </c>
      <c r="N688">
        <v>0</v>
      </c>
      <c r="O688">
        <v>0</v>
      </c>
      <c r="P688">
        <v>10286.43</v>
      </c>
      <c r="Q688">
        <v>0</v>
      </c>
      <c r="R688">
        <v>0</v>
      </c>
      <c r="S688" s="157">
        <v>11825.6</v>
      </c>
      <c r="T688">
        <v>58.08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11914.88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O688">
        <v>0</v>
      </c>
      <c r="AP688">
        <v>625.89</v>
      </c>
      <c r="AR688">
        <v>0</v>
      </c>
      <c r="AS688">
        <v>0</v>
      </c>
      <c r="AV688">
        <v>188.91</v>
      </c>
      <c r="AW688">
        <v>1151.21</v>
      </c>
      <c r="AX688">
        <v>51.63</v>
      </c>
      <c r="AY688">
        <v>0</v>
      </c>
      <c r="BA688">
        <v>171.62</v>
      </c>
      <c r="BB688">
        <v>774.75</v>
      </c>
      <c r="BC688">
        <v>0</v>
      </c>
      <c r="BE688">
        <v>1185.6600000000001</v>
      </c>
      <c r="BF688">
        <v>0</v>
      </c>
      <c r="BG688" s="157">
        <v>0</v>
      </c>
      <c r="BH688">
        <v>2827.22</v>
      </c>
    </row>
    <row r="689" spans="1:60" x14ac:dyDescent="0.25">
      <c r="A689" s="209">
        <f t="shared" si="20"/>
        <v>2007</v>
      </c>
      <c r="B689" s="210" t="str">
        <f t="shared" si="21"/>
        <v>Apr</v>
      </c>
      <c r="C689" s="1">
        <v>39114</v>
      </c>
      <c r="D689">
        <v>3348.56</v>
      </c>
      <c r="E689">
        <v>12315.55</v>
      </c>
      <c r="F689">
        <v>259.83999999999997</v>
      </c>
      <c r="G689">
        <v>346.62</v>
      </c>
      <c r="H689">
        <v>8654.01</v>
      </c>
      <c r="I689">
        <v>3672.53</v>
      </c>
      <c r="J689">
        <v>0</v>
      </c>
      <c r="K689">
        <v>638.69000000000005</v>
      </c>
      <c r="L689">
        <v>245.16</v>
      </c>
      <c r="M689">
        <v>0</v>
      </c>
      <c r="N689">
        <v>0</v>
      </c>
      <c r="O689">
        <v>0</v>
      </c>
      <c r="P689">
        <v>10510.57</v>
      </c>
      <c r="Q689">
        <v>0</v>
      </c>
      <c r="R689">
        <v>0</v>
      </c>
      <c r="S689" s="157">
        <v>11852.4</v>
      </c>
      <c r="T689">
        <v>90.16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5611.12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O689">
        <v>0</v>
      </c>
      <c r="AP689">
        <v>0</v>
      </c>
      <c r="AR689">
        <v>0</v>
      </c>
      <c r="AS689">
        <v>0</v>
      </c>
      <c r="AV689">
        <v>195.55</v>
      </c>
      <c r="AW689">
        <v>2253.11</v>
      </c>
      <c r="AX689">
        <v>424.59</v>
      </c>
      <c r="AY689">
        <v>0</v>
      </c>
      <c r="BA689">
        <v>329.98</v>
      </c>
      <c r="BB689">
        <v>656.96</v>
      </c>
      <c r="BC689">
        <v>0</v>
      </c>
      <c r="BE689">
        <v>1359.53</v>
      </c>
      <c r="BF689">
        <v>0</v>
      </c>
      <c r="BG689" s="157">
        <v>0</v>
      </c>
      <c r="BH689">
        <v>0</v>
      </c>
    </row>
    <row r="690" spans="1:60" x14ac:dyDescent="0.25">
      <c r="A690" s="209">
        <f t="shared" si="20"/>
        <v>2007</v>
      </c>
      <c r="B690" s="210" t="str">
        <f t="shared" si="21"/>
        <v>May</v>
      </c>
      <c r="C690" s="1">
        <v>39142</v>
      </c>
      <c r="D690">
        <v>17791.689999999999</v>
      </c>
      <c r="E690">
        <v>12688.45</v>
      </c>
      <c r="F690">
        <v>4796.1000000000004</v>
      </c>
      <c r="G690">
        <v>223.68</v>
      </c>
      <c r="H690">
        <v>579.22</v>
      </c>
      <c r="I690">
        <v>5131.3100000000004</v>
      </c>
      <c r="J690">
        <v>2074.54</v>
      </c>
      <c r="K690">
        <v>94.04</v>
      </c>
      <c r="L690">
        <v>1443.99</v>
      </c>
      <c r="M690">
        <v>530.29</v>
      </c>
      <c r="N690">
        <v>0</v>
      </c>
      <c r="O690">
        <v>0</v>
      </c>
      <c r="P690">
        <v>24192.75</v>
      </c>
      <c r="Q690">
        <v>0</v>
      </c>
      <c r="R690">
        <v>18035.97</v>
      </c>
      <c r="S690" s="157">
        <v>16492.099999999999</v>
      </c>
      <c r="T690">
        <v>130.65</v>
      </c>
      <c r="U690">
        <v>826.84</v>
      </c>
      <c r="V690">
        <v>0</v>
      </c>
      <c r="W690">
        <v>0</v>
      </c>
      <c r="X690">
        <v>0</v>
      </c>
      <c r="Y690">
        <v>0</v>
      </c>
      <c r="Z690">
        <v>2673.96</v>
      </c>
      <c r="AA690">
        <v>0</v>
      </c>
      <c r="AB690">
        <v>0</v>
      </c>
      <c r="AC690">
        <v>319.05</v>
      </c>
      <c r="AD690">
        <v>30.74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341.88</v>
      </c>
      <c r="AL690">
        <v>0</v>
      </c>
      <c r="AM690">
        <v>1568.23</v>
      </c>
      <c r="AO690">
        <v>445.02</v>
      </c>
      <c r="AP690">
        <v>7126.72</v>
      </c>
      <c r="AR690">
        <v>0</v>
      </c>
      <c r="AS690">
        <v>0</v>
      </c>
      <c r="AV690">
        <v>122.6</v>
      </c>
      <c r="AW690">
        <v>1512.46</v>
      </c>
      <c r="AX690">
        <v>446.74</v>
      </c>
      <c r="AY690">
        <v>183.33</v>
      </c>
      <c r="BA690">
        <v>636</v>
      </c>
      <c r="BB690">
        <v>718.17</v>
      </c>
      <c r="BC690">
        <v>0</v>
      </c>
      <c r="BE690">
        <v>1109.77</v>
      </c>
      <c r="BF690">
        <v>1260.51</v>
      </c>
      <c r="BG690" s="157">
        <v>0</v>
      </c>
      <c r="BH690">
        <v>0</v>
      </c>
    </row>
    <row r="691" spans="1:60" x14ac:dyDescent="0.25">
      <c r="A691" s="209">
        <f t="shared" si="20"/>
        <v>2007</v>
      </c>
      <c r="B691" s="210" t="str">
        <f t="shared" si="21"/>
        <v>Jun</v>
      </c>
      <c r="C691" s="1">
        <v>39173</v>
      </c>
      <c r="D691">
        <v>8363.86</v>
      </c>
      <c r="E691">
        <v>18697.91</v>
      </c>
      <c r="F691">
        <v>10490.53</v>
      </c>
      <c r="G691">
        <v>3416.78</v>
      </c>
      <c r="H691">
        <v>881.71</v>
      </c>
      <c r="I691">
        <v>7088.85</v>
      </c>
      <c r="J691">
        <v>5430.56</v>
      </c>
      <c r="K691">
        <v>1087.18</v>
      </c>
      <c r="L691">
        <v>5068.24</v>
      </c>
      <c r="M691">
        <v>1914.33</v>
      </c>
      <c r="N691">
        <v>572.58000000000004</v>
      </c>
      <c r="O691">
        <v>296.67</v>
      </c>
      <c r="P691">
        <v>28760.75</v>
      </c>
      <c r="Q691">
        <v>688.35</v>
      </c>
      <c r="R691">
        <v>4404.1099999999997</v>
      </c>
      <c r="S691" s="157">
        <v>16329.2</v>
      </c>
      <c r="T691">
        <v>51.12</v>
      </c>
      <c r="U691">
        <v>1971.17</v>
      </c>
      <c r="V691">
        <v>365.18</v>
      </c>
      <c r="W691">
        <v>303.11</v>
      </c>
      <c r="X691">
        <v>246.39</v>
      </c>
      <c r="Y691">
        <v>2692.6</v>
      </c>
      <c r="Z691">
        <v>4467.83</v>
      </c>
      <c r="AA691">
        <v>412.35</v>
      </c>
      <c r="AB691">
        <v>0</v>
      </c>
      <c r="AC691">
        <v>2424.63</v>
      </c>
      <c r="AD691">
        <v>1644.92</v>
      </c>
      <c r="AE691">
        <v>0</v>
      </c>
      <c r="AF691">
        <v>1301.96</v>
      </c>
      <c r="AG691">
        <v>90.59</v>
      </c>
      <c r="AH691">
        <v>2172.73</v>
      </c>
      <c r="AI691">
        <v>0</v>
      </c>
      <c r="AJ691">
        <v>77.97</v>
      </c>
      <c r="AK691">
        <v>0</v>
      </c>
      <c r="AL691">
        <v>0</v>
      </c>
      <c r="AM691">
        <v>1297.1300000000001</v>
      </c>
      <c r="AO691">
        <v>39.71</v>
      </c>
      <c r="AP691">
        <v>2371.41</v>
      </c>
      <c r="AR691">
        <v>0</v>
      </c>
      <c r="AS691">
        <v>0</v>
      </c>
      <c r="AV691">
        <v>2233.21</v>
      </c>
      <c r="AW691">
        <v>1960.28</v>
      </c>
      <c r="AX691">
        <v>407.27</v>
      </c>
      <c r="AY691">
        <v>146.74</v>
      </c>
      <c r="BA691">
        <v>1005.06</v>
      </c>
      <c r="BB691">
        <v>967.34</v>
      </c>
      <c r="BC691">
        <v>513.91999999999996</v>
      </c>
      <c r="BE691">
        <v>2104.65</v>
      </c>
      <c r="BF691">
        <v>1869.52</v>
      </c>
      <c r="BG691" s="157">
        <v>103.3</v>
      </c>
      <c r="BH691">
        <v>1027.3699999999999</v>
      </c>
    </row>
    <row r="692" spans="1:60" x14ac:dyDescent="0.25">
      <c r="A692" s="209">
        <f t="shared" si="20"/>
        <v>2007</v>
      </c>
      <c r="B692" s="210" t="str">
        <f t="shared" si="21"/>
        <v>Jul</v>
      </c>
      <c r="C692" s="1">
        <v>39203</v>
      </c>
      <c r="D692">
        <v>4725.75</v>
      </c>
      <c r="E692">
        <v>23863.09</v>
      </c>
      <c r="F692">
        <v>0</v>
      </c>
      <c r="G692">
        <v>5370.19</v>
      </c>
      <c r="H692">
        <v>0</v>
      </c>
      <c r="I692">
        <v>14463.9</v>
      </c>
      <c r="J692">
        <v>8751.84</v>
      </c>
      <c r="K692">
        <v>2100.65</v>
      </c>
      <c r="L692">
        <v>7227.48</v>
      </c>
      <c r="M692">
        <v>4208.0600000000004</v>
      </c>
      <c r="N692">
        <v>1123.26</v>
      </c>
      <c r="O692">
        <v>580.63</v>
      </c>
      <c r="P692">
        <v>20091.810000000001</v>
      </c>
      <c r="Q692">
        <v>385.1</v>
      </c>
      <c r="R692">
        <v>0</v>
      </c>
      <c r="S692" s="157">
        <v>24618.400000000001</v>
      </c>
      <c r="T692">
        <v>94.66</v>
      </c>
      <c r="U692">
        <v>2962.4</v>
      </c>
      <c r="V692">
        <v>3403.78</v>
      </c>
      <c r="W692">
        <v>957.67</v>
      </c>
      <c r="X692">
        <v>2115.42</v>
      </c>
      <c r="Y692">
        <v>3257.1</v>
      </c>
      <c r="Z692">
        <v>9720.93</v>
      </c>
      <c r="AA692">
        <v>502.1</v>
      </c>
      <c r="AB692">
        <v>1280.05</v>
      </c>
      <c r="AC692">
        <v>3562.76</v>
      </c>
      <c r="AD692">
        <v>2997.86</v>
      </c>
      <c r="AE692">
        <v>0</v>
      </c>
      <c r="AF692">
        <v>4642.78</v>
      </c>
      <c r="AG692">
        <v>616.66999999999996</v>
      </c>
      <c r="AH692">
        <v>5648.21</v>
      </c>
      <c r="AI692">
        <v>1088.55</v>
      </c>
      <c r="AJ692">
        <v>1111.95</v>
      </c>
      <c r="AK692">
        <v>51.25</v>
      </c>
      <c r="AL692">
        <v>0</v>
      </c>
      <c r="AM692">
        <v>2293.1999999999998</v>
      </c>
      <c r="AO692">
        <v>2459.6999999999998</v>
      </c>
      <c r="AP692">
        <v>11447.97</v>
      </c>
      <c r="AR692">
        <v>63.95</v>
      </c>
      <c r="AS692">
        <v>1726.56</v>
      </c>
      <c r="AV692">
        <v>5223.7700000000004</v>
      </c>
      <c r="AW692">
        <v>1204.6600000000001</v>
      </c>
      <c r="AX692">
        <v>802.23</v>
      </c>
      <c r="AY692">
        <v>407.81</v>
      </c>
      <c r="BA692">
        <v>1467.9</v>
      </c>
      <c r="BB692">
        <v>1123.24</v>
      </c>
      <c r="BC692">
        <v>1875.97</v>
      </c>
      <c r="BE692">
        <v>2813.2</v>
      </c>
      <c r="BF692">
        <v>1399.71</v>
      </c>
      <c r="BG692" s="157">
        <v>322.3</v>
      </c>
      <c r="BH692">
        <v>0</v>
      </c>
    </row>
    <row r="693" spans="1:60" x14ac:dyDescent="0.25">
      <c r="A693" s="209">
        <f t="shared" si="20"/>
        <v>2007</v>
      </c>
      <c r="B693" s="210" t="str">
        <f t="shared" si="21"/>
        <v>Aug</v>
      </c>
      <c r="C693" s="1">
        <v>39234</v>
      </c>
      <c r="D693">
        <v>3052.98</v>
      </c>
      <c r="E693">
        <v>17361.77</v>
      </c>
      <c r="F693">
        <v>20936.650000000001</v>
      </c>
      <c r="G693">
        <v>7496.76</v>
      </c>
      <c r="H693">
        <v>0</v>
      </c>
      <c r="I693">
        <v>14578.72</v>
      </c>
      <c r="J693">
        <v>8487.64</v>
      </c>
      <c r="K693">
        <v>1366.65</v>
      </c>
      <c r="L693">
        <v>7860.97</v>
      </c>
      <c r="M693">
        <v>4137.8999999999996</v>
      </c>
      <c r="N693">
        <v>1374.17</v>
      </c>
      <c r="O693">
        <v>881.43</v>
      </c>
      <c r="P693">
        <v>12876.12</v>
      </c>
      <c r="Q693">
        <v>0</v>
      </c>
      <c r="R693">
        <v>0</v>
      </c>
      <c r="S693" s="157">
        <v>25954.1</v>
      </c>
      <c r="T693">
        <v>261.51</v>
      </c>
      <c r="U693">
        <v>6058.58</v>
      </c>
      <c r="V693">
        <v>4515.54</v>
      </c>
      <c r="W693">
        <v>1368.88</v>
      </c>
      <c r="X693">
        <v>3951.98</v>
      </c>
      <c r="Y693">
        <v>3703.4</v>
      </c>
      <c r="Z693">
        <v>9937.73</v>
      </c>
      <c r="AA693">
        <v>1182.3599999999999</v>
      </c>
      <c r="AB693">
        <v>2741.3</v>
      </c>
      <c r="AC693">
        <v>3975.93</v>
      </c>
      <c r="AD693">
        <v>5075.18</v>
      </c>
      <c r="AE693">
        <v>0</v>
      </c>
      <c r="AF693">
        <v>5310.83</v>
      </c>
      <c r="AG693">
        <v>1149.5</v>
      </c>
      <c r="AH693">
        <v>9274.0499999999993</v>
      </c>
      <c r="AI693">
        <v>1181.77</v>
      </c>
      <c r="AJ693">
        <v>1094.49</v>
      </c>
      <c r="AK693">
        <v>46.42</v>
      </c>
      <c r="AL693">
        <v>490.1</v>
      </c>
      <c r="AM693">
        <v>2801.3</v>
      </c>
      <c r="AO693">
        <v>1550.85</v>
      </c>
      <c r="AP693">
        <v>77.87</v>
      </c>
      <c r="AR693">
        <v>117.43</v>
      </c>
      <c r="AS693">
        <v>1352.9</v>
      </c>
      <c r="AV693">
        <v>3337.36</v>
      </c>
      <c r="AW693">
        <v>1090.8699999999999</v>
      </c>
      <c r="AX693">
        <v>887.73</v>
      </c>
      <c r="AY693">
        <v>282.79000000000002</v>
      </c>
      <c r="BA693">
        <v>4121.04</v>
      </c>
      <c r="BB693">
        <v>1326.18</v>
      </c>
      <c r="BC693">
        <v>1871.5</v>
      </c>
      <c r="BE693">
        <v>4202.93</v>
      </c>
      <c r="BF693">
        <v>2584.38</v>
      </c>
      <c r="BG693" s="157">
        <v>726.4</v>
      </c>
      <c r="BH693">
        <v>476.04</v>
      </c>
    </row>
    <row r="694" spans="1:60" x14ac:dyDescent="0.25">
      <c r="A694" s="209">
        <f t="shared" si="20"/>
        <v>2007</v>
      </c>
      <c r="B694" s="210" t="str">
        <f t="shared" si="21"/>
        <v>Sep</v>
      </c>
      <c r="C694" s="1">
        <v>39264</v>
      </c>
      <c r="D694">
        <v>0</v>
      </c>
      <c r="E694">
        <v>675.01</v>
      </c>
      <c r="F694">
        <v>5523.06</v>
      </c>
      <c r="G694">
        <v>8725.16</v>
      </c>
      <c r="H694">
        <v>0</v>
      </c>
      <c r="I694">
        <v>15457.47</v>
      </c>
      <c r="J694">
        <v>5449.74</v>
      </c>
      <c r="K694">
        <v>1258.3499999999999</v>
      </c>
      <c r="L694">
        <v>4566.0200000000004</v>
      </c>
      <c r="M694">
        <v>0</v>
      </c>
      <c r="N694">
        <v>902.25</v>
      </c>
      <c r="O694">
        <v>64.39</v>
      </c>
      <c r="P694">
        <v>0</v>
      </c>
      <c r="Q694">
        <v>0</v>
      </c>
      <c r="R694">
        <v>0</v>
      </c>
      <c r="S694" s="157">
        <v>13072.9</v>
      </c>
      <c r="T694">
        <v>221.52</v>
      </c>
      <c r="U694">
        <v>7225.21</v>
      </c>
      <c r="V694">
        <v>5021.82</v>
      </c>
      <c r="W694">
        <v>1581.86</v>
      </c>
      <c r="X694">
        <v>5237.1099999999997</v>
      </c>
      <c r="Y694">
        <v>5401.66</v>
      </c>
      <c r="Z694">
        <v>9990.89</v>
      </c>
      <c r="AA694">
        <v>1724.26</v>
      </c>
      <c r="AB694">
        <v>3024.49</v>
      </c>
      <c r="AC694">
        <v>4796.7</v>
      </c>
      <c r="AD694">
        <v>6367.99</v>
      </c>
      <c r="AE694">
        <v>82.99</v>
      </c>
      <c r="AF694">
        <v>7763.42</v>
      </c>
      <c r="AG694">
        <v>2732.67</v>
      </c>
      <c r="AH694">
        <v>10459</v>
      </c>
      <c r="AI694">
        <v>1223.6199999999999</v>
      </c>
      <c r="AJ694">
        <v>1093.7</v>
      </c>
      <c r="AK694">
        <v>485.5</v>
      </c>
      <c r="AL694">
        <v>874.45</v>
      </c>
      <c r="AM694">
        <v>1896.31</v>
      </c>
      <c r="AO694">
        <v>1947.64</v>
      </c>
      <c r="AP694">
        <v>3674.63</v>
      </c>
      <c r="AR694">
        <v>281.7</v>
      </c>
      <c r="AS694">
        <v>1126.51</v>
      </c>
      <c r="AV694">
        <v>7896.57</v>
      </c>
      <c r="AW694">
        <v>858.38</v>
      </c>
      <c r="AX694">
        <v>1945.89</v>
      </c>
      <c r="AY694">
        <v>311.20999999999998</v>
      </c>
      <c r="BA694">
        <v>7443.14</v>
      </c>
      <c r="BB694">
        <v>1804.91</v>
      </c>
      <c r="BC694">
        <v>0</v>
      </c>
      <c r="BE694">
        <v>8126.01</v>
      </c>
      <c r="BF694">
        <v>2495.15</v>
      </c>
      <c r="BG694" s="157">
        <v>5484.6</v>
      </c>
      <c r="BH694">
        <v>0</v>
      </c>
    </row>
    <row r="695" spans="1:60" x14ac:dyDescent="0.25">
      <c r="A695" s="209">
        <f t="shared" si="20"/>
        <v>2007</v>
      </c>
      <c r="B695" s="210" t="str">
        <f t="shared" si="21"/>
        <v>Oct</v>
      </c>
      <c r="C695" s="1">
        <v>39295</v>
      </c>
      <c r="D695">
        <v>479.74</v>
      </c>
      <c r="E695">
        <v>1757.51</v>
      </c>
      <c r="F695">
        <v>11190.01</v>
      </c>
      <c r="G695">
        <v>7353.75</v>
      </c>
      <c r="H695">
        <v>1863.76</v>
      </c>
      <c r="I695">
        <v>15865.17</v>
      </c>
      <c r="J695">
        <v>5954.96</v>
      </c>
      <c r="K695">
        <v>1055.1400000000001</v>
      </c>
      <c r="L695">
        <v>5734.5</v>
      </c>
      <c r="M695">
        <v>171.27</v>
      </c>
      <c r="N695">
        <v>1096.5</v>
      </c>
      <c r="O695">
        <v>0</v>
      </c>
      <c r="P695">
        <v>0</v>
      </c>
      <c r="Q695">
        <v>0</v>
      </c>
      <c r="R695">
        <v>0</v>
      </c>
      <c r="S695" s="157">
        <v>20540.3</v>
      </c>
      <c r="T695">
        <v>174.67</v>
      </c>
      <c r="U695">
        <v>4012.72</v>
      </c>
      <c r="V695">
        <v>4253.9399999999996</v>
      </c>
      <c r="W695">
        <v>1473.01</v>
      </c>
      <c r="X695">
        <v>3823.08</v>
      </c>
      <c r="Y695">
        <v>3876.75</v>
      </c>
      <c r="Z695">
        <v>7348.27</v>
      </c>
      <c r="AA695">
        <v>1544.35</v>
      </c>
      <c r="AB695">
        <v>2959.53</v>
      </c>
      <c r="AC695">
        <v>4279.8</v>
      </c>
      <c r="AD695">
        <v>5503.22</v>
      </c>
      <c r="AE695">
        <v>30.04</v>
      </c>
      <c r="AF695">
        <v>6928.97</v>
      </c>
      <c r="AG695">
        <v>2290.7800000000002</v>
      </c>
      <c r="AH695">
        <v>9008.66</v>
      </c>
      <c r="AI695">
        <v>1223.6199999999999</v>
      </c>
      <c r="AJ695">
        <v>826.7</v>
      </c>
      <c r="AK695">
        <v>248.47</v>
      </c>
      <c r="AL695">
        <v>853.84</v>
      </c>
      <c r="AM695">
        <v>2090.59</v>
      </c>
      <c r="AO695">
        <v>2153.54</v>
      </c>
      <c r="AP695">
        <v>5243.98</v>
      </c>
      <c r="AR695">
        <v>219.75</v>
      </c>
      <c r="AS695">
        <v>1458.39</v>
      </c>
      <c r="AV695">
        <v>9614.7199999999993</v>
      </c>
      <c r="AW695">
        <v>1271.1500000000001</v>
      </c>
      <c r="AX695">
        <v>1851.34</v>
      </c>
      <c r="AY695">
        <v>294.99</v>
      </c>
      <c r="BA695">
        <v>5087.04</v>
      </c>
      <c r="BB695">
        <v>1738.56</v>
      </c>
      <c r="BC695">
        <v>2577.56</v>
      </c>
      <c r="BE695">
        <v>6004.53</v>
      </c>
      <c r="BF695">
        <v>2417.92</v>
      </c>
      <c r="BG695" s="157">
        <v>2974.3</v>
      </c>
      <c r="BH695">
        <v>0</v>
      </c>
    </row>
    <row r="696" spans="1:60" x14ac:dyDescent="0.25">
      <c r="A696" s="209">
        <f t="shared" si="20"/>
        <v>2007</v>
      </c>
      <c r="B696" s="210" t="str">
        <f t="shared" si="21"/>
        <v>Nov</v>
      </c>
      <c r="C696" s="1">
        <v>39326</v>
      </c>
      <c r="D696">
        <v>0</v>
      </c>
      <c r="E696">
        <v>9655.6</v>
      </c>
      <c r="F696">
        <v>8013.34</v>
      </c>
      <c r="G696">
        <v>4901.25</v>
      </c>
      <c r="H696">
        <v>0</v>
      </c>
      <c r="I696">
        <v>11396.91</v>
      </c>
      <c r="J696">
        <v>6084.98</v>
      </c>
      <c r="K696">
        <v>1372.22</v>
      </c>
      <c r="L696">
        <v>6001.63</v>
      </c>
      <c r="M696">
        <v>0</v>
      </c>
      <c r="N696">
        <v>1105.1300000000001</v>
      </c>
      <c r="O696">
        <v>0</v>
      </c>
      <c r="P696">
        <v>0</v>
      </c>
      <c r="Q696">
        <v>901.02</v>
      </c>
      <c r="R696">
        <v>0</v>
      </c>
      <c r="S696" s="157">
        <v>15683.5</v>
      </c>
      <c r="T696">
        <v>0.94</v>
      </c>
      <c r="U696">
        <v>4174.6899999999996</v>
      </c>
      <c r="V696">
        <v>3625.87</v>
      </c>
      <c r="W696">
        <v>1129.0999999999999</v>
      </c>
      <c r="X696">
        <v>3088.48</v>
      </c>
      <c r="Y696">
        <v>3534.21</v>
      </c>
      <c r="Z696">
        <v>4629.09</v>
      </c>
      <c r="AA696">
        <v>924.23</v>
      </c>
      <c r="AB696">
        <v>2200.65</v>
      </c>
      <c r="AC696">
        <v>2932.8</v>
      </c>
      <c r="AD696">
        <v>5011.51</v>
      </c>
      <c r="AE696">
        <v>15.87</v>
      </c>
      <c r="AF696">
        <v>4082.25</v>
      </c>
      <c r="AG696">
        <v>491.06</v>
      </c>
      <c r="AH696">
        <v>4331.17</v>
      </c>
      <c r="AI696">
        <v>1164.71</v>
      </c>
      <c r="AJ696">
        <v>543.64</v>
      </c>
      <c r="AK696">
        <v>0</v>
      </c>
      <c r="AL696">
        <v>698.68</v>
      </c>
      <c r="AM696">
        <v>2225.16</v>
      </c>
      <c r="AO696">
        <v>1736.96</v>
      </c>
      <c r="AP696">
        <v>0</v>
      </c>
      <c r="AR696">
        <v>162.26</v>
      </c>
      <c r="AS696">
        <v>1206.6300000000001</v>
      </c>
      <c r="AV696">
        <v>6581.69</v>
      </c>
      <c r="AW696">
        <v>1109.79</v>
      </c>
      <c r="AX696">
        <v>1022.68</v>
      </c>
      <c r="AY696">
        <v>374.53</v>
      </c>
      <c r="BA696">
        <v>3348.04</v>
      </c>
      <c r="BB696">
        <v>1331.39</v>
      </c>
      <c r="BC696">
        <v>1897.96</v>
      </c>
      <c r="BE696">
        <v>4363.29</v>
      </c>
      <c r="BF696">
        <v>1890.77</v>
      </c>
      <c r="BG696" s="157">
        <v>1490.4</v>
      </c>
      <c r="BH696">
        <v>0</v>
      </c>
    </row>
    <row r="697" spans="1:60" x14ac:dyDescent="0.25">
      <c r="A697" s="209">
        <f t="shared" si="20"/>
        <v>2007</v>
      </c>
      <c r="B697" s="210" t="str">
        <f t="shared" si="21"/>
        <v>Dec</v>
      </c>
      <c r="C697" s="1">
        <v>39356</v>
      </c>
      <c r="D697">
        <v>0</v>
      </c>
      <c r="E697">
        <v>13257.71</v>
      </c>
      <c r="F697">
        <v>0</v>
      </c>
      <c r="G697">
        <v>3657.48</v>
      </c>
      <c r="H697">
        <v>5341.98</v>
      </c>
      <c r="I697">
        <v>6792.87</v>
      </c>
      <c r="J697">
        <v>5475.14</v>
      </c>
      <c r="K697">
        <v>985.18</v>
      </c>
      <c r="L697">
        <v>5492.91</v>
      </c>
      <c r="M697">
        <v>232.47</v>
      </c>
      <c r="N697">
        <v>729.19</v>
      </c>
      <c r="O697">
        <v>0</v>
      </c>
      <c r="P697">
        <v>18608.009999999998</v>
      </c>
      <c r="Q697">
        <v>1900.2</v>
      </c>
      <c r="R697">
        <v>0</v>
      </c>
      <c r="S697" s="157">
        <v>9211.4</v>
      </c>
      <c r="T697">
        <v>141.22</v>
      </c>
      <c r="U697">
        <v>1886.81</v>
      </c>
      <c r="V697">
        <v>2503.44</v>
      </c>
      <c r="W697">
        <v>686.09</v>
      </c>
      <c r="X697">
        <v>1072.58</v>
      </c>
      <c r="Y697">
        <v>2637.87</v>
      </c>
      <c r="Z697">
        <v>1800.03</v>
      </c>
      <c r="AA697">
        <v>237.64</v>
      </c>
      <c r="AB697">
        <v>1008.8</v>
      </c>
      <c r="AC697">
        <v>2041.62</v>
      </c>
      <c r="AD697">
        <v>4028.89</v>
      </c>
      <c r="AE697">
        <v>0</v>
      </c>
      <c r="AF697">
        <v>807.86</v>
      </c>
      <c r="AG697">
        <v>498.73</v>
      </c>
      <c r="AH697">
        <v>3117.86</v>
      </c>
      <c r="AI697">
        <v>590.41</v>
      </c>
      <c r="AJ697">
        <v>258.77</v>
      </c>
      <c r="AK697">
        <v>0</v>
      </c>
      <c r="AL697">
        <v>130.05000000000001</v>
      </c>
      <c r="AM697">
        <v>2500.88</v>
      </c>
      <c r="AO697">
        <v>2037.73</v>
      </c>
      <c r="AP697">
        <v>9157.77</v>
      </c>
      <c r="AR697">
        <v>17.89</v>
      </c>
      <c r="AS697">
        <v>457.86</v>
      </c>
      <c r="AV697">
        <v>3796.31</v>
      </c>
      <c r="AW697">
        <v>1292.1300000000001</v>
      </c>
      <c r="AX697">
        <v>745.55</v>
      </c>
      <c r="AY697">
        <v>237.46</v>
      </c>
      <c r="BA697">
        <v>1897.01</v>
      </c>
      <c r="BB697">
        <v>790.07</v>
      </c>
      <c r="BC697">
        <v>1600.68</v>
      </c>
      <c r="BE697">
        <v>3157.74</v>
      </c>
      <c r="BF697">
        <v>1867.58</v>
      </c>
      <c r="BG697" s="157">
        <v>389.8</v>
      </c>
      <c r="BH697">
        <v>233.15</v>
      </c>
    </row>
    <row r="698" spans="1:60" x14ac:dyDescent="0.25">
      <c r="A698" s="209">
        <f t="shared" si="20"/>
        <v>2008</v>
      </c>
      <c r="B698" s="210" t="str">
        <f t="shared" si="21"/>
        <v>Jan</v>
      </c>
      <c r="C698" s="1">
        <v>39387</v>
      </c>
      <c r="D698">
        <v>0</v>
      </c>
      <c r="E698">
        <v>24615.23</v>
      </c>
      <c r="F698">
        <v>0</v>
      </c>
      <c r="G698">
        <v>0</v>
      </c>
      <c r="H698">
        <v>15703.37</v>
      </c>
      <c r="I698">
        <v>406.95</v>
      </c>
      <c r="J698">
        <v>175.54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32043.5</v>
      </c>
      <c r="Q698">
        <v>0</v>
      </c>
      <c r="R698">
        <v>2221.09</v>
      </c>
      <c r="S698" s="157">
        <v>25.8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73.180000000000007</v>
      </c>
      <c r="AF698">
        <v>630.36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2924.63</v>
      </c>
      <c r="AO698">
        <v>847.07</v>
      </c>
      <c r="AP698">
        <v>10095.780000000001</v>
      </c>
      <c r="AR698">
        <v>0</v>
      </c>
      <c r="AS698">
        <v>0</v>
      </c>
      <c r="AV698">
        <v>68.95</v>
      </c>
      <c r="AW698">
        <v>0</v>
      </c>
      <c r="AX698">
        <v>167.27</v>
      </c>
      <c r="AY698">
        <v>0</v>
      </c>
      <c r="BA698">
        <v>187.55</v>
      </c>
      <c r="BB698">
        <v>0</v>
      </c>
      <c r="BC698">
        <v>0</v>
      </c>
      <c r="BE698">
        <v>462.67</v>
      </c>
      <c r="BF698">
        <v>367</v>
      </c>
      <c r="BG698" s="157">
        <v>0</v>
      </c>
      <c r="BH698">
        <v>0</v>
      </c>
    </row>
    <row r="699" spans="1:60" x14ac:dyDescent="0.25">
      <c r="A699" s="209">
        <f t="shared" si="20"/>
        <v>2008</v>
      </c>
      <c r="B699" s="210" t="str">
        <f t="shared" si="21"/>
        <v>Feb</v>
      </c>
      <c r="C699" s="1">
        <v>39417</v>
      </c>
      <c r="D699">
        <v>0</v>
      </c>
      <c r="E699">
        <v>11617.96</v>
      </c>
      <c r="F699">
        <v>0</v>
      </c>
      <c r="G699">
        <v>0</v>
      </c>
      <c r="H699">
        <v>10433.01</v>
      </c>
      <c r="I699">
        <v>2326.4899999999998</v>
      </c>
      <c r="J699">
        <v>2069.19</v>
      </c>
      <c r="K699">
        <v>174.45</v>
      </c>
      <c r="L699">
        <v>0</v>
      </c>
      <c r="M699">
        <v>0</v>
      </c>
      <c r="N699">
        <v>0</v>
      </c>
      <c r="O699">
        <v>0</v>
      </c>
      <c r="P699">
        <v>18916.009999999998</v>
      </c>
      <c r="Q699">
        <v>0</v>
      </c>
      <c r="R699">
        <v>5963.65</v>
      </c>
      <c r="S699" s="157">
        <v>16459.2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6907.94</v>
      </c>
      <c r="AA699">
        <v>0</v>
      </c>
      <c r="AB699">
        <v>0</v>
      </c>
      <c r="AC699">
        <v>0</v>
      </c>
      <c r="AD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1022.88</v>
      </c>
      <c r="AO699">
        <v>51.1</v>
      </c>
      <c r="AP699">
        <v>517.73</v>
      </c>
      <c r="AR699">
        <v>0</v>
      </c>
      <c r="AS699">
        <v>0</v>
      </c>
      <c r="AV699">
        <v>533.98</v>
      </c>
      <c r="AW699">
        <v>1895.83</v>
      </c>
      <c r="AX699">
        <v>226.1</v>
      </c>
      <c r="AY699">
        <v>129.11000000000001</v>
      </c>
      <c r="BA699">
        <v>265.54000000000002</v>
      </c>
      <c r="BB699">
        <v>392.04</v>
      </c>
      <c r="BC699">
        <v>0</v>
      </c>
      <c r="BE699">
        <v>2347.9299999999998</v>
      </c>
      <c r="BF699">
        <v>543.71</v>
      </c>
      <c r="BG699" s="157">
        <v>0</v>
      </c>
      <c r="BH699">
        <v>0</v>
      </c>
    </row>
    <row r="700" spans="1:60" x14ac:dyDescent="0.25">
      <c r="A700" s="209">
        <f t="shared" si="20"/>
        <v>2008</v>
      </c>
      <c r="B700" s="210" t="str">
        <f t="shared" si="21"/>
        <v>Mar</v>
      </c>
      <c r="C700" s="1">
        <v>39448</v>
      </c>
      <c r="D700">
        <v>11949.2</v>
      </c>
      <c r="E700">
        <v>3996.75</v>
      </c>
      <c r="F700">
        <v>1755.22</v>
      </c>
      <c r="G700">
        <v>0</v>
      </c>
      <c r="H700">
        <v>0</v>
      </c>
      <c r="I700">
        <v>3761.49</v>
      </c>
      <c r="J700">
        <v>4544.6000000000004</v>
      </c>
      <c r="K700">
        <v>142.81</v>
      </c>
      <c r="L700">
        <v>0</v>
      </c>
      <c r="M700">
        <v>0</v>
      </c>
      <c r="N700">
        <v>0</v>
      </c>
      <c r="O700">
        <v>0</v>
      </c>
      <c r="P700">
        <v>26426.17</v>
      </c>
      <c r="Q700">
        <v>0</v>
      </c>
      <c r="R700">
        <v>4677.1000000000004</v>
      </c>
      <c r="S700" s="157">
        <v>11759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4031.07</v>
      </c>
      <c r="AA700">
        <v>0</v>
      </c>
      <c r="AB700">
        <v>0</v>
      </c>
      <c r="AC700">
        <v>0</v>
      </c>
      <c r="AD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O700">
        <v>0</v>
      </c>
      <c r="AP700">
        <v>0</v>
      </c>
      <c r="AR700">
        <v>0</v>
      </c>
      <c r="AS700">
        <v>0</v>
      </c>
      <c r="AV700">
        <v>403.96</v>
      </c>
      <c r="AW700">
        <v>888.85</v>
      </c>
      <c r="AX700">
        <v>0</v>
      </c>
      <c r="AY700">
        <v>0</v>
      </c>
      <c r="BA700">
        <v>0</v>
      </c>
      <c r="BB700">
        <v>363.35</v>
      </c>
      <c r="BC700">
        <v>0</v>
      </c>
      <c r="BE700">
        <v>1019.62</v>
      </c>
      <c r="BF700">
        <v>0</v>
      </c>
      <c r="BG700" s="157">
        <v>0</v>
      </c>
      <c r="BH700">
        <v>0</v>
      </c>
    </row>
    <row r="701" spans="1:60" x14ac:dyDescent="0.25">
      <c r="A701" s="209">
        <f t="shared" si="20"/>
        <v>2008</v>
      </c>
      <c r="B701" s="210" t="str">
        <f t="shared" si="21"/>
        <v>Apr</v>
      </c>
      <c r="C701" s="1">
        <v>39479</v>
      </c>
      <c r="D701">
        <v>23702.82</v>
      </c>
      <c r="E701">
        <v>11562.02</v>
      </c>
      <c r="F701">
        <v>3852.55</v>
      </c>
      <c r="G701">
        <v>0</v>
      </c>
      <c r="H701">
        <v>1002.91</v>
      </c>
      <c r="I701">
        <v>3542.73</v>
      </c>
      <c r="J701">
        <v>3959</v>
      </c>
      <c r="K701">
        <v>64.459999999999994</v>
      </c>
      <c r="L701">
        <v>108.58</v>
      </c>
      <c r="M701">
        <v>0</v>
      </c>
      <c r="N701">
        <v>0</v>
      </c>
      <c r="O701">
        <v>0</v>
      </c>
      <c r="P701">
        <v>9032</v>
      </c>
      <c r="Q701">
        <v>0</v>
      </c>
      <c r="R701">
        <v>938.15</v>
      </c>
      <c r="S701" s="157">
        <v>2027.1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62.28</v>
      </c>
      <c r="AA701">
        <v>0</v>
      </c>
      <c r="AB701">
        <v>0</v>
      </c>
      <c r="AC701">
        <v>0</v>
      </c>
      <c r="AD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159.83000000000001</v>
      </c>
      <c r="AO701">
        <v>0</v>
      </c>
      <c r="AP701">
        <v>110.82</v>
      </c>
      <c r="AR701">
        <v>0</v>
      </c>
      <c r="AS701">
        <v>0</v>
      </c>
      <c r="AV701">
        <v>349.88</v>
      </c>
      <c r="AW701">
        <v>1432.02</v>
      </c>
      <c r="AX701">
        <v>657.93</v>
      </c>
      <c r="AY701">
        <v>0</v>
      </c>
      <c r="BA701">
        <v>210.29</v>
      </c>
      <c r="BB701">
        <v>110.46</v>
      </c>
      <c r="BC701">
        <v>0</v>
      </c>
      <c r="BE701">
        <v>879.56</v>
      </c>
      <c r="BF701">
        <v>192.93</v>
      </c>
      <c r="BG701" s="157">
        <v>0</v>
      </c>
      <c r="BH701">
        <v>0</v>
      </c>
    </row>
    <row r="702" spans="1:60" x14ac:dyDescent="0.25">
      <c r="A702" s="209">
        <f t="shared" si="20"/>
        <v>2008</v>
      </c>
      <c r="B702" s="210" t="str">
        <f t="shared" si="21"/>
        <v>May</v>
      </c>
      <c r="C702" s="1">
        <v>39508</v>
      </c>
      <c r="D702">
        <v>5024.01</v>
      </c>
      <c r="E702">
        <v>8358.8700000000008</v>
      </c>
      <c r="F702">
        <v>4574.55</v>
      </c>
      <c r="G702">
        <v>0</v>
      </c>
      <c r="H702">
        <v>373.05</v>
      </c>
      <c r="I702">
        <v>2101.3200000000002</v>
      </c>
      <c r="J702">
        <v>2653.33</v>
      </c>
      <c r="K702">
        <v>0</v>
      </c>
      <c r="L702">
        <v>1156.4000000000001</v>
      </c>
      <c r="M702">
        <v>0</v>
      </c>
      <c r="N702">
        <v>0</v>
      </c>
      <c r="O702">
        <v>0</v>
      </c>
      <c r="P702">
        <v>28660</v>
      </c>
      <c r="Q702">
        <v>0</v>
      </c>
      <c r="R702">
        <v>4763.6400000000003</v>
      </c>
      <c r="S702" s="157">
        <v>4431.5</v>
      </c>
      <c r="T702">
        <v>0</v>
      </c>
      <c r="U702">
        <v>1267.42</v>
      </c>
      <c r="V702">
        <v>0</v>
      </c>
      <c r="W702">
        <v>153.9</v>
      </c>
      <c r="X702">
        <v>83.17</v>
      </c>
      <c r="Y702">
        <v>0</v>
      </c>
      <c r="Z702">
        <v>4829.62</v>
      </c>
      <c r="AA702">
        <v>0</v>
      </c>
      <c r="AB702">
        <v>0</v>
      </c>
      <c r="AC702">
        <v>0</v>
      </c>
      <c r="AD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320.85000000000002</v>
      </c>
      <c r="AL702">
        <v>0</v>
      </c>
      <c r="AM702">
        <v>0</v>
      </c>
      <c r="AO702">
        <v>339.34</v>
      </c>
      <c r="AP702">
        <v>8001.18</v>
      </c>
      <c r="AR702">
        <v>0</v>
      </c>
      <c r="AS702">
        <v>0</v>
      </c>
      <c r="AV702">
        <v>94.71</v>
      </c>
      <c r="AW702">
        <v>1018.72</v>
      </c>
      <c r="AX702">
        <v>98.13</v>
      </c>
      <c r="AY702">
        <v>0</v>
      </c>
      <c r="BA702">
        <v>232.83</v>
      </c>
      <c r="BB702">
        <v>471.95</v>
      </c>
      <c r="BC702">
        <v>0</v>
      </c>
      <c r="BE702">
        <v>713.75</v>
      </c>
      <c r="BF702">
        <v>1685.81</v>
      </c>
      <c r="BG702" s="157">
        <v>0</v>
      </c>
      <c r="BH702">
        <v>0</v>
      </c>
    </row>
    <row r="703" spans="1:60" x14ac:dyDescent="0.25">
      <c r="A703" s="209">
        <f t="shared" si="20"/>
        <v>2008</v>
      </c>
      <c r="B703" s="210" t="str">
        <f t="shared" si="21"/>
        <v>Jun</v>
      </c>
      <c r="C703" s="1">
        <v>39539</v>
      </c>
      <c r="D703">
        <v>2255.9899999999998</v>
      </c>
      <c r="E703">
        <v>5622.43</v>
      </c>
      <c r="F703">
        <v>6493.98</v>
      </c>
      <c r="G703">
        <v>4265.3100000000004</v>
      </c>
      <c r="H703">
        <v>0</v>
      </c>
      <c r="I703">
        <v>8342.26</v>
      </c>
      <c r="J703">
        <v>4903.01</v>
      </c>
      <c r="K703">
        <v>0</v>
      </c>
      <c r="L703">
        <v>5025.62</v>
      </c>
      <c r="M703">
        <v>2044</v>
      </c>
      <c r="N703">
        <v>71.91</v>
      </c>
      <c r="O703">
        <v>0</v>
      </c>
      <c r="P703">
        <v>3471.1</v>
      </c>
      <c r="Q703">
        <v>949.31</v>
      </c>
      <c r="R703">
        <v>1071.82</v>
      </c>
      <c r="S703" s="157">
        <v>10348.200000000001</v>
      </c>
      <c r="T703">
        <v>0</v>
      </c>
      <c r="U703">
        <v>4007.06</v>
      </c>
      <c r="V703">
        <v>2451.92</v>
      </c>
      <c r="W703">
        <v>1193.07</v>
      </c>
      <c r="X703">
        <v>998.52</v>
      </c>
      <c r="Y703">
        <v>1609.69</v>
      </c>
      <c r="Z703">
        <v>3757.32</v>
      </c>
      <c r="AA703">
        <v>447.6</v>
      </c>
      <c r="AB703">
        <v>1703.01</v>
      </c>
      <c r="AC703">
        <v>3066.93</v>
      </c>
      <c r="AD703">
        <v>2678.99</v>
      </c>
      <c r="AF703">
        <v>2936.58</v>
      </c>
      <c r="AG703">
        <v>568</v>
      </c>
      <c r="AH703">
        <v>4802.03</v>
      </c>
      <c r="AI703">
        <v>0</v>
      </c>
      <c r="AJ703">
        <v>290.5</v>
      </c>
      <c r="AK703">
        <v>238.25</v>
      </c>
      <c r="AL703">
        <v>0</v>
      </c>
      <c r="AM703">
        <v>1501.58</v>
      </c>
      <c r="AO703">
        <v>143.30000000000001</v>
      </c>
      <c r="AP703">
        <v>3364.14</v>
      </c>
      <c r="AR703">
        <v>0</v>
      </c>
      <c r="AS703">
        <v>0</v>
      </c>
      <c r="AV703">
        <v>453.9</v>
      </c>
      <c r="AW703">
        <v>1805.93</v>
      </c>
      <c r="AX703">
        <v>388.04</v>
      </c>
      <c r="AY703">
        <v>0</v>
      </c>
      <c r="BA703">
        <v>804</v>
      </c>
      <c r="BB703">
        <v>1000.91</v>
      </c>
      <c r="BC703">
        <v>723.54</v>
      </c>
      <c r="BE703">
        <v>1918.23</v>
      </c>
      <c r="BF703">
        <v>1533.19</v>
      </c>
      <c r="BG703" s="157">
        <v>55.7</v>
      </c>
      <c r="BH703">
        <v>0</v>
      </c>
    </row>
    <row r="704" spans="1:60" x14ac:dyDescent="0.25">
      <c r="A704" s="209">
        <f t="shared" si="20"/>
        <v>2008</v>
      </c>
      <c r="B704" s="210" t="str">
        <f t="shared" si="21"/>
        <v>Jul</v>
      </c>
      <c r="C704" s="1">
        <v>39569</v>
      </c>
      <c r="D704">
        <v>1939.07</v>
      </c>
      <c r="E704">
        <v>288.55</v>
      </c>
      <c r="F704">
        <v>6114.34</v>
      </c>
      <c r="G704">
        <v>5407.71</v>
      </c>
      <c r="H704">
        <v>0</v>
      </c>
      <c r="I704">
        <v>9575.17</v>
      </c>
      <c r="J704">
        <v>6365.9</v>
      </c>
      <c r="K704">
        <v>2158.64</v>
      </c>
      <c r="L704">
        <v>5012.7</v>
      </c>
      <c r="M704">
        <v>48.79</v>
      </c>
      <c r="N704">
        <v>1433.4</v>
      </c>
      <c r="O704">
        <v>1193.73</v>
      </c>
      <c r="P704">
        <v>0</v>
      </c>
      <c r="Q704">
        <v>0</v>
      </c>
      <c r="R704">
        <v>0</v>
      </c>
      <c r="S704" s="157">
        <v>10336.799999999999</v>
      </c>
      <c r="T704">
        <v>19.2</v>
      </c>
      <c r="U704">
        <v>4620.41</v>
      </c>
      <c r="V704">
        <v>4260.5200000000004</v>
      </c>
      <c r="W704">
        <v>1490.46</v>
      </c>
      <c r="X704">
        <v>2901.47</v>
      </c>
      <c r="Y704">
        <v>3985.94</v>
      </c>
      <c r="Z704">
        <v>6796.19</v>
      </c>
      <c r="AA704">
        <v>970.59</v>
      </c>
      <c r="AB704">
        <v>2285.21</v>
      </c>
      <c r="AC704">
        <v>3618.1</v>
      </c>
      <c r="AD704">
        <v>3264.17</v>
      </c>
      <c r="AF704">
        <v>4829.5200000000004</v>
      </c>
      <c r="AG704">
        <v>1197.49</v>
      </c>
      <c r="AH704">
        <v>6789.8</v>
      </c>
      <c r="AI704">
        <v>599.02</v>
      </c>
      <c r="AJ704">
        <v>1392.52</v>
      </c>
      <c r="AK704">
        <v>359.2</v>
      </c>
      <c r="AL704">
        <v>0</v>
      </c>
      <c r="AM704">
        <v>1864.48</v>
      </c>
      <c r="AO704">
        <v>921.15</v>
      </c>
      <c r="AP704">
        <v>2495.06</v>
      </c>
      <c r="AR704">
        <v>235.43</v>
      </c>
      <c r="AS704">
        <v>1303.92</v>
      </c>
      <c r="AV704">
        <v>5581.02</v>
      </c>
      <c r="AW704">
        <v>305.93</v>
      </c>
      <c r="AX704">
        <v>1299.5999999999999</v>
      </c>
      <c r="AY704">
        <v>234.52</v>
      </c>
      <c r="BA704">
        <v>6396.87</v>
      </c>
      <c r="BB704">
        <v>1566.32</v>
      </c>
      <c r="BC704">
        <v>2906.32</v>
      </c>
      <c r="BE704">
        <v>5408.46</v>
      </c>
      <c r="BF704">
        <v>2456.98</v>
      </c>
      <c r="BG704" s="157">
        <v>1475.9</v>
      </c>
      <c r="BH704">
        <v>424.87</v>
      </c>
    </row>
    <row r="705" spans="1:60" x14ac:dyDescent="0.25">
      <c r="A705" s="209">
        <f t="shared" si="20"/>
        <v>2008</v>
      </c>
      <c r="B705" s="210" t="str">
        <f t="shared" si="21"/>
        <v>Aug</v>
      </c>
      <c r="C705" s="1">
        <v>39600</v>
      </c>
      <c r="D705">
        <v>1925.98</v>
      </c>
      <c r="E705">
        <v>5062.32</v>
      </c>
      <c r="F705">
        <v>5616.38</v>
      </c>
      <c r="G705">
        <v>6218.59</v>
      </c>
      <c r="H705">
        <v>1825.42</v>
      </c>
      <c r="I705">
        <v>9900.08</v>
      </c>
      <c r="J705">
        <v>3639.56</v>
      </c>
      <c r="K705">
        <v>1260.51</v>
      </c>
      <c r="L705">
        <v>4815.74</v>
      </c>
      <c r="M705">
        <v>160.82</v>
      </c>
      <c r="N705">
        <v>1135.8599999999999</v>
      </c>
      <c r="O705">
        <v>632.44000000000005</v>
      </c>
      <c r="P705">
        <v>6862.3</v>
      </c>
      <c r="Q705">
        <v>45.13</v>
      </c>
      <c r="R705">
        <v>1900.65</v>
      </c>
      <c r="S705" s="157">
        <v>14544.2</v>
      </c>
      <c r="T705">
        <v>174.06</v>
      </c>
      <c r="U705">
        <v>5713.19</v>
      </c>
      <c r="V705">
        <v>4670.3900000000003</v>
      </c>
      <c r="W705">
        <v>1133.67</v>
      </c>
      <c r="X705">
        <v>3456.94</v>
      </c>
      <c r="Y705">
        <v>3617.87</v>
      </c>
      <c r="Z705">
        <v>9384.51</v>
      </c>
      <c r="AA705">
        <v>1353.78</v>
      </c>
      <c r="AB705">
        <v>2813.28</v>
      </c>
      <c r="AC705">
        <v>4538.6499999999996</v>
      </c>
      <c r="AD705">
        <v>4477.16</v>
      </c>
      <c r="AF705">
        <v>5461.59</v>
      </c>
      <c r="AG705">
        <v>944.66</v>
      </c>
      <c r="AH705">
        <v>8264.6200000000008</v>
      </c>
      <c r="AI705">
        <v>900.51</v>
      </c>
      <c r="AJ705">
        <v>1341.28</v>
      </c>
      <c r="AK705">
        <v>292.45999999999998</v>
      </c>
      <c r="AL705">
        <v>275.10000000000002</v>
      </c>
      <c r="AM705">
        <v>2085.58</v>
      </c>
      <c r="AO705">
        <v>762.09</v>
      </c>
      <c r="AP705">
        <v>3913.49</v>
      </c>
      <c r="AR705">
        <v>172.82</v>
      </c>
      <c r="AS705">
        <v>1371.04</v>
      </c>
      <c r="AV705">
        <v>5865.96</v>
      </c>
      <c r="AW705">
        <v>934.23</v>
      </c>
      <c r="AX705">
        <v>1344.35</v>
      </c>
      <c r="AY705">
        <v>189.98</v>
      </c>
      <c r="BA705">
        <v>5054.04</v>
      </c>
      <c r="BB705">
        <v>1373.84</v>
      </c>
      <c r="BC705">
        <v>2091.84</v>
      </c>
      <c r="BE705">
        <v>6163.73</v>
      </c>
      <c r="BF705">
        <v>2068.6</v>
      </c>
      <c r="BG705" s="157">
        <v>982.5</v>
      </c>
      <c r="BH705">
        <v>0</v>
      </c>
    </row>
    <row r="706" spans="1:60" x14ac:dyDescent="0.25">
      <c r="A706" s="209">
        <f t="shared" si="20"/>
        <v>2008</v>
      </c>
      <c r="B706" s="210" t="str">
        <f t="shared" si="21"/>
        <v>Sep</v>
      </c>
      <c r="C706" s="1">
        <v>39630</v>
      </c>
      <c r="D706">
        <v>0</v>
      </c>
      <c r="E706">
        <v>0</v>
      </c>
      <c r="F706">
        <v>6008.62</v>
      </c>
      <c r="G706">
        <v>7772.92</v>
      </c>
      <c r="H706">
        <v>0</v>
      </c>
      <c r="I706">
        <v>6174.38</v>
      </c>
      <c r="J706">
        <v>5361.2</v>
      </c>
      <c r="K706">
        <v>788.01</v>
      </c>
      <c r="L706">
        <v>4902.1400000000003</v>
      </c>
      <c r="M706">
        <v>0</v>
      </c>
      <c r="N706">
        <v>1170.07</v>
      </c>
      <c r="O706">
        <v>55.84</v>
      </c>
      <c r="P706">
        <v>0</v>
      </c>
      <c r="Q706">
        <v>0</v>
      </c>
      <c r="R706">
        <v>0</v>
      </c>
      <c r="S706" s="157">
        <v>2540.8000000000002</v>
      </c>
      <c r="T706">
        <v>150.30000000000001</v>
      </c>
      <c r="U706">
        <v>7178.17</v>
      </c>
      <c r="V706">
        <v>3814.71</v>
      </c>
      <c r="W706">
        <v>1735.11</v>
      </c>
      <c r="X706">
        <v>4327.9799999999996</v>
      </c>
      <c r="Y706">
        <v>5462.08</v>
      </c>
      <c r="Z706">
        <v>10417.34</v>
      </c>
      <c r="AA706">
        <v>1578.23</v>
      </c>
      <c r="AB706">
        <v>2860.13</v>
      </c>
      <c r="AC706">
        <v>5255.88</v>
      </c>
      <c r="AD706">
        <v>6268.85</v>
      </c>
      <c r="AF706">
        <v>7429.83</v>
      </c>
      <c r="AG706">
        <v>2622.83</v>
      </c>
      <c r="AH706">
        <v>10182.379999999999</v>
      </c>
      <c r="AI706">
        <v>1174.23</v>
      </c>
      <c r="AJ706">
        <v>1553.4</v>
      </c>
      <c r="AK706">
        <v>550.99</v>
      </c>
      <c r="AL706">
        <v>876.31</v>
      </c>
      <c r="AM706">
        <v>0</v>
      </c>
      <c r="AO706">
        <v>2002.63</v>
      </c>
      <c r="AP706">
        <v>3864.85</v>
      </c>
      <c r="AR706">
        <v>145.53</v>
      </c>
      <c r="AS706">
        <v>1545.34</v>
      </c>
      <c r="AV706">
        <v>1710.22</v>
      </c>
      <c r="AW706">
        <v>840</v>
      </c>
      <c r="AX706">
        <v>2018.52</v>
      </c>
      <c r="AY706">
        <v>0</v>
      </c>
      <c r="BA706">
        <v>7000.07</v>
      </c>
      <c r="BB706">
        <v>1587.75</v>
      </c>
      <c r="BC706">
        <v>2702.19</v>
      </c>
      <c r="BE706">
        <v>7834.63</v>
      </c>
      <c r="BF706">
        <v>2311.2399999999998</v>
      </c>
      <c r="BG706" s="157">
        <v>6867.4</v>
      </c>
      <c r="BH706">
        <v>0</v>
      </c>
    </row>
    <row r="707" spans="1:60" x14ac:dyDescent="0.25">
      <c r="A707" s="209">
        <f t="shared" ref="A707:A757" si="22">IF(MONTH(C707)&gt;=11,YEAR(C707)+1,YEAR(C707)+0)</f>
        <v>2008</v>
      </c>
      <c r="B707" s="210" t="str">
        <f t="shared" ref="B707:B757" si="23">CHOOSE(MONTH(C707),"Mar","Apr","May","Jun","Jul","Aug","Sep","Oct","Nov","Dec","Jan","Feb")</f>
        <v>Oct</v>
      </c>
      <c r="C707" s="1">
        <v>39661</v>
      </c>
      <c r="D707">
        <v>0</v>
      </c>
      <c r="E707">
        <v>3070.11</v>
      </c>
      <c r="F707">
        <v>10210.299999999999</v>
      </c>
      <c r="G707">
        <v>4358.74</v>
      </c>
      <c r="H707">
        <v>3600.45</v>
      </c>
      <c r="I707">
        <v>332.12</v>
      </c>
      <c r="J707">
        <v>5854.13</v>
      </c>
      <c r="K707">
        <v>1204.3499999999999</v>
      </c>
      <c r="L707">
        <v>4463.1000000000004</v>
      </c>
      <c r="M707">
        <v>141.55000000000001</v>
      </c>
      <c r="N707">
        <v>770.68</v>
      </c>
      <c r="O707">
        <v>0</v>
      </c>
      <c r="P707">
        <v>7723.9</v>
      </c>
      <c r="Q707">
        <v>0</v>
      </c>
      <c r="R707">
        <v>5709.52</v>
      </c>
      <c r="S707" s="157">
        <v>9624</v>
      </c>
      <c r="T707">
        <v>99.97</v>
      </c>
      <c r="U707">
        <v>3842.43</v>
      </c>
      <c r="V707">
        <v>2563.5100000000002</v>
      </c>
      <c r="W707">
        <v>1065.1600000000001</v>
      </c>
      <c r="X707">
        <v>2384.92</v>
      </c>
      <c r="Y707">
        <v>3907.11</v>
      </c>
      <c r="Z707">
        <v>7660.08</v>
      </c>
      <c r="AA707">
        <v>1394.44</v>
      </c>
      <c r="AB707">
        <v>2526.8200000000002</v>
      </c>
      <c r="AC707">
        <v>3930.9</v>
      </c>
      <c r="AD707">
        <v>4060.96</v>
      </c>
      <c r="AF707">
        <v>5623.09</v>
      </c>
      <c r="AG707">
        <v>1260.74</v>
      </c>
      <c r="AH707">
        <v>5780</v>
      </c>
      <c r="AI707">
        <v>1285.31</v>
      </c>
      <c r="AJ707">
        <v>1421.77</v>
      </c>
      <c r="AK707">
        <v>717.03</v>
      </c>
      <c r="AL707">
        <v>894.77</v>
      </c>
      <c r="AM707">
        <v>2433.69</v>
      </c>
      <c r="AO707">
        <v>2178.81</v>
      </c>
      <c r="AP707">
        <v>6522.27</v>
      </c>
      <c r="AR707">
        <v>71.959999999999994</v>
      </c>
      <c r="AS707">
        <v>1766.7</v>
      </c>
      <c r="AV707">
        <v>6661.38</v>
      </c>
      <c r="AW707">
        <v>873.29</v>
      </c>
      <c r="AX707">
        <v>1542.34</v>
      </c>
      <c r="AY707">
        <v>0</v>
      </c>
      <c r="BA707">
        <v>4832.38</v>
      </c>
      <c r="BB707">
        <v>1937.47</v>
      </c>
      <c r="BC707">
        <v>1885.3</v>
      </c>
      <c r="BE707">
        <v>6325.68</v>
      </c>
      <c r="BF707">
        <v>2027.7</v>
      </c>
      <c r="BG707" s="157">
        <v>3477.3</v>
      </c>
      <c r="BH707">
        <v>0</v>
      </c>
    </row>
    <row r="708" spans="1:60" x14ac:dyDescent="0.25">
      <c r="A708" s="209">
        <f t="shared" si="22"/>
        <v>2008</v>
      </c>
      <c r="B708" s="210" t="str">
        <f t="shared" si="23"/>
        <v>Nov</v>
      </c>
      <c r="C708" s="1">
        <v>39692</v>
      </c>
      <c r="D708">
        <v>0</v>
      </c>
      <c r="E708">
        <v>8935.67</v>
      </c>
      <c r="F708">
        <v>0</v>
      </c>
      <c r="G708">
        <v>2999.65</v>
      </c>
      <c r="H708">
        <v>0</v>
      </c>
      <c r="I708">
        <v>11169.03</v>
      </c>
      <c r="J708">
        <v>4685.5</v>
      </c>
      <c r="K708">
        <v>1171.42</v>
      </c>
      <c r="L708">
        <v>5289.57</v>
      </c>
      <c r="M708">
        <v>5.75</v>
      </c>
      <c r="N708">
        <v>922.53</v>
      </c>
      <c r="O708">
        <v>0</v>
      </c>
      <c r="P708">
        <v>16283.01</v>
      </c>
      <c r="Q708">
        <v>934.56</v>
      </c>
      <c r="R708">
        <v>1966.84</v>
      </c>
      <c r="S708" s="157">
        <v>7822.2</v>
      </c>
      <c r="T708">
        <v>0</v>
      </c>
      <c r="U708">
        <v>2563.6</v>
      </c>
      <c r="V708">
        <v>3548.2</v>
      </c>
      <c r="W708">
        <v>1034.26</v>
      </c>
      <c r="X708">
        <v>2311.21</v>
      </c>
      <c r="Y708">
        <v>2042.37</v>
      </c>
      <c r="Z708">
        <v>3906.7</v>
      </c>
      <c r="AA708">
        <v>1164.77</v>
      </c>
      <c r="AB708">
        <v>1748.52</v>
      </c>
      <c r="AC708">
        <v>2524.6</v>
      </c>
      <c r="AD708">
        <v>2772.07</v>
      </c>
      <c r="AF708">
        <v>3399.74</v>
      </c>
      <c r="AG708">
        <v>639.79999999999995</v>
      </c>
      <c r="AH708">
        <v>3106.58</v>
      </c>
      <c r="AI708">
        <v>1182.17</v>
      </c>
      <c r="AJ708">
        <v>1160.45</v>
      </c>
      <c r="AK708">
        <v>32.89</v>
      </c>
      <c r="AL708">
        <v>302.42</v>
      </c>
      <c r="AM708">
        <v>2294.8000000000002</v>
      </c>
      <c r="AO708">
        <v>1784.41</v>
      </c>
      <c r="AP708">
        <v>5377.09</v>
      </c>
      <c r="AR708">
        <v>155.32</v>
      </c>
      <c r="AS708">
        <v>1669.78</v>
      </c>
      <c r="AV708">
        <v>5771.32</v>
      </c>
      <c r="AW708">
        <v>897.66</v>
      </c>
      <c r="AX708">
        <v>851.23</v>
      </c>
      <c r="AY708">
        <v>0</v>
      </c>
      <c r="BA708">
        <v>3773.4</v>
      </c>
      <c r="BB708">
        <v>1018.65</v>
      </c>
      <c r="BC708">
        <v>1766.11</v>
      </c>
      <c r="BE708">
        <v>5184.18</v>
      </c>
      <c r="BF708">
        <v>0</v>
      </c>
      <c r="BG708" s="157">
        <v>1983.7</v>
      </c>
      <c r="BH708">
        <v>0</v>
      </c>
    </row>
    <row r="709" spans="1:60" x14ac:dyDescent="0.25">
      <c r="A709" s="209">
        <f t="shared" si="22"/>
        <v>2008</v>
      </c>
      <c r="B709" s="210" t="str">
        <f t="shared" si="23"/>
        <v>Dec</v>
      </c>
      <c r="C709" s="1">
        <v>39722</v>
      </c>
      <c r="D709">
        <v>0</v>
      </c>
      <c r="E709">
        <v>8846.81</v>
      </c>
      <c r="F709">
        <v>5354.26</v>
      </c>
      <c r="G709">
        <v>1843.51</v>
      </c>
      <c r="H709">
        <v>3405.87</v>
      </c>
      <c r="I709">
        <v>5439.91</v>
      </c>
      <c r="J709">
        <v>6302.57</v>
      </c>
      <c r="K709">
        <v>649.17999999999995</v>
      </c>
      <c r="L709">
        <v>3549.93</v>
      </c>
      <c r="M709">
        <v>668.35</v>
      </c>
      <c r="N709">
        <v>453.38</v>
      </c>
      <c r="O709">
        <v>0</v>
      </c>
      <c r="P709">
        <v>6008.6</v>
      </c>
      <c r="Q709">
        <v>1921.06</v>
      </c>
      <c r="R709">
        <v>16096.21</v>
      </c>
      <c r="S709" s="157">
        <v>9326.4</v>
      </c>
      <c r="T709">
        <v>0</v>
      </c>
      <c r="U709">
        <v>2005.32</v>
      </c>
      <c r="V709">
        <v>2539.34</v>
      </c>
      <c r="W709">
        <v>1018.65</v>
      </c>
      <c r="X709">
        <v>863.83</v>
      </c>
      <c r="Y709">
        <v>1792.53</v>
      </c>
      <c r="Z709">
        <v>1537.61</v>
      </c>
      <c r="AA709">
        <v>604.36</v>
      </c>
      <c r="AB709">
        <v>911.44</v>
      </c>
      <c r="AC709">
        <v>2815.38</v>
      </c>
      <c r="AD709">
        <v>2089.1799999999998</v>
      </c>
      <c r="AF709">
        <v>1638.02</v>
      </c>
      <c r="AG709">
        <v>0</v>
      </c>
      <c r="AH709">
        <v>2282.96</v>
      </c>
      <c r="AI709">
        <v>797.37</v>
      </c>
      <c r="AJ709">
        <v>707.08</v>
      </c>
      <c r="AK709">
        <v>69.58</v>
      </c>
      <c r="AL709">
        <v>79.239999999999995</v>
      </c>
      <c r="AM709">
        <v>3536.1</v>
      </c>
      <c r="AO709">
        <v>1841.28</v>
      </c>
      <c r="AP709">
        <v>3435.21</v>
      </c>
      <c r="AR709">
        <v>27.54</v>
      </c>
      <c r="AS709">
        <v>1128.26</v>
      </c>
      <c r="AV709">
        <v>2448.41</v>
      </c>
      <c r="AW709">
        <v>1323.96</v>
      </c>
      <c r="AX709">
        <v>675.5</v>
      </c>
      <c r="AY709">
        <v>0</v>
      </c>
      <c r="BA709">
        <v>1635.44</v>
      </c>
      <c r="BB709">
        <v>1207.49</v>
      </c>
      <c r="BC709">
        <v>1572.43</v>
      </c>
      <c r="BE709">
        <v>2585.02</v>
      </c>
      <c r="BF709">
        <v>1983.17</v>
      </c>
      <c r="BG709" s="157">
        <v>2062.1999999999998</v>
      </c>
      <c r="BH709">
        <v>0</v>
      </c>
    </row>
    <row r="710" spans="1:60" x14ac:dyDescent="0.25">
      <c r="A710" s="209">
        <f t="shared" si="22"/>
        <v>2009</v>
      </c>
      <c r="B710" s="210" t="str">
        <f t="shared" si="23"/>
        <v>Jan</v>
      </c>
      <c r="C710" s="1">
        <v>39753</v>
      </c>
      <c r="D710">
        <v>1987.47</v>
      </c>
      <c r="E710">
        <v>17714.64</v>
      </c>
      <c r="F710">
        <v>0</v>
      </c>
      <c r="G710">
        <v>0</v>
      </c>
      <c r="H710">
        <v>16070.32</v>
      </c>
      <c r="I710">
        <v>0</v>
      </c>
      <c r="J710">
        <v>235.44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23335.88</v>
      </c>
      <c r="Q710">
        <v>0</v>
      </c>
      <c r="R710">
        <v>0</v>
      </c>
      <c r="S710" s="157">
        <v>1804.8</v>
      </c>
      <c r="T710">
        <v>0</v>
      </c>
      <c r="U710">
        <v>308.75</v>
      </c>
      <c r="V710">
        <v>0</v>
      </c>
      <c r="W710">
        <v>0</v>
      </c>
      <c r="X710">
        <v>0</v>
      </c>
      <c r="Y710">
        <v>0</v>
      </c>
      <c r="Z710">
        <v>10071.620000000001</v>
      </c>
      <c r="AA710">
        <v>0</v>
      </c>
      <c r="AB710">
        <v>0</v>
      </c>
      <c r="AC710">
        <v>47.43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40.5</v>
      </c>
      <c r="AL710">
        <v>0</v>
      </c>
      <c r="AM710">
        <v>2937.56</v>
      </c>
      <c r="AO710">
        <v>0</v>
      </c>
      <c r="AP710">
        <v>13743.67</v>
      </c>
      <c r="AR710">
        <v>0</v>
      </c>
      <c r="AS710">
        <v>0</v>
      </c>
      <c r="AV710">
        <v>0</v>
      </c>
      <c r="AW710">
        <v>0</v>
      </c>
      <c r="AX710">
        <v>0</v>
      </c>
      <c r="AY710">
        <v>188.32</v>
      </c>
      <c r="BA710">
        <v>0</v>
      </c>
      <c r="BB710">
        <v>0</v>
      </c>
      <c r="BC710">
        <v>0</v>
      </c>
      <c r="BE710">
        <v>0</v>
      </c>
      <c r="BF710">
        <v>643.33000000000004</v>
      </c>
      <c r="BG710" s="157">
        <v>0</v>
      </c>
      <c r="BH710">
        <v>10595.86</v>
      </c>
    </row>
    <row r="711" spans="1:60" x14ac:dyDescent="0.25">
      <c r="A711" s="209">
        <f t="shared" si="22"/>
        <v>2009</v>
      </c>
      <c r="B711" s="210" t="str">
        <f t="shared" si="23"/>
        <v>Feb</v>
      </c>
      <c r="C711" s="1">
        <v>39783</v>
      </c>
      <c r="D711">
        <v>14842.73</v>
      </c>
      <c r="E711">
        <v>7467.88</v>
      </c>
      <c r="F711">
        <v>56.55</v>
      </c>
      <c r="G711">
        <v>238.02</v>
      </c>
      <c r="H711">
        <v>17230.47</v>
      </c>
      <c r="I711">
        <v>0</v>
      </c>
      <c r="J711">
        <v>901.7</v>
      </c>
      <c r="K711">
        <v>162.16999999999999</v>
      </c>
      <c r="L711">
        <v>0</v>
      </c>
      <c r="M711">
        <v>0</v>
      </c>
      <c r="N711">
        <v>0</v>
      </c>
      <c r="O711">
        <v>0</v>
      </c>
      <c r="P711">
        <v>22514.71</v>
      </c>
      <c r="Q711">
        <v>0</v>
      </c>
      <c r="R711">
        <v>1386.07</v>
      </c>
      <c r="S711" s="157">
        <v>7554.6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376.86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O711">
        <v>0</v>
      </c>
      <c r="AP711">
        <v>0</v>
      </c>
      <c r="AR711">
        <v>0</v>
      </c>
      <c r="AS711">
        <v>0</v>
      </c>
      <c r="AV711">
        <v>0</v>
      </c>
      <c r="AW711">
        <v>0</v>
      </c>
      <c r="AX711">
        <v>0</v>
      </c>
      <c r="AY711">
        <v>0</v>
      </c>
      <c r="BA711">
        <v>461.26</v>
      </c>
      <c r="BB711">
        <v>426.91</v>
      </c>
      <c r="BC711">
        <v>0</v>
      </c>
      <c r="BE711">
        <v>0</v>
      </c>
      <c r="BF711">
        <v>721.6</v>
      </c>
      <c r="BG711" s="157">
        <v>0</v>
      </c>
      <c r="BH711">
        <v>0</v>
      </c>
    </row>
    <row r="712" spans="1:60" x14ac:dyDescent="0.25">
      <c r="A712" s="209">
        <f t="shared" si="22"/>
        <v>2009</v>
      </c>
      <c r="B712" s="210" t="str">
        <f t="shared" si="23"/>
        <v>Mar</v>
      </c>
      <c r="C712" s="1">
        <v>39814</v>
      </c>
      <c r="D712">
        <v>24498.21</v>
      </c>
      <c r="E712">
        <v>13104.99</v>
      </c>
      <c r="F712">
        <v>0</v>
      </c>
      <c r="G712">
        <v>0</v>
      </c>
      <c r="H712">
        <v>0</v>
      </c>
      <c r="I712">
        <v>0</v>
      </c>
      <c r="J712">
        <v>203.29</v>
      </c>
      <c r="K712">
        <v>25.39</v>
      </c>
      <c r="L712">
        <v>0</v>
      </c>
      <c r="M712">
        <v>0</v>
      </c>
      <c r="N712">
        <v>0</v>
      </c>
      <c r="O712">
        <v>0</v>
      </c>
      <c r="P712">
        <v>20305.09</v>
      </c>
      <c r="Q712">
        <v>0</v>
      </c>
      <c r="R712">
        <v>4276.8900000000003</v>
      </c>
      <c r="S712" s="157">
        <v>7166.9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O712">
        <v>0</v>
      </c>
      <c r="AP712">
        <v>414.31</v>
      </c>
      <c r="AR712">
        <v>0</v>
      </c>
      <c r="AS712">
        <v>0</v>
      </c>
      <c r="AV712">
        <v>0</v>
      </c>
      <c r="AW712">
        <v>1372.46</v>
      </c>
      <c r="AX712">
        <v>0</v>
      </c>
      <c r="AY712">
        <v>0</v>
      </c>
      <c r="BA712">
        <v>296.27</v>
      </c>
      <c r="BB712">
        <v>423.66</v>
      </c>
      <c r="BC712">
        <v>0</v>
      </c>
      <c r="BE712">
        <v>1824.4</v>
      </c>
      <c r="BF712">
        <v>223.66</v>
      </c>
      <c r="BG712" s="157">
        <v>0</v>
      </c>
      <c r="BH712">
        <v>0</v>
      </c>
    </row>
    <row r="713" spans="1:60" x14ac:dyDescent="0.25">
      <c r="A713" s="209">
        <f t="shared" si="22"/>
        <v>2009</v>
      </c>
      <c r="B713" s="210" t="str">
        <f t="shared" si="23"/>
        <v>Apr</v>
      </c>
      <c r="C713" s="1">
        <v>39845</v>
      </c>
      <c r="D713">
        <v>9237.56</v>
      </c>
      <c r="E713">
        <v>14360.54</v>
      </c>
      <c r="F713">
        <v>148.76</v>
      </c>
      <c r="G713">
        <v>0</v>
      </c>
      <c r="H713">
        <v>1304.6500000000001</v>
      </c>
      <c r="I713">
        <v>0</v>
      </c>
      <c r="J713">
        <v>45.18</v>
      </c>
      <c r="K713">
        <v>23.14</v>
      </c>
      <c r="L713">
        <v>0</v>
      </c>
      <c r="M713">
        <v>0</v>
      </c>
      <c r="N713">
        <v>0</v>
      </c>
      <c r="O713">
        <v>0</v>
      </c>
      <c r="P713">
        <v>21969.25</v>
      </c>
      <c r="Q713">
        <v>0</v>
      </c>
      <c r="R713">
        <v>3016.11</v>
      </c>
      <c r="S713" s="157">
        <v>4204.6000000000004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5001.2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49.73</v>
      </c>
      <c r="AL713">
        <v>0</v>
      </c>
      <c r="AM713">
        <v>465.49</v>
      </c>
      <c r="AO713">
        <v>52.84</v>
      </c>
      <c r="AP713">
        <v>1132.06</v>
      </c>
      <c r="AR713">
        <v>0</v>
      </c>
      <c r="AS713">
        <v>0</v>
      </c>
      <c r="AV713">
        <v>0</v>
      </c>
      <c r="AW713">
        <v>2148.92</v>
      </c>
      <c r="AX713">
        <v>573.07000000000005</v>
      </c>
      <c r="AY713">
        <v>0</v>
      </c>
      <c r="BA713">
        <v>368.89</v>
      </c>
      <c r="BB713">
        <v>645.07000000000005</v>
      </c>
      <c r="BC713">
        <v>0</v>
      </c>
      <c r="BE713">
        <v>2187.6</v>
      </c>
      <c r="BF713">
        <v>1584.62</v>
      </c>
      <c r="BG713" s="157">
        <v>0</v>
      </c>
      <c r="BH713">
        <v>731.67</v>
      </c>
    </row>
    <row r="714" spans="1:60" x14ac:dyDescent="0.25">
      <c r="A714" s="209">
        <f t="shared" si="22"/>
        <v>2009</v>
      </c>
      <c r="B714" s="210" t="str">
        <f t="shared" si="23"/>
        <v>May</v>
      </c>
      <c r="C714" s="1">
        <v>39873</v>
      </c>
      <c r="D714">
        <v>4194.9799999999996</v>
      </c>
      <c r="E714">
        <v>8429.48</v>
      </c>
      <c r="F714">
        <v>148.76</v>
      </c>
      <c r="G714">
        <v>0</v>
      </c>
      <c r="H714">
        <v>2366.12</v>
      </c>
      <c r="I714">
        <v>7134.95</v>
      </c>
      <c r="J714">
        <v>6184.55</v>
      </c>
      <c r="K714">
        <v>0</v>
      </c>
      <c r="L714">
        <v>2155.4699999999998</v>
      </c>
      <c r="M714">
        <v>0</v>
      </c>
      <c r="N714">
        <v>0</v>
      </c>
      <c r="O714">
        <v>131.69999999999999</v>
      </c>
      <c r="P714">
        <v>2443.67</v>
      </c>
      <c r="Q714">
        <v>0</v>
      </c>
      <c r="R714">
        <v>6106.6</v>
      </c>
      <c r="S714" s="157">
        <v>876.8</v>
      </c>
      <c r="T714">
        <v>0</v>
      </c>
      <c r="U714">
        <v>370.82</v>
      </c>
      <c r="V714">
        <v>766.39</v>
      </c>
      <c r="W714">
        <v>381.52</v>
      </c>
      <c r="X714">
        <v>93.07</v>
      </c>
      <c r="Y714">
        <v>1229.97</v>
      </c>
      <c r="Z714">
        <v>3683.76</v>
      </c>
      <c r="AA714">
        <v>0</v>
      </c>
      <c r="AB714">
        <v>650.66999999999996</v>
      </c>
      <c r="AC714">
        <v>972.4</v>
      </c>
      <c r="AD714">
        <v>368.41</v>
      </c>
      <c r="AE714">
        <v>0</v>
      </c>
      <c r="AF714">
        <v>0</v>
      </c>
      <c r="AG714">
        <v>0</v>
      </c>
      <c r="AH714">
        <v>372.22</v>
      </c>
      <c r="AI714">
        <v>0</v>
      </c>
      <c r="AJ714">
        <v>0</v>
      </c>
      <c r="AK714">
        <v>321.66000000000003</v>
      </c>
      <c r="AL714">
        <v>0</v>
      </c>
      <c r="AM714">
        <v>2429.39</v>
      </c>
      <c r="AO714">
        <v>323.52999999999997</v>
      </c>
      <c r="AP714">
        <v>6319.03</v>
      </c>
      <c r="AR714">
        <v>0</v>
      </c>
      <c r="AS714">
        <v>0</v>
      </c>
      <c r="AV714">
        <v>224.08</v>
      </c>
      <c r="AW714">
        <v>1063.55</v>
      </c>
      <c r="AX714">
        <v>258.20999999999998</v>
      </c>
      <c r="AY714">
        <v>324.24</v>
      </c>
      <c r="BA714">
        <v>496.01</v>
      </c>
      <c r="BB714">
        <v>595.45000000000005</v>
      </c>
      <c r="BC714">
        <v>0</v>
      </c>
      <c r="BE714">
        <v>1278.96</v>
      </c>
      <c r="BF714">
        <v>1241.47</v>
      </c>
      <c r="BG714" s="157">
        <v>0</v>
      </c>
      <c r="BH714">
        <v>4283.03</v>
      </c>
    </row>
    <row r="715" spans="1:60" x14ac:dyDescent="0.25">
      <c r="A715" s="209">
        <f t="shared" si="22"/>
        <v>2009</v>
      </c>
      <c r="B715" s="210" t="str">
        <f t="shared" si="23"/>
        <v>Jun</v>
      </c>
      <c r="C715" s="1">
        <v>39904</v>
      </c>
      <c r="D715">
        <v>3746.34</v>
      </c>
      <c r="E715">
        <v>12410.76</v>
      </c>
      <c r="F715">
        <v>12909.61</v>
      </c>
      <c r="G715">
        <v>4502.54</v>
      </c>
      <c r="H715">
        <v>649.99</v>
      </c>
      <c r="I715">
        <v>9032.5400000000009</v>
      </c>
      <c r="J715">
        <v>5402.14</v>
      </c>
      <c r="K715">
        <v>850.66</v>
      </c>
      <c r="L715">
        <v>2799.69</v>
      </c>
      <c r="M715">
        <v>0</v>
      </c>
      <c r="N715">
        <v>272.55</v>
      </c>
      <c r="O715">
        <v>274.10000000000002</v>
      </c>
      <c r="P715">
        <v>9178.75</v>
      </c>
      <c r="Q715">
        <v>1660.13</v>
      </c>
      <c r="R715">
        <v>2803.68</v>
      </c>
      <c r="S715" s="157">
        <v>6180.1</v>
      </c>
      <c r="T715">
        <v>118.61</v>
      </c>
      <c r="U715">
        <v>2466.66</v>
      </c>
      <c r="V715">
        <v>2175.64</v>
      </c>
      <c r="W715">
        <v>485.63</v>
      </c>
      <c r="X715">
        <v>716.75</v>
      </c>
      <c r="Y715">
        <v>1662.13</v>
      </c>
      <c r="Z715">
        <v>2328.0300000000002</v>
      </c>
      <c r="AA715">
        <v>841.12</v>
      </c>
      <c r="AB715">
        <v>644.17999999999995</v>
      </c>
      <c r="AC715">
        <v>1821.64</v>
      </c>
      <c r="AD715">
        <v>818.87</v>
      </c>
      <c r="AE715">
        <v>4.28</v>
      </c>
      <c r="AF715">
        <v>1983.26</v>
      </c>
      <c r="AG715">
        <v>58.45</v>
      </c>
      <c r="AH715">
        <v>2667.32</v>
      </c>
      <c r="AI715">
        <v>19.829999999999998</v>
      </c>
      <c r="AJ715">
        <v>325.2</v>
      </c>
      <c r="AK715">
        <v>219.41</v>
      </c>
      <c r="AL715">
        <v>0</v>
      </c>
      <c r="AM715">
        <v>1549.41</v>
      </c>
      <c r="AO715">
        <v>464.1</v>
      </c>
      <c r="AP715">
        <v>1305.8399999999999</v>
      </c>
      <c r="AR715">
        <v>0</v>
      </c>
      <c r="AS715">
        <v>0</v>
      </c>
      <c r="AV715">
        <v>408.82</v>
      </c>
      <c r="AW715">
        <v>488.56</v>
      </c>
      <c r="AX715">
        <v>466.06</v>
      </c>
      <c r="AY715">
        <v>103.31</v>
      </c>
      <c r="BA715">
        <v>709.74</v>
      </c>
      <c r="BB715">
        <v>852.75</v>
      </c>
      <c r="BC715">
        <v>420.58</v>
      </c>
      <c r="BE715">
        <v>757.18</v>
      </c>
      <c r="BF715">
        <v>983.02</v>
      </c>
      <c r="BG715" s="157">
        <v>0</v>
      </c>
      <c r="BH715">
        <v>1033.58</v>
      </c>
    </row>
    <row r="716" spans="1:60" x14ac:dyDescent="0.25">
      <c r="A716" s="209">
        <f t="shared" si="22"/>
        <v>2009</v>
      </c>
      <c r="B716" s="210" t="str">
        <f t="shared" si="23"/>
        <v>Jul</v>
      </c>
      <c r="C716" s="1">
        <v>39934</v>
      </c>
      <c r="D716">
        <v>4570.1400000000003</v>
      </c>
      <c r="E716">
        <v>13469.95</v>
      </c>
      <c r="F716">
        <v>12027.13</v>
      </c>
      <c r="G716">
        <v>5833.47</v>
      </c>
      <c r="H716">
        <v>316.77</v>
      </c>
      <c r="I716">
        <v>10842.9</v>
      </c>
      <c r="J716">
        <v>8976.84</v>
      </c>
      <c r="K716">
        <v>1989.77</v>
      </c>
      <c r="L716">
        <v>7778.85</v>
      </c>
      <c r="M716">
        <v>735.56</v>
      </c>
      <c r="N716">
        <v>1394.4</v>
      </c>
      <c r="O716">
        <v>342.61</v>
      </c>
      <c r="P716">
        <v>4280.6000000000004</v>
      </c>
      <c r="Q716">
        <v>890.22</v>
      </c>
      <c r="R716">
        <v>1010.3</v>
      </c>
      <c r="S716" s="157">
        <v>19446.599999999999</v>
      </c>
      <c r="T716">
        <v>378.15</v>
      </c>
      <c r="U716">
        <v>3434.68</v>
      </c>
      <c r="V716">
        <v>3752.19</v>
      </c>
      <c r="W716">
        <v>716.66</v>
      </c>
      <c r="X716">
        <v>2399.63</v>
      </c>
      <c r="Y716">
        <v>2664.89</v>
      </c>
      <c r="Z716">
        <v>8305.31</v>
      </c>
      <c r="AA716">
        <v>1288.3599999999999</v>
      </c>
      <c r="AB716">
        <v>750.99</v>
      </c>
      <c r="AC716">
        <v>3868.41</v>
      </c>
      <c r="AD716">
        <v>3148.76</v>
      </c>
      <c r="AE716">
        <v>8.3699999999999992</v>
      </c>
      <c r="AF716">
        <v>3448.61</v>
      </c>
      <c r="AG716">
        <v>1750.19</v>
      </c>
      <c r="AH716">
        <v>4356.0600000000004</v>
      </c>
      <c r="AI716">
        <v>555.38</v>
      </c>
      <c r="AJ716">
        <v>435.03</v>
      </c>
      <c r="AK716">
        <v>172.7</v>
      </c>
      <c r="AL716">
        <v>314.14999999999998</v>
      </c>
      <c r="AM716">
        <v>3628.61</v>
      </c>
      <c r="AO716">
        <v>2240.0700000000002</v>
      </c>
      <c r="AP716">
        <v>0</v>
      </c>
      <c r="AR716">
        <v>76.150000000000006</v>
      </c>
      <c r="AS716">
        <v>779</v>
      </c>
      <c r="AV716">
        <v>4551.8500000000004</v>
      </c>
      <c r="AW716">
        <v>1182.25</v>
      </c>
      <c r="AX716">
        <v>691.01</v>
      </c>
      <c r="AY716">
        <v>407.11</v>
      </c>
      <c r="BA716">
        <v>3480.71</v>
      </c>
      <c r="BB716">
        <v>1674.75</v>
      </c>
      <c r="BC716">
        <v>2016.03</v>
      </c>
      <c r="BE716">
        <v>3686.25</v>
      </c>
      <c r="BF716">
        <v>1878.99</v>
      </c>
      <c r="BG716" s="157">
        <v>314.10000000000002</v>
      </c>
      <c r="BH716">
        <v>187.56</v>
      </c>
    </row>
    <row r="717" spans="1:60" x14ac:dyDescent="0.25">
      <c r="A717" s="209">
        <f t="shared" si="22"/>
        <v>2009</v>
      </c>
      <c r="B717" s="210" t="str">
        <f t="shared" si="23"/>
        <v>Aug</v>
      </c>
      <c r="C717" s="1">
        <v>39965</v>
      </c>
      <c r="D717">
        <v>2256.4899999999998</v>
      </c>
      <c r="E717">
        <v>18078.27</v>
      </c>
      <c r="F717">
        <v>20301.12</v>
      </c>
      <c r="G717">
        <v>4640.5</v>
      </c>
      <c r="H717">
        <v>326.08999999999997</v>
      </c>
      <c r="I717">
        <v>8946.56</v>
      </c>
      <c r="J717">
        <v>4292.7299999999996</v>
      </c>
      <c r="K717">
        <v>1107.8800000000001</v>
      </c>
      <c r="L717">
        <v>3411.88</v>
      </c>
      <c r="M717">
        <v>3398.17</v>
      </c>
      <c r="N717">
        <v>884.78</v>
      </c>
      <c r="O717">
        <v>387.71</v>
      </c>
      <c r="P717">
        <v>5997.51</v>
      </c>
      <c r="Q717">
        <v>0</v>
      </c>
      <c r="R717">
        <v>2124.13</v>
      </c>
      <c r="S717" s="157">
        <v>9964.6</v>
      </c>
      <c r="T717">
        <v>315.26</v>
      </c>
      <c r="U717">
        <v>3139.85</v>
      </c>
      <c r="V717">
        <v>2225.7800000000002</v>
      </c>
      <c r="W717">
        <v>652.88</v>
      </c>
      <c r="X717">
        <v>1439.39</v>
      </c>
      <c r="Y717">
        <v>3709.19</v>
      </c>
      <c r="Z717">
        <v>4857.59</v>
      </c>
      <c r="AA717">
        <v>1052.03</v>
      </c>
      <c r="AB717">
        <v>1008.43</v>
      </c>
      <c r="AC717">
        <v>2738.4</v>
      </c>
      <c r="AD717">
        <v>2382.7600000000002</v>
      </c>
      <c r="AE717">
        <v>107.84</v>
      </c>
      <c r="AF717">
        <v>2795.96</v>
      </c>
      <c r="AG717">
        <v>1302.6199999999999</v>
      </c>
      <c r="AH717">
        <v>3087.88</v>
      </c>
      <c r="AI717">
        <v>1205.97</v>
      </c>
      <c r="AJ717">
        <v>612.08000000000004</v>
      </c>
      <c r="AK717">
        <v>219.4</v>
      </c>
      <c r="AL717">
        <v>196.72</v>
      </c>
      <c r="AM717">
        <v>2376.33</v>
      </c>
      <c r="AO717">
        <v>656.08</v>
      </c>
      <c r="AP717">
        <v>1732.35</v>
      </c>
      <c r="AR717">
        <v>0</v>
      </c>
      <c r="AS717">
        <v>81.56</v>
      </c>
      <c r="AV717">
        <v>652.07000000000005</v>
      </c>
      <c r="AW717">
        <v>203.01</v>
      </c>
      <c r="AX717">
        <v>594.53</v>
      </c>
      <c r="AY717">
        <v>444.53</v>
      </c>
      <c r="BA717">
        <v>761.07</v>
      </c>
      <c r="BB717">
        <v>834.06</v>
      </c>
      <c r="BC717">
        <v>776.74</v>
      </c>
      <c r="BE717">
        <v>2571.15</v>
      </c>
      <c r="BF717">
        <v>1795.29</v>
      </c>
      <c r="BG717" s="157">
        <v>196.7</v>
      </c>
      <c r="BH717">
        <v>1978.2</v>
      </c>
    </row>
    <row r="718" spans="1:60" x14ac:dyDescent="0.25">
      <c r="A718" s="209">
        <f t="shared" si="22"/>
        <v>2009</v>
      </c>
      <c r="B718" s="210" t="str">
        <f t="shared" si="23"/>
        <v>Sep</v>
      </c>
      <c r="C718" s="1">
        <v>39995</v>
      </c>
      <c r="D718">
        <v>0</v>
      </c>
      <c r="E718">
        <v>8935.67</v>
      </c>
      <c r="F718">
        <v>10530.6</v>
      </c>
      <c r="G718">
        <v>7038.95</v>
      </c>
      <c r="H718">
        <v>0</v>
      </c>
      <c r="I718">
        <v>16166.52</v>
      </c>
      <c r="J718">
        <v>3435.4</v>
      </c>
      <c r="K718">
        <v>1177.79</v>
      </c>
      <c r="L718">
        <v>6366.4</v>
      </c>
      <c r="M718">
        <v>677.11</v>
      </c>
      <c r="N718">
        <v>1031.7</v>
      </c>
      <c r="O718">
        <v>824.98</v>
      </c>
      <c r="P718">
        <v>10457.33</v>
      </c>
      <c r="Q718">
        <v>0</v>
      </c>
      <c r="R718">
        <v>2026.96</v>
      </c>
      <c r="S718" s="157">
        <v>15206</v>
      </c>
      <c r="T718">
        <v>654.76</v>
      </c>
      <c r="U718">
        <v>5719.95</v>
      </c>
      <c r="V718">
        <v>4933.32</v>
      </c>
      <c r="W718">
        <v>1684.61</v>
      </c>
      <c r="X718">
        <v>4830.0600000000004</v>
      </c>
      <c r="Y718">
        <v>4345.41</v>
      </c>
      <c r="Z718">
        <v>7844.94</v>
      </c>
      <c r="AA718">
        <v>1572.46</v>
      </c>
      <c r="AB718">
        <v>1481.89</v>
      </c>
      <c r="AC718">
        <v>4548.07</v>
      </c>
      <c r="AD718">
        <v>4160.01</v>
      </c>
      <c r="AE718">
        <v>2.76</v>
      </c>
      <c r="AF718">
        <v>4472.43</v>
      </c>
      <c r="AG718">
        <v>2427.6</v>
      </c>
      <c r="AH718">
        <v>9409.66</v>
      </c>
      <c r="AI718">
        <v>1285.31</v>
      </c>
      <c r="AJ718">
        <v>631.75</v>
      </c>
      <c r="AK718">
        <v>64.319999999999993</v>
      </c>
      <c r="AL718">
        <v>650.85</v>
      </c>
      <c r="AM718">
        <v>2750.44</v>
      </c>
      <c r="AO718">
        <v>0</v>
      </c>
      <c r="AP718">
        <v>6265.09</v>
      </c>
      <c r="AR718">
        <v>109.23</v>
      </c>
      <c r="AS718">
        <v>726.78</v>
      </c>
      <c r="AV718">
        <v>6170.01</v>
      </c>
      <c r="AW718">
        <v>1275.29</v>
      </c>
      <c r="AX718">
        <v>1671.12</v>
      </c>
      <c r="AY718">
        <v>227.94</v>
      </c>
      <c r="BA718">
        <v>5859.22</v>
      </c>
      <c r="BB718">
        <v>1922.92</v>
      </c>
      <c r="BC718">
        <v>2099.71</v>
      </c>
      <c r="BE718">
        <v>7392.29</v>
      </c>
      <c r="BF718">
        <v>2862.23</v>
      </c>
      <c r="BG718" s="157">
        <v>0</v>
      </c>
      <c r="BH718">
        <v>626.75</v>
      </c>
    </row>
    <row r="719" spans="1:60" x14ac:dyDescent="0.25">
      <c r="A719" s="209">
        <f t="shared" si="22"/>
        <v>2009</v>
      </c>
      <c r="B719" s="210" t="str">
        <f t="shared" si="23"/>
        <v>Oct</v>
      </c>
      <c r="C719" s="1">
        <v>40026</v>
      </c>
      <c r="D719">
        <v>0</v>
      </c>
      <c r="E719">
        <v>0</v>
      </c>
      <c r="F719">
        <v>6523.73</v>
      </c>
      <c r="G719">
        <v>7416.31</v>
      </c>
      <c r="H719">
        <v>0</v>
      </c>
      <c r="I719">
        <v>18213.04</v>
      </c>
      <c r="J719">
        <v>7773.18</v>
      </c>
      <c r="K719">
        <v>1634.4</v>
      </c>
      <c r="L719">
        <v>48</v>
      </c>
      <c r="M719">
        <v>750.67</v>
      </c>
      <c r="N719">
        <v>1109.3699999999999</v>
      </c>
      <c r="O719">
        <v>879.7</v>
      </c>
      <c r="P719">
        <v>0</v>
      </c>
      <c r="Q719">
        <v>0</v>
      </c>
      <c r="R719">
        <v>4857.3900000000003</v>
      </c>
      <c r="S719" s="157">
        <v>5298.3</v>
      </c>
      <c r="T719">
        <v>472.03</v>
      </c>
      <c r="U719">
        <v>5093.42</v>
      </c>
      <c r="V719">
        <v>3125.22</v>
      </c>
      <c r="W719">
        <v>1319.46</v>
      </c>
      <c r="X719">
        <v>3563.91</v>
      </c>
      <c r="Y719">
        <v>3896.69</v>
      </c>
      <c r="Z719">
        <v>6571.53</v>
      </c>
      <c r="AA719">
        <v>1362.47</v>
      </c>
      <c r="AB719">
        <v>1528.62</v>
      </c>
      <c r="AC719">
        <v>3693.84</v>
      </c>
      <c r="AD719">
        <v>3633.38</v>
      </c>
      <c r="AE719">
        <v>6.33</v>
      </c>
      <c r="AF719">
        <v>6219.32</v>
      </c>
      <c r="AG719">
        <v>2226.02</v>
      </c>
      <c r="AH719">
        <v>9497.48</v>
      </c>
      <c r="AI719">
        <v>1122.6600000000001</v>
      </c>
      <c r="AJ719">
        <v>526.66</v>
      </c>
      <c r="AK719">
        <v>80.23</v>
      </c>
      <c r="AL719">
        <v>524.64</v>
      </c>
      <c r="AM719">
        <v>2522.6999999999998</v>
      </c>
      <c r="AO719">
        <v>3491.85</v>
      </c>
      <c r="AP719">
        <v>669.52</v>
      </c>
      <c r="AR719">
        <v>229.61</v>
      </c>
      <c r="AS719">
        <v>1142.5</v>
      </c>
      <c r="AV719">
        <v>2131.23</v>
      </c>
      <c r="AW719">
        <v>1582.5</v>
      </c>
      <c r="AX719">
        <v>1817.16</v>
      </c>
      <c r="AY719">
        <v>0</v>
      </c>
      <c r="BA719">
        <v>5096.5</v>
      </c>
      <c r="BB719">
        <v>2853.72</v>
      </c>
      <c r="BC719">
        <v>2837.36</v>
      </c>
      <c r="BE719">
        <v>7771.81</v>
      </c>
      <c r="BF719">
        <v>2686.2</v>
      </c>
      <c r="BG719" s="157">
        <v>13.8</v>
      </c>
      <c r="BH719">
        <v>343.15</v>
      </c>
    </row>
    <row r="720" spans="1:60" x14ac:dyDescent="0.25">
      <c r="A720" s="209">
        <f t="shared" si="22"/>
        <v>2009</v>
      </c>
      <c r="B720" s="210" t="str">
        <f t="shared" si="23"/>
        <v>Nov</v>
      </c>
      <c r="C720" s="1">
        <v>40057</v>
      </c>
      <c r="D720">
        <v>0</v>
      </c>
      <c r="E720">
        <v>11534.85</v>
      </c>
      <c r="F720">
        <v>13216.26</v>
      </c>
      <c r="G720">
        <v>5537.93</v>
      </c>
      <c r="H720">
        <v>0</v>
      </c>
      <c r="I720">
        <v>9983.6299999999992</v>
      </c>
      <c r="J720">
        <v>4037.43</v>
      </c>
      <c r="K720">
        <v>1353.34</v>
      </c>
      <c r="L720">
        <v>3855.53</v>
      </c>
      <c r="M720">
        <v>927.19</v>
      </c>
      <c r="N720">
        <v>1520.17</v>
      </c>
      <c r="O720">
        <v>94.93</v>
      </c>
      <c r="P720">
        <v>0</v>
      </c>
      <c r="Q720">
        <v>1264.3</v>
      </c>
      <c r="R720">
        <v>0</v>
      </c>
      <c r="S720" s="157">
        <v>3873</v>
      </c>
      <c r="T720">
        <v>328.55</v>
      </c>
      <c r="U720">
        <v>3397.93</v>
      </c>
      <c r="V720">
        <v>2549.4499999999998</v>
      </c>
      <c r="W720">
        <v>797.2</v>
      </c>
      <c r="X720">
        <v>2943.21</v>
      </c>
      <c r="Y720">
        <v>2432.19</v>
      </c>
      <c r="Z720">
        <v>3763.49</v>
      </c>
      <c r="AA720">
        <v>1313.62</v>
      </c>
      <c r="AB720">
        <v>1400.47</v>
      </c>
      <c r="AC720">
        <v>2665.44</v>
      </c>
      <c r="AD720">
        <v>2199.9699999999998</v>
      </c>
      <c r="AE720">
        <v>9.92</v>
      </c>
      <c r="AF720">
        <v>4985.45</v>
      </c>
      <c r="AG720">
        <v>1393.45</v>
      </c>
      <c r="AH720">
        <v>4224.9799999999996</v>
      </c>
      <c r="AI720">
        <v>1241.67</v>
      </c>
      <c r="AJ720">
        <v>401.87</v>
      </c>
      <c r="AK720">
        <v>42.37</v>
      </c>
      <c r="AL720">
        <v>421.26</v>
      </c>
      <c r="AM720">
        <v>2142.62</v>
      </c>
      <c r="AO720">
        <v>1894.28</v>
      </c>
      <c r="AP720">
        <v>0</v>
      </c>
      <c r="AR720">
        <v>158.1</v>
      </c>
      <c r="AS720">
        <v>676.51</v>
      </c>
      <c r="AV720">
        <v>6668.53</v>
      </c>
      <c r="AW720">
        <v>855.15</v>
      </c>
      <c r="AX720">
        <v>1012.73</v>
      </c>
      <c r="AY720">
        <v>0</v>
      </c>
      <c r="BA720">
        <v>2316.21</v>
      </c>
      <c r="BB720">
        <v>978.78</v>
      </c>
      <c r="BC720">
        <v>1167.5899999999999</v>
      </c>
      <c r="BE720">
        <v>4946.13</v>
      </c>
      <c r="BF720">
        <v>2053.58</v>
      </c>
      <c r="BG720" s="157">
        <v>0</v>
      </c>
      <c r="BH720">
        <v>803.12</v>
      </c>
    </row>
    <row r="721" spans="1:60" x14ac:dyDescent="0.25">
      <c r="A721" s="209">
        <f t="shared" si="22"/>
        <v>2009</v>
      </c>
      <c r="B721" s="210" t="str">
        <f t="shared" si="23"/>
        <v>Dec</v>
      </c>
      <c r="C721" s="1">
        <v>40087</v>
      </c>
      <c r="D721">
        <v>0</v>
      </c>
      <c r="E721">
        <v>21526.93</v>
      </c>
      <c r="F721">
        <v>14560.44</v>
      </c>
      <c r="G721">
        <v>4470.8100000000004</v>
      </c>
      <c r="H721">
        <v>1807.96</v>
      </c>
      <c r="I721">
        <v>7195.9</v>
      </c>
      <c r="J721">
        <v>2202.1799999999998</v>
      </c>
      <c r="K721">
        <v>1245.6400000000001</v>
      </c>
      <c r="L721">
        <v>2535.61</v>
      </c>
      <c r="M721">
        <v>2654.82</v>
      </c>
      <c r="N721">
        <v>1459.3</v>
      </c>
      <c r="O721">
        <v>0</v>
      </c>
      <c r="P721">
        <v>0</v>
      </c>
      <c r="Q721">
        <v>2165.98</v>
      </c>
      <c r="R721">
        <v>0</v>
      </c>
      <c r="S721" s="157">
        <v>15137.3</v>
      </c>
      <c r="T721">
        <v>0</v>
      </c>
      <c r="U721">
        <v>1454.89</v>
      </c>
      <c r="V721">
        <v>1987.37</v>
      </c>
      <c r="W721">
        <v>547.82000000000005</v>
      </c>
      <c r="X721">
        <v>1493.73</v>
      </c>
      <c r="Y721">
        <v>2394.08</v>
      </c>
      <c r="Z721">
        <v>514.32000000000005</v>
      </c>
      <c r="AA721">
        <v>267.89</v>
      </c>
      <c r="AB721">
        <v>572</v>
      </c>
      <c r="AC721">
        <v>1403.77</v>
      </c>
      <c r="AD721">
        <v>654.49</v>
      </c>
      <c r="AE721">
        <v>0</v>
      </c>
      <c r="AF721">
        <v>1440.94</v>
      </c>
      <c r="AG721">
        <v>995.94</v>
      </c>
      <c r="AH721">
        <v>2349.86</v>
      </c>
      <c r="AI721">
        <v>860.84</v>
      </c>
      <c r="AJ721">
        <v>511.54</v>
      </c>
      <c r="AK721">
        <v>17.829999999999998</v>
      </c>
      <c r="AL721">
        <v>11.09</v>
      </c>
      <c r="AM721">
        <v>1648.43</v>
      </c>
      <c r="AO721">
        <v>451.36</v>
      </c>
      <c r="AP721">
        <v>2627.3</v>
      </c>
      <c r="AR721">
        <v>0</v>
      </c>
      <c r="AS721">
        <v>83.41</v>
      </c>
      <c r="AV721">
        <v>3533.74</v>
      </c>
      <c r="AW721">
        <v>732.76</v>
      </c>
      <c r="AX721">
        <v>272.39</v>
      </c>
      <c r="AY721">
        <v>60.38</v>
      </c>
      <c r="BA721">
        <v>955.71</v>
      </c>
      <c r="BB721">
        <v>653.67999999999995</v>
      </c>
      <c r="BC721">
        <v>967.91</v>
      </c>
      <c r="BE721">
        <v>973.37</v>
      </c>
      <c r="BF721">
        <v>1753.57</v>
      </c>
      <c r="BG721" s="157">
        <v>0</v>
      </c>
      <c r="BH721">
        <v>2310.34</v>
      </c>
    </row>
    <row r="722" spans="1:60" x14ac:dyDescent="0.25">
      <c r="A722" s="209">
        <f t="shared" si="22"/>
        <v>2010</v>
      </c>
      <c r="B722" s="210" t="str">
        <f t="shared" si="23"/>
        <v>Jan</v>
      </c>
      <c r="C722" s="1">
        <v>40118</v>
      </c>
      <c r="D722">
        <v>4713.99</v>
      </c>
      <c r="E722">
        <v>10455.030000000001</v>
      </c>
      <c r="F722">
        <v>3862.91</v>
      </c>
      <c r="G722">
        <v>2459.02</v>
      </c>
      <c r="H722">
        <v>10076.969999999999</v>
      </c>
      <c r="I722">
        <v>4086.86</v>
      </c>
      <c r="J722">
        <v>0</v>
      </c>
      <c r="K722">
        <v>0</v>
      </c>
      <c r="L722">
        <v>1630.04</v>
      </c>
      <c r="M722">
        <v>2520.41</v>
      </c>
      <c r="N722">
        <v>0</v>
      </c>
      <c r="O722">
        <v>0</v>
      </c>
      <c r="P722">
        <v>27078.74</v>
      </c>
      <c r="Q722">
        <v>1737.94</v>
      </c>
      <c r="R722">
        <v>7475.02</v>
      </c>
      <c r="S722" s="157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223.34</v>
      </c>
      <c r="AG722">
        <v>0</v>
      </c>
      <c r="AH722">
        <v>0</v>
      </c>
      <c r="AI722">
        <v>0</v>
      </c>
      <c r="AJ722">
        <v>0</v>
      </c>
      <c r="AK722">
        <v>74.459999999999994</v>
      </c>
      <c r="AL722">
        <v>12.64</v>
      </c>
      <c r="AM722">
        <v>2850.41</v>
      </c>
      <c r="AO722">
        <v>0</v>
      </c>
      <c r="AP722">
        <v>4154.22</v>
      </c>
      <c r="AR722">
        <v>0</v>
      </c>
      <c r="AS722">
        <v>3.85</v>
      </c>
      <c r="AV722">
        <v>51.67</v>
      </c>
      <c r="AW722">
        <v>162.57</v>
      </c>
      <c r="AX722">
        <v>236.61</v>
      </c>
      <c r="AY722">
        <v>0</v>
      </c>
      <c r="BA722">
        <v>216.81</v>
      </c>
      <c r="BB722">
        <v>72.83</v>
      </c>
      <c r="BC722">
        <v>0</v>
      </c>
      <c r="BE722">
        <v>0</v>
      </c>
      <c r="BF722">
        <v>712.37</v>
      </c>
      <c r="BG722" s="157">
        <v>0</v>
      </c>
      <c r="BH722">
        <v>4175.58</v>
      </c>
    </row>
    <row r="723" spans="1:60" x14ac:dyDescent="0.25">
      <c r="A723" s="209">
        <f t="shared" si="22"/>
        <v>2010</v>
      </c>
      <c r="B723" s="210" t="str">
        <f t="shared" si="23"/>
        <v>Feb</v>
      </c>
      <c r="C723" s="1">
        <v>40148</v>
      </c>
      <c r="D723">
        <v>13827.38</v>
      </c>
      <c r="E723">
        <v>920.34</v>
      </c>
      <c r="F723">
        <v>0</v>
      </c>
      <c r="G723">
        <v>0</v>
      </c>
      <c r="H723">
        <v>0</v>
      </c>
      <c r="I723">
        <v>3261.07</v>
      </c>
      <c r="J723">
        <v>0</v>
      </c>
      <c r="K723">
        <v>0</v>
      </c>
      <c r="L723">
        <v>113.91</v>
      </c>
      <c r="M723">
        <v>196.49</v>
      </c>
      <c r="N723">
        <v>0</v>
      </c>
      <c r="O723">
        <v>0</v>
      </c>
      <c r="P723">
        <v>17734.47</v>
      </c>
      <c r="Q723">
        <v>84.54</v>
      </c>
      <c r="R723">
        <v>149.56</v>
      </c>
      <c r="S723" s="157">
        <v>11946.5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2.38</v>
      </c>
      <c r="AL723">
        <v>0</v>
      </c>
      <c r="AM723">
        <v>1259.05</v>
      </c>
      <c r="AO723">
        <v>0</v>
      </c>
      <c r="AP723">
        <v>796.87</v>
      </c>
      <c r="AR723">
        <v>0</v>
      </c>
      <c r="AS723">
        <v>0</v>
      </c>
      <c r="AV723">
        <v>0</v>
      </c>
      <c r="AW723">
        <v>654.08000000000004</v>
      </c>
      <c r="AX723">
        <v>4.4800000000000004</v>
      </c>
      <c r="AY723">
        <v>0</v>
      </c>
      <c r="BA723">
        <v>117.44</v>
      </c>
      <c r="BB723">
        <v>0</v>
      </c>
      <c r="BC723">
        <v>0</v>
      </c>
      <c r="BE723">
        <v>0</v>
      </c>
      <c r="BF723">
        <v>67.34</v>
      </c>
      <c r="BG723" s="157">
        <v>0</v>
      </c>
      <c r="BH723">
        <v>2281.08</v>
      </c>
    </row>
    <row r="724" spans="1:60" x14ac:dyDescent="0.25">
      <c r="A724" s="209">
        <f t="shared" si="22"/>
        <v>2010</v>
      </c>
      <c r="B724" s="210" t="str">
        <f t="shared" si="23"/>
        <v>Mar</v>
      </c>
      <c r="C724" s="1">
        <v>40179</v>
      </c>
      <c r="D724">
        <v>17796.560000000001</v>
      </c>
      <c r="E724">
        <v>3794.44</v>
      </c>
      <c r="F724">
        <v>0</v>
      </c>
      <c r="G724">
        <v>0</v>
      </c>
      <c r="H724">
        <v>0</v>
      </c>
      <c r="I724">
        <v>3161.1</v>
      </c>
      <c r="J724">
        <v>50.5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22266.77</v>
      </c>
      <c r="Q724">
        <v>120.44</v>
      </c>
      <c r="R724">
        <v>3998.74</v>
      </c>
      <c r="S724" s="157">
        <v>18768.599999999999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7979.42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988.18</v>
      </c>
      <c r="AO724">
        <v>16.96</v>
      </c>
      <c r="AP724">
        <v>0</v>
      </c>
      <c r="AR724">
        <v>0</v>
      </c>
      <c r="AS724">
        <v>0</v>
      </c>
      <c r="AV724">
        <v>0</v>
      </c>
      <c r="AW724">
        <v>667.85</v>
      </c>
      <c r="AX724">
        <v>0</v>
      </c>
      <c r="AY724">
        <v>295.5</v>
      </c>
      <c r="BA724">
        <v>0</v>
      </c>
      <c r="BB724">
        <v>0</v>
      </c>
      <c r="BC724">
        <v>0</v>
      </c>
      <c r="BE724">
        <v>847.25</v>
      </c>
      <c r="BF724">
        <v>0</v>
      </c>
      <c r="BG724" s="157">
        <v>0</v>
      </c>
      <c r="BH724">
        <v>2899.88</v>
      </c>
    </row>
    <row r="725" spans="1:60" x14ac:dyDescent="0.25">
      <c r="A725" s="209">
        <f t="shared" si="22"/>
        <v>2010</v>
      </c>
      <c r="B725" s="210" t="str">
        <f t="shared" si="23"/>
        <v>Apr</v>
      </c>
      <c r="C725" s="1">
        <v>40210</v>
      </c>
      <c r="D725">
        <v>9368.4699999999993</v>
      </c>
      <c r="E725">
        <v>14755.26</v>
      </c>
      <c r="F725">
        <v>0</v>
      </c>
      <c r="G725">
        <v>0</v>
      </c>
      <c r="H725">
        <v>2232.63</v>
      </c>
      <c r="I725">
        <v>2819.6</v>
      </c>
      <c r="J725">
        <v>2952.04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15376.09</v>
      </c>
      <c r="Q725">
        <v>793.14</v>
      </c>
      <c r="R725">
        <v>2000.36</v>
      </c>
      <c r="S725" s="157">
        <v>10508.9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10952.89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240.68</v>
      </c>
      <c r="AO725">
        <v>0</v>
      </c>
      <c r="AP725">
        <v>4.34</v>
      </c>
      <c r="AR725">
        <v>0</v>
      </c>
      <c r="AS725">
        <v>0</v>
      </c>
      <c r="AV725">
        <v>273.25</v>
      </c>
      <c r="AW725">
        <v>2032.49</v>
      </c>
      <c r="AX725">
        <v>0</v>
      </c>
      <c r="AY725">
        <v>327.75</v>
      </c>
      <c r="BA725">
        <v>0</v>
      </c>
      <c r="BB725">
        <v>790.13</v>
      </c>
      <c r="BC725">
        <v>0</v>
      </c>
      <c r="BE725">
        <v>1764.32</v>
      </c>
      <c r="BF725">
        <v>0</v>
      </c>
      <c r="BG725" s="157">
        <v>0</v>
      </c>
      <c r="BH725">
        <v>1100.45</v>
      </c>
    </row>
    <row r="726" spans="1:60" x14ac:dyDescent="0.25">
      <c r="A726" s="209">
        <f t="shared" si="22"/>
        <v>2010</v>
      </c>
      <c r="B726" s="210" t="str">
        <f t="shared" si="23"/>
        <v>May</v>
      </c>
      <c r="C726" s="1">
        <v>40238</v>
      </c>
      <c r="D726">
        <v>4852.83</v>
      </c>
      <c r="E726">
        <v>14374.03</v>
      </c>
      <c r="F726">
        <v>12900.49</v>
      </c>
      <c r="G726">
        <v>3581.37</v>
      </c>
      <c r="H726">
        <v>3454.26</v>
      </c>
      <c r="I726">
        <v>4596.3999999999996</v>
      </c>
      <c r="J726">
        <v>3288.19</v>
      </c>
      <c r="K726">
        <v>1007.26</v>
      </c>
      <c r="L726">
        <v>2043.3</v>
      </c>
      <c r="M726">
        <v>2385.1799999999998</v>
      </c>
      <c r="N726">
        <v>0</v>
      </c>
      <c r="O726">
        <v>213.86</v>
      </c>
      <c r="P726">
        <v>4245.09</v>
      </c>
      <c r="Q726">
        <v>1247.32</v>
      </c>
      <c r="R726">
        <v>4405.0200000000004</v>
      </c>
      <c r="S726" s="157">
        <v>6195.1</v>
      </c>
      <c r="U726">
        <v>803.19</v>
      </c>
      <c r="V726">
        <v>0</v>
      </c>
      <c r="W726">
        <v>0</v>
      </c>
      <c r="X726">
        <v>0</v>
      </c>
      <c r="Y726">
        <v>0</v>
      </c>
      <c r="Z726">
        <v>3784.52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5.69</v>
      </c>
      <c r="AL726">
        <v>0</v>
      </c>
      <c r="AM726">
        <v>2781.46</v>
      </c>
      <c r="AO726">
        <v>126.96</v>
      </c>
      <c r="AP726">
        <v>3969.8</v>
      </c>
      <c r="AR726">
        <v>0</v>
      </c>
      <c r="AS726">
        <v>0</v>
      </c>
      <c r="AV726">
        <v>478.38</v>
      </c>
      <c r="AW726">
        <v>2934.79</v>
      </c>
      <c r="AX726">
        <v>456.72</v>
      </c>
      <c r="AY726">
        <v>322.82</v>
      </c>
      <c r="BA726">
        <v>142.80000000000001</v>
      </c>
      <c r="BB726">
        <v>1645.31</v>
      </c>
      <c r="BC726">
        <v>0</v>
      </c>
      <c r="BE726">
        <v>2278.84</v>
      </c>
      <c r="BF726">
        <v>551.80999999999995</v>
      </c>
      <c r="BG726" s="157">
        <v>0</v>
      </c>
      <c r="BH726">
        <v>3935.48</v>
      </c>
    </row>
    <row r="727" spans="1:60" x14ac:dyDescent="0.25">
      <c r="A727" s="209">
        <f t="shared" si="22"/>
        <v>2010</v>
      </c>
      <c r="B727" s="210" t="str">
        <f t="shared" si="23"/>
        <v>Jun</v>
      </c>
      <c r="C727" s="1">
        <v>40269</v>
      </c>
      <c r="D727">
        <v>3172.01</v>
      </c>
      <c r="E727">
        <v>13252.97</v>
      </c>
      <c r="F727">
        <v>10762.67</v>
      </c>
      <c r="G727">
        <v>4261.95</v>
      </c>
      <c r="H727">
        <v>1232.55</v>
      </c>
      <c r="I727">
        <v>7035.06</v>
      </c>
      <c r="J727">
        <v>5498.26</v>
      </c>
      <c r="K727">
        <v>955.81</v>
      </c>
      <c r="L727">
        <v>2791.34</v>
      </c>
      <c r="M727">
        <v>3085.55</v>
      </c>
      <c r="N727">
        <v>348.24</v>
      </c>
      <c r="O727">
        <v>473.34</v>
      </c>
      <c r="P727">
        <v>2630.52</v>
      </c>
      <c r="Q727">
        <v>1550.58</v>
      </c>
      <c r="R727">
        <v>2250.9</v>
      </c>
      <c r="S727" s="157">
        <v>10991.7</v>
      </c>
      <c r="U727">
        <v>2140.7399999999998</v>
      </c>
      <c r="V727">
        <v>431.45</v>
      </c>
      <c r="W727">
        <v>283.64</v>
      </c>
      <c r="X727">
        <v>817.06</v>
      </c>
      <c r="Y727">
        <v>917.29</v>
      </c>
      <c r="Z727">
        <v>1746.75</v>
      </c>
      <c r="AA727">
        <v>474</v>
      </c>
      <c r="AB727">
        <v>1487.31</v>
      </c>
      <c r="AC727">
        <v>2464.52</v>
      </c>
      <c r="AD727">
        <v>1256.25</v>
      </c>
      <c r="AE727">
        <v>0</v>
      </c>
      <c r="AF727">
        <v>854.01</v>
      </c>
      <c r="AG727">
        <v>215.25</v>
      </c>
      <c r="AH727">
        <v>2011.02</v>
      </c>
      <c r="AI727">
        <v>47.6</v>
      </c>
      <c r="AJ727">
        <v>138.02000000000001</v>
      </c>
      <c r="AK727">
        <v>249.88</v>
      </c>
      <c r="AL727">
        <v>0</v>
      </c>
      <c r="AM727">
        <v>2939.76</v>
      </c>
      <c r="AO727">
        <v>1373.06</v>
      </c>
      <c r="AP727">
        <v>2629.7</v>
      </c>
      <c r="AR727">
        <v>0</v>
      </c>
      <c r="AS727">
        <v>0</v>
      </c>
      <c r="AV727">
        <v>312.64999999999998</v>
      </c>
      <c r="AW727">
        <v>1309.8399999999999</v>
      </c>
      <c r="AX727">
        <v>293.45999999999998</v>
      </c>
      <c r="AY727">
        <v>141.82</v>
      </c>
      <c r="BA727">
        <v>178.5</v>
      </c>
      <c r="BB727">
        <v>625.26</v>
      </c>
      <c r="BC727">
        <v>0</v>
      </c>
      <c r="BE727">
        <v>1930.12</v>
      </c>
      <c r="BF727">
        <v>1617.54</v>
      </c>
      <c r="BG727" s="157">
        <v>0</v>
      </c>
      <c r="BH727">
        <v>1200.8499999999999</v>
      </c>
    </row>
    <row r="728" spans="1:60" x14ac:dyDescent="0.25">
      <c r="A728" s="209">
        <f t="shared" si="22"/>
        <v>2010</v>
      </c>
      <c r="B728" s="210" t="str">
        <f t="shared" si="23"/>
        <v>Jul</v>
      </c>
      <c r="C728" s="1">
        <v>40299</v>
      </c>
      <c r="D728">
        <v>4514.05</v>
      </c>
      <c r="E728">
        <v>11422.98</v>
      </c>
      <c r="F728">
        <v>14472.61</v>
      </c>
      <c r="G728">
        <v>4357.95</v>
      </c>
      <c r="H728">
        <v>1182.96</v>
      </c>
      <c r="I728">
        <v>7244.54</v>
      </c>
      <c r="J728">
        <v>4326.37</v>
      </c>
      <c r="K728">
        <v>1561.65</v>
      </c>
      <c r="L728">
        <v>4864.3500000000004</v>
      </c>
      <c r="M728">
        <v>1608.86</v>
      </c>
      <c r="N728">
        <v>800.48</v>
      </c>
      <c r="O728">
        <v>0</v>
      </c>
      <c r="P728">
        <v>15481.1</v>
      </c>
      <c r="Q728">
        <v>280.77999999999997</v>
      </c>
      <c r="R728">
        <v>2027.42</v>
      </c>
      <c r="S728" s="157">
        <v>14088</v>
      </c>
      <c r="U728">
        <v>2779.13</v>
      </c>
      <c r="V728">
        <v>2151.15</v>
      </c>
      <c r="W728">
        <v>662.25</v>
      </c>
      <c r="X728">
        <v>1013.42</v>
      </c>
      <c r="Y728">
        <v>2078.67</v>
      </c>
      <c r="Z728">
        <v>2654.36</v>
      </c>
      <c r="AA728">
        <v>711.42</v>
      </c>
      <c r="AB728">
        <v>1484.57</v>
      </c>
      <c r="AC728">
        <v>2828.7</v>
      </c>
      <c r="AD728">
        <v>1585.84</v>
      </c>
      <c r="AE728">
        <v>5.24</v>
      </c>
      <c r="AF728">
        <v>1423.69</v>
      </c>
      <c r="AG728">
        <v>223.13</v>
      </c>
      <c r="AH728">
        <v>4384.26</v>
      </c>
      <c r="AI728">
        <v>983.82</v>
      </c>
      <c r="AJ728">
        <v>114.18</v>
      </c>
      <c r="AK728">
        <v>119.17</v>
      </c>
      <c r="AL728">
        <v>0</v>
      </c>
      <c r="AM728">
        <v>2006.27</v>
      </c>
      <c r="AO728">
        <v>1545.15</v>
      </c>
      <c r="AP728">
        <v>3888.4</v>
      </c>
      <c r="AR728">
        <v>0</v>
      </c>
      <c r="AS728">
        <v>214.2</v>
      </c>
      <c r="AV728">
        <v>2252.36</v>
      </c>
      <c r="AW728">
        <v>182.6</v>
      </c>
      <c r="AX728">
        <v>842.45</v>
      </c>
      <c r="AY728">
        <v>123.32</v>
      </c>
      <c r="BA728">
        <v>1774.36</v>
      </c>
      <c r="BB728">
        <v>568.07000000000005</v>
      </c>
      <c r="BC728">
        <v>1561.09</v>
      </c>
      <c r="BE728">
        <v>3003.83</v>
      </c>
      <c r="BF728">
        <v>2143.5700000000002</v>
      </c>
      <c r="BG728" s="157">
        <v>720.7</v>
      </c>
      <c r="BH728">
        <v>875.99</v>
      </c>
    </row>
    <row r="729" spans="1:60" x14ac:dyDescent="0.25">
      <c r="A729" s="209">
        <f t="shared" si="22"/>
        <v>2010</v>
      </c>
      <c r="B729" s="210" t="str">
        <f t="shared" si="23"/>
        <v>Aug</v>
      </c>
      <c r="C729" s="1">
        <v>40330</v>
      </c>
      <c r="D729">
        <v>3898.77</v>
      </c>
      <c r="E729">
        <v>13865.84</v>
      </c>
      <c r="F729">
        <v>13084.95</v>
      </c>
      <c r="G729">
        <v>5055.2700000000004</v>
      </c>
      <c r="H729">
        <v>0</v>
      </c>
      <c r="I729">
        <v>5620.5</v>
      </c>
      <c r="J729">
        <v>4303.3</v>
      </c>
      <c r="K729">
        <v>1207.79</v>
      </c>
      <c r="L729">
        <v>3924.27</v>
      </c>
      <c r="M729">
        <v>860.64</v>
      </c>
      <c r="N729">
        <v>848.52</v>
      </c>
      <c r="O729">
        <v>64.91</v>
      </c>
      <c r="P729">
        <v>14813.65</v>
      </c>
      <c r="Q729">
        <v>0</v>
      </c>
      <c r="R729">
        <v>3883.18</v>
      </c>
      <c r="S729" s="157">
        <v>16088.8</v>
      </c>
      <c r="U729">
        <v>3992.84</v>
      </c>
      <c r="V729">
        <v>3040.88</v>
      </c>
      <c r="W729">
        <v>987.71</v>
      </c>
      <c r="X729">
        <v>3100.61</v>
      </c>
      <c r="Y729">
        <v>3681.65</v>
      </c>
      <c r="Z729">
        <v>7666.4</v>
      </c>
      <c r="AA729">
        <v>1257.74</v>
      </c>
      <c r="AB729">
        <v>2742.63</v>
      </c>
      <c r="AC729">
        <v>4447.8599999999997</v>
      </c>
      <c r="AD729">
        <v>3119.27</v>
      </c>
      <c r="AE729">
        <v>17.43</v>
      </c>
      <c r="AF729">
        <v>3162.97</v>
      </c>
      <c r="AG729">
        <v>843.07</v>
      </c>
      <c r="AH729">
        <v>6743.67</v>
      </c>
      <c r="AI729">
        <v>898.53</v>
      </c>
      <c r="AJ729">
        <v>97.79</v>
      </c>
      <c r="AK729">
        <v>653.73</v>
      </c>
      <c r="AL729">
        <v>277.69</v>
      </c>
      <c r="AM729">
        <v>1415.64</v>
      </c>
      <c r="AO729">
        <v>1383.68</v>
      </c>
      <c r="AP729">
        <v>8094.66</v>
      </c>
      <c r="AR729">
        <v>0</v>
      </c>
      <c r="AS729">
        <v>757.05</v>
      </c>
      <c r="AV729">
        <v>3814.39</v>
      </c>
      <c r="AW729">
        <v>53.97</v>
      </c>
      <c r="AX729">
        <v>1183.75</v>
      </c>
      <c r="AY729">
        <v>270.99</v>
      </c>
      <c r="BA729">
        <v>2733.29</v>
      </c>
      <c r="BB729">
        <v>813.93</v>
      </c>
      <c r="BC729">
        <v>1028.3599999999999</v>
      </c>
      <c r="BE729">
        <v>4141.53</v>
      </c>
      <c r="BF729">
        <v>1535.71</v>
      </c>
      <c r="BG729" s="157">
        <v>1951.3</v>
      </c>
      <c r="BH729">
        <v>1063.26</v>
      </c>
    </row>
    <row r="730" spans="1:60" x14ac:dyDescent="0.25">
      <c r="A730" s="209">
        <f t="shared" si="22"/>
        <v>2010</v>
      </c>
      <c r="B730" s="210" t="str">
        <f t="shared" si="23"/>
        <v>Sep</v>
      </c>
      <c r="C730" s="1">
        <v>40360</v>
      </c>
      <c r="D730">
        <v>0</v>
      </c>
      <c r="E730">
        <v>2132.66</v>
      </c>
      <c r="F730">
        <v>9198.2800000000007</v>
      </c>
      <c r="G730">
        <v>7910.2</v>
      </c>
      <c r="H730">
        <v>0</v>
      </c>
      <c r="I730">
        <v>17680.900000000001</v>
      </c>
      <c r="J730">
        <v>10058.33</v>
      </c>
      <c r="K730">
        <v>1669.11</v>
      </c>
      <c r="L730">
        <v>7771.19</v>
      </c>
      <c r="M730">
        <v>256.37</v>
      </c>
      <c r="N730">
        <v>905.49</v>
      </c>
      <c r="O730">
        <v>1094.8</v>
      </c>
      <c r="P730">
        <v>6723.13</v>
      </c>
      <c r="Q730">
        <v>0</v>
      </c>
      <c r="R730">
        <v>608.4</v>
      </c>
      <c r="S730" s="157">
        <v>4956.2</v>
      </c>
      <c r="U730">
        <v>6065.19</v>
      </c>
      <c r="V730">
        <v>3495.74</v>
      </c>
      <c r="W730">
        <v>1321.39</v>
      </c>
      <c r="X730">
        <v>4203.28</v>
      </c>
      <c r="Y730">
        <v>4495.3599999999997</v>
      </c>
      <c r="Z730">
        <v>8008.58</v>
      </c>
      <c r="AA730">
        <v>1415.66</v>
      </c>
      <c r="AB730">
        <v>2952.42</v>
      </c>
      <c r="AC730">
        <v>4639.63</v>
      </c>
      <c r="AD730">
        <v>5697.6</v>
      </c>
      <c r="AE730">
        <v>83.72</v>
      </c>
      <c r="AF730">
        <v>7036.45</v>
      </c>
      <c r="AG730">
        <v>2676.4</v>
      </c>
      <c r="AH730">
        <v>12957.08</v>
      </c>
      <c r="AI730">
        <v>1106.79</v>
      </c>
      <c r="AJ730">
        <v>649.55999999999995</v>
      </c>
      <c r="AK730">
        <v>224.85</v>
      </c>
      <c r="AL730">
        <v>723.94</v>
      </c>
      <c r="AM730">
        <v>2709.25</v>
      </c>
      <c r="AO730">
        <v>3279.33</v>
      </c>
      <c r="AP730">
        <v>10063.39</v>
      </c>
      <c r="AR730">
        <v>37.380000000000003</v>
      </c>
      <c r="AS730">
        <v>575.05999999999995</v>
      </c>
      <c r="AV730">
        <v>4327.62</v>
      </c>
      <c r="AW730">
        <v>941.84</v>
      </c>
      <c r="AX730">
        <v>1732.59</v>
      </c>
      <c r="AY730">
        <v>136.63</v>
      </c>
      <c r="BA730">
        <v>6527.28</v>
      </c>
      <c r="BB730">
        <v>2661.39</v>
      </c>
      <c r="BC730">
        <v>3025.04</v>
      </c>
      <c r="BE730">
        <v>8636.16</v>
      </c>
      <c r="BF730">
        <v>2419.9299999999998</v>
      </c>
      <c r="BG730" s="157">
        <v>3011.9</v>
      </c>
      <c r="BH730">
        <v>1367.15</v>
      </c>
    </row>
    <row r="731" spans="1:60" x14ac:dyDescent="0.25">
      <c r="A731" s="209">
        <f t="shared" si="22"/>
        <v>2010</v>
      </c>
      <c r="B731" s="210" t="str">
        <f t="shared" si="23"/>
        <v>Oct</v>
      </c>
      <c r="C731" s="1">
        <v>40391</v>
      </c>
      <c r="D731">
        <v>0</v>
      </c>
      <c r="E731">
        <v>4282.18</v>
      </c>
      <c r="F731">
        <v>8908.2900000000009</v>
      </c>
      <c r="G731">
        <v>7481.76</v>
      </c>
      <c r="H731">
        <v>0</v>
      </c>
      <c r="I731">
        <v>14964.83</v>
      </c>
      <c r="J731">
        <v>7793.96</v>
      </c>
      <c r="K731">
        <v>1592.55</v>
      </c>
      <c r="L731">
        <v>6858.65</v>
      </c>
      <c r="M731">
        <v>492.7</v>
      </c>
      <c r="N731">
        <v>971.38</v>
      </c>
      <c r="O731">
        <v>364.31</v>
      </c>
      <c r="P731">
        <v>0</v>
      </c>
      <c r="Q731">
        <v>0</v>
      </c>
      <c r="R731">
        <v>3568.24</v>
      </c>
      <c r="S731" s="157">
        <v>7278.6</v>
      </c>
      <c r="U731">
        <v>5969.9</v>
      </c>
      <c r="V731">
        <v>3517.08</v>
      </c>
      <c r="W731">
        <v>1083.55</v>
      </c>
      <c r="X731">
        <v>3891.21</v>
      </c>
      <c r="Y731">
        <v>3522.45</v>
      </c>
      <c r="Z731">
        <v>8490.57</v>
      </c>
      <c r="AA731">
        <v>1584.97</v>
      </c>
      <c r="AB731">
        <v>3025.63</v>
      </c>
      <c r="AC731">
        <v>4408.59</v>
      </c>
      <c r="AD731">
        <v>5113.13</v>
      </c>
      <c r="AE731">
        <v>225.74</v>
      </c>
      <c r="AF731">
        <v>6823.6</v>
      </c>
      <c r="AG731">
        <v>2587.5500000000002</v>
      </c>
      <c r="AH731">
        <v>12896.84</v>
      </c>
      <c r="AI731">
        <v>1090.93</v>
      </c>
      <c r="AJ731">
        <v>497.26</v>
      </c>
      <c r="AK731">
        <v>76.349999999999994</v>
      </c>
      <c r="AL731">
        <v>653.74</v>
      </c>
      <c r="AM731">
        <v>2948.39</v>
      </c>
      <c r="AO731">
        <v>2833.97</v>
      </c>
      <c r="AP731">
        <v>5042.08</v>
      </c>
      <c r="AR731">
        <v>197.95</v>
      </c>
      <c r="AS731">
        <v>1100.6400000000001</v>
      </c>
      <c r="AV731">
        <v>5789.02</v>
      </c>
      <c r="AW731">
        <v>827.03</v>
      </c>
      <c r="AX731">
        <v>1804.29</v>
      </c>
      <c r="AY731">
        <v>375.61</v>
      </c>
      <c r="BA731">
        <v>4891.68</v>
      </c>
      <c r="BB731">
        <v>2036.66</v>
      </c>
      <c r="BC731">
        <v>2848.9</v>
      </c>
      <c r="BE731">
        <v>7325.86</v>
      </c>
      <c r="BF731">
        <v>2585.1</v>
      </c>
      <c r="BG731" s="157">
        <v>5942.9</v>
      </c>
      <c r="BH731">
        <v>558.47</v>
      </c>
    </row>
    <row r="732" spans="1:60" x14ac:dyDescent="0.25">
      <c r="A732" s="209">
        <f t="shared" si="22"/>
        <v>2010</v>
      </c>
      <c r="B732" s="210" t="str">
        <f t="shared" si="23"/>
        <v>Nov</v>
      </c>
      <c r="C732" s="1">
        <v>40422</v>
      </c>
      <c r="D732">
        <v>0</v>
      </c>
      <c r="E732">
        <v>6688.36</v>
      </c>
      <c r="F732">
        <v>7865.77</v>
      </c>
      <c r="G732">
        <v>4965.3</v>
      </c>
      <c r="H732">
        <v>0</v>
      </c>
      <c r="I732">
        <v>8526.75</v>
      </c>
      <c r="J732">
        <v>5706.01</v>
      </c>
      <c r="K732">
        <v>1227.79</v>
      </c>
      <c r="L732">
        <v>4901.63</v>
      </c>
      <c r="M732">
        <v>2.68</v>
      </c>
      <c r="N732">
        <v>1312.48</v>
      </c>
      <c r="O732">
        <v>445.52</v>
      </c>
      <c r="P732">
        <v>7334.98</v>
      </c>
      <c r="Q732">
        <v>1556.65</v>
      </c>
      <c r="R732">
        <v>1575.93</v>
      </c>
      <c r="S732" s="157">
        <v>2222.6</v>
      </c>
      <c r="U732">
        <v>4455.22</v>
      </c>
      <c r="V732">
        <v>2208.98</v>
      </c>
      <c r="W732">
        <v>767.53</v>
      </c>
      <c r="X732">
        <v>3404.6</v>
      </c>
      <c r="Y732">
        <v>2519.7399999999998</v>
      </c>
      <c r="Z732">
        <v>4073.12</v>
      </c>
      <c r="AA732">
        <v>1104.6500000000001</v>
      </c>
      <c r="AB732">
        <v>2097.17</v>
      </c>
      <c r="AC732">
        <v>3446.3</v>
      </c>
      <c r="AD732">
        <v>3260.67</v>
      </c>
      <c r="AE732">
        <v>30.98</v>
      </c>
      <c r="AF732">
        <v>4666.07</v>
      </c>
      <c r="AG732">
        <v>1916.5</v>
      </c>
      <c r="AH732">
        <v>7319.76</v>
      </c>
      <c r="AI732">
        <v>894.56</v>
      </c>
      <c r="AJ732">
        <v>590.91999999999996</v>
      </c>
      <c r="AK732">
        <v>0</v>
      </c>
      <c r="AL732">
        <v>376.13</v>
      </c>
      <c r="AM732">
        <v>3046.66</v>
      </c>
      <c r="AO732">
        <v>2373.91</v>
      </c>
      <c r="AP732">
        <v>5016.67</v>
      </c>
      <c r="AR732">
        <v>103.34</v>
      </c>
      <c r="AS732">
        <v>734.85</v>
      </c>
      <c r="AV732">
        <v>4997.59</v>
      </c>
      <c r="AW732">
        <v>678.12</v>
      </c>
      <c r="AX732">
        <v>1252.58</v>
      </c>
      <c r="AY732">
        <v>300.72000000000003</v>
      </c>
      <c r="BA732">
        <v>3459.85</v>
      </c>
      <c r="BB732">
        <v>1186.06</v>
      </c>
      <c r="BC732">
        <v>2040.75</v>
      </c>
      <c r="BE732">
        <v>4229.0200000000004</v>
      </c>
      <c r="BF732">
        <v>1956.89</v>
      </c>
      <c r="BG732" s="157">
        <v>2852.6</v>
      </c>
      <c r="BH732">
        <v>73.39</v>
      </c>
    </row>
    <row r="733" spans="1:60" x14ac:dyDescent="0.25">
      <c r="A733" s="209">
        <f t="shared" si="22"/>
        <v>2010</v>
      </c>
      <c r="B733" s="210" t="str">
        <f t="shared" si="23"/>
        <v>Dec</v>
      </c>
      <c r="C733" s="1">
        <v>40452</v>
      </c>
      <c r="D733">
        <v>0</v>
      </c>
      <c r="E733">
        <v>9728.75</v>
      </c>
      <c r="F733">
        <v>10131.719999999999</v>
      </c>
      <c r="G733">
        <v>4765.5600000000004</v>
      </c>
      <c r="H733">
        <v>503</v>
      </c>
      <c r="I733">
        <v>6503.68</v>
      </c>
      <c r="J733">
        <v>2910.55</v>
      </c>
      <c r="K733">
        <v>894.54</v>
      </c>
      <c r="L733">
        <v>4085.57</v>
      </c>
      <c r="M733">
        <v>1985.74</v>
      </c>
      <c r="N733">
        <v>610.13</v>
      </c>
      <c r="O733">
        <v>204.49</v>
      </c>
      <c r="P733">
        <v>17304.05</v>
      </c>
      <c r="Q733">
        <v>2093.98</v>
      </c>
      <c r="R733">
        <v>0</v>
      </c>
      <c r="S733" s="157">
        <v>7559.1</v>
      </c>
      <c r="U733">
        <v>2899.03</v>
      </c>
      <c r="V733">
        <v>915.09</v>
      </c>
      <c r="W733">
        <v>598.26</v>
      </c>
      <c r="X733">
        <v>1800.92</v>
      </c>
      <c r="Y733">
        <v>2019.45</v>
      </c>
      <c r="Z733">
        <v>3298.82</v>
      </c>
      <c r="AA733">
        <v>736.73</v>
      </c>
      <c r="AB733">
        <v>918.34</v>
      </c>
      <c r="AC733">
        <v>2332.3200000000002</v>
      </c>
      <c r="AD733">
        <v>1708.98</v>
      </c>
      <c r="AE733">
        <v>22.85</v>
      </c>
      <c r="AF733">
        <v>1553.29</v>
      </c>
      <c r="AG733">
        <v>1079.94</v>
      </c>
      <c r="AH733">
        <v>4397.68</v>
      </c>
      <c r="AI733">
        <v>829.1</v>
      </c>
      <c r="AJ733">
        <v>509.93</v>
      </c>
      <c r="AK733">
        <v>0</v>
      </c>
      <c r="AL733">
        <v>24.61</v>
      </c>
      <c r="AM733">
        <v>3048.11</v>
      </c>
      <c r="AO733">
        <v>1257.43</v>
      </c>
      <c r="AP733">
        <v>8402.0300000000007</v>
      </c>
      <c r="AR733">
        <v>0</v>
      </c>
      <c r="AS733">
        <v>238.95</v>
      </c>
      <c r="AV733">
        <v>3345.37</v>
      </c>
      <c r="AW733">
        <v>1242.3900000000001</v>
      </c>
      <c r="AX733">
        <v>765.41</v>
      </c>
      <c r="AY733">
        <v>150.01</v>
      </c>
      <c r="BA733">
        <v>1400.88</v>
      </c>
      <c r="BB733">
        <v>1595.13</v>
      </c>
      <c r="BC733">
        <v>1886.26</v>
      </c>
      <c r="BE733">
        <v>3335.53</v>
      </c>
      <c r="BF733">
        <v>892.65</v>
      </c>
      <c r="BG733" s="157">
        <v>0</v>
      </c>
      <c r="BH733">
        <v>4879.9799999999996</v>
      </c>
    </row>
    <row r="734" spans="1:60" x14ac:dyDescent="0.25">
      <c r="A734" s="209">
        <f t="shared" si="22"/>
        <v>2011</v>
      </c>
      <c r="B734" s="210" t="str">
        <f t="shared" si="23"/>
        <v>Jan</v>
      </c>
      <c r="C734" s="1">
        <v>40483</v>
      </c>
      <c r="D734" s="211">
        <v>17417.71</v>
      </c>
      <c r="E734" s="211">
        <v>18577.46</v>
      </c>
      <c r="F734" s="211">
        <v>200.33</v>
      </c>
      <c r="G734" s="211">
        <v>0</v>
      </c>
      <c r="H734" s="211">
        <v>14689.8</v>
      </c>
      <c r="I734" s="211">
        <v>177.32</v>
      </c>
      <c r="J734" s="211">
        <v>0</v>
      </c>
      <c r="K734" s="211">
        <v>13.61</v>
      </c>
      <c r="L734" s="211">
        <v>0</v>
      </c>
      <c r="M734" s="211">
        <v>0</v>
      </c>
      <c r="N734" s="211">
        <v>0</v>
      </c>
      <c r="O734" s="211">
        <v>0</v>
      </c>
      <c r="P734" s="211">
        <v>24936.560000000001</v>
      </c>
      <c r="Q734" s="211">
        <v>0</v>
      </c>
      <c r="R734" s="211">
        <v>0</v>
      </c>
      <c r="S734" s="115"/>
      <c r="T734" s="211"/>
      <c r="U734" s="211"/>
      <c r="V734" s="211"/>
      <c r="W734" s="211"/>
      <c r="X734" s="211"/>
      <c r="Y734" s="211"/>
      <c r="Z734" s="211"/>
      <c r="AA734" s="211">
        <v>0</v>
      </c>
      <c r="AB734" s="211"/>
      <c r="AC734" s="211"/>
      <c r="AD734" s="211"/>
      <c r="AE734" s="211"/>
      <c r="AF734" s="211">
        <v>384.8</v>
      </c>
      <c r="AG734" s="211"/>
      <c r="AH734" s="211"/>
      <c r="AI734" s="211">
        <v>174.55</v>
      </c>
      <c r="AJ734" s="211"/>
      <c r="AK734" s="211">
        <v>0</v>
      </c>
      <c r="AL734" s="211">
        <v>0</v>
      </c>
      <c r="AM734" s="211">
        <v>2000.6</v>
      </c>
      <c r="AN734" s="211"/>
      <c r="AO734" s="211">
        <v>27.99</v>
      </c>
      <c r="AP734" s="211">
        <v>0</v>
      </c>
      <c r="AQ734" s="211"/>
      <c r="AR734" s="211">
        <v>0</v>
      </c>
      <c r="AS734" s="211">
        <v>0</v>
      </c>
      <c r="AT734" s="211"/>
      <c r="AU734" s="211"/>
      <c r="AV734" s="211">
        <v>0</v>
      </c>
      <c r="AW734" s="211">
        <v>73.23</v>
      </c>
      <c r="AX734" s="211">
        <v>309.11</v>
      </c>
      <c r="AY734" s="211">
        <v>199.22</v>
      </c>
      <c r="AZ734" s="211"/>
      <c r="BA734" s="211">
        <v>173.98</v>
      </c>
      <c r="BB734" s="211">
        <v>0</v>
      </c>
      <c r="BC734" s="211">
        <v>0</v>
      </c>
      <c r="BD734" s="211"/>
      <c r="BE734" s="211">
        <v>1218.1500000000001</v>
      </c>
      <c r="BF734" s="211">
        <v>553.04</v>
      </c>
      <c r="BG734" s="115"/>
      <c r="BH734" s="211">
        <v>7675.07</v>
      </c>
    </row>
    <row r="735" spans="1:60" x14ac:dyDescent="0.25">
      <c r="A735" s="209">
        <f t="shared" si="22"/>
        <v>2011</v>
      </c>
      <c r="B735" s="210" t="str">
        <f t="shared" si="23"/>
        <v>Feb</v>
      </c>
      <c r="C735" s="1">
        <v>40513</v>
      </c>
      <c r="D735" s="211">
        <v>14233.6</v>
      </c>
      <c r="E735" s="211">
        <v>12696.38</v>
      </c>
      <c r="F735" s="211">
        <v>0</v>
      </c>
      <c r="G735" s="211">
        <v>0</v>
      </c>
      <c r="H735" s="211">
        <v>7665.83</v>
      </c>
      <c r="I735" s="211">
        <v>260.81</v>
      </c>
      <c r="J735" s="211">
        <v>0</v>
      </c>
      <c r="K735" s="211">
        <v>0</v>
      </c>
      <c r="L735" s="211">
        <v>0</v>
      </c>
      <c r="M735" s="211">
        <v>0</v>
      </c>
      <c r="N735" s="211">
        <v>0</v>
      </c>
      <c r="O735" s="211">
        <v>0</v>
      </c>
      <c r="P735" s="211">
        <v>23855.55</v>
      </c>
      <c r="Q735" s="211">
        <v>0</v>
      </c>
      <c r="R735" s="211">
        <v>2883.22</v>
      </c>
      <c r="S735" s="115"/>
      <c r="T735" s="211"/>
      <c r="U735" s="211"/>
      <c r="V735" s="211"/>
      <c r="W735" s="211"/>
      <c r="X735" s="211"/>
      <c r="Y735" s="211"/>
      <c r="Z735" s="211"/>
      <c r="AA735" s="211">
        <v>0</v>
      </c>
      <c r="AB735" s="211"/>
      <c r="AC735" s="211"/>
      <c r="AD735" s="211"/>
      <c r="AE735" s="211"/>
      <c r="AF735" s="211">
        <v>408.6</v>
      </c>
      <c r="AG735" s="211"/>
      <c r="AH735" s="211"/>
      <c r="AI735" s="211">
        <v>0</v>
      </c>
      <c r="AJ735" s="211"/>
      <c r="AK735" s="211">
        <v>0</v>
      </c>
      <c r="AL735" s="211">
        <v>0</v>
      </c>
      <c r="AM735" s="211">
        <v>960.65</v>
      </c>
      <c r="AN735" s="211"/>
      <c r="AO735" s="211">
        <v>105.88</v>
      </c>
      <c r="AP735" s="211">
        <v>961.2</v>
      </c>
      <c r="AQ735" s="211"/>
      <c r="AR735" s="211">
        <v>0</v>
      </c>
      <c r="AS735" s="211">
        <v>0</v>
      </c>
      <c r="AT735" s="211"/>
      <c r="AU735" s="211"/>
      <c r="AV735" s="211">
        <v>0</v>
      </c>
      <c r="AW735" s="211">
        <v>2274.77</v>
      </c>
      <c r="AX735" s="211">
        <v>512.34</v>
      </c>
      <c r="AY735" s="211">
        <v>227.31</v>
      </c>
      <c r="AZ735" s="211"/>
      <c r="BA735" s="211">
        <v>210.29</v>
      </c>
      <c r="BB735" s="211">
        <v>1397.3</v>
      </c>
      <c r="BC735" s="211">
        <v>0</v>
      </c>
      <c r="BD735" s="211"/>
      <c r="BE735" s="211">
        <v>0</v>
      </c>
      <c r="BF735" s="211">
        <v>1186.93</v>
      </c>
      <c r="BG735" s="115"/>
      <c r="BH735" s="211">
        <v>1906.16</v>
      </c>
    </row>
    <row r="736" spans="1:60" x14ac:dyDescent="0.25">
      <c r="A736" s="209">
        <f t="shared" si="22"/>
        <v>2011</v>
      </c>
      <c r="B736" s="210" t="str">
        <f t="shared" si="23"/>
        <v>Mar</v>
      </c>
      <c r="C736" s="1">
        <v>40544</v>
      </c>
      <c r="D736" s="211">
        <v>9538.65</v>
      </c>
      <c r="E736" s="211">
        <v>4285.75</v>
      </c>
      <c r="F736" s="211">
        <v>0</v>
      </c>
      <c r="G736" s="211">
        <v>0</v>
      </c>
      <c r="H736" s="211">
        <v>509.56</v>
      </c>
      <c r="I736" s="211">
        <v>131.82</v>
      </c>
      <c r="J736" s="211">
        <v>0</v>
      </c>
      <c r="K736" s="211">
        <v>0</v>
      </c>
      <c r="L736" s="211">
        <v>0</v>
      </c>
      <c r="M736" s="211">
        <v>0</v>
      </c>
      <c r="N736" s="211">
        <v>0</v>
      </c>
      <c r="O736" s="211">
        <v>0</v>
      </c>
      <c r="P736" s="211">
        <v>16599.91</v>
      </c>
      <c r="Q736" s="211">
        <v>0</v>
      </c>
      <c r="R736" s="211">
        <v>10891.99</v>
      </c>
      <c r="S736" s="115"/>
      <c r="T736" s="211"/>
      <c r="U736" s="211"/>
      <c r="V736" s="211"/>
      <c r="W736" s="211"/>
      <c r="X736" s="211"/>
      <c r="Y736" s="211"/>
      <c r="Z736" s="211"/>
      <c r="AA736" s="211">
        <v>0</v>
      </c>
      <c r="AB736" s="211"/>
      <c r="AC736" s="211"/>
      <c r="AD736" s="211"/>
      <c r="AE736" s="211"/>
      <c r="AF736" s="211">
        <v>491.91</v>
      </c>
      <c r="AG736" s="211"/>
      <c r="AH736" s="211"/>
      <c r="AI736" s="211">
        <v>0</v>
      </c>
      <c r="AJ736" s="211"/>
      <c r="AK736" s="211">
        <v>0</v>
      </c>
      <c r="AL736" s="211">
        <v>0</v>
      </c>
      <c r="AM736" s="211">
        <v>0</v>
      </c>
      <c r="AN736" s="211"/>
      <c r="AO736" s="211">
        <v>6.94</v>
      </c>
      <c r="AP736" s="211">
        <v>394.29</v>
      </c>
      <c r="AQ736" s="211"/>
      <c r="AR736" s="211">
        <v>0</v>
      </c>
      <c r="AS736" s="211">
        <v>0</v>
      </c>
      <c r="AT736" s="211"/>
      <c r="AU736" s="211"/>
      <c r="AV736" s="211">
        <v>0</v>
      </c>
      <c r="AW736" s="211">
        <v>1234.1300000000001</v>
      </c>
      <c r="AX736" s="211">
        <v>0</v>
      </c>
      <c r="AY736" s="211">
        <v>20.83</v>
      </c>
      <c r="AZ736" s="211"/>
      <c r="BA736" s="211">
        <v>200.69</v>
      </c>
      <c r="BB736" s="211">
        <v>0</v>
      </c>
      <c r="BC736" s="211">
        <v>0</v>
      </c>
      <c r="BD736" s="211"/>
      <c r="BE736" s="211">
        <v>503.83</v>
      </c>
      <c r="BF736" s="211">
        <v>0</v>
      </c>
      <c r="BG736" s="115"/>
      <c r="BH736" s="211">
        <v>0</v>
      </c>
    </row>
    <row r="737" spans="1:60" x14ac:dyDescent="0.25">
      <c r="A737" s="209">
        <f t="shared" si="22"/>
        <v>2011</v>
      </c>
      <c r="B737" s="210" t="str">
        <f t="shared" si="23"/>
        <v>Apr</v>
      </c>
      <c r="C737" s="1">
        <v>40575</v>
      </c>
      <c r="D737" s="211">
        <v>4981.3599999999997</v>
      </c>
      <c r="E737" s="211">
        <v>12894.73</v>
      </c>
      <c r="F737" s="211">
        <v>3640.91</v>
      </c>
      <c r="G737" s="211">
        <v>0</v>
      </c>
      <c r="H737" s="211">
        <v>0</v>
      </c>
      <c r="I737" s="211">
        <v>2332.42</v>
      </c>
      <c r="J737" s="211">
        <v>834.14</v>
      </c>
      <c r="K737" s="211">
        <v>0</v>
      </c>
      <c r="L737" s="211">
        <v>0</v>
      </c>
      <c r="M737" s="211">
        <v>1222.43</v>
      </c>
      <c r="N737" s="211">
        <v>0</v>
      </c>
      <c r="O737" s="211">
        <v>0</v>
      </c>
      <c r="P737" s="211">
        <v>8745.25</v>
      </c>
      <c r="Q737" s="211">
        <v>192.46</v>
      </c>
      <c r="R737" s="211">
        <v>2483.34</v>
      </c>
      <c r="S737" s="115"/>
      <c r="T737" s="211"/>
      <c r="U737" s="211"/>
      <c r="V737" s="211"/>
      <c r="W737" s="211"/>
      <c r="X737" s="211"/>
      <c r="Y737" s="211"/>
      <c r="Z737" s="211"/>
      <c r="AA737" s="211">
        <v>0</v>
      </c>
      <c r="AB737" s="211"/>
      <c r="AC737" s="211"/>
      <c r="AD737" s="211"/>
      <c r="AE737" s="211"/>
      <c r="AF737" s="211">
        <v>424.47</v>
      </c>
      <c r="AG737" s="211"/>
      <c r="AH737" s="211"/>
      <c r="AI737" s="211">
        <v>0</v>
      </c>
      <c r="AJ737" s="211"/>
      <c r="AK737" s="211">
        <v>0</v>
      </c>
      <c r="AL737" s="211">
        <v>0</v>
      </c>
      <c r="AM737" s="211">
        <v>0</v>
      </c>
      <c r="AN737" s="211"/>
      <c r="AO737" s="211">
        <v>0</v>
      </c>
      <c r="AP737" s="211">
        <v>482.39</v>
      </c>
      <c r="AQ737" s="211"/>
      <c r="AR737" s="211">
        <v>0</v>
      </c>
      <c r="AS737" s="211">
        <v>0</v>
      </c>
      <c r="AT737" s="211"/>
      <c r="AU737" s="211"/>
      <c r="AV737" s="211">
        <v>112.11</v>
      </c>
      <c r="AW737" s="211">
        <v>857.31</v>
      </c>
      <c r="AX737" s="211">
        <v>125.24</v>
      </c>
      <c r="AY737" s="211">
        <v>0</v>
      </c>
      <c r="AZ737" s="211"/>
      <c r="BA737" s="211">
        <v>316.93</v>
      </c>
      <c r="BB737" s="211">
        <v>97.15</v>
      </c>
      <c r="BC737" s="211">
        <v>0</v>
      </c>
      <c r="BD737" s="211"/>
      <c r="BE737" s="211">
        <v>926.1</v>
      </c>
      <c r="BF737" s="211">
        <v>277.29000000000002</v>
      </c>
      <c r="BG737" s="115"/>
      <c r="BH737" s="211">
        <v>0</v>
      </c>
    </row>
    <row r="738" spans="1:60" x14ac:dyDescent="0.25">
      <c r="A738" s="209">
        <f t="shared" si="22"/>
        <v>2011</v>
      </c>
      <c r="B738" s="210" t="str">
        <f t="shared" si="23"/>
        <v>May</v>
      </c>
      <c r="C738" s="1">
        <v>40603</v>
      </c>
      <c r="D738" s="211">
        <v>5231.08</v>
      </c>
      <c r="E738" s="211">
        <v>15415.76</v>
      </c>
      <c r="F738" s="211">
        <v>7422.65</v>
      </c>
      <c r="G738" s="211">
        <v>0</v>
      </c>
      <c r="H738" s="211">
        <v>0</v>
      </c>
      <c r="I738" s="211">
        <v>6018.71</v>
      </c>
      <c r="J738" s="211">
        <v>4899.62</v>
      </c>
      <c r="K738" s="211">
        <v>371.78</v>
      </c>
      <c r="L738" s="211">
        <v>2244.63</v>
      </c>
      <c r="M738" s="211">
        <v>2310.96</v>
      </c>
      <c r="N738" s="211">
        <v>0</v>
      </c>
      <c r="O738" s="211">
        <v>0</v>
      </c>
      <c r="P738" s="211">
        <v>7650.16</v>
      </c>
      <c r="Q738" s="211">
        <v>769.66</v>
      </c>
      <c r="R738" s="211">
        <v>4446.0200000000004</v>
      </c>
      <c r="S738" s="115"/>
      <c r="T738" s="211"/>
      <c r="U738" s="211"/>
      <c r="V738" s="211"/>
      <c r="W738" s="211"/>
      <c r="X738" s="211"/>
      <c r="Y738" s="211"/>
      <c r="Z738" s="211"/>
      <c r="AA738" s="211">
        <v>0</v>
      </c>
      <c r="AB738" s="211"/>
      <c r="AC738" s="211"/>
      <c r="AD738" s="211"/>
      <c r="AE738" s="211"/>
      <c r="AF738" s="211">
        <v>420.5</v>
      </c>
      <c r="AG738" s="211"/>
      <c r="AH738" s="211"/>
      <c r="AI738" s="211">
        <v>0</v>
      </c>
      <c r="AJ738" s="211"/>
      <c r="AK738" s="211">
        <v>0</v>
      </c>
      <c r="AL738" s="211">
        <v>0</v>
      </c>
      <c r="AM738" s="211">
        <v>2837.81</v>
      </c>
      <c r="AN738" s="211"/>
      <c r="AO738" s="211">
        <v>165.3</v>
      </c>
      <c r="AP738" s="211">
        <v>6422.31</v>
      </c>
      <c r="AQ738" s="211"/>
      <c r="AR738" s="211">
        <v>0</v>
      </c>
      <c r="AS738" s="211">
        <v>0</v>
      </c>
      <c r="AT738" s="211"/>
      <c r="AU738" s="211"/>
      <c r="AV738" s="211">
        <v>131.84</v>
      </c>
      <c r="AW738" s="211">
        <v>1151.24</v>
      </c>
      <c r="AX738" s="211">
        <v>341.1</v>
      </c>
      <c r="AY738" s="211">
        <v>184.66</v>
      </c>
      <c r="AZ738" s="211"/>
      <c r="BA738" s="211">
        <v>263.43</v>
      </c>
      <c r="BB738" s="211">
        <v>630.08000000000004</v>
      </c>
      <c r="BC738" s="211">
        <v>0</v>
      </c>
      <c r="BD738" s="211"/>
      <c r="BE738" s="211">
        <v>1847.83</v>
      </c>
      <c r="BF738" s="211">
        <v>1104.02</v>
      </c>
      <c r="BG738" s="115"/>
      <c r="BH738" s="211">
        <v>5947.6</v>
      </c>
    </row>
    <row r="739" spans="1:60" x14ac:dyDescent="0.25">
      <c r="A739" s="209">
        <f t="shared" si="22"/>
        <v>2011</v>
      </c>
      <c r="B739" s="210" t="str">
        <f t="shared" si="23"/>
        <v>Jun</v>
      </c>
      <c r="C739" s="1">
        <v>40634</v>
      </c>
      <c r="D739" s="211">
        <v>371.51</v>
      </c>
      <c r="E739" s="211">
        <v>4223.42</v>
      </c>
      <c r="F739" s="211">
        <v>8311.4599999999991</v>
      </c>
      <c r="G739" s="211">
        <v>4868.8999999999996</v>
      </c>
      <c r="H739" s="211">
        <v>1650.67</v>
      </c>
      <c r="I739" s="211">
        <v>6732.91</v>
      </c>
      <c r="J739" s="211">
        <v>7168.3</v>
      </c>
      <c r="K739" s="211">
        <v>1254.54</v>
      </c>
      <c r="L739" s="211">
        <v>4530.08</v>
      </c>
      <c r="M739" s="211">
        <v>1134.0999999999999</v>
      </c>
      <c r="N739" s="211">
        <v>389.75</v>
      </c>
      <c r="O739" s="211">
        <v>430.23</v>
      </c>
      <c r="P739" s="211">
        <v>3916.42</v>
      </c>
      <c r="Q739" s="211">
        <v>477.75</v>
      </c>
      <c r="R739" s="211">
        <v>2697.72</v>
      </c>
      <c r="S739" s="115"/>
      <c r="T739" s="211"/>
      <c r="U739" s="211"/>
      <c r="V739" s="211"/>
      <c r="W739" s="211"/>
      <c r="X739" s="211"/>
      <c r="Y739" s="211"/>
      <c r="Z739" s="211"/>
      <c r="AA739" s="211">
        <v>69.23</v>
      </c>
      <c r="AB739" s="211"/>
      <c r="AC739" s="211"/>
      <c r="AD739" s="211"/>
      <c r="AE739" s="211"/>
      <c r="AF739" s="211">
        <v>428.44</v>
      </c>
      <c r="AG739" s="211"/>
      <c r="AH739" s="211"/>
      <c r="AI739" s="211">
        <v>940.18</v>
      </c>
      <c r="AJ739" s="211"/>
      <c r="AK739" s="211">
        <v>0</v>
      </c>
      <c r="AL739" s="211">
        <v>0</v>
      </c>
      <c r="AM739" s="211">
        <v>3730.76</v>
      </c>
      <c r="AN739" s="211"/>
      <c r="AO739" s="211">
        <v>175.98</v>
      </c>
      <c r="AP739" s="211">
        <v>2461.52</v>
      </c>
      <c r="AQ739" s="211"/>
      <c r="AR739" s="211">
        <v>0</v>
      </c>
      <c r="AS739" s="211">
        <v>0</v>
      </c>
      <c r="AT739" s="211"/>
      <c r="AU739" s="211"/>
      <c r="AV739" s="211">
        <v>220.57</v>
      </c>
      <c r="AW739" s="211">
        <v>1397.97</v>
      </c>
      <c r="AX739" s="211">
        <v>676.51</v>
      </c>
      <c r="AY739" s="211">
        <v>261.45999999999998</v>
      </c>
      <c r="AZ739" s="211"/>
      <c r="BA739" s="211">
        <v>1190.04</v>
      </c>
      <c r="BB739" s="211">
        <v>1410.33</v>
      </c>
      <c r="BC739" s="211">
        <v>578.39</v>
      </c>
      <c r="BD739" s="211"/>
      <c r="BE739" s="211">
        <v>2471.44</v>
      </c>
      <c r="BF739" s="211">
        <v>1162.73</v>
      </c>
      <c r="BG739" s="115"/>
      <c r="BH739" s="211">
        <v>2080.56</v>
      </c>
    </row>
    <row r="740" spans="1:60" x14ac:dyDescent="0.25">
      <c r="A740" s="209">
        <f t="shared" si="22"/>
        <v>2011</v>
      </c>
      <c r="B740" s="210" t="str">
        <f t="shared" si="23"/>
        <v>Jul</v>
      </c>
      <c r="C740" s="1">
        <v>40664</v>
      </c>
      <c r="D740" s="211">
        <v>8378.2999999999993</v>
      </c>
      <c r="E740" s="211">
        <v>14834.65</v>
      </c>
      <c r="F740" s="211">
        <v>12002.36</v>
      </c>
      <c r="G740" s="211">
        <v>4206.8100000000004</v>
      </c>
      <c r="H740" s="211">
        <v>1375.95</v>
      </c>
      <c r="I740" s="211">
        <v>4703.16</v>
      </c>
      <c r="J740" s="211">
        <v>5773.46</v>
      </c>
      <c r="K740" s="211">
        <v>1417.6</v>
      </c>
      <c r="L740" s="211">
        <v>3171.23</v>
      </c>
      <c r="M740" s="211">
        <v>2004.36</v>
      </c>
      <c r="N740" s="211">
        <v>854.93</v>
      </c>
      <c r="O740" s="211">
        <v>159.02000000000001</v>
      </c>
      <c r="P740" s="211">
        <v>7956.12</v>
      </c>
      <c r="Q740" s="211">
        <v>0</v>
      </c>
      <c r="R740" s="211">
        <v>1600.41</v>
      </c>
      <c r="S740" s="115"/>
      <c r="T740" s="211"/>
      <c r="U740" s="211"/>
      <c r="V740" s="211"/>
      <c r="W740" s="211"/>
      <c r="X740" s="211"/>
      <c r="Y740" s="211"/>
      <c r="Z740" s="211"/>
      <c r="AA740" s="211">
        <v>65.2</v>
      </c>
      <c r="AB740" s="211"/>
      <c r="AC740" s="211"/>
      <c r="AD740" s="211"/>
      <c r="AE740" s="211"/>
      <c r="AF740" s="211">
        <v>448.27</v>
      </c>
      <c r="AG740" s="211"/>
      <c r="AH740" s="211"/>
      <c r="AI740" s="211">
        <v>884.64</v>
      </c>
      <c r="AJ740" s="211"/>
      <c r="AK740" s="211">
        <v>151.35</v>
      </c>
      <c r="AL740" s="211">
        <v>0</v>
      </c>
      <c r="AM740" s="211">
        <v>2912.37</v>
      </c>
      <c r="AN740" s="211"/>
      <c r="AO740" s="211">
        <v>1410.89</v>
      </c>
      <c r="AP740" s="211">
        <v>3115.23</v>
      </c>
      <c r="AQ740" s="211"/>
      <c r="AR740" s="211">
        <v>0</v>
      </c>
      <c r="AS740" s="211">
        <v>385.63</v>
      </c>
      <c r="AT740" s="211"/>
      <c r="AU740" s="211"/>
      <c r="AV740" s="211">
        <v>3101.9</v>
      </c>
      <c r="AW740" s="211">
        <v>727.83</v>
      </c>
      <c r="AX740" s="211">
        <v>1030.97</v>
      </c>
      <c r="AY740" s="211">
        <v>191.94</v>
      </c>
      <c r="AZ740" s="211"/>
      <c r="BA740" s="211">
        <v>2311.52</v>
      </c>
      <c r="BB740" s="211">
        <v>1033.4100000000001</v>
      </c>
      <c r="BC740" s="211">
        <v>1968.82</v>
      </c>
      <c r="BD740" s="211"/>
      <c r="BE740" s="211">
        <v>2135.44</v>
      </c>
      <c r="BF740" s="211">
        <v>1217.08</v>
      </c>
      <c r="BG740" s="115"/>
      <c r="BH740" s="211">
        <v>98.56</v>
      </c>
    </row>
    <row r="741" spans="1:60" x14ac:dyDescent="0.25">
      <c r="A741" s="209">
        <f t="shared" si="22"/>
        <v>2011</v>
      </c>
      <c r="B741" s="210" t="str">
        <f t="shared" si="23"/>
        <v>Aug</v>
      </c>
      <c r="C741" s="1">
        <v>40695</v>
      </c>
      <c r="D741" s="211">
        <v>5142.22</v>
      </c>
      <c r="E741" s="211">
        <v>18445.54</v>
      </c>
      <c r="F741" s="211">
        <v>22586.12</v>
      </c>
      <c r="G741" s="211">
        <v>6725.06</v>
      </c>
      <c r="H741" s="211">
        <v>940.77</v>
      </c>
      <c r="I741" s="211">
        <v>10885.9</v>
      </c>
      <c r="J741" s="211">
        <v>7657.95</v>
      </c>
      <c r="K741" s="211">
        <v>1909.09</v>
      </c>
      <c r="L741" s="211">
        <v>6216.69</v>
      </c>
      <c r="M741" s="211">
        <v>3440.58</v>
      </c>
      <c r="N741" s="211">
        <v>776.9</v>
      </c>
      <c r="O741" s="211">
        <v>900.2</v>
      </c>
      <c r="P741" s="211">
        <v>14380.95</v>
      </c>
      <c r="Q741" s="211">
        <v>0</v>
      </c>
      <c r="R741" s="211">
        <v>3924.55</v>
      </c>
      <c r="S741" s="115"/>
      <c r="T741" s="211"/>
      <c r="U741" s="211"/>
      <c r="V741" s="211"/>
      <c r="W741" s="211"/>
      <c r="X741" s="211"/>
      <c r="Y741" s="211"/>
      <c r="Z741" s="211"/>
      <c r="AA741" s="211">
        <v>50.56</v>
      </c>
      <c r="AB741" s="211"/>
      <c r="AC741" s="211"/>
      <c r="AD741" s="211"/>
      <c r="AE741" s="211"/>
      <c r="AF741" s="211">
        <v>388.77</v>
      </c>
      <c r="AG741" s="211"/>
      <c r="AH741" s="211"/>
      <c r="AI741" s="211">
        <v>983.82</v>
      </c>
      <c r="AJ741" s="211"/>
      <c r="AK741" s="211">
        <v>0</v>
      </c>
      <c r="AL741" s="211">
        <v>36.5</v>
      </c>
      <c r="AM741" s="211">
        <v>1935.03</v>
      </c>
      <c r="AN741" s="211"/>
      <c r="AO741" s="211">
        <v>1580.97</v>
      </c>
      <c r="AP741" s="211">
        <v>8167.25</v>
      </c>
      <c r="AQ741" s="211"/>
      <c r="AR741" s="211">
        <v>1084.55</v>
      </c>
      <c r="AS741" s="211">
        <v>755.26</v>
      </c>
      <c r="AT741" s="211"/>
      <c r="AU741" s="211"/>
      <c r="AV741" s="211">
        <v>2742.78</v>
      </c>
      <c r="AW741" s="211">
        <v>757.05</v>
      </c>
      <c r="AX741" s="211">
        <v>996.77</v>
      </c>
      <c r="AY741" s="211">
        <v>272.81</v>
      </c>
      <c r="AZ741" s="211"/>
      <c r="BA741" s="211">
        <v>3383.17</v>
      </c>
      <c r="BB741" s="211">
        <v>1080.54</v>
      </c>
      <c r="BC741" s="211">
        <v>1663.36</v>
      </c>
      <c r="BD741" s="211"/>
      <c r="BE741" s="211">
        <v>3775.79</v>
      </c>
      <c r="BF741" s="211">
        <v>2404.6</v>
      </c>
      <c r="BG741" s="115"/>
      <c r="BH741" s="211">
        <v>2496.35</v>
      </c>
    </row>
    <row r="742" spans="1:60" x14ac:dyDescent="0.25">
      <c r="A742" s="209">
        <f t="shared" si="22"/>
        <v>2011</v>
      </c>
      <c r="B742" s="210" t="str">
        <f t="shared" si="23"/>
        <v>Sep</v>
      </c>
      <c r="C742" s="1">
        <v>40725</v>
      </c>
      <c r="D742" s="211">
        <v>2583.11</v>
      </c>
      <c r="E742" s="211">
        <v>10064.280000000001</v>
      </c>
      <c r="F742" s="211">
        <v>20558.580000000002</v>
      </c>
      <c r="G742" s="211">
        <v>7509.33</v>
      </c>
      <c r="H742" s="211">
        <v>393.61</v>
      </c>
      <c r="I742" s="211">
        <v>15713.57</v>
      </c>
      <c r="J742" s="211">
        <v>7192.91</v>
      </c>
      <c r="K742" s="211">
        <v>1859.32</v>
      </c>
      <c r="L742" s="211">
        <v>6613.79</v>
      </c>
      <c r="M742" s="211">
        <v>2255.35</v>
      </c>
      <c r="N742" s="211">
        <v>699.2</v>
      </c>
      <c r="O742" s="211">
        <v>833.15</v>
      </c>
      <c r="P742" s="211">
        <v>22757.81</v>
      </c>
      <c r="Q742" s="211">
        <v>50.44</v>
      </c>
      <c r="R742" s="211">
        <v>1500.95</v>
      </c>
      <c r="S742" s="115"/>
      <c r="T742" s="211"/>
      <c r="U742" s="211"/>
      <c r="V742" s="211"/>
      <c r="W742" s="211"/>
      <c r="X742" s="211"/>
      <c r="Y742" s="211"/>
      <c r="Z742" s="211"/>
      <c r="AA742" s="211">
        <v>60.89</v>
      </c>
      <c r="AB742" s="211"/>
      <c r="AC742" s="211"/>
      <c r="AD742" s="211"/>
      <c r="AE742" s="211"/>
      <c r="AF742" s="211">
        <v>533.55999999999995</v>
      </c>
      <c r="AG742" s="211"/>
      <c r="AH742" s="211"/>
      <c r="AI742" s="211">
        <v>1007.62</v>
      </c>
      <c r="AJ742" s="211"/>
      <c r="AK742" s="211">
        <v>251.27</v>
      </c>
      <c r="AL742" s="211">
        <v>736.97</v>
      </c>
      <c r="AM742" s="211">
        <v>2487.48</v>
      </c>
      <c r="AN742" s="211"/>
      <c r="AO742" s="211">
        <v>2571.1</v>
      </c>
      <c r="AP742" s="211">
        <v>6174.64</v>
      </c>
      <c r="AQ742" s="211"/>
      <c r="AR742" s="211">
        <v>115.75</v>
      </c>
      <c r="AS742" s="211">
        <v>607.39</v>
      </c>
      <c r="AT742" s="211"/>
      <c r="AU742" s="211"/>
      <c r="AV742" s="211">
        <v>2737.44</v>
      </c>
      <c r="AW742" s="211">
        <v>717.79</v>
      </c>
      <c r="AX742" s="211">
        <v>1517.18</v>
      </c>
      <c r="AY742" s="211">
        <v>294.45</v>
      </c>
      <c r="AZ742" s="211"/>
      <c r="BA742" s="211">
        <v>5952.78</v>
      </c>
      <c r="BB742" s="211">
        <v>1445.94</v>
      </c>
      <c r="BC742" s="211">
        <v>2043.88</v>
      </c>
      <c r="BD742" s="211"/>
      <c r="BE742" s="211">
        <v>7436.58</v>
      </c>
      <c r="BF742" s="211">
        <v>2440.3000000000002</v>
      </c>
      <c r="BG742" s="115"/>
      <c r="BH742" s="211">
        <v>293.56</v>
      </c>
    </row>
    <row r="743" spans="1:60" x14ac:dyDescent="0.25">
      <c r="A743" s="209">
        <f t="shared" si="22"/>
        <v>2011</v>
      </c>
      <c r="B743" s="210" t="str">
        <f t="shared" si="23"/>
        <v>Oct</v>
      </c>
      <c r="C743" s="1">
        <v>40756</v>
      </c>
      <c r="D743" s="211">
        <v>0</v>
      </c>
      <c r="E743" s="211">
        <v>0</v>
      </c>
      <c r="F743" s="211">
        <v>8065.9</v>
      </c>
      <c r="G743" s="211">
        <v>8965.42</v>
      </c>
      <c r="H743" s="211">
        <v>0</v>
      </c>
      <c r="I743" s="211">
        <v>17532.43</v>
      </c>
      <c r="J743" s="211">
        <v>9588.17</v>
      </c>
      <c r="K743" s="211">
        <v>1760.55</v>
      </c>
      <c r="L743" s="211">
        <v>9219.31</v>
      </c>
      <c r="M743" s="211">
        <v>1371.43</v>
      </c>
      <c r="N743" s="211">
        <v>1171.1400000000001</v>
      </c>
      <c r="O743" s="211">
        <v>1009.91</v>
      </c>
      <c r="P743" s="211">
        <v>0</v>
      </c>
      <c r="Q743" s="211">
        <v>56.55</v>
      </c>
      <c r="R743" s="211">
        <v>0</v>
      </c>
      <c r="S743" s="115"/>
      <c r="T743" s="211"/>
      <c r="U743" s="211"/>
      <c r="V743" s="211"/>
      <c r="W743" s="211"/>
      <c r="X743" s="211"/>
      <c r="Y743" s="211"/>
      <c r="Z743" s="211"/>
      <c r="AA743" s="211">
        <v>47.58</v>
      </c>
      <c r="AB743" s="211"/>
      <c r="AC743" s="211"/>
      <c r="AD743" s="211"/>
      <c r="AE743" s="211"/>
      <c r="AF743" s="211">
        <v>414.55</v>
      </c>
      <c r="AG743" s="211"/>
      <c r="AH743" s="211"/>
      <c r="AI743" s="211">
        <v>1088.94</v>
      </c>
      <c r="AJ743" s="211"/>
      <c r="AK743" s="211">
        <v>601</v>
      </c>
      <c r="AL743" s="211">
        <v>946.41</v>
      </c>
      <c r="AM743" s="211">
        <v>3523.39</v>
      </c>
      <c r="AN743" s="211"/>
      <c r="AO743" s="211">
        <v>3665.51</v>
      </c>
      <c r="AP743" s="211">
        <v>1534.07</v>
      </c>
      <c r="AQ743" s="211"/>
      <c r="AR743" s="211">
        <v>299.89</v>
      </c>
      <c r="AS743" s="211">
        <v>953.83</v>
      </c>
      <c r="AT743" s="211"/>
      <c r="AU743" s="211"/>
      <c r="AV743" s="211">
        <v>1875.37</v>
      </c>
      <c r="AW743" s="211">
        <v>1375.24</v>
      </c>
      <c r="AX743" s="211">
        <v>1939.27</v>
      </c>
      <c r="AY743" s="211">
        <v>0</v>
      </c>
      <c r="AZ743" s="211"/>
      <c r="BA743" s="211">
        <v>4473.62</v>
      </c>
      <c r="BB743" s="211">
        <v>2599.5</v>
      </c>
      <c r="BC743" s="211">
        <v>2726.52</v>
      </c>
      <c r="BD743" s="211"/>
      <c r="BE743" s="211">
        <v>8053.01</v>
      </c>
      <c r="BF743" s="211">
        <v>2709.84</v>
      </c>
      <c r="BG743" s="115"/>
      <c r="BH743" s="211">
        <v>862.88</v>
      </c>
    </row>
    <row r="744" spans="1:60" x14ac:dyDescent="0.25">
      <c r="A744" s="209">
        <f t="shared" si="22"/>
        <v>2011</v>
      </c>
      <c r="B744" s="210" t="str">
        <f t="shared" si="23"/>
        <v>Nov</v>
      </c>
      <c r="C744" s="1">
        <v>40787</v>
      </c>
      <c r="D744" s="211">
        <v>0</v>
      </c>
      <c r="E744" s="211">
        <v>8080.86</v>
      </c>
      <c r="F744" s="211">
        <v>15395.93</v>
      </c>
      <c r="G744" s="211">
        <v>6358.99</v>
      </c>
      <c r="H744" s="211">
        <v>0</v>
      </c>
      <c r="I744" s="211">
        <v>10769.63</v>
      </c>
      <c r="J744" s="211">
        <v>4882.59</v>
      </c>
      <c r="K744" s="211">
        <v>1267.1099999999999</v>
      </c>
      <c r="L744" s="211">
        <v>5466.53</v>
      </c>
      <c r="M744" s="211">
        <v>1276.3</v>
      </c>
      <c r="N744" s="211">
        <v>980.56</v>
      </c>
      <c r="O744" s="211">
        <v>416.97</v>
      </c>
      <c r="P744" s="211">
        <v>6221.96</v>
      </c>
      <c r="Q744" s="211">
        <v>2091.6</v>
      </c>
      <c r="R744" s="211">
        <v>0</v>
      </c>
      <c r="S744" s="115"/>
      <c r="T744" s="211"/>
      <c r="U744" s="211"/>
      <c r="V744" s="211"/>
      <c r="W744" s="211"/>
      <c r="X744" s="211"/>
      <c r="Y744" s="211"/>
      <c r="Z744" s="211"/>
      <c r="AA744" s="211">
        <v>47.09</v>
      </c>
      <c r="AB744" s="211"/>
      <c r="AC744" s="211"/>
      <c r="AD744" s="211"/>
      <c r="AE744" s="211"/>
      <c r="AF744" s="211">
        <v>392.73</v>
      </c>
      <c r="AG744" s="211"/>
      <c r="AH744" s="211"/>
      <c r="AI744" s="211">
        <v>1013.57</v>
      </c>
      <c r="AJ744" s="211"/>
      <c r="AK744" s="211">
        <v>0</v>
      </c>
      <c r="AL744" s="211">
        <v>635.77</v>
      </c>
      <c r="AM744" s="211">
        <v>2703.51</v>
      </c>
      <c r="AN744" s="211"/>
      <c r="AO744" s="211">
        <v>1303.24</v>
      </c>
      <c r="AP744" s="211">
        <v>420.5</v>
      </c>
      <c r="AQ744" s="211"/>
      <c r="AR744" s="211">
        <v>0</v>
      </c>
      <c r="AS744" s="211">
        <v>393.29</v>
      </c>
      <c r="AT744" s="211"/>
      <c r="AU744" s="211"/>
      <c r="AV744" s="211">
        <v>1670.48</v>
      </c>
      <c r="AW744" s="211">
        <v>738.26</v>
      </c>
      <c r="AX744" s="211">
        <v>1153.5999999999999</v>
      </c>
      <c r="AY744" s="211">
        <v>0</v>
      </c>
      <c r="AZ744" s="211"/>
      <c r="BA744" s="211">
        <v>2671.1</v>
      </c>
      <c r="BB744" s="211">
        <v>1034.51</v>
      </c>
      <c r="BC744" s="211">
        <v>1850.76</v>
      </c>
      <c r="BD744" s="211"/>
      <c r="BE744" s="211">
        <v>4422.6899999999996</v>
      </c>
      <c r="BF744" s="211">
        <v>1855.76</v>
      </c>
      <c r="BG744" s="115"/>
      <c r="BH744" s="211">
        <v>3865.84</v>
      </c>
    </row>
    <row r="745" spans="1:60" x14ac:dyDescent="0.25">
      <c r="A745" s="209">
        <f t="shared" si="22"/>
        <v>2011</v>
      </c>
      <c r="B745" s="210" t="str">
        <f t="shared" si="23"/>
        <v>Dec</v>
      </c>
      <c r="C745" s="1">
        <v>40817</v>
      </c>
      <c r="D745" s="211">
        <v>0</v>
      </c>
      <c r="E745" s="211">
        <v>14933.77</v>
      </c>
      <c r="F745" s="211">
        <v>12501.41</v>
      </c>
      <c r="G745" s="211">
        <v>3540.08</v>
      </c>
      <c r="H745" s="211">
        <v>2001.35</v>
      </c>
      <c r="I745" s="211">
        <v>7406.27</v>
      </c>
      <c r="J745" s="211">
        <v>2334.84</v>
      </c>
      <c r="K745" s="211">
        <v>1838.88</v>
      </c>
      <c r="L745" s="211">
        <v>3012.94</v>
      </c>
      <c r="M745" s="211">
        <v>3575.06</v>
      </c>
      <c r="N745" s="211">
        <v>829.7</v>
      </c>
      <c r="O745" s="211">
        <v>217.11</v>
      </c>
      <c r="P745" s="211">
        <v>23516.57</v>
      </c>
      <c r="Q745" s="211">
        <v>2211.4</v>
      </c>
      <c r="R745" s="211">
        <v>0</v>
      </c>
      <c r="S745" s="115"/>
      <c r="T745" s="211"/>
      <c r="U745" s="211"/>
      <c r="V745" s="211"/>
      <c r="W745" s="211"/>
      <c r="X745" s="211"/>
      <c r="Y745" s="211"/>
      <c r="Z745" s="211"/>
      <c r="AA745" s="211">
        <v>43.44</v>
      </c>
      <c r="AB745" s="211"/>
      <c r="AC745" s="211"/>
      <c r="AD745" s="211"/>
      <c r="AE745" s="211"/>
      <c r="AF745" s="211">
        <v>470.09</v>
      </c>
      <c r="AG745" s="211"/>
      <c r="AH745" s="211"/>
      <c r="AI745" s="211">
        <v>753.73</v>
      </c>
      <c r="AJ745" s="211"/>
      <c r="AK745" s="211">
        <v>0</v>
      </c>
      <c r="AL745" s="211">
        <v>70.61</v>
      </c>
      <c r="AM745" s="211">
        <v>2582.75</v>
      </c>
      <c r="AN745" s="211"/>
      <c r="AO745" s="211">
        <v>1638.17</v>
      </c>
      <c r="AP745" s="211">
        <v>8441.58</v>
      </c>
      <c r="AQ745" s="211"/>
      <c r="AR745" s="211">
        <v>18.84</v>
      </c>
      <c r="AS745" s="211">
        <v>98.54</v>
      </c>
      <c r="AT745" s="211"/>
      <c r="AU745" s="211"/>
      <c r="AV745" s="211">
        <v>38.479999999999997</v>
      </c>
      <c r="AW745" s="211">
        <v>0</v>
      </c>
      <c r="AX745" s="211">
        <v>652.63</v>
      </c>
      <c r="AY745" s="211">
        <v>0</v>
      </c>
      <c r="AZ745" s="211"/>
      <c r="BA745" s="211">
        <v>1012.26</v>
      </c>
      <c r="BB745" s="211">
        <v>1577.89</v>
      </c>
      <c r="BC745" s="211">
        <v>1121.8699999999999</v>
      </c>
      <c r="BD745" s="211"/>
      <c r="BE745" s="211">
        <v>2259.0100000000002</v>
      </c>
      <c r="BF745" s="211">
        <v>1742.9</v>
      </c>
      <c r="BG745" s="115"/>
      <c r="BH745" s="211">
        <v>5910.68</v>
      </c>
    </row>
    <row r="746" spans="1:60" x14ac:dyDescent="0.25">
      <c r="A746" s="209">
        <f t="shared" si="22"/>
        <v>2012</v>
      </c>
      <c r="B746" s="210" t="str">
        <f t="shared" si="23"/>
        <v>Jan</v>
      </c>
      <c r="C746" s="1">
        <v>40848</v>
      </c>
      <c r="D746" s="211">
        <v>16988.68</v>
      </c>
      <c r="E746" s="211">
        <v>25618.89</v>
      </c>
      <c r="F746" s="211">
        <v>0</v>
      </c>
      <c r="G746" s="211">
        <v>0</v>
      </c>
      <c r="H746" s="211">
        <v>3914.24</v>
      </c>
      <c r="I746" s="211">
        <v>3582.8</v>
      </c>
      <c r="J746" s="211">
        <v>0</v>
      </c>
      <c r="K746" s="211">
        <v>564.04999999999995</v>
      </c>
      <c r="L746" s="211">
        <v>11.4</v>
      </c>
      <c r="M746" s="211">
        <v>23.1</v>
      </c>
      <c r="N746" s="211">
        <v>0</v>
      </c>
      <c r="O746" s="211">
        <v>0</v>
      </c>
      <c r="P746" s="211">
        <v>30024.240000000002</v>
      </c>
      <c r="Q746" s="211">
        <v>975.63</v>
      </c>
      <c r="R746" s="211">
        <v>2766.59</v>
      </c>
      <c r="S746" s="115">
        <v>0</v>
      </c>
      <c r="T746" s="211">
        <v>9.94</v>
      </c>
      <c r="U746" s="211">
        <v>0</v>
      </c>
      <c r="V746" s="211"/>
      <c r="W746" s="211"/>
      <c r="X746" s="211">
        <v>0</v>
      </c>
      <c r="Y746" s="211"/>
      <c r="Z746" s="211">
        <v>186.85</v>
      </c>
      <c r="AA746" s="211">
        <v>86.5</v>
      </c>
      <c r="AB746" s="211">
        <v>0</v>
      </c>
      <c r="AC746" s="211">
        <v>447.76</v>
      </c>
      <c r="AD746" s="211">
        <v>95.23</v>
      </c>
      <c r="AE746" s="211">
        <v>144.88</v>
      </c>
      <c r="AF746" s="211">
        <v>0</v>
      </c>
      <c r="AG746" s="211"/>
      <c r="AH746" s="211">
        <v>20.37</v>
      </c>
      <c r="AI746" s="211">
        <v>0</v>
      </c>
      <c r="AJ746" s="211"/>
      <c r="AK746" s="211">
        <v>0</v>
      </c>
      <c r="AL746" s="211">
        <v>0</v>
      </c>
      <c r="AM746" s="211">
        <v>2269.48</v>
      </c>
      <c r="AN746" s="211"/>
      <c r="AO746" s="211">
        <v>20.83</v>
      </c>
      <c r="AP746" s="211">
        <v>1267.8499999999999</v>
      </c>
      <c r="AQ746" s="211"/>
      <c r="AR746" s="211">
        <v>0</v>
      </c>
      <c r="AS746" s="211">
        <v>6.67</v>
      </c>
      <c r="AT746" s="211"/>
      <c r="AU746" s="211"/>
      <c r="AV746" s="211">
        <v>17.04</v>
      </c>
      <c r="AW746" s="211">
        <v>0</v>
      </c>
      <c r="AX746" s="211">
        <v>588.62</v>
      </c>
      <c r="AY746" s="211">
        <v>0</v>
      </c>
      <c r="AZ746" s="211"/>
      <c r="BA746" s="211">
        <v>297.94</v>
      </c>
      <c r="BB746" s="211">
        <v>1450.73</v>
      </c>
      <c r="BC746" s="211">
        <v>393.9</v>
      </c>
      <c r="BD746" s="211"/>
      <c r="BE746" s="211">
        <v>1549.71</v>
      </c>
      <c r="BF746" s="211">
        <v>1474.73</v>
      </c>
      <c r="BG746" s="115">
        <v>0</v>
      </c>
      <c r="BH746" s="211">
        <v>1471.59</v>
      </c>
    </row>
    <row r="747" spans="1:60" x14ac:dyDescent="0.25">
      <c r="A747" s="209">
        <f t="shared" si="22"/>
        <v>2012</v>
      </c>
      <c r="B747" s="210" t="str">
        <f t="shared" si="23"/>
        <v>Feb</v>
      </c>
      <c r="C747" s="1">
        <v>40878</v>
      </c>
      <c r="D747" s="211">
        <v>9647.74</v>
      </c>
      <c r="E747" s="211">
        <v>0</v>
      </c>
      <c r="F747" s="211">
        <v>153.76</v>
      </c>
      <c r="G747" s="211">
        <v>0</v>
      </c>
      <c r="H747" s="211">
        <v>0</v>
      </c>
      <c r="I747" s="211">
        <v>4172.99</v>
      </c>
      <c r="J747" s="211">
        <v>0</v>
      </c>
      <c r="K747" s="211">
        <v>0</v>
      </c>
      <c r="L747" s="211">
        <v>0</v>
      </c>
      <c r="M747" s="211">
        <v>0</v>
      </c>
      <c r="N747" s="211">
        <v>0</v>
      </c>
      <c r="O747" s="211">
        <v>0</v>
      </c>
      <c r="P747" s="211">
        <v>10362.32</v>
      </c>
      <c r="Q747" s="211">
        <v>44.75</v>
      </c>
      <c r="R747" s="211">
        <v>10011.719999999999</v>
      </c>
      <c r="S747" s="115">
        <v>3105.19</v>
      </c>
      <c r="T747" s="211">
        <v>13.15</v>
      </c>
      <c r="U747" s="211">
        <v>0</v>
      </c>
      <c r="V747" s="211"/>
      <c r="W747" s="211"/>
      <c r="X747" s="211">
        <v>0</v>
      </c>
      <c r="Y747" s="211"/>
      <c r="Z747" s="211">
        <v>16.940000000000001</v>
      </c>
      <c r="AA747" s="211">
        <v>0</v>
      </c>
      <c r="AB747" s="211">
        <v>0</v>
      </c>
      <c r="AC747" s="211">
        <v>0</v>
      </c>
      <c r="AD747" s="211">
        <v>0</v>
      </c>
      <c r="AE747" s="211">
        <v>81.239999999999995</v>
      </c>
      <c r="AF747" s="211">
        <v>0</v>
      </c>
      <c r="AG747" s="211"/>
      <c r="AH747" s="211">
        <v>0</v>
      </c>
      <c r="AI747" s="211">
        <v>0</v>
      </c>
      <c r="AJ747" s="211"/>
      <c r="AK747" s="211">
        <v>0</v>
      </c>
      <c r="AL747" s="211">
        <v>0</v>
      </c>
      <c r="AM747" s="211">
        <v>28.44</v>
      </c>
      <c r="AN747" s="211"/>
      <c r="AO747" s="211">
        <v>25.73</v>
      </c>
      <c r="AP747" s="211">
        <v>785.8</v>
      </c>
      <c r="AQ747" s="211"/>
      <c r="AR747" s="211">
        <v>0</v>
      </c>
      <c r="AS747" s="211">
        <v>0</v>
      </c>
      <c r="AT747" s="211"/>
      <c r="AU747" s="211"/>
      <c r="AV747" s="211">
        <v>506.44</v>
      </c>
      <c r="AW747" s="211">
        <v>940.04</v>
      </c>
      <c r="AX747" s="211">
        <v>0</v>
      </c>
      <c r="AY747" s="211">
        <v>0</v>
      </c>
      <c r="AZ747" s="211"/>
      <c r="BA747" s="211">
        <v>108.5</v>
      </c>
      <c r="BB747" s="211">
        <v>22.69</v>
      </c>
      <c r="BC747" s="211">
        <v>0</v>
      </c>
      <c r="BD747" s="211"/>
      <c r="BE747" s="211">
        <v>167.8</v>
      </c>
      <c r="BF747" s="211">
        <v>0</v>
      </c>
      <c r="BG747" s="115">
        <v>0</v>
      </c>
      <c r="BH747" s="211">
        <v>1228.76</v>
      </c>
    </row>
    <row r="748" spans="1:60" x14ac:dyDescent="0.25">
      <c r="A748" s="209">
        <f t="shared" si="22"/>
        <v>2012</v>
      </c>
      <c r="B748" s="210" t="str">
        <f t="shared" si="23"/>
        <v>Mar</v>
      </c>
      <c r="C748" s="1">
        <v>40909</v>
      </c>
      <c r="D748" s="211">
        <v>8598.4699999999993</v>
      </c>
      <c r="E748" s="211">
        <v>11781.99</v>
      </c>
      <c r="F748" s="211">
        <v>153.76</v>
      </c>
      <c r="G748" s="211">
        <v>0</v>
      </c>
      <c r="H748" s="211">
        <v>0</v>
      </c>
      <c r="I748" s="211">
        <v>3952.94</v>
      </c>
      <c r="J748" s="211">
        <v>0</v>
      </c>
      <c r="K748" s="211">
        <v>0</v>
      </c>
      <c r="L748" s="211">
        <v>0</v>
      </c>
      <c r="M748" s="211">
        <v>0</v>
      </c>
      <c r="N748" s="211">
        <v>0</v>
      </c>
      <c r="O748" s="211">
        <v>0</v>
      </c>
      <c r="P748" s="211">
        <v>0</v>
      </c>
      <c r="Q748" s="211">
        <v>0</v>
      </c>
      <c r="R748" s="211">
        <v>0</v>
      </c>
      <c r="S748" s="115">
        <v>5114.0600000000004</v>
      </c>
      <c r="T748" s="211">
        <v>46.12</v>
      </c>
      <c r="U748" s="211">
        <v>0</v>
      </c>
      <c r="V748" s="211"/>
      <c r="W748" s="211"/>
      <c r="X748" s="211">
        <v>0</v>
      </c>
      <c r="Y748" s="211"/>
      <c r="Z748" s="211">
        <v>0</v>
      </c>
      <c r="AA748" s="211">
        <v>0</v>
      </c>
      <c r="AB748" s="211">
        <v>0</v>
      </c>
      <c r="AC748" s="211">
        <v>543.58000000000004</v>
      </c>
      <c r="AD748" s="211">
        <v>0</v>
      </c>
      <c r="AE748" s="211">
        <v>52.76</v>
      </c>
      <c r="AF748" s="211">
        <v>0</v>
      </c>
      <c r="AG748" s="211"/>
      <c r="AH748" s="211">
        <v>0</v>
      </c>
      <c r="AI748" s="211">
        <v>0</v>
      </c>
      <c r="AJ748" s="211"/>
      <c r="AK748" s="211">
        <v>0</v>
      </c>
      <c r="AL748" s="211">
        <v>0</v>
      </c>
      <c r="AM748" s="211">
        <v>0</v>
      </c>
      <c r="AN748" s="211"/>
      <c r="AO748" s="211">
        <v>257.88</v>
      </c>
      <c r="AP748" s="211">
        <v>0</v>
      </c>
      <c r="AQ748" s="211"/>
      <c r="AR748" s="211">
        <v>0</v>
      </c>
      <c r="AS748" s="211">
        <v>0</v>
      </c>
      <c r="AT748" s="211"/>
      <c r="AU748" s="211"/>
      <c r="AV748" s="211">
        <v>0</v>
      </c>
      <c r="AW748" s="211">
        <v>2080.69</v>
      </c>
      <c r="AX748" s="211">
        <v>0</v>
      </c>
      <c r="AY748" s="211">
        <v>0</v>
      </c>
      <c r="AZ748" s="211"/>
      <c r="BA748" s="211">
        <v>88.86</v>
      </c>
      <c r="BB748" s="211">
        <v>0</v>
      </c>
      <c r="BC748" s="211">
        <v>0</v>
      </c>
      <c r="BD748" s="211"/>
      <c r="BE748" s="211">
        <v>75.19</v>
      </c>
      <c r="BF748" s="211">
        <v>0</v>
      </c>
      <c r="BG748" s="115">
        <v>0</v>
      </c>
      <c r="BH748" s="211">
        <v>670.94</v>
      </c>
    </row>
    <row r="749" spans="1:60" x14ac:dyDescent="0.25">
      <c r="A749" s="209">
        <f t="shared" si="22"/>
        <v>2012</v>
      </c>
      <c r="B749" s="210" t="str">
        <f t="shared" si="23"/>
        <v>Apr</v>
      </c>
      <c r="C749" s="1">
        <v>40940</v>
      </c>
      <c r="D749" s="211">
        <v>5351.88</v>
      </c>
      <c r="E749" s="211">
        <v>5577.6</v>
      </c>
      <c r="F749" s="211">
        <v>143.84</v>
      </c>
      <c r="G749" s="211">
        <v>0</v>
      </c>
      <c r="H749" s="211">
        <v>5625.21</v>
      </c>
      <c r="I749" s="211">
        <v>4500.7</v>
      </c>
      <c r="J749" s="211">
        <v>2103</v>
      </c>
      <c r="K749" s="211">
        <v>0</v>
      </c>
      <c r="L749" s="211">
        <v>0</v>
      </c>
      <c r="M749" s="211">
        <v>75.040000000000006</v>
      </c>
      <c r="N749" s="211">
        <v>0</v>
      </c>
      <c r="O749" s="211">
        <v>0</v>
      </c>
      <c r="P749" s="211">
        <v>0</v>
      </c>
      <c r="Q749" s="211">
        <v>1310.0999999999999</v>
      </c>
      <c r="R749" s="211">
        <v>3330.1</v>
      </c>
      <c r="S749" s="115">
        <v>1605.6</v>
      </c>
      <c r="T749" s="211">
        <v>0.04</v>
      </c>
      <c r="U749" s="211">
        <v>43.43</v>
      </c>
      <c r="V749" s="211"/>
      <c r="W749" s="211"/>
      <c r="X749" s="211">
        <v>0</v>
      </c>
      <c r="Y749" s="211"/>
      <c r="Z749" s="211">
        <v>0</v>
      </c>
      <c r="AA749" s="211">
        <v>0</v>
      </c>
      <c r="AB749" s="211">
        <v>0</v>
      </c>
      <c r="AC749" s="211">
        <v>143.51</v>
      </c>
      <c r="AD749" s="211">
        <v>78.67</v>
      </c>
      <c r="AE749" s="211">
        <v>50.14</v>
      </c>
      <c r="AF749" s="211">
        <v>0</v>
      </c>
      <c r="AG749" s="211"/>
      <c r="AH749" s="211">
        <v>0</v>
      </c>
      <c r="AI749" s="211">
        <v>0</v>
      </c>
      <c r="AJ749" s="211"/>
      <c r="AK749" s="211">
        <v>0</v>
      </c>
      <c r="AL749" s="211">
        <v>0</v>
      </c>
      <c r="AM749" s="211">
        <v>0</v>
      </c>
      <c r="AN749" s="211"/>
      <c r="AO749" s="211">
        <v>68.37</v>
      </c>
      <c r="AP749" s="211">
        <v>245.08</v>
      </c>
      <c r="AQ749" s="211"/>
      <c r="AR749" s="211">
        <v>0</v>
      </c>
      <c r="AS749" s="211">
        <v>0</v>
      </c>
      <c r="AT749" s="211"/>
      <c r="AU749" s="211"/>
      <c r="AV749" s="211">
        <v>354.25</v>
      </c>
      <c r="AW749" s="211">
        <v>1683.06</v>
      </c>
      <c r="AX749" s="211">
        <v>0</v>
      </c>
      <c r="AY749" s="211">
        <v>0</v>
      </c>
      <c r="AZ749" s="211"/>
      <c r="BA749" s="211">
        <v>97.71</v>
      </c>
      <c r="BB749" s="211">
        <v>135.03</v>
      </c>
      <c r="BC749" s="211">
        <v>0</v>
      </c>
      <c r="BD749" s="211"/>
      <c r="BE749" s="211">
        <v>415.74</v>
      </c>
      <c r="BF749" s="211">
        <v>0</v>
      </c>
      <c r="BG749" s="115">
        <v>0</v>
      </c>
      <c r="BH749" s="211">
        <v>496.17</v>
      </c>
    </row>
    <row r="750" spans="1:60" x14ac:dyDescent="0.25">
      <c r="A750" s="209">
        <f t="shared" si="22"/>
        <v>2012</v>
      </c>
      <c r="B750" s="210" t="str">
        <f t="shared" si="23"/>
        <v>May</v>
      </c>
      <c r="C750" s="1">
        <v>40969</v>
      </c>
      <c r="D750" s="211">
        <v>5162.0600000000004</v>
      </c>
      <c r="E750" s="211">
        <v>15016.48</v>
      </c>
      <c r="F750" s="211">
        <v>3071.25</v>
      </c>
      <c r="G750" s="211">
        <v>0</v>
      </c>
      <c r="H750" s="211">
        <v>1561.02</v>
      </c>
      <c r="I750" s="211">
        <v>2794.95</v>
      </c>
      <c r="J750" s="211">
        <v>4251.96</v>
      </c>
      <c r="K750" s="211">
        <v>869.16</v>
      </c>
      <c r="L750" s="211">
        <v>2616.2399999999998</v>
      </c>
      <c r="M750" s="211">
        <v>2527.48</v>
      </c>
      <c r="N750" s="211">
        <v>0</v>
      </c>
      <c r="O750" s="211">
        <v>0</v>
      </c>
      <c r="P750" s="211">
        <v>7799.9</v>
      </c>
      <c r="Q750" s="211">
        <v>228.54</v>
      </c>
      <c r="R750" s="211">
        <v>4776.47</v>
      </c>
      <c r="S750" s="115">
        <v>572.91</v>
      </c>
      <c r="T750" s="211">
        <v>50.86</v>
      </c>
      <c r="U750" s="211">
        <v>0</v>
      </c>
      <c r="V750" s="211"/>
      <c r="W750" s="211"/>
      <c r="X750" s="211">
        <v>418.2</v>
      </c>
      <c r="Y750" s="211"/>
      <c r="Z750" s="211">
        <v>3898.63</v>
      </c>
      <c r="AA750" s="211">
        <v>19.399999999999999</v>
      </c>
      <c r="AB750" s="211">
        <v>561.21</v>
      </c>
      <c r="AC750" s="211">
        <v>693.27</v>
      </c>
      <c r="AD750" s="211">
        <v>486.55</v>
      </c>
      <c r="AE750" s="211">
        <v>26.02</v>
      </c>
      <c r="AF750" s="211">
        <v>138.79</v>
      </c>
      <c r="AG750" s="211"/>
      <c r="AH750" s="211">
        <v>5</v>
      </c>
      <c r="AI750" s="211">
        <v>0</v>
      </c>
      <c r="AJ750" s="211"/>
      <c r="AK750" s="211">
        <v>0</v>
      </c>
      <c r="AL750" s="211">
        <v>0</v>
      </c>
      <c r="AM750" s="211">
        <v>2900.79</v>
      </c>
      <c r="AN750" s="211"/>
      <c r="AO750" s="211">
        <v>141.44</v>
      </c>
      <c r="AP750" s="211">
        <v>0</v>
      </c>
      <c r="AQ750" s="211"/>
      <c r="AR750" s="211">
        <v>0</v>
      </c>
      <c r="AS750" s="211">
        <v>0</v>
      </c>
      <c r="AT750" s="211"/>
      <c r="AU750" s="211"/>
      <c r="AV750" s="211">
        <v>74.78</v>
      </c>
      <c r="AW750" s="211">
        <v>1357.39</v>
      </c>
      <c r="AX750" s="211">
        <v>589.70000000000005</v>
      </c>
      <c r="AY750" s="211">
        <v>0</v>
      </c>
      <c r="AZ750" s="211"/>
      <c r="BA750" s="211">
        <v>241.38</v>
      </c>
      <c r="BB750" s="211">
        <v>1332.32</v>
      </c>
      <c r="BC750" s="211">
        <v>0</v>
      </c>
      <c r="BD750" s="211"/>
      <c r="BE750" s="211">
        <v>1827.66</v>
      </c>
      <c r="BF750" s="211">
        <v>310.32</v>
      </c>
      <c r="BG750" s="115">
        <v>0</v>
      </c>
      <c r="BH750" s="211">
        <v>2998.09</v>
      </c>
    </row>
    <row r="751" spans="1:60" x14ac:dyDescent="0.25">
      <c r="A751" s="209">
        <f t="shared" si="22"/>
        <v>2012</v>
      </c>
      <c r="B751" s="210" t="str">
        <f t="shared" si="23"/>
        <v>Jun</v>
      </c>
      <c r="C751" s="1">
        <v>41000</v>
      </c>
      <c r="D751" s="211">
        <v>615.88</v>
      </c>
      <c r="E751" s="211">
        <v>3553.17</v>
      </c>
      <c r="F751" s="211">
        <v>7900.48</v>
      </c>
      <c r="G751" s="211">
        <v>2359.4</v>
      </c>
      <c r="H751" s="211">
        <v>303.87</v>
      </c>
      <c r="I751" s="211">
        <v>8464.11</v>
      </c>
      <c r="J751" s="211">
        <v>6752.87</v>
      </c>
      <c r="K751" s="211">
        <v>861.28</v>
      </c>
      <c r="L751" s="211">
        <v>4737</v>
      </c>
      <c r="M751" s="211">
        <v>1617.64</v>
      </c>
      <c r="N751" s="211">
        <v>361.96</v>
      </c>
      <c r="O751" s="211">
        <v>348.78</v>
      </c>
      <c r="P751" s="211">
        <v>2551.89</v>
      </c>
      <c r="Q751" s="211">
        <v>1250.96</v>
      </c>
      <c r="R751" s="211">
        <v>2265.2600000000002</v>
      </c>
      <c r="S751" s="115">
        <v>5347.77</v>
      </c>
      <c r="T751" s="211">
        <v>31.24</v>
      </c>
      <c r="U751" s="211">
        <v>156.22</v>
      </c>
      <c r="V751" s="211"/>
      <c r="W751" s="211"/>
      <c r="X751" s="211">
        <v>2160.3000000000002</v>
      </c>
      <c r="Y751" s="211"/>
      <c r="Z751" s="211">
        <v>6312.92</v>
      </c>
      <c r="AA751" s="211">
        <v>481.73</v>
      </c>
      <c r="AB751" s="211">
        <v>1231.0999999999999</v>
      </c>
      <c r="AC751" s="211">
        <v>3891.71</v>
      </c>
      <c r="AD751" s="211">
        <v>2760.24</v>
      </c>
      <c r="AE751" s="211">
        <v>11.78</v>
      </c>
      <c r="AF751" s="211">
        <v>3682.86</v>
      </c>
      <c r="AG751" s="211"/>
      <c r="AH751" s="211">
        <v>5466.33</v>
      </c>
      <c r="AI751" s="211">
        <v>868.77</v>
      </c>
      <c r="AJ751" s="211"/>
      <c r="AK751" s="211">
        <v>0</v>
      </c>
      <c r="AL751" s="211">
        <v>0</v>
      </c>
      <c r="AM751" s="211">
        <v>2969.9</v>
      </c>
      <c r="AN751" s="211"/>
      <c r="AO751" s="211">
        <v>3.71</v>
      </c>
      <c r="AP751" s="211">
        <v>4423.88</v>
      </c>
      <c r="AQ751" s="211"/>
      <c r="AR751" s="211">
        <v>0</v>
      </c>
      <c r="AS751" s="211">
        <v>0</v>
      </c>
      <c r="AT751" s="211"/>
      <c r="AU751" s="211"/>
      <c r="AV751" s="211">
        <v>1270.23</v>
      </c>
      <c r="AW751" s="211">
        <v>1530.47</v>
      </c>
      <c r="AX751" s="211">
        <v>1127.21</v>
      </c>
      <c r="AY751" s="211">
        <v>262.7</v>
      </c>
      <c r="AZ751" s="211"/>
      <c r="BA751" s="211">
        <v>1997.93</v>
      </c>
      <c r="BB751" s="211">
        <v>1035.2</v>
      </c>
      <c r="BC751" s="211">
        <v>621.08000000000004</v>
      </c>
      <c r="BD751" s="211"/>
      <c r="BE751" s="211">
        <v>1578.86</v>
      </c>
      <c r="BF751" s="211">
        <v>1590.77</v>
      </c>
      <c r="BG751" s="115">
        <v>871.45</v>
      </c>
      <c r="BH751" s="211">
        <v>665.55</v>
      </c>
    </row>
    <row r="752" spans="1:60" x14ac:dyDescent="0.25">
      <c r="A752" s="209">
        <f t="shared" si="22"/>
        <v>2012</v>
      </c>
      <c r="B752" s="210" t="str">
        <f t="shared" si="23"/>
        <v>Jul</v>
      </c>
      <c r="C752" s="1">
        <v>41030</v>
      </c>
      <c r="D752" s="211">
        <v>0</v>
      </c>
      <c r="E752" s="211">
        <v>183.67</v>
      </c>
      <c r="F752" s="211">
        <v>6860.63</v>
      </c>
      <c r="G752" s="211">
        <v>3144.05</v>
      </c>
      <c r="H752" s="211">
        <v>0</v>
      </c>
      <c r="I752" s="211">
        <v>9104.01</v>
      </c>
      <c r="J752" s="211">
        <v>7483.41</v>
      </c>
      <c r="K752" s="211">
        <v>1629.3</v>
      </c>
      <c r="L752" s="211">
        <v>6275.06</v>
      </c>
      <c r="M752" s="211">
        <v>449.81</v>
      </c>
      <c r="N752" s="211">
        <v>845.29</v>
      </c>
      <c r="O752" s="211">
        <v>702.28</v>
      </c>
      <c r="P752" s="211">
        <v>0</v>
      </c>
      <c r="Q752" s="211">
        <v>0</v>
      </c>
      <c r="R752" s="211">
        <v>378.25</v>
      </c>
      <c r="S752" s="115">
        <v>6363.74</v>
      </c>
      <c r="T752" s="211">
        <v>52.07</v>
      </c>
      <c r="U752" s="211">
        <v>251.83</v>
      </c>
      <c r="V752" s="211"/>
      <c r="W752" s="211"/>
      <c r="X752" s="211">
        <v>2966.71</v>
      </c>
      <c r="Y752" s="211"/>
      <c r="Z752" s="211">
        <v>3918.03</v>
      </c>
      <c r="AA752" s="211">
        <v>1166.75</v>
      </c>
      <c r="AB752" s="211">
        <v>1342.35</v>
      </c>
      <c r="AC752" s="211">
        <v>3857.43</v>
      </c>
      <c r="AD752" s="211">
        <v>3391.39</v>
      </c>
      <c r="AE752" s="211">
        <v>31.42</v>
      </c>
      <c r="AF752" s="211">
        <v>4956.74</v>
      </c>
      <c r="AG752" s="211"/>
      <c r="AH752" s="211">
        <v>7179.3</v>
      </c>
      <c r="AI752" s="211">
        <v>1037.3699999999999</v>
      </c>
      <c r="AJ752" s="211"/>
      <c r="AK752" s="211">
        <v>0</v>
      </c>
      <c r="AL752" s="211">
        <v>454.12</v>
      </c>
      <c r="AM752" s="211">
        <v>2382.7800000000002</v>
      </c>
      <c r="AN752" s="211"/>
      <c r="AO752" s="211">
        <v>1111.6600000000001</v>
      </c>
      <c r="AP752" s="211">
        <v>4317.88</v>
      </c>
      <c r="AQ752" s="211"/>
      <c r="AR752" s="211">
        <v>256.02999999999997</v>
      </c>
      <c r="AS752" s="211">
        <v>921.93</v>
      </c>
      <c r="AT752" s="211"/>
      <c r="AU752" s="211"/>
      <c r="AV752" s="211">
        <v>4279.6000000000004</v>
      </c>
      <c r="AW752" s="211">
        <v>1083.18</v>
      </c>
      <c r="AX752" s="211">
        <v>1357.11</v>
      </c>
      <c r="AY752" s="211">
        <v>431.35</v>
      </c>
      <c r="AZ752" s="211"/>
      <c r="BA752" s="211">
        <v>4097.5200000000004</v>
      </c>
      <c r="BB752" s="211">
        <v>1871.43</v>
      </c>
      <c r="BC752" s="211">
        <v>2637.85</v>
      </c>
      <c r="BD752" s="211"/>
      <c r="BE752" s="211">
        <v>1850.11</v>
      </c>
      <c r="BF752" s="211">
        <v>2028.72</v>
      </c>
      <c r="BG752" s="115">
        <v>749.76</v>
      </c>
      <c r="BH752" s="211">
        <v>397.1</v>
      </c>
    </row>
    <row r="753" spans="1:60" x14ac:dyDescent="0.25">
      <c r="A753" s="209">
        <f t="shared" si="22"/>
        <v>2012</v>
      </c>
      <c r="B753" s="210" t="str">
        <f t="shared" si="23"/>
        <v>Aug</v>
      </c>
      <c r="C753" s="1">
        <v>41061</v>
      </c>
      <c r="D753" s="211">
        <v>0</v>
      </c>
      <c r="E753" s="211">
        <v>204.3</v>
      </c>
      <c r="F753" s="211">
        <v>7499.32</v>
      </c>
      <c r="G753" s="211">
        <v>4381</v>
      </c>
      <c r="H753" s="211">
        <v>0</v>
      </c>
      <c r="I753" s="211">
        <v>10587.78</v>
      </c>
      <c r="J753" s="211">
        <v>5912.59</v>
      </c>
      <c r="K753" s="211">
        <v>1414.89</v>
      </c>
      <c r="L753" s="211">
        <v>6211.91</v>
      </c>
      <c r="M753" s="211">
        <v>0</v>
      </c>
      <c r="N753" s="211">
        <v>939.46</v>
      </c>
      <c r="O753" s="211">
        <v>212.02</v>
      </c>
      <c r="P753" s="211">
        <v>0</v>
      </c>
      <c r="Q753" s="211">
        <v>0</v>
      </c>
      <c r="R753" s="211">
        <v>0</v>
      </c>
      <c r="S753" s="115">
        <v>6678.92</v>
      </c>
      <c r="T753" s="211">
        <v>40.659999999999997</v>
      </c>
      <c r="U753" s="211">
        <v>225.58</v>
      </c>
      <c r="V753" s="211"/>
      <c r="W753" s="211"/>
      <c r="X753" s="211">
        <v>3506.7</v>
      </c>
      <c r="Y753" s="211"/>
      <c r="Z753" s="211">
        <v>4035.4</v>
      </c>
      <c r="AA753" s="211">
        <v>1236.18</v>
      </c>
      <c r="AB753" s="211">
        <v>1310.42</v>
      </c>
      <c r="AC753" s="211">
        <v>3812.62</v>
      </c>
      <c r="AD753" s="211">
        <v>3344.38</v>
      </c>
      <c r="AE753" s="211">
        <v>10.47</v>
      </c>
      <c r="AF753" s="211">
        <v>5223.08</v>
      </c>
      <c r="AG753" s="211"/>
      <c r="AH753" s="211">
        <v>6566.12</v>
      </c>
      <c r="AI753" s="211">
        <v>952.08</v>
      </c>
      <c r="AJ753" s="211"/>
      <c r="AK753" s="211">
        <v>92.19</v>
      </c>
      <c r="AL753" s="211">
        <v>874.59</v>
      </c>
      <c r="AM753" s="211">
        <v>1690.73</v>
      </c>
      <c r="AN753" s="211"/>
      <c r="AO753" s="211">
        <v>1465.51</v>
      </c>
      <c r="AP753" s="211">
        <v>2292.9299999999998</v>
      </c>
      <c r="AQ753" s="211"/>
      <c r="AR753" s="211">
        <v>159.88</v>
      </c>
      <c r="AS753" s="211">
        <v>893.57</v>
      </c>
      <c r="AT753" s="211"/>
      <c r="AU753" s="211"/>
      <c r="AV753" s="211">
        <v>3802.77</v>
      </c>
      <c r="AW753" s="211">
        <v>65.040000000000006</v>
      </c>
      <c r="AX753" s="211">
        <v>1692.56</v>
      </c>
      <c r="AY753" s="211">
        <v>479.73</v>
      </c>
      <c r="AZ753" s="211"/>
      <c r="BA753" s="211">
        <v>6079.42</v>
      </c>
      <c r="BB753" s="211">
        <v>1302.6300000000001</v>
      </c>
      <c r="BC753" s="211">
        <v>3032.97</v>
      </c>
      <c r="BD753" s="211"/>
      <c r="BE753" s="211">
        <v>6876.4</v>
      </c>
      <c r="BF753" s="211">
        <v>1992.03</v>
      </c>
      <c r="BG753" s="115">
        <v>4845.2700000000004</v>
      </c>
      <c r="BH753" s="211">
        <v>37.1</v>
      </c>
    </row>
    <row r="754" spans="1:60" x14ac:dyDescent="0.25">
      <c r="A754" s="209">
        <f t="shared" si="22"/>
        <v>2012</v>
      </c>
      <c r="B754" s="210" t="str">
        <f t="shared" si="23"/>
        <v>Sep</v>
      </c>
      <c r="C754" s="1">
        <v>41091</v>
      </c>
      <c r="D754" s="211">
        <v>0</v>
      </c>
      <c r="E754" s="211">
        <v>1451.92</v>
      </c>
      <c r="F754" s="211">
        <v>9461.81</v>
      </c>
      <c r="G754" s="211">
        <v>9338.32</v>
      </c>
      <c r="H754" s="211">
        <v>318.55</v>
      </c>
      <c r="I754" s="211">
        <v>9205.42</v>
      </c>
      <c r="J754" s="211">
        <v>6061.69</v>
      </c>
      <c r="K754" s="211">
        <v>749.33</v>
      </c>
      <c r="L754" s="211">
        <v>1588.96</v>
      </c>
      <c r="M754" s="211">
        <v>71.33</v>
      </c>
      <c r="N754" s="211">
        <v>886.23</v>
      </c>
      <c r="O754" s="211">
        <v>98.42</v>
      </c>
      <c r="P754" s="211">
        <v>2033.58</v>
      </c>
      <c r="Q754" s="211">
        <v>60.54</v>
      </c>
      <c r="R754" s="211">
        <v>124.05</v>
      </c>
      <c r="S754" s="115">
        <v>9672.34</v>
      </c>
      <c r="T754" s="211">
        <v>87.04</v>
      </c>
      <c r="U754" s="211">
        <v>358.12</v>
      </c>
      <c r="V754" s="211"/>
      <c r="W754" s="211"/>
      <c r="X754" s="211">
        <v>3718.94</v>
      </c>
      <c r="Y754" s="211"/>
      <c r="Z754" s="211">
        <v>5229.1899999999996</v>
      </c>
      <c r="AA754" s="211">
        <v>1356.48</v>
      </c>
      <c r="AB754" s="211">
        <v>1410.37</v>
      </c>
      <c r="AC754" s="211">
        <v>3995.66</v>
      </c>
      <c r="AD754" s="211">
        <v>2719.78</v>
      </c>
      <c r="AE754" s="211">
        <v>0</v>
      </c>
      <c r="AF754" s="211">
        <v>6447.75</v>
      </c>
      <c r="AG754" s="211"/>
      <c r="AH754" s="211">
        <v>8284.35</v>
      </c>
      <c r="AI754" s="211">
        <v>1011.59</v>
      </c>
      <c r="AJ754" s="211"/>
      <c r="AK754" s="211">
        <v>367.17</v>
      </c>
      <c r="AL754" s="211">
        <v>955.85</v>
      </c>
      <c r="AM754" s="211">
        <v>624.36</v>
      </c>
      <c r="AN754" s="211"/>
      <c r="AO754" s="211">
        <v>3109.73</v>
      </c>
      <c r="AP754" s="211">
        <v>4190.9399999999996</v>
      </c>
      <c r="AQ754" s="211"/>
      <c r="AR754" s="211">
        <v>87.57</v>
      </c>
      <c r="AS754" s="211">
        <v>1020.91</v>
      </c>
      <c r="AT754" s="211"/>
      <c r="AU754" s="211"/>
      <c r="AV754" s="211">
        <v>4667.43</v>
      </c>
      <c r="AW754" s="211">
        <v>872.14</v>
      </c>
      <c r="AX754" s="211">
        <v>1980.91</v>
      </c>
      <c r="AY754" s="211">
        <v>395.26</v>
      </c>
      <c r="AZ754" s="211"/>
      <c r="BA754" s="211">
        <v>5908.5</v>
      </c>
      <c r="BB754" s="211">
        <v>982.53</v>
      </c>
      <c r="BC754" s="211">
        <v>2798.92</v>
      </c>
      <c r="BD754" s="211"/>
      <c r="BE754" s="211">
        <v>5926.87</v>
      </c>
      <c r="BF754" s="211">
        <v>1786.04</v>
      </c>
      <c r="BG754" s="115">
        <v>6385.53</v>
      </c>
      <c r="BH754" s="211">
        <v>0</v>
      </c>
    </row>
    <row r="755" spans="1:60" x14ac:dyDescent="0.25">
      <c r="A755" s="209">
        <f t="shared" si="22"/>
        <v>2012</v>
      </c>
      <c r="B755" s="210" t="str">
        <f t="shared" si="23"/>
        <v>Oct</v>
      </c>
      <c r="C755" s="1">
        <v>41122</v>
      </c>
      <c r="D755" s="211">
        <v>0</v>
      </c>
      <c r="E755" s="211">
        <v>0</v>
      </c>
      <c r="F755" s="211">
        <v>8335.68</v>
      </c>
      <c r="G755" s="211">
        <v>8854.34</v>
      </c>
      <c r="H755" s="211">
        <v>0</v>
      </c>
      <c r="I755" s="211">
        <v>3406.72</v>
      </c>
      <c r="J755" s="211">
        <v>4723.8999999999996</v>
      </c>
      <c r="K755" s="211">
        <v>97.92</v>
      </c>
      <c r="L755" s="211">
        <v>111.73</v>
      </c>
      <c r="M755" s="211">
        <v>0</v>
      </c>
      <c r="N755" s="211">
        <v>997.7</v>
      </c>
      <c r="O755" s="211">
        <v>0</v>
      </c>
      <c r="P755" s="211">
        <v>0</v>
      </c>
      <c r="Q755" s="211">
        <v>0</v>
      </c>
      <c r="R755" s="211">
        <v>0</v>
      </c>
      <c r="S755" s="115">
        <v>6180.8</v>
      </c>
      <c r="T755" s="211">
        <v>68.77</v>
      </c>
      <c r="U755" s="211">
        <v>241.79</v>
      </c>
      <c r="V755" s="211"/>
      <c r="W755" s="211"/>
      <c r="X755" s="211">
        <v>3397.19</v>
      </c>
      <c r="Y755" s="211"/>
      <c r="Z755" s="211">
        <v>3561.7</v>
      </c>
      <c r="AA755" s="211">
        <v>1262.56</v>
      </c>
      <c r="AB755" s="211">
        <v>1327.6</v>
      </c>
      <c r="AC755" s="211">
        <v>3883.32</v>
      </c>
      <c r="AD755" s="211">
        <v>2253.85</v>
      </c>
      <c r="AE755" s="211">
        <v>0</v>
      </c>
      <c r="AF755" s="211">
        <v>6406.92</v>
      </c>
      <c r="AG755" s="211"/>
      <c r="AH755" s="211">
        <v>7769.61</v>
      </c>
      <c r="AI755" s="211">
        <v>1019.52</v>
      </c>
      <c r="AJ755" s="211"/>
      <c r="AK755" s="211">
        <v>150.93</v>
      </c>
      <c r="AL755" s="211">
        <v>956.84</v>
      </c>
      <c r="AM755" s="211">
        <v>184.43</v>
      </c>
      <c r="AN755" s="211"/>
      <c r="AO755" s="211">
        <v>1871.29</v>
      </c>
      <c r="AP755" s="211">
        <v>1349.73</v>
      </c>
      <c r="AQ755" s="211"/>
      <c r="AR755" s="211">
        <v>210.11</v>
      </c>
      <c r="AS755" s="211">
        <v>892.38</v>
      </c>
      <c r="AT755" s="211"/>
      <c r="AU755" s="211"/>
      <c r="AV755" s="211">
        <v>5454.05</v>
      </c>
      <c r="AW755" s="211">
        <v>96.02</v>
      </c>
      <c r="AX755" s="211">
        <v>2069.19</v>
      </c>
      <c r="AY755" s="211">
        <v>363.24</v>
      </c>
      <c r="AZ755" s="211"/>
      <c r="BA755" s="211">
        <v>5777.02</v>
      </c>
      <c r="BB755" s="211">
        <v>284.17</v>
      </c>
      <c r="BC755" s="211">
        <v>2712.64</v>
      </c>
      <c r="BD755" s="211"/>
      <c r="BE755" s="211">
        <v>6872.23</v>
      </c>
      <c r="BF755" s="211">
        <v>1860.97</v>
      </c>
      <c r="BG755" s="115">
        <v>4284.41</v>
      </c>
      <c r="BH755" s="211">
        <v>0</v>
      </c>
    </row>
    <row r="756" spans="1:60" x14ac:dyDescent="0.25">
      <c r="A756" s="209">
        <f t="shared" si="22"/>
        <v>2012</v>
      </c>
      <c r="B756" s="210" t="str">
        <f t="shared" si="23"/>
        <v>Nov</v>
      </c>
      <c r="C756" s="1">
        <v>41153</v>
      </c>
      <c r="D756" s="211">
        <v>0</v>
      </c>
      <c r="E756" s="211">
        <v>0</v>
      </c>
      <c r="F756" s="211">
        <v>7726.03</v>
      </c>
      <c r="G756" s="211">
        <v>5878.86</v>
      </c>
      <c r="H756" s="211">
        <v>0</v>
      </c>
      <c r="I756" s="211">
        <v>3434.43</v>
      </c>
      <c r="J756" s="211">
        <v>4334.96</v>
      </c>
      <c r="K756" s="211">
        <v>1106.52</v>
      </c>
      <c r="L756" s="211">
        <v>4869.29</v>
      </c>
      <c r="M756" s="211">
        <v>0</v>
      </c>
      <c r="N756" s="211">
        <v>795.86</v>
      </c>
      <c r="O756" s="211">
        <v>0</v>
      </c>
      <c r="P756" s="211">
        <v>797.37</v>
      </c>
      <c r="Q756" s="211">
        <v>151.13999999999999</v>
      </c>
      <c r="R756" s="211">
        <v>0</v>
      </c>
      <c r="S756" s="115">
        <v>8900.9</v>
      </c>
      <c r="T756" s="211">
        <v>35.33</v>
      </c>
      <c r="U756" s="211">
        <v>383.91</v>
      </c>
      <c r="V756" s="211"/>
      <c r="W756" s="211"/>
      <c r="X756" s="211">
        <v>2974.57</v>
      </c>
      <c r="Y756" s="211"/>
      <c r="Z756" s="211">
        <v>5594.56</v>
      </c>
      <c r="AA756" s="211">
        <v>737.03</v>
      </c>
      <c r="AB756" s="211">
        <v>955.83</v>
      </c>
      <c r="AC756" s="211">
        <v>3333.91</v>
      </c>
      <c r="AD756" s="211">
        <v>2240.36</v>
      </c>
      <c r="AE756" s="211">
        <v>60.58</v>
      </c>
      <c r="AF756" s="211">
        <v>4298.54</v>
      </c>
      <c r="AG756" s="211"/>
      <c r="AH756" s="211">
        <v>4532.26</v>
      </c>
      <c r="AI756" s="211">
        <v>963.98</v>
      </c>
      <c r="AJ756" s="211"/>
      <c r="AK756" s="211">
        <v>501.49</v>
      </c>
      <c r="AL756" s="211">
        <v>548.64</v>
      </c>
      <c r="AM756" s="211">
        <v>685.56</v>
      </c>
      <c r="AN756" s="211"/>
      <c r="AO756" s="211">
        <v>768.96</v>
      </c>
      <c r="AP756" s="211">
        <v>4296.58</v>
      </c>
      <c r="AQ756" s="211"/>
      <c r="AR756" s="211">
        <v>206.87</v>
      </c>
      <c r="AS756" s="211">
        <v>1062.56</v>
      </c>
      <c r="AT756" s="211"/>
      <c r="AU756" s="211"/>
      <c r="AV756" s="211">
        <v>5223.09</v>
      </c>
      <c r="AW756" s="211">
        <v>1102.03</v>
      </c>
      <c r="AX756" s="211">
        <v>1031.9000000000001</v>
      </c>
      <c r="AY756" s="211">
        <v>364.64</v>
      </c>
      <c r="AZ756" s="211"/>
      <c r="BA756" s="211">
        <v>2653.66</v>
      </c>
      <c r="BB756" s="211">
        <v>573.49</v>
      </c>
      <c r="BC756" s="211">
        <v>2635.93</v>
      </c>
      <c r="BD756" s="211"/>
      <c r="BE756" s="211">
        <v>3702</v>
      </c>
      <c r="BF756" s="211">
        <v>1702.24</v>
      </c>
      <c r="BG756" s="115">
        <v>1194.76</v>
      </c>
      <c r="BH756" s="211">
        <v>27.34</v>
      </c>
    </row>
    <row r="757" spans="1:60" x14ac:dyDescent="0.25">
      <c r="A757" s="209">
        <f t="shared" si="22"/>
        <v>2012</v>
      </c>
      <c r="B757" s="210" t="str">
        <f t="shared" si="23"/>
        <v>Dec</v>
      </c>
      <c r="C757" s="1">
        <v>41183</v>
      </c>
      <c r="D757" s="211">
        <v>0</v>
      </c>
      <c r="E757" s="211">
        <v>12198.53</v>
      </c>
      <c r="F757" s="211">
        <v>3267.03</v>
      </c>
      <c r="G757" s="211">
        <v>4189.57</v>
      </c>
      <c r="H757" s="211">
        <v>3184.67</v>
      </c>
      <c r="I757" s="211">
        <v>0</v>
      </c>
      <c r="J757" s="211">
        <v>2774.18</v>
      </c>
      <c r="K757" s="211">
        <v>1633.1</v>
      </c>
      <c r="L757" s="211">
        <v>3686.92</v>
      </c>
      <c r="M757" s="211">
        <v>123.65</v>
      </c>
      <c r="N757" s="211">
        <v>260.14999999999998</v>
      </c>
      <c r="O757" s="211">
        <v>0</v>
      </c>
      <c r="P757" s="211">
        <v>28156.77</v>
      </c>
      <c r="Q757" s="211">
        <v>2095.52</v>
      </c>
      <c r="R757" s="211">
        <v>2097.35</v>
      </c>
      <c r="S757" s="115">
        <v>11238.69</v>
      </c>
      <c r="T757" s="211">
        <v>0</v>
      </c>
      <c r="U757" s="211">
        <v>239.55</v>
      </c>
      <c r="V757" s="211"/>
      <c r="W757" s="211"/>
      <c r="X757" s="211">
        <v>1224.3</v>
      </c>
      <c r="Y757" s="211"/>
      <c r="Z757" s="211">
        <v>8606.41</v>
      </c>
      <c r="AA757" s="211">
        <v>424.05</v>
      </c>
      <c r="AB757" s="211">
        <v>438.67</v>
      </c>
      <c r="AC757" s="211">
        <v>2167.4699999999998</v>
      </c>
      <c r="AD757" s="211">
        <v>1700.85</v>
      </c>
      <c r="AE757" s="211">
        <v>39.950000000000003</v>
      </c>
      <c r="AF757" s="211">
        <v>2089.58</v>
      </c>
      <c r="AG757" s="211"/>
      <c r="AH757" s="211">
        <v>3156.36</v>
      </c>
      <c r="AI757" s="211">
        <v>888.61</v>
      </c>
      <c r="AJ757" s="211"/>
      <c r="AK757" s="211">
        <v>172.54</v>
      </c>
      <c r="AL757" s="211">
        <v>159.63</v>
      </c>
      <c r="AM757" s="211">
        <v>1845.84</v>
      </c>
      <c r="AN757" s="211"/>
      <c r="AO757" s="211">
        <v>728.08</v>
      </c>
      <c r="AP757" s="211">
        <v>6151.08</v>
      </c>
      <c r="AQ757" s="211"/>
      <c r="AR757" s="211">
        <v>0</v>
      </c>
      <c r="AS757" s="211">
        <v>380.5</v>
      </c>
      <c r="AT757" s="211"/>
      <c r="AU757" s="211"/>
      <c r="AV757" s="211">
        <v>85.49</v>
      </c>
      <c r="AW757" s="211">
        <v>978.28</v>
      </c>
      <c r="AX757" s="211">
        <v>497.57</v>
      </c>
      <c r="AY757" s="211">
        <v>82.64</v>
      </c>
      <c r="AZ757" s="211"/>
      <c r="BA757" s="211">
        <v>612.15</v>
      </c>
      <c r="BB757" s="211">
        <v>799.6</v>
      </c>
      <c r="BC757" s="211">
        <v>1097.27</v>
      </c>
      <c r="BD757" s="211"/>
      <c r="BE757" s="211">
        <v>2430.58</v>
      </c>
      <c r="BF757" s="211">
        <v>1073.5999999999999</v>
      </c>
      <c r="BG757" s="115">
        <v>1369.36</v>
      </c>
      <c r="BH757" s="211">
        <v>2021.54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4"/>
  <sheetViews>
    <sheetView zoomScale="90" zoomScaleNormal="90" workbookViewId="0">
      <selection activeCell="T1" sqref="T1"/>
    </sheetView>
  </sheetViews>
  <sheetFormatPr defaultRowHeight="15" x14ac:dyDescent="0.25"/>
  <cols>
    <col min="1" max="1" width="24.140625" customWidth="1"/>
    <col min="2" max="13" width="7.7109375" customWidth="1"/>
    <col min="14" max="18" width="8.7109375" customWidth="1"/>
    <col min="19" max="19" width="10.7109375" customWidth="1"/>
    <col min="20" max="20" width="8.7109375" customWidth="1"/>
  </cols>
  <sheetData>
    <row r="1" spans="1:20" ht="19.5" thickBot="1" x14ac:dyDescent="0.3">
      <c r="A1" s="230" t="s">
        <v>182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</row>
    <row r="2" spans="1:20" ht="30" customHeight="1" thickBot="1" x14ac:dyDescent="0.3">
      <c r="A2" s="15" t="s">
        <v>17</v>
      </c>
      <c r="B2" s="9" t="s">
        <v>13</v>
      </c>
      <c r="C2" s="5" t="s">
        <v>14</v>
      </c>
      <c r="D2" s="5" t="s">
        <v>3</v>
      </c>
      <c r="E2" s="5" t="s">
        <v>4</v>
      </c>
      <c r="F2" s="9" t="s">
        <v>5</v>
      </c>
      <c r="G2" s="5" t="s">
        <v>6</v>
      </c>
      <c r="H2" s="11" t="s">
        <v>7</v>
      </c>
      <c r="I2" s="9" t="s">
        <v>8</v>
      </c>
      <c r="J2" s="5" t="s">
        <v>9</v>
      </c>
      <c r="K2" s="5" t="s">
        <v>10</v>
      </c>
      <c r="L2" s="5" t="s">
        <v>11</v>
      </c>
      <c r="M2" s="9" t="s">
        <v>12</v>
      </c>
      <c r="N2" s="5" t="s">
        <v>183</v>
      </c>
      <c r="O2" s="11" t="s">
        <v>184</v>
      </c>
      <c r="P2" s="5" t="s">
        <v>36</v>
      </c>
      <c r="Q2" s="12" t="s">
        <v>153</v>
      </c>
      <c r="R2" s="5" t="s">
        <v>154</v>
      </c>
      <c r="S2" s="5" t="s">
        <v>155</v>
      </c>
      <c r="T2" s="72"/>
    </row>
    <row r="3" spans="1:20" x14ac:dyDescent="0.25">
      <c r="A3" s="16">
        <v>1950</v>
      </c>
      <c r="B3" s="38">
        <v>0</v>
      </c>
      <c r="C3" s="39">
        <v>0</v>
      </c>
      <c r="D3" s="39">
        <v>0</v>
      </c>
      <c r="E3" s="39">
        <v>0</v>
      </c>
      <c r="F3" s="39">
        <v>0</v>
      </c>
      <c r="G3" s="39">
        <v>128.93</v>
      </c>
      <c r="H3" s="39">
        <v>624.79999999999995</v>
      </c>
      <c r="I3" s="39">
        <v>981.83</v>
      </c>
      <c r="J3" s="39">
        <v>1229.77</v>
      </c>
      <c r="K3" s="39">
        <v>1229.77</v>
      </c>
      <c r="L3" s="39">
        <v>1047.29</v>
      </c>
      <c r="M3" s="40">
        <v>271.74</v>
      </c>
      <c r="N3" s="112">
        <f>SUM(B3:F3)</f>
        <v>0</v>
      </c>
      <c r="O3" s="42">
        <f>SUM(G3:M3)</f>
        <v>5514.13</v>
      </c>
      <c r="P3" s="49">
        <f>SUM(B3:M3)</f>
        <v>5514.13</v>
      </c>
      <c r="Q3" s="94">
        <f>AVERAGE(B3:F3)</f>
        <v>0</v>
      </c>
      <c r="R3" s="49">
        <f>AVERAGE(G3:M3)</f>
        <v>787.73285714285714</v>
      </c>
      <c r="S3" s="42">
        <f>AVERAGE(B3:M3)</f>
        <v>459.51083333333332</v>
      </c>
      <c r="T3" s="69"/>
    </row>
    <row r="4" spans="1:20" x14ac:dyDescent="0.25">
      <c r="A4" s="17">
        <v>1951</v>
      </c>
      <c r="B4" s="25">
        <v>0</v>
      </c>
      <c r="C4" s="26">
        <v>0</v>
      </c>
      <c r="D4" s="26">
        <v>0</v>
      </c>
      <c r="E4" s="26">
        <v>0</v>
      </c>
      <c r="F4" s="26">
        <v>0</v>
      </c>
      <c r="G4" s="26">
        <v>0</v>
      </c>
      <c r="H4" s="26">
        <v>678.36</v>
      </c>
      <c r="I4" s="26">
        <v>813.23</v>
      </c>
      <c r="J4" s="26">
        <v>1166.3</v>
      </c>
      <c r="K4" s="26">
        <v>1011.59</v>
      </c>
      <c r="L4" s="26">
        <v>1027.45</v>
      </c>
      <c r="M4" s="27">
        <v>337.2</v>
      </c>
      <c r="N4" s="107">
        <f t="shared" ref="N4:N65" si="0">SUM(B4:F4)</f>
        <v>0</v>
      </c>
      <c r="O4" s="44">
        <f t="shared" ref="O4:O65" si="1">SUM(G4:M4)</f>
        <v>5034.13</v>
      </c>
      <c r="P4" s="44">
        <f t="shared" ref="P4:P65" si="2">SUM(B4:M4)</f>
        <v>5034.13</v>
      </c>
      <c r="Q4" s="66">
        <f t="shared" ref="Q4:Q65" si="3">AVERAGE(B4:F4)</f>
        <v>0</v>
      </c>
      <c r="R4" s="44">
        <f t="shared" ref="R4:R65" si="4">AVERAGE(G4:M4)</f>
        <v>719.16142857142859</v>
      </c>
      <c r="S4" s="44">
        <f t="shared" ref="S4:S65" si="5">AVERAGE(B4:M4)</f>
        <v>419.51083333333332</v>
      </c>
      <c r="T4" s="69"/>
    </row>
    <row r="5" spans="1:20" x14ac:dyDescent="0.25">
      <c r="A5" s="17">
        <v>1952</v>
      </c>
      <c r="B5" s="25">
        <v>0</v>
      </c>
      <c r="C5" s="26">
        <v>0</v>
      </c>
      <c r="D5" s="26">
        <v>0</v>
      </c>
      <c r="E5" s="26">
        <v>0</v>
      </c>
      <c r="F5" s="26">
        <v>0</v>
      </c>
      <c r="G5" s="26">
        <v>0</v>
      </c>
      <c r="H5" s="26">
        <v>396.7</v>
      </c>
      <c r="I5" s="26">
        <v>1063.1600000000001</v>
      </c>
      <c r="J5" s="26">
        <v>1229.77</v>
      </c>
      <c r="K5" s="26">
        <v>1229.77</v>
      </c>
      <c r="L5" s="26">
        <v>1130.5899999999999</v>
      </c>
      <c r="M5" s="27">
        <v>710.09</v>
      </c>
      <c r="N5" s="107">
        <f t="shared" si="0"/>
        <v>0</v>
      </c>
      <c r="O5" s="44">
        <f t="shared" si="1"/>
        <v>5760.08</v>
      </c>
      <c r="P5" s="44">
        <f t="shared" si="2"/>
        <v>5760.08</v>
      </c>
      <c r="Q5" s="66">
        <f t="shared" si="3"/>
        <v>0</v>
      </c>
      <c r="R5" s="44">
        <f t="shared" si="4"/>
        <v>822.86857142857139</v>
      </c>
      <c r="S5" s="44">
        <f t="shared" si="5"/>
        <v>480.00666666666666</v>
      </c>
      <c r="T5" s="69"/>
    </row>
    <row r="6" spans="1:20" x14ac:dyDescent="0.25">
      <c r="A6" s="17">
        <v>1953</v>
      </c>
      <c r="B6" s="25">
        <v>0</v>
      </c>
      <c r="C6" s="26">
        <v>0</v>
      </c>
      <c r="D6" s="26">
        <v>0</v>
      </c>
      <c r="E6" s="26">
        <v>0</v>
      </c>
      <c r="F6" s="26">
        <v>0</v>
      </c>
      <c r="G6" s="26">
        <v>0</v>
      </c>
      <c r="H6" s="26">
        <v>472.07</v>
      </c>
      <c r="I6" s="26">
        <v>1122.6600000000001</v>
      </c>
      <c r="J6" s="26">
        <v>1229.77</v>
      </c>
      <c r="K6" s="26">
        <v>1229.77</v>
      </c>
      <c r="L6" s="26">
        <v>1142.5</v>
      </c>
      <c r="M6" s="27">
        <v>620.84</v>
      </c>
      <c r="N6" s="107">
        <f t="shared" si="0"/>
        <v>0</v>
      </c>
      <c r="O6" s="44">
        <f t="shared" si="1"/>
        <v>5817.6100000000006</v>
      </c>
      <c r="P6" s="44">
        <f t="shared" si="2"/>
        <v>5817.6100000000006</v>
      </c>
      <c r="Q6" s="66">
        <f t="shared" si="3"/>
        <v>0</v>
      </c>
      <c r="R6" s="44">
        <f t="shared" si="4"/>
        <v>831.08714285714291</v>
      </c>
      <c r="S6" s="44">
        <f t="shared" si="5"/>
        <v>484.8008333333334</v>
      </c>
      <c r="T6" s="69"/>
    </row>
    <row r="7" spans="1:20" x14ac:dyDescent="0.25">
      <c r="A7" s="17">
        <v>1954</v>
      </c>
      <c r="B7" s="25">
        <v>0</v>
      </c>
      <c r="C7" s="26">
        <v>0</v>
      </c>
      <c r="D7" s="26">
        <v>0</v>
      </c>
      <c r="E7" s="26">
        <v>0</v>
      </c>
      <c r="F7" s="26">
        <v>0</v>
      </c>
      <c r="G7" s="26">
        <v>674.39</v>
      </c>
      <c r="H7" s="26">
        <v>991.75</v>
      </c>
      <c r="I7" s="26">
        <v>803.32</v>
      </c>
      <c r="J7" s="26">
        <v>1158.3599999999999</v>
      </c>
      <c r="K7" s="26">
        <v>1229.77</v>
      </c>
      <c r="L7" s="26">
        <v>1082.99</v>
      </c>
      <c r="M7" s="27">
        <v>745.8</v>
      </c>
      <c r="N7" s="107">
        <f t="shared" si="0"/>
        <v>0</v>
      </c>
      <c r="O7" s="44">
        <f t="shared" si="1"/>
        <v>6686.38</v>
      </c>
      <c r="P7" s="44">
        <f t="shared" si="2"/>
        <v>6686.38</v>
      </c>
      <c r="Q7" s="66">
        <f t="shared" si="3"/>
        <v>0</v>
      </c>
      <c r="R7" s="44">
        <f t="shared" si="4"/>
        <v>955.19714285714292</v>
      </c>
      <c r="S7" s="44">
        <f t="shared" si="5"/>
        <v>557.19833333333338</v>
      </c>
      <c r="T7" s="69"/>
    </row>
    <row r="8" spans="1:20" x14ac:dyDescent="0.25">
      <c r="A8" s="17">
        <v>1955</v>
      </c>
      <c r="B8" s="25">
        <v>0</v>
      </c>
      <c r="C8" s="26">
        <v>0</v>
      </c>
      <c r="D8" s="26">
        <v>0</v>
      </c>
      <c r="E8" s="26">
        <v>0</v>
      </c>
      <c r="F8" s="26">
        <v>0</v>
      </c>
      <c r="G8" s="26">
        <v>372.9</v>
      </c>
      <c r="H8" s="26">
        <v>975.88</v>
      </c>
      <c r="I8" s="26">
        <v>706.13</v>
      </c>
      <c r="J8" s="26">
        <v>1067.1199999999999</v>
      </c>
      <c r="K8" s="26">
        <v>1086.96</v>
      </c>
      <c r="L8" s="26">
        <v>1100.8399999999999</v>
      </c>
      <c r="M8" s="27">
        <v>464.14</v>
      </c>
      <c r="N8" s="107">
        <f t="shared" si="0"/>
        <v>0</v>
      </c>
      <c r="O8" s="44">
        <f t="shared" si="1"/>
        <v>5773.97</v>
      </c>
      <c r="P8" s="44">
        <f t="shared" si="2"/>
        <v>5773.97</v>
      </c>
      <c r="Q8" s="66">
        <f t="shared" si="3"/>
        <v>0</v>
      </c>
      <c r="R8" s="44">
        <f t="shared" si="4"/>
        <v>824.85285714285715</v>
      </c>
      <c r="S8" s="44">
        <f t="shared" si="5"/>
        <v>481.16416666666669</v>
      </c>
      <c r="T8" s="69"/>
    </row>
    <row r="9" spans="1:20" x14ac:dyDescent="0.25">
      <c r="A9" s="17">
        <v>1956</v>
      </c>
      <c r="B9" s="25">
        <v>0</v>
      </c>
      <c r="C9" s="26">
        <v>0</v>
      </c>
      <c r="D9" s="26">
        <v>0</v>
      </c>
      <c r="E9" s="26">
        <v>0</v>
      </c>
      <c r="F9" s="26">
        <v>0</v>
      </c>
      <c r="G9" s="26">
        <v>150.75</v>
      </c>
      <c r="H9" s="26">
        <v>965.97</v>
      </c>
      <c r="I9" s="26">
        <v>967.95</v>
      </c>
      <c r="J9" s="26">
        <v>1229.77</v>
      </c>
      <c r="K9" s="26">
        <v>1229.77</v>
      </c>
      <c r="L9" s="26">
        <v>1190.0999999999999</v>
      </c>
      <c r="M9" s="27">
        <v>303.48</v>
      </c>
      <c r="N9" s="107">
        <f t="shared" si="0"/>
        <v>0</v>
      </c>
      <c r="O9" s="44">
        <f t="shared" si="1"/>
        <v>6037.7899999999991</v>
      </c>
      <c r="P9" s="44">
        <f t="shared" si="2"/>
        <v>6037.7899999999991</v>
      </c>
      <c r="Q9" s="66">
        <f t="shared" si="3"/>
        <v>0</v>
      </c>
      <c r="R9" s="44">
        <f t="shared" si="4"/>
        <v>862.54142857142847</v>
      </c>
      <c r="S9" s="44">
        <f t="shared" si="5"/>
        <v>503.14916666666659</v>
      </c>
      <c r="T9" s="69"/>
    </row>
    <row r="10" spans="1:20" x14ac:dyDescent="0.25">
      <c r="A10" s="17">
        <v>1957</v>
      </c>
      <c r="B10" s="25">
        <v>0</v>
      </c>
      <c r="C10" s="26">
        <v>0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>
        <v>575.22</v>
      </c>
      <c r="J10" s="26">
        <v>1063.1600000000001</v>
      </c>
      <c r="K10" s="26">
        <v>995.72</v>
      </c>
      <c r="L10" s="26">
        <v>714.06</v>
      </c>
      <c r="M10" s="27">
        <v>269.76</v>
      </c>
      <c r="N10" s="107">
        <f t="shared" si="0"/>
        <v>0</v>
      </c>
      <c r="O10" s="44">
        <f t="shared" si="1"/>
        <v>3617.92</v>
      </c>
      <c r="P10" s="44">
        <f t="shared" si="2"/>
        <v>3617.92</v>
      </c>
      <c r="Q10" s="66">
        <f t="shared" si="3"/>
        <v>0</v>
      </c>
      <c r="R10" s="44">
        <f t="shared" si="4"/>
        <v>516.84571428571428</v>
      </c>
      <c r="S10" s="44">
        <f t="shared" si="5"/>
        <v>301.49333333333334</v>
      </c>
      <c r="T10" s="69"/>
    </row>
    <row r="11" spans="1:20" x14ac:dyDescent="0.25">
      <c r="A11" s="17">
        <v>1958</v>
      </c>
      <c r="B11" s="25">
        <v>0</v>
      </c>
      <c r="C11" s="26">
        <v>0</v>
      </c>
      <c r="D11" s="26">
        <v>0</v>
      </c>
      <c r="E11" s="26">
        <v>0</v>
      </c>
      <c r="F11" s="26">
        <v>0</v>
      </c>
      <c r="G11" s="26">
        <v>0</v>
      </c>
      <c r="H11" s="26">
        <v>241.99</v>
      </c>
      <c r="I11" s="26">
        <v>948.11</v>
      </c>
      <c r="J11" s="26">
        <v>1023.49</v>
      </c>
      <c r="K11" s="26">
        <v>999.68</v>
      </c>
      <c r="L11" s="26">
        <v>777.53</v>
      </c>
      <c r="M11" s="27">
        <v>178.51</v>
      </c>
      <c r="N11" s="107">
        <f t="shared" si="0"/>
        <v>0</v>
      </c>
      <c r="O11" s="44">
        <f t="shared" si="1"/>
        <v>4169.3100000000004</v>
      </c>
      <c r="P11" s="44">
        <f t="shared" si="2"/>
        <v>4169.3100000000004</v>
      </c>
      <c r="Q11" s="66">
        <f t="shared" si="3"/>
        <v>0</v>
      </c>
      <c r="R11" s="44">
        <f t="shared" si="4"/>
        <v>595.61571428571438</v>
      </c>
      <c r="S11" s="44">
        <f t="shared" si="5"/>
        <v>347.44250000000005</v>
      </c>
      <c r="T11" s="69"/>
    </row>
    <row r="12" spans="1:20" x14ac:dyDescent="0.25">
      <c r="A12" s="17">
        <v>1959</v>
      </c>
      <c r="B12" s="25">
        <v>0</v>
      </c>
      <c r="C12" s="26">
        <v>0</v>
      </c>
      <c r="D12" s="26">
        <v>0</v>
      </c>
      <c r="E12" s="26">
        <v>0</v>
      </c>
      <c r="F12" s="26">
        <v>0</v>
      </c>
      <c r="G12" s="26">
        <v>0</v>
      </c>
      <c r="H12" s="26">
        <v>501.83</v>
      </c>
      <c r="I12" s="26">
        <v>1031.42</v>
      </c>
      <c r="J12" s="26">
        <v>1229.77</v>
      </c>
      <c r="K12" s="26">
        <v>1102.83</v>
      </c>
      <c r="L12" s="26">
        <v>749.76</v>
      </c>
      <c r="M12" s="27">
        <v>0</v>
      </c>
      <c r="N12" s="107">
        <f t="shared" si="0"/>
        <v>0</v>
      </c>
      <c r="O12" s="44">
        <f t="shared" si="1"/>
        <v>4615.6099999999997</v>
      </c>
      <c r="P12" s="44">
        <f t="shared" si="2"/>
        <v>4615.6099999999997</v>
      </c>
      <c r="Q12" s="66">
        <f t="shared" si="3"/>
        <v>0</v>
      </c>
      <c r="R12" s="44">
        <f t="shared" si="4"/>
        <v>659.37285714285713</v>
      </c>
      <c r="S12" s="44">
        <f t="shared" si="5"/>
        <v>384.63416666666666</v>
      </c>
      <c r="T12" s="69"/>
    </row>
    <row r="13" spans="1:20" x14ac:dyDescent="0.25">
      <c r="A13" s="17">
        <v>1960</v>
      </c>
      <c r="B13" s="25">
        <v>0</v>
      </c>
      <c r="C13" s="26">
        <v>0</v>
      </c>
      <c r="D13" s="26">
        <v>0</v>
      </c>
      <c r="E13" s="26">
        <v>0</v>
      </c>
      <c r="F13" s="26">
        <v>0</v>
      </c>
      <c r="G13" s="26">
        <v>0</v>
      </c>
      <c r="H13" s="26">
        <v>454.22</v>
      </c>
      <c r="I13" s="26">
        <v>999.68</v>
      </c>
      <c r="J13" s="26">
        <v>1154.4000000000001</v>
      </c>
      <c r="K13" s="26">
        <v>1205.97</v>
      </c>
      <c r="L13" s="26">
        <v>599.02</v>
      </c>
      <c r="M13" s="27">
        <v>196.37</v>
      </c>
      <c r="N13" s="107">
        <f t="shared" si="0"/>
        <v>0</v>
      </c>
      <c r="O13" s="44">
        <f t="shared" si="1"/>
        <v>4609.6600000000008</v>
      </c>
      <c r="P13" s="44">
        <f t="shared" si="2"/>
        <v>4609.6600000000008</v>
      </c>
      <c r="Q13" s="66">
        <f t="shared" si="3"/>
        <v>0</v>
      </c>
      <c r="R13" s="44">
        <f t="shared" si="4"/>
        <v>658.52285714285722</v>
      </c>
      <c r="S13" s="44">
        <f t="shared" si="5"/>
        <v>384.13833333333338</v>
      </c>
      <c r="T13" s="69"/>
    </row>
    <row r="14" spans="1:20" x14ac:dyDescent="0.25">
      <c r="A14" s="17">
        <v>1961</v>
      </c>
      <c r="B14" s="25">
        <v>0</v>
      </c>
      <c r="C14" s="26">
        <v>0</v>
      </c>
      <c r="D14" s="26">
        <v>0</v>
      </c>
      <c r="E14" s="26">
        <v>0</v>
      </c>
      <c r="F14" s="26">
        <v>0</v>
      </c>
      <c r="G14" s="26">
        <v>0</v>
      </c>
      <c r="H14" s="26">
        <v>952.08</v>
      </c>
      <c r="I14" s="26">
        <v>731.91</v>
      </c>
      <c r="J14" s="26">
        <v>958.03</v>
      </c>
      <c r="K14" s="26">
        <v>829.1</v>
      </c>
      <c r="L14" s="26">
        <v>349.1</v>
      </c>
      <c r="M14" s="27">
        <v>0</v>
      </c>
      <c r="N14" s="107">
        <f t="shared" si="0"/>
        <v>0</v>
      </c>
      <c r="O14" s="44">
        <f t="shared" si="1"/>
        <v>3820.22</v>
      </c>
      <c r="P14" s="44">
        <f t="shared" si="2"/>
        <v>3820.22</v>
      </c>
      <c r="Q14" s="66">
        <f t="shared" si="3"/>
        <v>0</v>
      </c>
      <c r="R14" s="44">
        <f t="shared" si="4"/>
        <v>545.74571428571426</v>
      </c>
      <c r="S14" s="44">
        <f t="shared" si="5"/>
        <v>318.35166666666663</v>
      </c>
      <c r="T14" s="69"/>
    </row>
    <row r="15" spans="1:20" x14ac:dyDescent="0.25">
      <c r="A15" s="17">
        <v>1962</v>
      </c>
      <c r="B15" s="25">
        <v>0</v>
      </c>
      <c r="C15" s="26">
        <v>0</v>
      </c>
      <c r="D15" s="26">
        <v>0</v>
      </c>
      <c r="E15" s="26">
        <v>0</v>
      </c>
      <c r="F15" s="26">
        <v>0</v>
      </c>
      <c r="G15" s="26">
        <v>357.03</v>
      </c>
      <c r="H15" s="26">
        <v>831.09</v>
      </c>
      <c r="I15" s="26">
        <v>634.72</v>
      </c>
      <c r="J15" s="26">
        <v>1041.3399999999999</v>
      </c>
      <c r="K15" s="26">
        <v>888.61</v>
      </c>
      <c r="L15" s="26">
        <v>634.72</v>
      </c>
      <c r="M15" s="27">
        <v>99.18</v>
      </c>
      <c r="N15" s="107">
        <f t="shared" si="0"/>
        <v>0</v>
      </c>
      <c r="O15" s="44">
        <f t="shared" si="1"/>
        <v>4486.6900000000005</v>
      </c>
      <c r="P15" s="44">
        <f t="shared" si="2"/>
        <v>4486.6900000000005</v>
      </c>
      <c r="Q15" s="66">
        <f t="shared" si="3"/>
        <v>0</v>
      </c>
      <c r="R15" s="44">
        <f t="shared" si="4"/>
        <v>640.95571428571441</v>
      </c>
      <c r="S15" s="44">
        <f t="shared" si="5"/>
        <v>373.89083333333338</v>
      </c>
      <c r="T15" s="69"/>
    </row>
    <row r="16" spans="1:20" x14ac:dyDescent="0.25">
      <c r="A16" s="17">
        <v>1963</v>
      </c>
      <c r="B16" s="25">
        <v>0</v>
      </c>
      <c r="C16" s="26">
        <v>0</v>
      </c>
      <c r="D16" s="26">
        <v>0</v>
      </c>
      <c r="E16" s="26">
        <v>0</v>
      </c>
      <c r="F16" s="26">
        <v>0</v>
      </c>
      <c r="G16" s="26">
        <v>602.98</v>
      </c>
      <c r="H16" s="26">
        <v>1021.5</v>
      </c>
      <c r="I16" s="26">
        <v>956.05</v>
      </c>
      <c r="J16" s="26">
        <v>1198.03</v>
      </c>
      <c r="K16" s="26">
        <v>430.42</v>
      </c>
      <c r="L16" s="26">
        <v>315.38</v>
      </c>
      <c r="M16" s="27">
        <v>0</v>
      </c>
      <c r="N16" s="107">
        <f t="shared" si="0"/>
        <v>0</v>
      </c>
      <c r="O16" s="44">
        <f t="shared" si="1"/>
        <v>4524.3599999999997</v>
      </c>
      <c r="P16" s="44">
        <f t="shared" si="2"/>
        <v>4524.3599999999997</v>
      </c>
      <c r="Q16" s="66">
        <f t="shared" si="3"/>
        <v>0</v>
      </c>
      <c r="R16" s="44">
        <f t="shared" si="4"/>
        <v>646.33714285714279</v>
      </c>
      <c r="S16" s="44">
        <f t="shared" si="5"/>
        <v>377.03</v>
      </c>
      <c r="T16" s="69"/>
    </row>
    <row r="17" spans="1:20" x14ac:dyDescent="0.25">
      <c r="A17" s="17">
        <v>1964</v>
      </c>
      <c r="B17" s="25">
        <v>0</v>
      </c>
      <c r="C17" s="26">
        <v>0</v>
      </c>
      <c r="D17" s="26">
        <v>0</v>
      </c>
      <c r="E17" s="26">
        <v>0</v>
      </c>
      <c r="F17" s="26">
        <v>0</v>
      </c>
      <c r="G17" s="26">
        <v>0</v>
      </c>
      <c r="H17" s="26">
        <v>944.15</v>
      </c>
      <c r="I17" s="26">
        <v>664.47</v>
      </c>
      <c r="J17" s="26">
        <v>1229.77</v>
      </c>
      <c r="K17" s="26">
        <v>1176.22</v>
      </c>
      <c r="L17" s="26">
        <v>932.24</v>
      </c>
      <c r="M17" s="27">
        <v>694.22</v>
      </c>
      <c r="N17" s="107">
        <f t="shared" si="0"/>
        <v>0</v>
      </c>
      <c r="O17" s="44">
        <f t="shared" si="1"/>
        <v>5641.07</v>
      </c>
      <c r="P17" s="44">
        <f t="shared" si="2"/>
        <v>5641.07</v>
      </c>
      <c r="Q17" s="66">
        <f t="shared" si="3"/>
        <v>0</v>
      </c>
      <c r="R17" s="44">
        <f t="shared" si="4"/>
        <v>805.86714285714277</v>
      </c>
      <c r="S17" s="44">
        <f t="shared" si="5"/>
        <v>470.08916666666664</v>
      </c>
      <c r="T17" s="69"/>
    </row>
    <row r="18" spans="1:20" x14ac:dyDescent="0.25">
      <c r="A18" s="17">
        <v>1965</v>
      </c>
      <c r="B18" s="25">
        <v>142.81</v>
      </c>
      <c r="C18" s="26">
        <v>0</v>
      </c>
      <c r="D18" s="26">
        <v>0</v>
      </c>
      <c r="E18" s="26">
        <v>0</v>
      </c>
      <c r="F18" s="26">
        <v>0</v>
      </c>
      <c r="G18" s="26">
        <v>478.02</v>
      </c>
      <c r="H18" s="26">
        <v>894.56</v>
      </c>
      <c r="I18" s="26">
        <v>61.49</v>
      </c>
      <c r="J18" s="26">
        <v>888.61</v>
      </c>
      <c r="K18" s="26">
        <v>979.85</v>
      </c>
      <c r="L18" s="26">
        <v>434.39</v>
      </c>
      <c r="M18" s="27">
        <v>144.80000000000001</v>
      </c>
      <c r="N18" s="107">
        <f t="shared" si="0"/>
        <v>142.81</v>
      </c>
      <c r="O18" s="44">
        <f t="shared" si="1"/>
        <v>3881.72</v>
      </c>
      <c r="P18" s="44">
        <f t="shared" si="2"/>
        <v>4024.5299999999997</v>
      </c>
      <c r="Q18" s="66">
        <f t="shared" si="3"/>
        <v>28.562000000000001</v>
      </c>
      <c r="R18" s="44">
        <f t="shared" si="4"/>
        <v>554.53142857142859</v>
      </c>
      <c r="S18" s="44">
        <f t="shared" si="5"/>
        <v>335.3775</v>
      </c>
      <c r="T18" s="69"/>
    </row>
    <row r="19" spans="1:20" x14ac:dyDescent="0.25">
      <c r="A19" s="17">
        <v>1966</v>
      </c>
      <c r="B19" s="25">
        <v>0</v>
      </c>
      <c r="C19" s="26">
        <v>0</v>
      </c>
      <c r="D19" s="26">
        <v>0</v>
      </c>
      <c r="E19" s="26">
        <v>0</v>
      </c>
      <c r="F19" s="26">
        <v>0</v>
      </c>
      <c r="G19" s="26">
        <v>327.27999999999997</v>
      </c>
      <c r="H19" s="26">
        <v>1158.3599999999999</v>
      </c>
      <c r="I19" s="26">
        <v>884.64</v>
      </c>
      <c r="J19" s="26">
        <v>1229.77</v>
      </c>
      <c r="K19" s="26">
        <v>1229.77</v>
      </c>
      <c r="L19" s="26">
        <v>720.01</v>
      </c>
      <c r="M19" s="27">
        <v>228.1</v>
      </c>
      <c r="N19" s="107">
        <f t="shared" si="0"/>
        <v>0</v>
      </c>
      <c r="O19" s="44">
        <f t="shared" si="1"/>
        <v>5777.93</v>
      </c>
      <c r="P19" s="44">
        <f t="shared" si="2"/>
        <v>5777.93</v>
      </c>
      <c r="Q19" s="66">
        <f t="shared" si="3"/>
        <v>0</v>
      </c>
      <c r="R19" s="44">
        <f t="shared" si="4"/>
        <v>825.41857142857145</v>
      </c>
      <c r="S19" s="44">
        <f t="shared" si="5"/>
        <v>481.49416666666667</v>
      </c>
      <c r="T19" s="69"/>
    </row>
    <row r="20" spans="1:20" x14ac:dyDescent="0.25">
      <c r="A20" s="17">
        <v>1967</v>
      </c>
      <c r="B20" s="25">
        <v>0</v>
      </c>
      <c r="C20" s="26">
        <v>0</v>
      </c>
      <c r="D20" s="26">
        <v>0</v>
      </c>
      <c r="E20" s="26">
        <v>0</v>
      </c>
      <c r="F20" s="26">
        <v>0</v>
      </c>
      <c r="G20" s="26">
        <v>198.35</v>
      </c>
      <c r="H20" s="26">
        <v>781.5</v>
      </c>
      <c r="I20" s="26">
        <v>0</v>
      </c>
      <c r="J20" s="26">
        <v>1094.8900000000001</v>
      </c>
      <c r="K20" s="26">
        <v>1221.8399999999999</v>
      </c>
      <c r="L20" s="26">
        <v>926.29</v>
      </c>
      <c r="M20" s="27">
        <v>291.58</v>
      </c>
      <c r="N20" s="107">
        <f t="shared" si="0"/>
        <v>0</v>
      </c>
      <c r="O20" s="44">
        <f t="shared" si="1"/>
        <v>4514.45</v>
      </c>
      <c r="P20" s="44">
        <f t="shared" si="2"/>
        <v>4514.45</v>
      </c>
      <c r="Q20" s="66">
        <f t="shared" si="3"/>
        <v>0</v>
      </c>
      <c r="R20" s="44">
        <f t="shared" si="4"/>
        <v>644.92142857142858</v>
      </c>
      <c r="S20" s="44">
        <f t="shared" si="5"/>
        <v>376.20416666666665</v>
      </c>
      <c r="T20" s="69"/>
    </row>
    <row r="21" spans="1:20" x14ac:dyDescent="0.25">
      <c r="A21" s="17">
        <v>1968</v>
      </c>
      <c r="B21" s="25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787.45</v>
      </c>
      <c r="I21" s="26">
        <v>1013.57</v>
      </c>
      <c r="J21" s="26">
        <v>1213.9000000000001</v>
      </c>
      <c r="K21" s="26">
        <v>902.49</v>
      </c>
      <c r="L21" s="26">
        <v>1122.6600000000001</v>
      </c>
      <c r="M21" s="27">
        <v>446.29</v>
      </c>
      <c r="N21" s="107">
        <f t="shared" si="0"/>
        <v>0</v>
      </c>
      <c r="O21" s="44">
        <f t="shared" si="1"/>
        <v>5486.36</v>
      </c>
      <c r="P21" s="44">
        <f t="shared" si="2"/>
        <v>5486.36</v>
      </c>
      <c r="Q21" s="66">
        <f t="shared" si="3"/>
        <v>0</v>
      </c>
      <c r="R21" s="44">
        <f t="shared" si="4"/>
        <v>783.76571428571424</v>
      </c>
      <c r="S21" s="44">
        <f t="shared" si="5"/>
        <v>457.19666666666666</v>
      </c>
      <c r="T21" s="69"/>
    </row>
    <row r="22" spans="1:20" x14ac:dyDescent="0.25">
      <c r="A22" s="17">
        <v>1969</v>
      </c>
      <c r="B22" s="25">
        <v>0</v>
      </c>
      <c r="C22" s="26">
        <v>0</v>
      </c>
      <c r="D22" s="26">
        <v>0</v>
      </c>
      <c r="E22" s="26">
        <v>0</v>
      </c>
      <c r="F22" s="26">
        <v>0</v>
      </c>
      <c r="G22" s="26">
        <v>0</v>
      </c>
      <c r="H22" s="26">
        <v>690.26</v>
      </c>
      <c r="I22" s="26">
        <v>585.13</v>
      </c>
      <c r="J22" s="26">
        <v>969.93</v>
      </c>
      <c r="K22" s="26">
        <v>1229.77</v>
      </c>
      <c r="L22" s="26">
        <v>1035.3900000000001</v>
      </c>
      <c r="M22" s="27">
        <v>47.6</v>
      </c>
      <c r="N22" s="107">
        <f t="shared" si="0"/>
        <v>0</v>
      </c>
      <c r="O22" s="44">
        <f t="shared" si="1"/>
        <v>4558.08</v>
      </c>
      <c r="P22" s="44">
        <f t="shared" si="2"/>
        <v>4558.08</v>
      </c>
      <c r="Q22" s="66">
        <f t="shared" si="3"/>
        <v>0</v>
      </c>
      <c r="R22" s="44">
        <f t="shared" si="4"/>
        <v>651.15428571428572</v>
      </c>
      <c r="S22" s="44">
        <f t="shared" si="5"/>
        <v>379.84</v>
      </c>
      <c r="T22" s="69"/>
    </row>
    <row r="23" spans="1:20" x14ac:dyDescent="0.25">
      <c r="A23" s="17">
        <v>1970</v>
      </c>
      <c r="B23" s="25">
        <v>0</v>
      </c>
      <c r="C23" s="26">
        <v>0</v>
      </c>
      <c r="D23" s="26">
        <v>0</v>
      </c>
      <c r="E23" s="26">
        <v>0</v>
      </c>
      <c r="F23" s="26">
        <v>0</v>
      </c>
      <c r="G23" s="26">
        <v>0</v>
      </c>
      <c r="H23" s="26">
        <v>926.29</v>
      </c>
      <c r="I23" s="26">
        <v>854.89</v>
      </c>
      <c r="J23" s="26">
        <v>1178.2</v>
      </c>
      <c r="K23" s="26">
        <v>1142.5</v>
      </c>
      <c r="L23" s="26">
        <v>648.6</v>
      </c>
      <c r="M23" s="27">
        <v>0</v>
      </c>
      <c r="N23" s="107">
        <f t="shared" si="0"/>
        <v>0</v>
      </c>
      <c r="O23" s="44">
        <f t="shared" si="1"/>
        <v>4750.4800000000005</v>
      </c>
      <c r="P23" s="44">
        <f t="shared" si="2"/>
        <v>4750.4800000000005</v>
      </c>
      <c r="Q23" s="66">
        <f t="shared" si="3"/>
        <v>0</v>
      </c>
      <c r="R23" s="44">
        <f t="shared" si="4"/>
        <v>678.6400000000001</v>
      </c>
      <c r="S23" s="44">
        <f t="shared" si="5"/>
        <v>395.87333333333339</v>
      </c>
      <c r="T23" s="69"/>
    </row>
    <row r="24" spans="1:20" x14ac:dyDescent="0.25">
      <c r="A24" s="17">
        <v>1971</v>
      </c>
      <c r="B24" s="25">
        <v>0</v>
      </c>
      <c r="C24" s="26">
        <v>0</v>
      </c>
      <c r="D24" s="26">
        <v>0</v>
      </c>
      <c r="E24" s="26">
        <v>0</v>
      </c>
      <c r="F24" s="26">
        <v>0</v>
      </c>
      <c r="G24" s="26">
        <v>0</v>
      </c>
      <c r="H24" s="26">
        <v>388.77</v>
      </c>
      <c r="I24" s="26">
        <v>999.68</v>
      </c>
      <c r="J24" s="26">
        <v>1243.6600000000001</v>
      </c>
      <c r="K24" s="26">
        <v>1217.8699999999999</v>
      </c>
      <c r="L24" s="26">
        <v>571.25</v>
      </c>
      <c r="M24" s="27">
        <v>273.72000000000003</v>
      </c>
      <c r="N24" s="107">
        <f t="shared" si="0"/>
        <v>0</v>
      </c>
      <c r="O24" s="44">
        <f t="shared" si="1"/>
        <v>4694.95</v>
      </c>
      <c r="P24" s="44">
        <f t="shared" si="2"/>
        <v>4694.95</v>
      </c>
      <c r="Q24" s="66">
        <f t="shared" si="3"/>
        <v>0</v>
      </c>
      <c r="R24" s="44">
        <f t="shared" si="4"/>
        <v>670.7071428571428</v>
      </c>
      <c r="S24" s="44">
        <f t="shared" si="5"/>
        <v>391.24583333333334</v>
      </c>
      <c r="T24" s="69"/>
    </row>
    <row r="25" spans="1:20" x14ac:dyDescent="0.25">
      <c r="A25" s="17">
        <v>1972</v>
      </c>
      <c r="B25" s="25">
        <v>0</v>
      </c>
      <c r="C25" s="26">
        <v>0</v>
      </c>
      <c r="D25" s="26">
        <v>0</v>
      </c>
      <c r="E25" s="26">
        <v>0</v>
      </c>
      <c r="F25" s="26">
        <v>0</v>
      </c>
      <c r="G25" s="26">
        <v>678.36</v>
      </c>
      <c r="H25" s="26">
        <v>1047.29</v>
      </c>
      <c r="I25" s="26">
        <v>1053.24</v>
      </c>
      <c r="J25" s="26">
        <v>1243.6600000000001</v>
      </c>
      <c r="K25" s="26">
        <v>1200.02</v>
      </c>
      <c r="L25" s="26">
        <v>525.63</v>
      </c>
      <c r="M25" s="27">
        <v>128.93</v>
      </c>
      <c r="N25" s="107">
        <f t="shared" si="0"/>
        <v>0</v>
      </c>
      <c r="O25" s="44">
        <f t="shared" si="1"/>
        <v>5877.13</v>
      </c>
      <c r="P25" s="44">
        <f t="shared" si="2"/>
        <v>5877.13</v>
      </c>
      <c r="Q25" s="66">
        <f t="shared" si="3"/>
        <v>0</v>
      </c>
      <c r="R25" s="44">
        <f t="shared" si="4"/>
        <v>839.59</v>
      </c>
      <c r="S25" s="44">
        <f t="shared" si="5"/>
        <v>489.76083333333332</v>
      </c>
      <c r="T25" s="69"/>
    </row>
    <row r="26" spans="1:20" x14ac:dyDescent="0.25">
      <c r="A26" s="17">
        <v>1973</v>
      </c>
      <c r="B26" s="25">
        <v>0</v>
      </c>
      <c r="C26" s="26">
        <v>0</v>
      </c>
      <c r="D26" s="26">
        <v>0</v>
      </c>
      <c r="E26" s="26">
        <v>0</v>
      </c>
      <c r="F26" s="26">
        <v>0</v>
      </c>
      <c r="G26" s="26">
        <v>0</v>
      </c>
      <c r="H26" s="26">
        <v>148.76</v>
      </c>
      <c r="I26" s="26">
        <v>1045.3</v>
      </c>
      <c r="J26" s="26">
        <v>1116.71</v>
      </c>
      <c r="K26" s="26">
        <v>1150.43</v>
      </c>
      <c r="L26" s="26">
        <v>692.24</v>
      </c>
      <c r="M26" s="27">
        <v>126.94</v>
      </c>
      <c r="N26" s="107">
        <f t="shared" si="0"/>
        <v>0</v>
      </c>
      <c r="O26" s="44">
        <f t="shared" si="1"/>
        <v>4280.3799999999992</v>
      </c>
      <c r="P26" s="44">
        <f t="shared" si="2"/>
        <v>4280.3799999999992</v>
      </c>
      <c r="Q26" s="66">
        <f t="shared" si="3"/>
        <v>0</v>
      </c>
      <c r="R26" s="44">
        <f t="shared" si="4"/>
        <v>611.48285714285703</v>
      </c>
      <c r="S26" s="44">
        <f t="shared" si="5"/>
        <v>356.69833333333327</v>
      </c>
      <c r="T26" s="69"/>
    </row>
    <row r="27" spans="1:20" x14ac:dyDescent="0.25">
      <c r="A27" s="17">
        <v>1974</v>
      </c>
      <c r="B27" s="25">
        <v>0</v>
      </c>
      <c r="C27" s="26">
        <v>0</v>
      </c>
      <c r="D27" s="26">
        <v>0</v>
      </c>
      <c r="E27" s="26">
        <v>0</v>
      </c>
      <c r="F27" s="26">
        <v>0</v>
      </c>
      <c r="G27" s="26">
        <v>0</v>
      </c>
      <c r="H27" s="26">
        <v>807.28</v>
      </c>
      <c r="I27" s="26">
        <v>977.86</v>
      </c>
      <c r="J27" s="26">
        <v>1253.57</v>
      </c>
      <c r="K27" s="26">
        <v>1200.02</v>
      </c>
      <c r="L27" s="26">
        <v>755.71</v>
      </c>
      <c r="M27" s="27">
        <v>119.01</v>
      </c>
      <c r="N27" s="107">
        <f t="shared" si="0"/>
        <v>0</v>
      </c>
      <c r="O27" s="44">
        <f t="shared" si="1"/>
        <v>5113.45</v>
      </c>
      <c r="P27" s="44">
        <f t="shared" si="2"/>
        <v>5113.45</v>
      </c>
      <c r="Q27" s="66">
        <f t="shared" si="3"/>
        <v>0</v>
      </c>
      <c r="R27" s="44">
        <f t="shared" si="4"/>
        <v>730.49285714285713</v>
      </c>
      <c r="S27" s="44">
        <f t="shared" si="5"/>
        <v>426.12083333333334</v>
      </c>
      <c r="T27" s="69"/>
    </row>
    <row r="28" spans="1:20" x14ac:dyDescent="0.25">
      <c r="A28" s="17">
        <v>1975</v>
      </c>
      <c r="B28" s="25">
        <v>0</v>
      </c>
      <c r="C28" s="26">
        <v>0</v>
      </c>
      <c r="D28" s="26">
        <v>0</v>
      </c>
      <c r="E28" s="26">
        <v>0</v>
      </c>
      <c r="F28" s="26">
        <v>0</v>
      </c>
      <c r="G28" s="26">
        <v>0</v>
      </c>
      <c r="H28" s="26">
        <v>1090.93</v>
      </c>
      <c r="I28" s="26">
        <v>793.4</v>
      </c>
      <c r="J28" s="26">
        <v>1213.9000000000001</v>
      </c>
      <c r="K28" s="26">
        <v>1134.56</v>
      </c>
      <c r="L28" s="26">
        <v>958.03</v>
      </c>
      <c r="M28" s="27">
        <v>23.8</v>
      </c>
      <c r="N28" s="107">
        <f t="shared" si="0"/>
        <v>0</v>
      </c>
      <c r="O28" s="44">
        <f t="shared" si="1"/>
        <v>5214.62</v>
      </c>
      <c r="P28" s="44">
        <f t="shared" si="2"/>
        <v>5214.62</v>
      </c>
      <c r="Q28" s="66">
        <f t="shared" si="3"/>
        <v>0</v>
      </c>
      <c r="R28" s="44">
        <f t="shared" si="4"/>
        <v>744.9457142857143</v>
      </c>
      <c r="S28" s="44">
        <f t="shared" si="5"/>
        <v>434.55166666666668</v>
      </c>
      <c r="T28" s="69"/>
    </row>
    <row r="29" spans="1:20" x14ac:dyDescent="0.25">
      <c r="A29" s="17">
        <v>1976</v>
      </c>
      <c r="B29" s="25">
        <v>0</v>
      </c>
      <c r="C29" s="26">
        <v>0</v>
      </c>
      <c r="D29" s="26">
        <v>0</v>
      </c>
      <c r="E29" s="26">
        <v>0</v>
      </c>
      <c r="F29" s="26">
        <v>0</v>
      </c>
      <c r="G29" s="26">
        <v>0</v>
      </c>
      <c r="H29" s="26">
        <v>616.87</v>
      </c>
      <c r="I29" s="26">
        <v>977.86</v>
      </c>
      <c r="J29" s="26">
        <v>1209.94</v>
      </c>
      <c r="K29" s="26">
        <v>1138.53</v>
      </c>
      <c r="L29" s="26">
        <v>723.98</v>
      </c>
      <c r="M29" s="27">
        <v>0</v>
      </c>
      <c r="N29" s="107">
        <f t="shared" si="0"/>
        <v>0</v>
      </c>
      <c r="O29" s="44">
        <f t="shared" si="1"/>
        <v>4667.18</v>
      </c>
      <c r="P29" s="44">
        <f t="shared" si="2"/>
        <v>4667.18</v>
      </c>
      <c r="Q29" s="66">
        <f t="shared" si="3"/>
        <v>0</v>
      </c>
      <c r="R29" s="44">
        <f t="shared" si="4"/>
        <v>666.74</v>
      </c>
      <c r="S29" s="44">
        <f t="shared" si="5"/>
        <v>388.93166666666667</v>
      </c>
      <c r="T29" s="69"/>
    </row>
    <row r="30" spans="1:20" x14ac:dyDescent="0.25">
      <c r="A30" s="17">
        <v>1977</v>
      </c>
      <c r="B30" s="25">
        <v>0</v>
      </c>
      <c r="C30" s="26">
        <v>0</v>
      </c>
      <c r="D30" s="26">
        <v>0</v>
      </c>
      <c r="E30" s="26">
        <v>0</v>
      </c>
      <c r="F30" s="26">
        <v>0</v>
      </c>
      <c r="G30" s="26">
        <v>462.16</v>
      </c>
      <c r="H30" s="26">
        <v>963.98</v>
      </c>
      <c r="I30" s="26">
        <v>1118.69</v>
      </c>
      <c r="J30" s="26">
        <v>1202</v>
      </c>
      <c r="K30" s="26">
        <v>1148.45</v>
      </c>
      <c r="L30" s="26">
        <v>928.28</v>
      </c>
      <c r="M30" s="27">
        <v>509.76</v>
      </c>
      <c r="N30" s="107">
        <f t="shared" si="0"/>
        <v>0</v>
      </c>
      <c r="O30" s="44">
        <f t="shared" si="1"/>
        <v>6333.32</v>
      </c>
      <c r="P30" s="44">
        <f t="shared" si="2"/>
        <v>6333.32</v>
      </c>
      <c r="Q30" s="66">
        <f t="shared" si="3"/>
        <v>0</v>
      </c>
      <c r="R30" s="44">
        <f t="shared" si="4"/>
        <v>904.76</v>
      </c>
      <c r="S30" s="44">
        <f t="shared" si="5"/>
        <v>527.77666666666664</v>
      </c>
      <c r="T30" s="69"/>
    </row>
    <row r="31" spans="1:20" x14ac:dyDescent="0.25">
      <c r="A31" s="17">
        <v>1978</v>
      </c>
      <c r="B31" s="25">
        <v>0</v>
      </c>
      <c r="C31" s="26">
        <v>0</v>
      </c>
      <c r="D31" s="26">
        <v>0</v>
      </c>
      <c r="E31" s="26">
        <v>0</v>
      </c>
      <c r="F31" s="26">
        <v>0</v>
      </c>
      <c r="G31" s="26">
        <v>119.01</v>
      </c>
      <c r="H31" s="26">
        <v>712.08</v>
      </c>
      <c r="I31" s="26">
        <v>967.95</v>
      </c>
      <c r="J31" s="26">
        <v>1223.82</v>
      </c>
      <c r="K31" s="26">
        <v>1198.03</v>
      </c>
      <c r="L31" s="26">
        <v>886.63</v>
      </c>
      <c r="M31" s="27">
        <v>640.66999999999996</v>
      </c>
      <c r="N31" s="107">
        <f t="shared" si="0"/>
        <v>0</v>
      </c>
      <c r="O31" s="44">
        <f t="shared" si="1"/>
        <v>5748.19</v>
      </c>
      <c r="P31" s="44">
        <f t="shared" si="2"/>
        <v>5748.19</v>
      </c>
      <c r="Q31" s="66">
        <f t="shared" si="3"/>
        <v>0</v>
      </c>
      <c r="R31" s="44">
        <f t="shared" si="4"/>
        <v>821.17</v>
      </c>
      <c r="S31" s="44">
        <f t="shared" si="5"/>
        <v>479.01583333333332</v>
      </c>
      <c r="T31" s="69"/>
    </row>
    <row r="32" spans="1:20" x14ac:dyDescent="0.25">
      <c r="A32" s="17">
        <v>1979</v>
      </c>
      <c r="B32" s="25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434.39</v>
      </c>
      <c r="I32" s="26">
        <v>612.9</v>
      </c>
      <c r="J32" s="26">
        <v>1221.8399999999999</v>
      </c>
      <c r="K32" s="26">
        <v>751.75</v>
      </c>
      <c r="L32" s="26">
        <v>519.67999999999995</v>
      </c>
      <c r="M32" s="27">
        <v>160.66</v>
      </c>
      <c r="N32" s="107">
        <f t="shared" si="0"/>
        <v>0</v>
      </c>
      <c r="O32" s="44">
        <f t="shared" si="1"/>
        <v>3701.22</v>
      </c>
      <c r="P32" s="44">
        <f t="shared" si="2"/>
        <v>3701.22</v>
      </c>
      <c r="Q32" s="66">
        <f t="shared" si="3"/>
        <v>0</v>
      </c>
      <c r="R32" s="44">
        <f t="shared" si="4"/>
        <v>528.74571428571426</v>
      </c>
      <c r="S32" s="44">
        <f t="shared" si="5"/>
        <v>308.435</v>
      </c>
      <c r="T32" s="69"/>
    </row>
    <row r="33" spans="1:23" x14ac:dyDescent="0.25">
      <c r="A33" s="17">
        <v>1980</v>
      </c>
      <c r="B33" s="25">
        <v>0</v>
      </c>
      <c r="C33" s="26">
        <v>0</v>
      </c>
      <c r="D33" s="26">
        <v>0</v>
      </c>
      <c r="E33" s="26">
        <v>0</v>
      </c>
      <c r="F33" s="26">
        <v>0</v>
      </c>
      <c r="G33" s="26">
        <v>0</v>
      </c>
      <c r="H33" s="26">
        <v>55.54</v>
      </c>
      <c r="I33" s="26">
        <v>856.87</v>
      </c>
      <c r="J33" s="26">
        <v>1063.1600000000001</v>
      </c>
      <c r="K33" s="26">
        <v>1086.96</v>
      </c>
      <c r="L33" s="26">
        <v>595.04999999999995</v>
      </c>
      <c r="M33" s="27">
        <v>261.82</v>
      </c>
      <c r="N33" s="107">
        <f t="shared" si="0"/>
        <v>0</v>
      </c>
      <c r="O33" s="44">
        <f t="shared" si="1"/>
        <v>3919.4</v>
      </c>
      <c r="P33" s="44">
        <f t="shared" si="2"/>
        <v>3919.4</v>
      </c>
      <c r="Q33" s="66">
        <f t="shared" si="3"/>
        <v>0</v>
      </c>
      <c r="R33" s="44">
        <f t="shared" si="4"/>
        <v>559.91428571428571</v>
      </c>
      <c r="S33" s="44">
        <f t="shared" si="5"/>
        <v>326.61666666666667</v>
      </c>
      <c r="T33" s="69"/>
    </row>
    <row r="34" spans="1:23" x14ac:dyDescent="0.25">
      <c r="A34" s="17">
        <v>1981</v>
      </c>
      <c r="B34" s="25">
        <v>0</v>
      </c>
      <c r="C34" s="26">
        <v>0</v>
      </c>
      <c r="D34" s="26">
        <v>0</v>
      </c>
      <c r="E34" s="26">
        <v>0</v>
      </c>
      <c r="F34" s="26">
        <v>0</v>
      </c>
      <c r="G34" s="26">
        <v>0</v>
      </c>
      <c r="H34" s="26">
        <v>749.76</v>
      </c>
      <c r="I34" s="26">
        <v>1035.3900000000001</v>
      </c>
      <c r="J34" s="26">
        <v>1229.77</v>
      </c>
      <c r="K34" s="26">
        <v>1229.77</v>
      </c>
      <c r="L34" s="26">
        <v>872.74</v>
      </c>
      <c r="M34" s="27">
        <v>551.41</v>
      </c>
      <c r="N34" s="107">
        <f t="shared" si="0"/>
        <v>0</v>
      </c>
      <c r="O34" s="44">
        <f t="shared" si="1"/>
        <v>5668.84</v>
      </c>
      <c r="P34" s="44">
        <f t="shared" si="2"/>
        <v>5668.84</v>
      </c>
      <c r="Q34" s="66">
        <f t="shared" si="3"/>
        <v>0</v>
      </c>
      <c r="R34" s="44">
        <f t="shared" si="4"/>
        <v>809.83428571428578</v>
      </c>
      <c r="S34" s="44">
        <f t="shared" si="5"/>
        <v>472.40333333333336</v>
      </c>
      <c r="T34" s="69"/>
    </row>
    <row r="35" spans="1:23" x14ac:dyDescent="0.25">
      <c r="A35" s="17">
        <v>1982</v>
      </c>
      <c r="B35" s="25">
        <v>0</v>
      </c>
      <c r="C35" s="26">
        <v>0</v>
      </c>
      <c r="D35" s="26">
        <v>0</v>
      </c>
      <c r="E35" s="26">
        <v>0</v>
      </c>
      <c r="F35" s="26">
        <v>0</v>
      </c>
      <c r="G35" s="26">
        <v>178.51</v>
      </c>
      <c r="H35" s="26">
        <v>698.19</v>
      </c>
      <c r="I35" s="26">
        <v>795.38</v>
      </c>
      <c r="J35" s="26">
        <v>1053.24</v>
      </c>
      <c r="K35" s="26">
        <v>1229.77</v>
      </c>
      <c r="L35" s="26">
        <v>323.31</v>
      </c>
      <c r="M35" s="27">
        <v>182.48</v>
      </c>
      <c r="N35" s="107">
        <f t="shared" si="0"/>
        <v>0</v>
      </c>
      <c r="O35" s="44">
        <f t="shared" si="1"/>
        <v>4460.8799999999992</v>
      </c>
      <c r="P35" s="44">
        <f t="shared" si="2"/>
        <v>4460.8799999999992</v>
      </c>
      <c r="Q35" s="66">
        <f t="shared" si="3"/>
        <v>0</v>
      </c>
      <c r="R35" s="44">
        <f t="shared" si="4"/>
        <v>637.26857142857136</v>
      </c>
      <c r="S35" s="44">
        <f t="shared" si="5"/>
        <v>371.73999999999995</v>
      </c>
      <c r="T35" s="69"/>
    </row>
    <row r="36" spans="1:23" x14ac:dyDescent="0.25">
      <c r="A36" s="17">
        <v>1983</v>
      </c>
      <c r="B36" s="25">
        <v>0</v>
      </c>
      <c r="C36" s="26">
        <v>0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408.6</v>
      </c>
      <c r="J36" s="26">
        <v>983.82</v>
      </c>
      <c r="K36" s="26">
        <v>1160.3499999999999</v>
      </c>
      <c r="L36" s="26">
        <v>593.07000000000005</v>
      </c>
      <c r="M36" s="27">
        <v>396.7</v>
      </c>
      <c r="N36" s="107">
        <f t="shared" si="0"/>
        <v>0</v>
      </c>
      <c r="O36" s="44">
        <f t="shared" si="1"/>
        <v>3542.54</v>
      </c>
      <c r="P36" s="44">
        <f t="shared" si="2"/>
        <v>3542.54</v>
      </c>
      <c r="Q36" s="66">
        <f t="shared" si="3"/>
        <v>0</v>
      </c>
      <c r="R36" s="44">
        <f t="shared" si="4"/>
        <v>506.07714285714286</v>
      </c>
      <c r="S36" s="44">
        <f t="shared" si="5"/>
        <v>295.21166666666664</v>
      </c>
      <c r="T36" s="69"/>
    </row>
    <row r="37" spans="1:23" x14ac:dyDescent="0.25">
      <c r="A37" s="17">
        <v>1984</v>
      </c>
      <c r="B37" s="25">
        <v>0</v>
      </c>
      <c r="C37" s="26">
        <v>0</v>
      </c>
      <c r="D37" s="26">
        <v>0</v>
      </c>
      <c r="E37" s="26">
        <v>0</v>
      </c>
      <c r="F37" s="26">
        <v>0</v>
      </c>
      <c r="G37" s="26">
        <v>0</v>
      </c>
      <c r="H37" s="26">
        <v>182.48</v>
      </c>
      <c r="I37" s="26">
        <v>460.17</v>
      </c>
      <c r="J37" s="26">
        <v>1324.98</v>
      </c>
      <c r="K37" s="26">
        <v>1281.3399999999999</v>
      </c>
      <c r="L37" s="26">
        <v>515.71</v>
      </c>
      <c r="M37" s="27">
        <v>0</v>
      </c>
      <c r="N37" s="107">
        <f t="shared" si="0"/>
        <v>0</v>
      </c>
      <c r="O37" s="44">
        <f t="shared" si="1"/>
        <v>3764.6800000000003</v>
      </c>
      <c r="P37" s="44">
        <f t="shared" si="2"/>
        <v>3764.6800000000003</v>
      </c>
      <c r="Q37" s="66">
        <f t="shared" si="3"/>
        <v>0</v>
      </c>
      <c r="R37" s="44">
        <f t="shared" si="4"/>
        <v>537.81142857142856</v>
      </c>
      <c r="S37" s="44">
        <f t="shared" si="5"/>
        <v>313.72333333333336</v>
      </c>
      <c r="T37" s="69"/>
    </row>
    <row r="38" spans="1:23" x14ac:dyDescent="0.25">
      <c r="A38" s="17">
        <v>1985</v>
      </c>
      <c r="B38" s="25">
        <v>0</v>
      </c>
      <c r="C38" s="26">
        <v>0</v>
      </c>
      <c r="D38" s="26">
        <v>0</v>
      </c>
      <c r="E38" s="26">
        <v>0</v>
      </c>
      <c r="F38" s="26">
        <v>0</v>
      </c>
      <c r="G38" s="26">
        <v>232.07</v>
      </c>
      <c r="H38" s="26">
        <v>480.01</v>
      </c>
      <c r="I38" s="26">
        <v>674.39</v>
      </c>
      <c r="J38" s="26">
        <v>1130.5899999999999</v>
      </c>
      <c r="K38" s="26">
        <v>1281.3399999999999</v>
      </c>
      <c r="L38" s="26">
        <v>422.49</v>
      </c>
      <c r="M38" s="27">
        <v>0</v>
      </c>
      <c r="N38" s="107">
        <f t="shared" si="0"/>
        <v>0</v>
      </c>
      <c r="O38" s="44">
        <f t="shared" si="1"/>
        <v>4220.8899999999994</v>
      </c>
      <c r="P38" s="44">
        <f t="shared" si="2"/>
        <v>4220.8899999999994</v>
      </c>
      <c r="Q38" s="66">
        <f t="shared" si="3"/>
        <v>0</v>
      </c>
      <c r="R38" s="44">
        <f t="shared" si="4"/>
        <v>602.98428571428565</v>
      </c>
      <c r="S38" s="44">
        <f t="shared" si="5"/>
        <v>351.74083333333328</v>
      </c>
      <c r="T38" s="69"/>
    </row>
    <row r="39" spans="1:23" x14ac:dyDescent="0.25">
      <c r="A39" s="17">
        <v>1986</v>
      </c>
      <c r="B39" s="25">
        <v>0</v>
      </c>
      <c r="C39" s="26">
        <v>0</v>
      </c>
      <c r="D39" s="26">
        <v>0</v>
      </c>
      <c r="E39" s="26">
        <v>0</v>
      </c>
      <c r="F39" s="26">
        <v>0</v>
      </c>
      <c r="G39" s="26">
        <v>0</v>
      </c>
      <c r="H39" s="26">
        <v>644.64</v>
      </c>
      <c r="I39" s="26">
        <v>606.95000000000005</v>
      </c>
      <c r="J39" s="26">
        <v>1229.77</v>
      </c>
      <c r="K39" s="26">
        <v>1229.77</v>
      </c>
      <c r="L39" s="26">
        <v>438.35</v>
      </c>
      <c r="M39" s="27">
        <v>202.32</v>
      </c>
      <c r="N39" s="107">
        <f t="shared" si="0"/>
        <v>0</v>
      </c>
      <c r="O39" s="44">
        <f t="shared" si="1"/>
        <v>4351.8</v>
      </c>
      <c r="P39" s="44">
        <f t="shared" si="2"/>
        <v>4351.8</v>
      </c>
      <c r="Q39" s="66">
        <f t="shared" si="3"/>
        <v>0</v>
      </c>
      <c r="R39" s="44">
        <f t="shared" si="4"/>
        <v>621.68571428571431</v>
      </c>
      <c r="S39" s="44">
        <f t="shared" si="5"/>
        <v>362.65000000000003</v>
      </c>
      <c r="T39" s="69"/>
      <c r="V39" s="114"/>
      <c r="W39" s="115"/>
    </row>
    <row r="40" spans="1:23" x14ac:dyDescent="0.25">
      <c r="A40" s="17">
        <v>1987</v>
      </c>
      <c r="B40" s="25">
        <v>0</v>
      </c>
      <c r="C40" s="26">
        <v>0</v>
      </c>
      <c r="D40" s="26">
        <v>0</v>
      </c>
      <c r="E40" s="26">
        <v>0</v>
      </c>
      <c r="F40" s="26">
        <v>0</v>
      </c>
      <c r="G40" s="26">
        <v>63.47</v>
      </c>
      <c r="H40" s="26">
        <v>426.45</v>
      </c>
      <c r="I40" s="26">
        <v>733.9</v>
      </c>
      <c r="J40" s="26">
        <v>1128.6099999999999</v>
      </c>
      <c r="K40" s="26">
        <v>1229.77</v>
      </c>
      <c r="L40" s="26">
        <v>844.97</v>
      </c>
      <c r="M40" s="27">
        <v>335.21</v>
      </c>
      <c r="N40" s="107">
        <f t="shared" si="0"/>
        <v>0</v>
      </c>
      <c r="O40" s="44">
        <f t="shared" si="1"/>
        <v>4762.38</v>
      </c>
      <c r="P40" s="44">
        <f t="shared" si="2"/>
        <v>4762.38</v>
      </c>
      <c r="Q40" s="66">
        <f t="shared" si="3"/>
        <v>0</v>
      </c>
      <c r="R40" s="44">
        <f t="shared" si="4"/>
        <v>680.34</v>
      </c>
      <c r="S40" s="44">
        <f t="shared" si="5"/>
        <v>396.86500000000001</v>
      </c>
      <c r="T40" s="69"/>
      <c r="V40" s="114"/>
      <c r="W40" s="115"/>
    </row>
    <row r="41" spans="1:23" x14ac:dyDescent="0.25">
      <c r="A41" s="17">
        <v>1988</v>
      </c>
      <c r="B41" s="25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269.76</v>
      </c>
      <c r="I41" s="26">
        <v>888.61</v>
      </c>
      <c r="J41" s="26">
        <v>1229.77</v>
      </c>
      <c r="K41" s="26">
        <v>1229.77</v>
      </c>
      <c r="L41" s="26">
        <v>914.39</v>
      </c>
      <c r="M41" s="27">
        <v>811.25</v>
      </c>
      <c r="N41" s="107">
        <f t="shared" si="0"/>
        <v>0</v>
      </c>
      <c r="O41" s="44">
        <f t="shared" si="1"/>
        <v>5343.55</v>
      </c>
      <c r="P41" s="44">
        <f t="shared" si="2"/>
        <v>5343.55</v>
      </c>
      <c r="Q41" s="66">
        <f t="shared" si="3"/>
        <v>0</v>
      </c>
      <c r="R41" s="44">
        <f t="shared" si="4"/>
        <v>763.36428571428576</v>
      </c>
      <c r="S41" s="44">
        <f t="shared" si="5"/>
        <v>445.29583333333335</v>
      </c>
      <c r="T41" s="69"/>
      <c r="V41" s="114"/>
      <c r="W41" s="115"/>
    </row>
    <row r="42" spans="1:23" x14ac:dyDescent="0.25">
      <c r="A42" s="17">
        <v>1989</v>
      </c>
      <c r="B42" s="25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850.92</v>
      </c>
      <c r="I42" s="26">
        <v>398.68</v>
      </c>
      <c r="J42" s="26">
        <v>1182.17</v>
      </c>
      <c r="K42" s="26">
        <v>995.72</v>
      </c>
      <c r="L42" s="26">
        <v>392.73</v>
      </c>
      <c r="M42" s="27">
        <v>646.62</v>
      </c>
      <c r="N42" s="107">
        <f t="shared" si="0"/>
        <v>0</v>
      </c>
      <c r="O42" s="44">
        <f t="shared" si="1"/>
        <v>4466.84</v>
      </c>
      <c r="P42" s="44">
        <f t="shared" si="2"/>
        <v>4466.84</v>
      </c>
      <c r="Q42" s="66">
        <f t="shared" si="3"/>
        <v>0</v>
      </c>
      <c r="R42" s="44">
        <f t="shared" si="4"/>
        <v>638.12</v>
      </c>
      <c r="S42" s="44">
        <f t="shared" si="5"/>
        <v>372.23666666666668</v>
      </c>
      <c r="T42" s="69"/>
      <c r="V42" s="114"/>
      <c r="W42" s="115"/>
    </row>
    <row r="43" spans="1:23" x14ac:dyDescent="0.25">
      <c r="A43" s="17">
        <v>1990</v>
      </c>
      <c r="B43" s="25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533.55999999999995</v>
      </c>
      <c r="I43" s="26">
        <v>900.51</v>
      </c>
      <c r="J43" s="26">
        <v>1128.6099999999999</v>
      </c>
      <c r="K43" s="26">
        <v>1229.77</v>
      </c>
      <c r="L43" s="26">
        <v>571.25</v>
      </c>
      <c r="M43" s="27">
        <v>99.18</v>
      </c>
      <c r="N43" s="107">
        <f t="shared" si="0"/>
        <v>0</v>
      </c>
      <c r="O43" s="44">
        <f t="shared" si="1"/>
        <v>4462.88</v>
      </c>
      <c r="P43" s="44">
        <f t="shared" si="2"/>
        <v>4462.88</v>
      </c>
      <c r="Q43" s="66">
        <f t="shared" si="3"/>
        <v>0</v>
      </c>
      <c r="R43" s="44">
        <f t="shared" si="4"/>
        <v>637.5542857142857</v>
      </c>
      <c r="S43" s="44">
        <f t="shared" si="5"/>
        <v>371.90666666666669</v>
      </c>
      <c r="T43" s="69"/>
      <c r="V43" s="114"/>
      <c r="W43" s="115"/>
    </row>
    <row r="44" spans="1:23" x14ac:dyDescent="0.25">
      <c r="A44" s="17">
        <v>1991</v>
      </c>
      <c r="B44" s="25">
        <v>0</v>
      </c>
      <c r="C44" s="26">
        <v>0</v>
      </c>
      <c r="D44" s="26">
        <v>0</v>
      </c>
      <c r="E44" s="26">
        <v>0</v>
      </c>
      <c r="F44" s="26">
        <v>0</v>
      </c>
      <c r="G44" s="26">
        <v>136.86000000000001</v>
      </c>
      <c r="H44" s="26">
        <v>547.45000000000005</v>
      </c>
      <c r="I44" s="26">
        <v>485.96</v>
      </c>
      <c r="J44" s="26">
        <v>1110.76</v>
      </c>
      <c r="K44" s="26">
        <v>1128.6099999999999</v>
      </c>
      <c r="L44" s="26">
        <v>519.67999999999995</v>
      </c>
      <c r="M44" s="27">
        <v>480.01</v>
      </c>
      <c r="N44" s="107">
        <f t="shared" si="0"/>
        <v>0</v>
      </c>
      <c r="O44" s="44">
        <f t="shared" si="1"/>
        <v>4409.329999999999</v>
      </c>
      <c r="P44" s="44">
        <f t="shared" si="2"/>
        <v>4409.329999999999</v>
      </c>
      <c r="Q44" s="66">
        <f t="shared" si="3"/>
        <v>0</v>
      </c>
      <c r="R44" s="44">
        <f t="shared" si="4"/>
        <v>629.90428571428561</v>
      </c>
      <c r="S44" s="44">
        <f t="shared" si="5"/>
        <v>367.4441666666666</v>
      </c>
      <c r="T44" s="69"/>
      <c r="V44" s="114"/>
      <c r="W44" s="115"/>
    </row>
    <row r="45" spans="1:23" x14ac:dyDescent="0.25">
      <c r="A45" s="17">
        <v>1992</v>
      </c>
      <c r="B45" s="25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1025.47</v>
      </c>
      <c r="I45" s="26">
        <v>882.66</v>
      </c>
      <c r="J45" s="26">
        <v>1071.0899999999999</v>
      </c>
      <c r="K45" s="26">
        <v>872.74</v>
      </c>
      <c r="L45" s="26">
        <v>674.39</v>
      </c>
      <c r="M45" s="27">
        <v>723.98</v>
      </c>
      <c r="N45" s="107">
        <f t="shared" si="0"/>
        <v>0</v>
      </c>
      <c r="O45" s="44">
        <f t="shared" si="1"/>
        <v>5250.33</v>
      </c>
      <c r="P45" s="44">
        <f t="shared" si="2"/>
        <v>5250.33</v>
      </c>
      <c r="Q45" s="66">
        <f t="shared" si="3"/>
        <v>0</v>
      </c>
      <c r="R45" s="44">
        <f t="shared" si="4"/>
        <v>750.04714285714283</v>
      </c>
      <c r="S45" s="44">
        <f t="shared" si="5"/>
        <v>437.52749999999997</v>
      </c>
      <c r="T45" s="69"/>
      <c r="V45" s="114"/>
      <c r="W45" s="115"/>
    </row>
    <row r="46" spans="1:23" x14ac:dyDescent="0.25">
      <c r="A46" s="17">
        <v>1993</v>
      </c>
      <c r="B46" s="25">
        <v>253.89</v>
      </c>
      <c r="C46" s="26">
        <v>0</v>
      </c>
      <c r="D46" s="26">
        <v>0</v>
      </c>
      <c r="E46" s="26">
        <v>0</v>
      </c>
      <c r="F46" s="26">
        <v>0</v>
      </c>
      <c r="G46" s="26">
        <v>0</v>
      </c>
      <c r="H46" s="26">
        <v>670.42</v>
      </c>
      <c r="I46" s="26">
        <v>844.97</v>
      </c>
      <c r="J46" s="26">
        <v>1277.3699999999999</v>
      </c>
      <c r="K46" s="26">
        <v>1293.24</v>
      </c>
      <c r="L46" s="26">
        <v>837.04</v>
      </c>
      <c r="M46" s="27">
        <v>440.34</v>
      </c>
      <c r="N46" s="107">
        <f t="shared" si="0"/>
        <v>253.89</v>
      </c>
      <c r="O46" s="44">
        <f t="shared" si="1"/>
        <v>5363.38</v>
      </c>
      <c r="P46" s="44">
        <f t="shared" si="2"/>
        <v>5617.2699999999995</v>
      </c>
      <c r="Q46" s="66">
        <f t="shared" si="3"/>
        <v>50.777999999999999</v>
      </c>
      <c r="R46" s="44">
        <f t="shared" si="4"/>
        <v>766.19714285714292</v>
      </c>
      <c r="S46" s="44">
        <f t="shared" si="5"/>
        <v>468.10583333333329</v>
      </c>
      <c r="T46" s="69"/>
      <c r="V46" s="114"/>
      <c r="W46" s="115"/>
    </row>
    <row r="47" spans="1:23" x14ac:dyDescent="0.25">
      <c r="A47" s="17">
        <v>1994</v>
      </c>
      <c r="B47" s="25">
        <v>0</v>
      </c>
      <c r="C47" s="26">
        <v>0</v>
      </c>
      <c r="D47" s="26">
        <v>0</v>
      </c>
      <c r="E47" s="26">
        <v>0</v>
      </c>
      <c r="F47" s="26">
        <v>0</v>
      </c>
      <c r="G47" s="26">
        <v>0</v>
      </c>
      <c r="H47" s="26">
        <v>1016.34</v>
      </c>
      <c r="I47" s="26">
        <v>877.1</v>
      </c>
      <c r="J47" s="26">
        <v>1382.9</v>
      </c>
      <c r="K47" s="26">
        <v>1412.25</v>
      </c>
      <c r="L47" s="26">
        <v>910.43</v>
      </c>
      <c r="M47" s="27">
        <v>148.76</v>
      </c>
      <c r="N47" s="107">
        <f t="shared" si="0"/>
        <v>0</v>
      </c>
      <c r="O47" s="44">
        <f t="shared" si="1"/>
        <v>5747.7800000000007</v>
      </c>
      <c r="P47" s="44">
        <f t="shared" si="2"/>
        <v>5747.7800000000007</v>
      </c>
      <c r="Q47" s="66">
        <f t="shared" si="3"/>
        <v>0</v>
      </c>
      <c r="R47" s="44">
        <f t="shared" si="4"/>
        <v>821.11142857142863</v>
      </c>
      <c r="S47" s="44">
        <f t="shared" si="5"/>
        <v>478.98166666666674</v>
      </c>
      <c r="T47" s="69"/>
      <c r="V47" s="114"/>
      <c r="W47" s="115"/>
    </row>
    <row r="48" spans="1:23" x14ac:dyDescent="0.25">
      <c r="A48" s="17">
        <v>1995</v>
      </c>
      <c r="B48" s="25">
        <v>0</v>
      </c>
      <c r="C48" s="26">
        <v>0</v>
      </c>
      <c r="D48" s="26">
        <v>0</v>
      </c>
      <c r="E48" s="26">
        <v>0</v>
      </c>
      <c r="F48" s="26">
        <v>0</v>
      </c>
      <c r="G48" s="26">
        <v>191.53</v>
      </c>
      <c r="H48" s="26">
        <v>279.02</v>
      </c>
      <c r="I48" s="26">
        <v>0</v>
      </c>
      <c r="J48" s="26">
        <v>502.62</v>
      </c>
      <c r="K48" s="26">
        <v>1438.43</v>
      </c>
      <c r="L48" s="26">
        <v>1254.1300000000001</v>
      </c>
      <c r="M48" s="27">
        <v>131.6</v>
      </c>
      <c r="N48" s="107">
        <f t="shared" si="0"/>
        <v>0</v>
      </c>
      <c r="O48" s="44">
        <f t="shared" si="1"/>
        <v>3797.33</v>
      </c>
      <c r="P48" s="44">
        <f t="shared" si="2"/>
        <v>3797.33</v>
      </c>
      <c r="Q48" s="66">
        <f t="shared" si="3"/>
        <v>0</v>
      </c>
      <c r="R48" s="44">
        <f t="shared" si="4"/>
        <v>542.47571428571428</v>
      </c>
      <c r="S48" s="44">
        <f t="shared" si="5"/>
        <v>316.44416666666666</v>
      </c>
      <c r="T48" s="69"/>
      <c r="V48" s="114"/>
      <c r="W48" s="115"/>
    </row>
    <row r="49" spans="1:23" x14ac:dyDescent="0.25">
      <c r="A49" s="17">
        <v>1996</v>
      </c>
      <c r="B49" s="25">
        <v>0</v>
      </c>
      <c r="C49" s="26">
        <v>0</v>
      </c>
      <c r="D49" s="26">
        <v>0</v>
      </c>
      <c r="E49" s="26">
        <v>0</v>
      </c>
      <c r="F49" s="26">
        <v>0</v>
      </c>
      <c r="G49" s="26">
        <v>0</v>
      </c>
      <c r="H49" s="26">
        <v>788.56</v>
      </c>
      <c r="I49" s="26">
        <v>716.44</v>
      </c>
      <c r="J49" s="26">
        <v>1031.6199999999999</v>
      </c>
      <c r="K49" s="26">
        <v>1211.92</v>
      </c>
      <c r="L49" s="26">
        <v>947.72</v>
      </c>
      <c r="M49" s="27">
        <v>299.27</v>
      </c>
      <c r="N49" s="107">
        <f t="shared" si="0"/>
        <v>0</v>
      </c>
      <c r="O49" s="44">
        <f t="shared" si="1"/>
        <v>4995.5300000000007</v>
      </c>
      <c r="P49" s="44">
        <f t="shared" si="2"/>
        <v>4995.5300000000007</v>
      </c>
      <c r="Q49" s="66">
        <f t="shared" si="3"/>
        <v>0</v>
      </c>
      <c r="R49" s="44">
        <f t="shared" si="4"/>
        <v>713.64714285714297</v>
      </c>
      <c r="S49" s="44">
        <f t="shared" si="5"/>
        <v>416.29416666666674</v>
      </c>
      <c r="T49" s="69"/>
      <c r="V49" s="114"/>
      <c r="W49" s="115"/>
    </row>
    <row r="50" spans="1:23" x14ac:dyDescent="0.25">
      <c r="A50" s="17">
        <v>1997</v>
      </c>
      <c r="B50" s="25">
        <v>0</v>
      </c>
      <c r="C50" s="26">
        <v>0</v>
      </c>
      <c r="D50" s="26">
        <v>0</v>
      </c>
      <c r="E50" s="26">
        <v>0</v>
      </c>
      <c r="F50" s="26">
        <v>0</v>
      </c>
      <c r="G50" s="26">
        <v>84.5</v>
      </c>
      <c r="H50" s="26">
        <v>814.03</v>
      </c>
      <c r="I50" s="26">
        <v>500.64</v>
      </c>
      <c r="J50" s="26">
        <v>981.63</v>
      </c>
      <c r="K50" s="26">
        <v>687.52</v>
      </c>
      <c r="L50" s="26">
        <v>938.39</v>
      </c>
      <c r="M50" s="27">
        <v>720.01</v>
      </c>
      <c r="N50" s="107">
        <f t="shared" si="0"/>
        <v>0</v>
      </c>
      <c r="O50" s="44">
        <f t="shared" si="1"/>
        <v>4726.72</v>
      </c>
      <c r="P50" s="44">
        <f t="shared" si="2"/>
        <v>4726.72</v>
      </c>
      <c r="Q50" s="66">
        <f t="shared" si="3"/>
        <v>0</v>
      </c>
      <c r="R50" s="44">
        <f t="shared" si="4"/>
        <v>675.24571428571437</v>
      </c>
      <c r="S50" s="44">
        <f t="shared" si="5"/>
        <v>393.89333333333337</v>
      </c>
      <c r="T50" s="69"/>
      <c r="V50" s="114"/>
      <c r="W50" s="115"/>
    </row>
    <row r="51" spans="1:23" x14ac:dyDescent="0.25">
      <c r="A51" s="17">
        <v>1998</v>
      </c>
      <c r="B51" s="25">
        <v>0</v>
      </c>
      <c r="C51" s="26">
        <v>0</v>
      </c>
      <c r="D51" s="26">
        <v>0</v>
      </c>
      <c r="E51" s="26">
        <v>0</v>
      </c>
      <c r="F51" s="26">
        <v>0</v>
      </c>
      <c r="G51" s="26">
        <v>236.43</v>
      </c>
      <c r="H51" s="26">
        <v>485.16</v>
      </c>
      <c r="I51" s="26">
        <v>797.76</v>
      </c>
      <c r="J51" s="26">
        <v>1280.1500000000001</v>
      </c>
      <c r="K51" s="26">
        <v>1626.27</v>
      </c>
      <c r="L51" s="26">
        <v>791.22</v>
      </c>
      <c r="M51" s="27">
        <v>0</v>
      </c>
      <c r="N51" s="107">
        <f t="shared" si="0"/>
        <v>0</v>
      </c>
      <c r="O51" s="44">
        <f t="shared" si="1"/>
        <v>5216.9900000000007</v>
      </c>
      <c r="P51" s="44">
        <f t="shared" si="2"/>
        <v>5216.9900000000007</v>
      </c>
      <c r="Q51" s="66">
        <f t="shared" si="3"/>
        <v>0</v>
      </c>
      <c r="R51" s="44">
        <f t="shared" si="4"/>
        <v>745.28428571428583</v>
      </c>
      <c r="S51" s="44">
        <f t="shared" si="5"/>
        <v>434.74916666666672</v>
      </c>
      <c r="T51" s="69"/>
      <c r="V51" s="114"/>
      <c r="W51" s="115"/>
    </row>
    <row r="52" spans="1:23" x14ac:dyDescent="0.25">
      <c r="A52" s="17">
        <v>1999</v>
      </c>
      <c r="B52" s="25">
        <v>0</v>
      </c>
      <c r="C52" s="26">
        <v>0</v>
      </c>
      <c r="D52" s="26">
        <v>0</v>
      </c>
      <c r="E52" s="26">
        <v>0</v>
      </c>
      <c r="F52" s="26">
        <v>0</v>
      </c>
      <c r="G52" s="26">
        <v>181.71</v>
      </c>
      <c r="H52" s="26">
        <v>382.72</v>
      </c>
      <c r="I52" s="26">
        <v>833.07</v>
      </c>
      <c r="J52" s="26">
        <v>761.66</v>
      </c>
      <c r="K52" s="26">
        <v>811.25</v>
      </c>
      <c r="L52" s="26">
        <v>341.16</v>
      </c>
      <c r="M52" s="27">
        <v>39.67</v>
      </c>
      <c r="N52" s="107">
        <f t="shared" si="0"/>
        <v>0</v>
      </c>
      <c r="O52" s="44">
        <f t="shared" si="1"/>
        <v>3351.24</v>
      </c>
      <c r="P52" s="44">
        <f t="shared" si="2"/>
        <v>3351.24</v>
      </c>
      <c r="Q52" s="66">
        <f t="shared" si="3"/>
        <v>0</v>
      </c>
      <c r="R52" s="44">
        <f t="shared" si="4"/>
        <v>478.74857142857138</v>
      </c>
      <c r="S52" s="44">
        <f t="shared" si="5"/>
        <v>279.27</v>
      </c>
      <c r="T52" s="69"/>
      <c r="V52" s="114"/>
      <c r="W52" s="115"/>
    </row>
    <row r="53" spans="1:23" x14ac:dyDescent="0.25">
      <c r="A53" s="17">
        <v>2000</v>
      </c>
      <c r="B53" s="25">
        <v>0</v>
      </c>
      <c r="C53" s="26">
        <v>0</v>
      </c>
      <c r="D53" s="26">
        <v>0</v>
      </c>
      <c r="E53" s="26">
        <v>0</v>
      </c>
      <c r="F53" s="26">
        <v>0</v>
      </c>
      <c r="G53" s="26">
        <v>138.85</v>
      </c>
      <c r="H53" s="26">
        <v>602.98</v>
      </c>
      <c r="I53" s="26">
        <v>684.31</v>
      </c>
      <c r="J53" s="26">
        <v>844.97</v>
      </c>
      <c r="K53" s="26">
        <v>908.44</v>
      </c>
      <c r="L53" s="26">
        <v>353.06</v>
      </c>
      <c r="M53" s="27">
        <v>0</v>
      </c>
      <c r="N53" s="107">
        <f t="shared" si="0"/>
        <v>0</v>
      </c>
      <c r="O53" s="44">
        <f t="shared" si="1"/>
        <v>3532.6099999999997</v>
      </c>
      <c r="P53" s="44">
        <f t="shared" si="2"/>
        <v>3532.6099999999997</v>
      </c>
      <c r="Q53" s="66">
        <f t="shared" si="3"/>
        <v>0</v>
      </c>
      <c r="R53" s="44">
        <f t="shared" si="4"/>
        <v>504.65857142857141</v>
      </c>
      <c r="S53" s="44">
        <f t="shared" si="5"/>
        <v>294.38416666666666</v>
      </c>
      <c r="T53" s="69"/>
      <c r="V53" s="114"/>
      <c r="W53" s="115"/>
    </row>
    <row r="54" spans="1:23" x14ac:dyDescent="0.25">
      <c r="A54" s="17">
        <v>2001</v>
      </c>
      <c r="B54" s="25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197.36</v>
      </c>
      <c r="J54" s="26">
        <v>1223.6199999999999</v>
      </c>
      <c r="K54" s="26">
        <v>1223.6199999999999</v>
      </c>
      <c r="L54" s="26">
        <v>738.04</v>
      </c>
      <c r="M54" s="27">
        <v>295.05</v>
      </c>
      <c r="N54" s="107">
        <f t="shared" si="0"/>
        <v>0</v>
      </c>
      <c r="O54" s="44">
        <f t="shared" si="1"/>
        <v>3677.69</v>
      </c>
      <c r="P54" s="44">
        <f t="shared" si="2"/>
        <v>3677.69</v>
      </c>
      <c r="Q54" s="66">
        <f t="shared" si="3"/>
        <v>0</v>
      </c>
      <c r="R54" s="44">
        <f t="shared" si="4"/>
        <v>525.38428571428574</v>
      </c>
      <c r="S54" s="44">
        <f t="shared" si="5"/>
        <v>306.47416666666669</v>
      </c>
      <c r="T54" s="69"/>
      <c r="V54" s="114"/>
      <c r="W54" s="115"/>
    </row>
    <row r="55" spans="1:23" x14ac:dyDescent="0.25">
      <c r="A55" s="17">
        <v>2002</v>
      </c>
      <c r="B55" s="25">
        <v>0</v>
      </c>
      <c r="C55" s="26">
        <v>0</v>
      </c>
      <c r="D55" s="26">
        <v>0</v>
      </c>
      <c r="E55" s="26">
        <v>0</v>
      </c>
      <c r="F55" s="26">
        <v>0</v>
      </c>
      <c r="G55" s="26">
        <v>26.98</v>
      </c>
      <c r="H55" s="26">
        <v>1227.98</v>
      </c>
      <c r="I55" s="26">
        <v>1107.3900000000001</v>
      </c>
      <c r="J55" s="26">
        <v>1373.77</v>
      </c>
      <c r="K55" s="26">
        <v>1684.59</v>
      </c>
      <c r="L55" s="26">
        <v>1389.64</v>
      </c>
      <c r="M55" s="27">
        <v>989.97</v>
      </c>
      <c r="N55" s="107">
        <f t="shared" si="0"/>
        <v>0</v>
      </c>
      <c r="O55" s="44">
        <f t="shared" si="1"/>
        <v>7800.3200000000006</v>
      </c>
      <c r="P55" s="44">
        <f t="shared" si="2"/>
        <v>7800.3200000000006</v>
      </c>
      <c r="Q55" s="66">
        <f t="shared" si="3"/>
        <v>0</v>
      </c>
      <c r="R55" s="44">
        <f t="shared" si="4"/>
        <v>1114.3314285714287</v>
      </c>
      <c r="S55" s="44">
        <f t="shared" si="5"/>
        <v>650.02666666666676</v>
      </c>
      <c r="T55" s="69"/>
      <c r="V55" s="114"/>
      <c r="W55" s="115"/>
    </row>
    <row r="56" spans="1:23" x14ac:dyDescent="0.25">
      <c r="A56" s="17">
        <v>2003</v>
      </c>
      <c r="B56" s="25">
        <v>0</v>
      </c>
      <c r="C56" s="26">
        <v>0</v>
      </c>
      <c r="D56" s="26">
        <v>0</v>
      </c>
      <c r="E56" s="26">
        <v>0</v>
      </c>
      <c r="F56" s="26">
        <v>0</v>
      </c>
      <c r="G56" s="26">
        <v>314.39</v>
      </c>
      <c r="H56" s="26">
        <v>524.64</v>
      </c>
      <c r="I56" s="26">
        <v>695.22</v>
      </c>
      <c r="J56" s="26">
        <v>1129.21</v>
      </c>
      <c r="K56" s="26">
        <v>1172.25</v>
      </c>
      <c r="L56" s="26">
        <v>651.38</v>
      </c>
      <c r="M56" s="27">
        <v>641.66</v>
      </c>
      <c r="N56" s="107">
        <f t="shared" si="0"/>
        <v>0</v>
      </c>
      <c r="O56" s="44">
        <f t="shared" si="1"/>
        <v>5128.75</v>
      </c>
      <c r="P56" s="44">
        <f t="shared" si="2"/>
        <v>5128.75</v>
      </c>
      <c r="Q56" s="66">
        <f t="shared" si="3"/>
        <v>0</v>
      </c>
      <c r="R56" s="44">
        <f t="shared" si="4"/>
        <v>732.67857142857144</v>
      </c>
      <c r="S56" s="44">
        <f t="shared" si="5"/>
        <v>427.39583333333331</v>
      </c>
      <c r="T56" s="69"/>
      <c r="V56" s="114"/>
      <c r="W56" s="115"/>
    </row>
    <row r="57" spans="1:23" x14ac:dyDescent="0.25">
      <c r="A57" s="17">
        <v>2004</v>
      </c>
      <c r="B57" s="25">
        <v>0</v>
      </c>
      <c r="C57" s="26">
        <v>0</v>
      </c>
      <c r="D57" s="26">
        <v>0</v>
      </c>
      <c r="E57" s="26">
        <v>0</v>
      </c>
      <c r="F57" s="26">
        <v>0</v>
      </c>
      <c r="G57" s="26">
        <v>218.42</v>
      </c>
      <c r="H57" s="26">
        <v>553</v>
      </c>
      <c r="I57" s="26">
        <v>766.23</v>
      </c>
      <c r="J57" s="26">
        <v>1216.68</v>
      </c>
      <c r="K57" s="26">
        <v>1186.1300000000001</v>
      </c>
      <c r="L57" s="26">
        <v>1004.39</v>
      </c>
      <c r="M57" s="27">
        <v>73.569999999999993</v>
      </c>
      <c r="N57" s="107">
        <f t="shared" si="0"/>
        <v>0</v>
      </c>
      <c r="O57" s="44">
        <f t="shared" si="1"/>
        <v>5018.42</v>
      </c>
      <c r="P57" s="44">
        <f t="shared" si="2"/>
        <v>5018.42</v>
      </c>
      <c r="Q57" s="66">
        <f t="shared" si="3"/>
        <v>0</v>
      </c>
      <c r="R57" s="44">
        <f t="shared" si="4"/>
        <v>716.91714285714284</v>
      </c>
      <c r="S57" s="44">
        <f t="shared" si="5"/>
        <v>418.20166666666665</v>
      </c>
      <c r="T57" s="69"/>
      <c r="V57" s="114"/>
      <c r="W57" s="115"/>
    </row>
    <row r="58" spans="1:23" x14ac:dyDescent="0.25">
      <c r="A58" s="17">
        <v>2005</v>
      </c>
      <c r="B58" s="25">
        <v>0</v>
      </c>
      <c r="C58" s="26">
        <v>0</v>
      </c>
      <c r="D58" s="26">
        <v>0</v>
      </c>
      <c r="E58" s="26">
        <v>0</v>
      </c>
      <c r="F58" s="26">
        <v>0</v>
      </c>
      <c r="G58" s="26">
        <v>58.26</v>
      </c>
      <c r="H58" s="26">
        <v>750.08</v>
      </c>
      <c r="I58" s="26">
        <v>475.15</v>
      </c>
      <c r="J58" s="26">
        <v>934.43</v>
      </c>
      <c r="K58" s="26">
        <v>1048.28</v>
      </c>
      <c r="L58" s="26">
        <v>816.8</v>
      </c>
      <c r="M58" s="27">
        <v>406.62</v>
      </c>
      <c r="N58" s="107">
        <f t="shared" si="0"/>
        <v>0</v>
      </c>
      <c r="O58" s="44">
        <f t="shared" si="1"/>
        <v>4489.62</v>
      </c>
      <c r="P58" s="44">
        <f t="shared" si="2"/>
        <v>4489.62</v>
      </c>
      <c r="Q58" s="66">
        <f t="shared" si="3"/>
        <v>0</v>
      </c>
      <c r="R58" s="44">
        <f t="shared" si="4"/>
        <v>641.37428571428575</v>
      </c>
      <c r="S58" s="44">
        <f t="shared" si="5"/>
        <v>374.13499999999999</v>
      </c>
      <c r="T58" s="69"/>
      <c r="V58" s="114"/>
      <c r="W58" s="115"/>
    </row>
    <row r="59" spans="1:23" x14ac:dyDescent="0.25">
      <c r="A59" s="17">
        <v>2006</v>
      </c>
      <c r="B59" s="25">
        <v>0</v>
      </c>
      <c r="C59" s="26">
        <v>0</v>
      </c>
      <c r="D59" s="26">
        <v>0</v>
      </c>
      <c r="E59" s="26">
        <v>0</v>
      </c>
      <c r="F59" s="26">
        <v>0</v>
      </c>
      <c r="G59" s="26">
        <v>31.3</v>
      </c>
      <c r="H59" s="26">
        <v>827.18</v>
      </c>
      <c r="I59" s="26">
        <v>1097.67</v>
      </c>
      <c r="J59" s="26">
        <v>1168.28</v>
      </c>
      <c r="K59" s="26">
        <v>1168.28</v>
      </c>
      <c r="L59" s="26">
        <v>1048.28</v>
      </c>
      <c r="M59" s="27">
        <v>841.3</v>
      </c>
      <c r="N59" s="107">
        <f t="shared" si="0"/>
        <v>0</v>
      </c>
      <c r="O59" s="44">
        <f t="shared" si="1"/>
        <v>6182.29</v>
      </c>
      <c r="P59" s="44">
        <f t="shared" si="2"/>
        <v>6182.29</v>
      </c>
      <c r="Q59" s="66">
        <f t="shared" si="3"/>
        <v>0</v>
      </c>
      <c r="R59" s="44">
        <f t="shared" si="4"/>
        <v>883.18428571428569</v>
      </c>
      <c r="S59" s="44">
        <f t="shared" si="5"/>
        <v>515.19083333333333</v>
      </c>
      <c r="T59" s="69"/>
      <c r="V59" s="114"/>
      <c r="W59" s="115"/>
    </row>
    <row r="60" spans="1:23" x14ac:dyDescent="0.25">
      <c r="A60" s="17">
        <v>2007</v>
      </c>
      <c r="B60" s="25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1088.55</v>
      </c>
      <c r="I60" s="26">
        <v>1181.77</v>
      </c>
      <c r="J60" s="26">
        <v>1223.6199999999999</v>
      </c>
      <c r="K60" s="26">
        <v>1223.6199999999999</v>
      </c>
      <c r="L60" s="26">
        <v>1164.71</v>
      </c>
      <c r="M60" s="27">
        <v>590.41</v>
      </c>
      <c r="N60" s="107">
        <f t="shared" si="0"/>
        <v>0</v>
      </c>
      <c r="O60" s="44">
        <f t="shared" si="1"/>
        <v>6472.6799999999994</v>
      </c>
      <c r="P60" s="44">
        <f t="shared" si="2"/>
        <v>6472.6799999999994</v>
      </c>
      <c r="Q60" s="66">
        <f t="shared" si="3"/>
        <v>0</v>
      </c>
      <c r="R60" s="44">
        <f t="shared" si="4"/>
        <v>924.66857142857134</v>
      </c>
      <c r="S60" s="44">
        <f t="shared" si="5"/>
        <v>539.39</v>
      </c>
      <c r="T60" s="69"/>
      <c r="V60" s="114"/>
      <c r="W60" s="115"/>
    </row>
    <row r="61" spans="1:23" x14ac:dyDescent="0.25">
      <c r="A61" s="17">
        <v>2008</v>
      </c>
      <c r="B61" s="25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599.02</v>
      </c>
      <c r="I61" s="26">
        <v>900.51</v>
      </c>
      <c r="J61" s="26">
        <v>1174.23</v>
      </c>
      <c r="K61" s="26">
        <v>1285.31</v>
      </c>
      <c r="L61" s="26">
        <v>1182.17</v>
      </c>
      <c r="M61" s="27">
        <v>797.37</v>
      </c>
      <c r="N61" s="107">
        <f t="shared" si="0"/>
        <v>0</v>
      </c>
      <c r="O61" s="44">
        <f t="shared" si="1"/>
        <v>5938.61</v>
      </c>
      <c r="P61" s="44">
        <f t="shared" si="2"/>
        <v>5938.61</v>
      </c>
      <c r="Q61" s="66">
        <f t="shared" si="3"/>
        <v>0</v>
      </c>
      <c r="R61" s="44">
        <f t="shared" si="4"/>
        <v>848.37285714285713</v>
      </c>
      <c r="S61" s="44">
        <f t="shared" si="5"/>
        <v>494.88416666666666</v>
      </c>
      <c r="T61" s="69"/>
      <c r="V61" s="114"/>
      <c r="W61" s="115"/>
    </row>
    <row r="62" spans="1:23" x14ac:dyDescent="0.25">
      <c r="A62" s="17">
        <v>2009</v>
      </c>
      <c r="B62" s="25">
        <v>0</v>
      </c>
      <c r="C62" s="26">
        <v>0</v>
      </c>
      <c r="D62" s="26">
        <v>0</v>
      </c>
      <c r="E62" s="26">
        <v>0</v>
      </c>
      <c r="F62" s="26">
        <v>0</v>
      </c>
      <c r="G62" s="26">
        <v>19.829999999999998</v>
      </c>
      <c r="H62" s="26">
        <v>555.38</v>
      </c>
      <c r="I62" s="26">
        <v>1205.97</v>
      </c>
      <c r="J62" s="26">
        <v>1285.31</v>
      </c>
      <c r="K62" s="26">
        <v>1122.6600000000001</v>
      </c>
      <c r="L62" s="26">
        <v>1241.67</v>
      </c>
      <c r="M62" s="27">
        <v>860.84</v>
      </c>
      <c r="N62" s="107">
        <f t="shared" si="0"/>
        <v>0</v>
      </c>
      <c r="O62" s="44">
        <f t="shared" si="1"/>
        <v>6291.66</v>
      </c>
      <c r="P62" s="44">
        <f t="shared" si="2"/>
        <v>6291.66</v>
      </c>
      <c r="Q62" s="66">
        <f t="shared" si="3"/>
        <v>0</v>
      </c>
      <c r="R62" s="44">
        <f t="shared" si="4"/>
        <v>898.80857142857144</v>
      </c>
      <c r="S62" s="44">
        <f t="shared" si="5"/>
        <v>524.30499999999995</v>
      </c>
      <c r="T62" s="69"/>
      <c r="V62" s="157"/>
      <c r="W62" s="115"/>
    </row>
    <row r="63" spans="1:23" x14ac:dyDescent="0.25">
      <c r="A63" s="17">
        <v>2010</v>
      </c>
      <c r="B63" s="25">
        <v>0</v>
      </c>
      <c r="C63" s="26">
        <v>0</v>
      </c>
      <c r="D63" s="26">
        <v>0</v>
      </c>
      <c r="E63" s="26">
        <v>0</v>
      </c>
      <c r="F63" s="26">
        <v>0</v>
      </c>
      <c r="G63" s="26">
        <v>47.6</v>
      </c>
      <c r="H63" s="26">
        <v>983.82</v>
      </c>
      <c r="I63" s="26">
        <v>898.53</v>
      </c>
      <c r="J63" s="26">
        <v>1106.79</v>
      </c>
      <c r="K63" s="26">
        <v>1090.93</v>
      </c>
      <c r="L63" s="26">
        <v>894.56</v>
      </c>
      <c r="M63" s="27">
        <v>829.1</v>
      </c>
      <c r="N63" s="107">
        <f t="shared" si="0"/>
        <v>0</v>
      </c>
      <c r="O63" s="44">
        <f t="shared" si="1"/>
        <v>5851.33</v>
      </c>
      <c r="P63" s="44">
        <f t="shared" si="2"/>
        <v>5851.33</v>
      </c>
      <c r="Q63" s="66">
        <f t="shared" si="3"/>
        <v>0</v>
      </c>
      <c r="R63" s="44">
        <f t="shared" si="4"/>
        <v>835.90428571428572</v>
      </c>
      <c r="S63" s="44">
        <f t="shared" si="5"/>
        <v>487.61083333333335</v>
      </c>
      <c r="T63" s="69"/>
    </row>
    <row r="64" spans="1:23" x14ac:dyDescent="0.25">
      <c r="A64" s="17">
        <v>2011</v>
      </c>
      <c r="B64" s="25">
        <v>174.55</v>
      </c>
      <c r="C64" s="26">
        <v>0</v>
      </c>
      <c r="D64" s="26">
        <v>0</v>
      </c>
      <c r="E64" s="26">
        <v>0</v>
      </c>
      <c r="F64" s="26">
        <v>0</v>
      </c>
      <c r="G64" s="26">
        <v>940.18</v>
      </c>
      <c r="H64" s="26">
        <v>884.64</v>
      </c>
      <c r="I64" s="26">
        <v>983.82</v>
      </c>
      <c r="J64" s="26">
        <v>1007.62</v>
      </c>
      <c r="K64" s="26">
        <v>1088.94</v>
      </c>
      <c r="L64" s="26">
        <v>1013.57</v>
      </c>
      <c r="M64" s="43">
        <v>753.73</v>
      </c>
      <c r="N64" s="66">
        <f t="shared" si="0"/>
        <v>174.55</v>
      </c>
      <c r="O64" s="44">
        <f t="shared" si="1"/>
        <v>6672.5</v>
      </c>
      <c r="P64" s="44">
        <f t="shared" si="2"/>
        <v>6847.0499999999993</v>
      </c>
      <c r="Q64" s="66">
        <f t="shared" si="3"/>
        <v>34.910000000000004</v>
      </c>
      <c r="R64" s="44">
        <f t="shared" si="4"/>
        <v>953.21428571428567</v>
      </c>
      <c r="S64" s="44">
        <f t="shared" si="5"/>
        <v>570.58749999999998</v>
      </c>
      <c r="T64" s="69"/>
    </row>
    <row r="65" spans="1:20" ht="15.75" thickBot="1" x14ac:dyDescent="0.3">
      <c r="A65" s="17">
        <v>2012</v>
      </c>
      <c r="B65" s="33">
        <v>0</v>
      </c>
      <c r="C65" s="34">
        <v>0</v>
      </c>
      <c r="D65" s="34">
        <v>0</v>
      </c>
      <c r="E65" s="34">
        <v>0</v>
      </c>
      <c r="F65" s="34">
        <v>0</v>
      </c>
      <c r="G65" s="34">
        <v>868.77</v>
      </c>
      <c r="H65" s="34">
        <v>1073.3699999999999</v>
      </c>
      <c r="I65" s="34">
        <v>952.08</v>
      </c>
      <c r="J65" s="34">
        <v>1011.59</v>
      </c>
      <c r="K65" s="34">
        <v>1019.52</v>
      </c>
      <c r="L65" s="34">
        <v>963.98</v>
      </c>
      <c r="M65" s="35">
        <v>888.61</v>
      </c>
      <c r="N65" s="102">
        <f t="shared" si="0"/>
        <v>0</v>
      </c>
      <c r="O65" s="103">
        <f t="shared" si="1"/>
        <v>6777.9199999999992</v>
      </c>
      <c r="P65" s="103">
        <f t="shared" si="2"/>
        <v>6777.9199999999992</v>
      </c>
      <c r="Q65" s="67">
        <f t="shared" si="3"/>
        <v>0</v>
      </c>
      <c r="R65" s="89">
        <f t="shared" si="4"/>
        <v>968.27428571428561</v>
      </c>
      <c r="S65" s="89">
        <f t="shared" si="5"/>
        <v>564.8266666666666</v>
      </c>
      <c r="T65" s="102"/>
    </row>
    <row r="66" spans="1:20" x14ac:dyDescent="0.25">
      <c r="A66" s="127" t="s">
        <v>62</v>
      </c>
      <c r="B66" s="22">
        <f>SMALL(B$3:B$65,COUNTIF(B$3:B$65,0)+1)</f>
        <v>142.81</v>
      </c>
      <c r="C66" s="54">
        <v>0</v>
      </c>
      <c r="D66" s="54">
        <v>0</v>
      </c>
      <c r="E66" s="54">
        <v>0</v>
      </c>
      <c r="F66" s="54">
        <v>0</v>
      </c>
      <c r="G66" s="54">
        <f>SMALL(G$3:G$65,COUNTIF(G$3:G$65,0)+1)</f>
        <v>19.829999999999998</v>
      </c>
      <c r="H66" s="54">
        <f t="shared" ref="H66:P66" si="6">SMALL(H$3:H$65,COUNTIF(H$3:H$65,0)+1)</f>
        <v>55.54</v>
      </c>
      <c r="I66" s="54">
        <f t="shared" si="6"/>
        <v>61.49</v>
      </c>
      <c r="J66" s="54">
        <f t="shared" si="6"/>
        <v>502.62</v>
      </c>
      <c r="K66" s="54">
        <f t="shared" si="6"/>
        <v>430.42</v>
      </c>
      <c r="L66" s="54">
        <f t="shared" si="6"/>
        <v>315.38</v>
      </c>
      <c r="M66" s="55">
        <f t="shared" si="6"/>
        <v>23.8</v>
      </c>
      <c r="N66" s="125">
        <f t="shared" si="6"/>
        <v>142.81</v>
      </c>
      <c r="O66" s="121">
        <f t="shared" si="6"/>
        <v>3351.24</v>
      </c>
      <c r="P66" s="121">
        <f t="shared" si="6"/>
        <v>3351.24</v>
      </c>
      <c r="Q66" s="50"/>
      <c r="R66" s="111"/>
      <c r="S66" s="51"/>
      <c r="T66" s="51"/>
    </row>
    <row r="67" spans="1:20" x14ac:dyDescent="0.25">
      <c r="A67" s="128" t="s">
        <v>63</v>
      </c>
      <c r="B67" s="23">
        <f>MAX(B3:B65)</f>
        <v>253.89</v>
      </c>
      <c r="C67" s="23">
        <f t="shared" ref="C67:P67" si="7">MAX(C3:C65)</f>
        <v>0</v>
      </c>
      <c r="D67" s="23">
        <f t="shared" si="7"/>
        <v>0</v>
      </c>
      <c r="E67" s="23">
        <f t="shared" si="7"/>
        <v>0</v>
      </c>
      <c r="F67" s="23">
        <f t="shared" si="7"/>
        <v>0</v>
      </c>
      <c r="G67" s="23">
        <f t="shared" si="7"/>
        <v>940.18</v>
      </c>
      <c r="H67" s="23">
        <f t="shared" si="7"/>
        <v>1227.98</v>
      </c>
      <c r="I67" s="23">
        <f t="shared" si="7"/>
        <v>1205.97</v>
      </c>
      <c r="J67" s="23">
        <f t="shared" si="7"/>
        <v>1382.9</v>
      </c>
      <c r="K67" s="23">
        <f t="shared" si="7"/>
        <v>1684.59</v>
      </c>
      <c r="L67" s="23">
        <f t="shared" si="7"/>
        <v>1389.64</v>
      </c>
      <c r="M67" s="120">
        <f t="shared" si="7"/>
        <v>989.97</v>
      </c>
      <c r="N67" s="126">
        <f t="shared" si="7"/>
        <v>253.89</v>
      </c>
      <c r="O67" s="122">
        <f t="shared" si="7"/>
        <v>7800.3200000000006</v>
      </c>
      <c r="P67" s="122">
        <f t="shared" si="7"/>
        <v>7800.3200000000006</v>
      </c>
      <c r="Q67" s="51"/>
      <c r="R67" s="51"/>
      <c r="S67" s="51"/>
      <c r="T67" s="51"/>
    </row>
    <row r="68" spans="1:20" x14ac:dyDescent="0.25">
      <c r="A68" s="128" t="s">
        <v>72</v>
      </c>
      <c r="B68" s="25">
        <f>SUM(B$3:B$65)/COUNTIF(B$3:B$65,"&gt;0")</f>
        <v>190.41666666666666</v>
      </c>
      <c r="C68" s="25">
        <v>0</v>
      </c>
      <c r="D68" s="25">
        <v>0</v>
      </c>
      <c r="E68" s="25">
        <v>0</v>
      </c>
      <c r="F68" s="25">
        <v>0</v>
      </c>
      <c r="G68" s="25">
        <f t="shared" ref="G68:P68" si="8">SUM(G$3:G$65)/COUNTIF(G$3:G$65,"&gt;0")</f>
        <v>283.99400000000003</v>
      </c>
      <c r="H68" s="25">
        <f t="shared" si="8"/>
        <v>701.20466666666664</v>
      </c>
      <c r="I68" s="25">
        <f t="shared" si="8"/>
        <v>816.23803278688536</v>
      </c>
      <c r="J68" s="25">
        <f t="shared" si="8"/>
        <v>1134.8834920634918</v>
      </c>
      <c r="K68" s="25">
        <f t="shared" si="8"/>
        <v>1136.6819047619042</v>
      </c>
      <c r="L68" s="25">
        <f t="shared" si="8"/>
        <v>800.04460317460303</v>
      </c>
      <c r="M68" s="66">
        <f t="shared" si="8"/>
        <v>416.14907407407406</v>
      </c>
      <c r="N68" s="107">
        <f t="shared" si="8"/>
        <v>190.41666666666666</v>
      </c>
      <c r="O68" s="44">
        <f t="shared" si="8"/>
        <v>5021.6841269841252</v>
      </c>
      <c r="P68" s="44">
        <f t="shared" si="8"/>
        <v>5030.7515873015846</v>
      </c>
      <c r="Q68" s="69"/>
      <c r="R68" s="69"/>
      <c r="S68" s="69"/>
      <c r="T68" s="69"/>
    </row>
    <row r="69" spans="1:20" x14ac:dyDescent="0.25">
      <c r="A69" s="128" t="s">
        <v>73</v>
      </c>
      <c r="B69" s="25">
        <f t="array" ref="B69">SUM(B$3:B$21)/COUNTIF(B$3:B$21,"&gt;0")</f>
        <v>142.81</v>
      </c>
      <c r="C69" s="25">
        <v>0</v>
      </c>
      <c r="D69" s="25">
        <v>0</v>
      </c>
      <c r="E69" s="25">
        <v>0</v>
      </c>
      <c r="F69" s="25">
        <v>0</v>
      </c>
      <c r="G69" s="25">
        <f t="array" ref="G69">SUM(G$3:G$21)/COUNTIF(G$3:G$21,"&gt;0")</f>
        <v>365.62555555555554</v>
      </c>
      <c r="H69" s="25">
        <f t="array" ref="H69">SUM(H$3:H$21)/COUNTIF(H$3:H$21,"&gt;0")</f>
        <v>759.68111111111114</v>
      </c>
      <c r="I69" s="25">
        <f t="array" ref="I69">SUM(I$3:I$21)/COUNTIF(I$3:I$21,"&gt;0")</f>
        <v>831.08666666666647</v>
      </c>
      <c r="J69" s="25">
        <f t="array" ref="J69">SUM(J$3:J$21)/COUNTIF(J$3:J$21,"&gt;0")</f>
        <v>1138.7378947368422</v>
      </c>
      <c r="K69" s="25">
        <f t="array" ref="K69">SUM(K$3:K$21)/COUNTIF(K$3:K$21,"&gt;0")</f>
        <v>1063.6789473684212</v>
      </c>
      <c r="L69" s="25">
        <f t="array" ref="L69">SUM(L$3:L$21)/COUNTIF(L$3:L$21,"&gt;0")</f>
        <v>841.94315789473671</v>
      </c>
      <c r="M69" s="66">
        <f t="array" ref="M69">SUM(M$3:M$21)/COUNTIF(M$3:M$21,"&gt;0")</f>
        <v>375.13125000000008</v>
      </c>
      <c r="N69" s="107">
        <f t="array" ref="N69">SUM(N$3:N$21)/COUNTIF(N$3:N$21,"&gt;0")</f>
        <v>142.81</v>
      </c>
      <c r="O69" s="44">
        <f t="array" ref="O69">SUM(O$3:O$21)/COUNTIF(O$3:O$21,"&gt;0")</f>
        <v>5040.4942105263153</v>
      </c>
      <c r="P69" s="44">
        <f t="array" ref="P69">SUM(P$3:P$21)/COUNTIF(P$3:P$21,"&gt;0")</f>
        <v>5048.0105263157884</v>
      </c>
      <c r="Q69" s="69"/>
      <c r="R69" s="69"/>
      <c r="S69" s="69"/>
      <c r="T69" s="69"/>
    </row>
    <row r="70" spans="1:20" x14ac:dyDescent="0.25">
      <c r="A70" s="128" t="s">
        <v>70</v>
      </c>
      <c r="B70" s="25">
        <f t="array" ref="B70">SUM(B$22:B$52)/COUNTIF(B$22:B$52,"&gt;0")</f>
        <v>253.89</v>
      </c>
      <c r="C70" s="25">
        <v>0</v>
      </c>
      <c r="D70" s="25">
        <v>0</v>
      </c>
      <c r="E70" s="25">
        <v>0</v>
      </c>
      <c r="F70" s="25">
        <v>0</v>
      </c>
      <c r="G70" s="25">
        <f t="array" ref="G70">SUM(G$22:G$52)/COUNTIF(G$22:G$52,"&gt;0")</f>
        <v>233.14636363636365</v>
      </c>
      <c r="H70" s="25">
        <f t="array" ref="H70">SUM(H$22:H$52)/COUNTIF(H$22:H$52,"&gt;0")</f>
        <v>624.24599999999998</v>
      </c>
      <c r="I70" s="25">
        <f t="array" ref="I70">SUM(I$22:I$52)/COUNTIF(I$22:I$52,"&gt;0")</f>
        <v>789.49833333333311</v>
      </c>
      <c r="J70" s="25">
        <f t="array" ref="J70">SUM(J$22:J$52)/COUNTIF(J$22:J$52,"&gt;0")</f>
        <v>1134.2425806451615</v>
      </c>
      <c r="K70" s="25">
        <f t="array" ref="K70">SUM(K$22:K$52)/COUNTIF(K$22:K$52,"&gt;0")</f>
        <v>1167.0480645161292</v>
      </c>
      <c r="L70" s="25">
        <f t="array" ref="L70">SUM(L$22:L$52)/COUNTIF(L$22:L$52,"&gt;0")</f>
        <v>707.85935483870969</v>
      </c>
      <c r="M70" s="66">
        <f t="array" ref="M70">SUM(M$22:M$52)/COUNTIF(M$22:M$52,"&gt;0")</f>
        <v>326.9892307692308</v>
      </c>
      <c r="N70" s="107">
        <f t="array" ref="N70">SUM(N$22:N$52)/COUNTIF(N$22:N$52,"&gt;0")</f>
        <v>253.89</v>
      </c>
      <c r="O70" s="44">
        <f t="array" ref="O70">SUM(O$22:O$52)/COUNTIF(O$22:O$52,"&gt;0")</f>
        <v>4734.268064516129</v>
      </c>
      <c r="P70" s="44">
        <f t="array" ref="P70">SUM(P$22:P$52)/COUNTIF(P$22:P$52,"&gt;0")</f>
        <v>4742.4580645161295</v>
      </c>
      <c r="Q70" s="69"/>
      <c r="R70" s="69"/>
      <c r="S70" s="69"/>
      <c r="T70" s="69"/>
    </row>
    <row r="71" spans="1:20" x14ac:dyDescent="0.25">
      <c r="A71" s="128" t="s">
        <v>74</v>
      </c>
      <c r="B71" s="25">
        <f>SUM(B$22:B$65)/COUNTIF(B$22:B$65,"&gt;0")</f>
        <v>214.22</v>
      </c>
      <c r="C71" s="25">
        <v>0</v>
      </c>
      <c r="D71" s="25">
        <v>0</v>
      </c>
      <c r="E71" s="25">
        <v>0</v>
      </c>
      <c r="F71" s="25">
        <v>0</v>
      </c>
      <c r="G71" s="25">
        <f t="shared" ref="G71:P71" si="9">SUM(G$22:G$65)/COUNTIF(G$22:G$65,"&gt;0")</f>
        <v>249.00904761904764</v>
      </c>
      <c r="H71" s="25">
        <f t="shared" si="9"/>
        <v>676.14333333333332</v>
      </c>
      <c r="I71" s="25">
        <f t="shared" si="9"/>
        <v>810.02232558139531</v>
      </c>
      <c r="J71" s="25">
        <f t="shared" si="9"/>
        <v>1133.2190909090912</v>
      </c>
      <c r="K71" s="25">
        <f t="shared" si="9"/>
        <v>1168.2059090909092</v>
      </c>
      <c r="L71" s="25">
        <f t="shared" si="9"/>
        <v>781.95204545454556</v>
      </c>
      <c r="M71" s="66">
        <f t="shared" si="9"/>
        <v>433.41973684210529</v>
      </c>
      <c r="N71" s="107">
        <f t="shared" si="9"/>
        <v>214.22</v>
      </c>
      <c r="O71" s="44">
        <f t="shared" si="9"/>
        <v>5013.5615909090911</v>
      </c>
      <c r="P71" s="44">
        <f t="shared" si="9"/>
        <v>5023.2988636363634</v>
      </c>
      <c r="Q71" s="69"/>
      <c r="R71" s="69"/>
      <c r="S71" s="69"/>
      <c r="T71" s="69"/>
    </row>
    <row r="72" spans="1:20" x14ac:dyDescent="0.25">
      <c r="A72" s="129" t="s">
        <v>67</v>
      </c>
      <c r="B72" s="25">
        <f>SUM(B$53:B$65)/COUNTIF(B$53:B$65,"&gt;0")</f>
        <v>174.55</v>
      </c>
      <c r="C72" s="25">
        <v>0</v>
      </c>
      <c r="D72" s="25">
        <v>0</v>
      </c>
      <c r="E72" s="25">
        <v>0</v>
      </c>
      <c r="F72" s="25">
        <v>0</v>
      </c>
      <c r="G72" s="25">
        <f t="shared" ref="G72:P72" si="10">SUM(G$53:G$65)/COUNTIF(G$53:G$65,"&gt;0")</f>
        <v>266.45799999999997</v>
      </c>
      <c r="H72" s="25">
        <f t="shared" si="10"/>
        <v>805.88666666666666</v>
      </c>
      <c r="I72" s="25">
        <f t="shared" si="10"/>
        <v>857.38538461538462</v>
      </c>
      <c r="J72" s="25">
        <f t="shared" si="10"/>
        <v>1130.7784615384617</v>
      </c>
      <c r="K72" s="25">
        <f t="shared" si="10"/>
        <v>1170.966923076923</v>
      </c>
      <c r="L72" s="25">
        <f t="shared" si="10"/>
        <v>958.63461538461536</v>
      </c>
      <c r="M72" s="66">
        <f t="shared" si="10"/>
        <v>664.01916666666671</v>
      </c>
      <c r="N72" s="107">
        <f t="shared" si="10"/>
        <v>174.55</v>
      </c>
      <c r="O72" s="44">
        <f t="shared" si="10"/>
        <v>5679.5692307692307</v>
      </c>
      <c r="P72" s="44">
        <f t="shared" si="10"/>
        <v>5692.9961538461539</v>
      </c>
      <c r="Q72" s="69"/>
      <c r="R72" s="69"/>
      <c r="S72" s="69"/>
      <c r="T72" s="69"/>
    </row>
    <row r="73" spans="1:20" x14ac:dyDescent="0.25">
      <c r="A73" s="130" t="s">
        <v>65</v>
      </c>
      <c r="B73" s="25">
        <f t="array" ref="B73">MEDIAN(IF(B$3:B$65&lt;&gt;0,B$3:B$65))</f>
        <v>174.55</v>
      </c>
      <c r="C73" s="25">
        <v>0</v>
      </c>
      <c r="D73" s="25">
        <v>0</v>
      </c>
      <c r="E73" s="25">
        <v>0</v>
      </c>
      <c r="F73" s="25">
        <v>0</v>
      </c>
      <c r="G73" s="25">
        <f t="array" ref="G73">MEDIAN(IF(G$3:G$65&lt;&gt;0,G$3:G$65))</f>
        <v>194.94</v>
      </c>
      <c r="H73" s="25">
        <f t="array" ref="H73">MEDIAN(IF(H$3:H$65&lt;&gt;0,H$3:H$65))</f>
        <v>705.13499999999999</v>
      </c>
      <c r="I73" s="25">
        <f t="array" ref="I73">MEDIAN(IF(I$3:I$65&lt;&gt;0,I$3:I$65))</f>
        <v>856.87</v>
      </c>
      <c r="J73" s="25">
        <f t="array" ref="J73">MEDIAN(IF(J$3:J$65&lt;&gt;0,J$3:J$65))</f>
        <v>1174.23</v>
      </c>
      <c r="K73" s="25">
        <f t="array" ref="K73">MEDIAN(IF(K$3:K$65&lt;&gt;0,K$3:K$65))</f>
        <v>1176.22</v>
      </c>
      <c r="L73" s="25">
        <f t="array" ref="L73">MEDIAN(IF(L$3:L$65&lt;&gt;0,L$3:L$65))</f>
        <v>816.8</v>
      </c>
      <c r="M73" s="66">
        <f t="array" ref="M73">MEDIAN(IF(M$3:M$65&lt;&gt;0,M$3:M$65))</f>
        <v>336.20499999999998</v>
      </c>
      <c r="N73" s="107">
        <f t="array" ref="N73">MEDIAN(IF(N$3:N$65&lt;&gt;0,N$3:N$65))</f>
        <v>174.55</v>
      </c>
      <c r="O73" s="44">
        <f t="array" ref="O73">MEDIAN(IF(O$3:O$65&lt;&gt;0,O$3:O$65))</f>
        <v>4995.5300000000007</v>
      </c>
      <c r="P73" s="44">
        <f t="array" ref="P73">MEDIAN(IF(P$3:P$65&lt;&gt;0,P$3:P$65))</f>
        <v>4995.5300000000007</v>
      </c>
      <c r="Q73" s="69"/>
      <c r="R73" s="69"/>
      <c r="S73" s="69"/>
      <c r="T73" s="69"/>
    </row>
    <row r="74" spans="1:20" ht="15.75" thickBot="1" x14ac:dyDescent="0.3">
      <c r="A74" s="131" t="s">
        <v>71</v>
      </c>
      <c r="B74" s="37">
        <f t="array" ref="B74">MEDIAN(IF(B$53:B$65&lt;&gt;0,B$53:B$65))</f>
        <v>174.55</v>
      </c>
      <c r="C74" s="37">
        <v>0</v>
      </c>
      <c r="D74" s="37">
        <v>0</v>
      </c>
      <c r="E74" s="37">
        <v>0</v>
      </c>
      <c r="F74" s="37">
        <v>0</v>
      </c>
      <c r="G74" s="37">
        <f t="array" ref="G74">MEDIAN(IF(G$53:G$65&lt;&gt;0,G$53:G$65))</f>
        <v>98.555000000000007</v>
      </c>
      <c r="H74" s="37">
        <f t="array" ref="H74">MEDIAN(IF(H$53:H$65&lt;&gt;0,H$53:H$65))</f>
        <v>788.63</v>
      </c>
      <c r="I74" s="37">
        <f t="array" ref="I74">MEDIAN(IF(I$53:I$65&lt;&gt;0,I$53:I$65))</f>
        <v>900.51</v>
      </c>
      <c r="J74" s="37">
        <f t="array" ref="J74">MEDIAN(IF(J$53:J$65&lt;&gt;0,J$53:J$65))</f>
        <v>1168.28</v>
      </c>
      <c r="K74" s="37">
        <f t="array" ref="K74">MEDIAN(IF(K$53:K$65&lt;&gt;0,K$53:K$65))</f>
        <v>1168.28</v>
      </c>
      <c r="L74" s="37">
        <f t="array" ref="L74">MEDIAN(IF(L$53:L$65&lt;&gt;0,L$53:L$65))</f>
        <v>1004.39</v>
      </c>
      <c r="M74" s="117">
        <f t="array" ref="M74">MEDIAN(IF(M$53:M$65&lt;&gt;0,M$53:M$65))</f>
        <v>775.55</v>
      </c>
      <c r="N74" s="108">
        <f t="array" ref="N74">MEDIAN(IF(N$53:N$65&lt;&gt;0,N$53:N$65))</f>
        <v>174.55</v>
      </c>
      <c r="O74" s="89">
        <f t="array" ref="O74">MEDIAN(IF(O$53:O$65&lt;&gt;0,O$53:O$65))</f>
        <v>5938.61</v>
      </c>
      <c r="P74" s="89">
        <f t="array" ref="P74">MEDIAN(IF(P$53:P$65&lt;&gt;0,P$53:P$65))</f>
        <v>5938.61</v>
      </c>
      <c r="Q74" s="69"/>
      <c r="R74" s="69"/>
      <c r="S74" s="69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 C67:F67" formulaRange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2"/>
  <sheetViews>
    <sheetView zoomScale="90" zoomScaleNormal="90" workbookViewId="0">
      <selection activeCell="T1" sqref="T1"/>
    </sheetView>
  </sheetViews>
  <sheetFormatPr defaultRowHeight="15" x14ac:dyDescent="0.25"/>
  <cols>
    <col min="1" max="1" width="24.28515625" customWidth="1"/>
    <col min="2" max="13" width="7.7109375" customWidth="1"/>
    <col min="14" max="18" width="8.7109375" customWidth="1"/>
    <col min="19" max="19" width="11.140625" customWidth="1"/>
    <col min="20" max="20" width="8.7109375" customWidth="1"/>
  </cols>
  <sheetData>
    <row r="1" spans="1:20" ht="19.5" thickBot="1" x14ac:dyDescent="0.3">
      <c r="A1" s="230" t="s">
        <v>40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</row>
    <row r="2" spans="1:20" ht="30" customHeight="1" thickBot="1" x14ac:dyDescent="0.3">
      <c r="A2" s="15" t="s">
        <v>17</v>
      </c>
      <c r="B2" s="9" t="s">
        <v>13</v>
      </c>
      <c r="C2" s="5" t="s">
        <v>14</v>
      </c>
      <c r="D2" s="5" t="s">
        <v>3</v>
      </c>
      <c r="E2" s="5" t="s">
        <v>4</v>
      </c>
      <c r="F2" s="5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9" t="s">
        <v>10</v>
      </c>
      <c r="L2" s="5" t="s">
        <v>11</v>
      </c>
      <c r="M2" s="9" t="s">
        <v>12</v>
      </c>
      <c r="N2" s="5" t="s">
        <v>183</v>
      </c>
      <c r="O2" s="11" t="s">
        <v>184</v>
      </c>
      <c r="P2" s="9" t="s">
        <v>36</v>
      </c>
      <c r="Q2" s="100" t="s">
        <v>153</v>
      </c>
      <c r="R2" s="95" t="s">
        <v>154</v>
      </c>
      <c r="S2" s="5" t="s">
        <v>155</v>
      </c>
      <c r="T2" s="72"/>
    </row>
    <row r="3" spans="1:20" x14ac:dyDescent="0.25">
      <c r="A3" s="16">
        <v>1950</v>
      </c>
      <c r="B3" s="38">
        <v>0</v>
      </c>
      <c r="C3" s="39">
        <v>0</v>
      </c>
      <c r="D3" s="39">
        <v>0</v>
      </c>
      <c r="E3" s="39">
        <v>0</v>
      </c>
      <c r="F3" s="39">
        <v>0</v>
      </c>
      <c r="G3" s="39">
        <v>468.11</v>
      </c>
      <c r="H3" s="39">
        <v>944.15</v>
      </c>
      <c r="I3" s="39">
        <v>1118.69</v>
      </c>
      <c r="J3" s="39">
        <v>1229.77</v>
      </c>
      <c r="K3" s="39">
        <v>956.05</v>
      </c>
      <c r="L3" s="39">
        <v>912.41</v>
      </c>
      <c r="M3" s="40">
        <v>331.24</v>
      </c>
      <c r="N3" s="112">
        <f>SUM(B3:F3)</f>
        <v>0</v>
      </c>
      <c r="O3" s="42">
        <f>SUM(G3:M3)</f>
        <v>5960.4199999999992</v>
      </c>
      <c r="P3" s="94">
        <f>SUM(B3:M3)</f>
        <v>5960.4199999999992</v>
      </c>
      <c r="Q3" s="42">
        <f>AVERAGE(B3:F3)</f>
        <v>0</v>
      </c>
      <c r="R3" s="42">
        <f>AVERAGE(G3:M3)</f>
        <v>851.48857142857128</v>
      </c>
      <c r="S3" s="21">
        <f>AVERAGE(B3:M3)</f>
        <v>496.7016666666666</v>
      </c>
      <c r="T3" s="69"/>
    </row>
    <row r="4" spans="1:20" x14ac:dyDescent="0.25">
      <c r="A4" s="17">
        <v>1951</v>
      </c>
      <c r="B4" s="25">
        <v>0</v>
      </c>
      <c r="C4" s="26">
        <v>0</v>
      </c>
      <c r="D4" s="26">
        <v>0</v>
      </c>
      <c r="E4" s="26">
        <v>0</v>
      </c>
      <c r="F4" s="26">
        <v>0</v>
      </c>
      <c r="G4" s="26">
        <v>0</v>
      </c>
      <c r="H4" s="26">
        <v>0</v>
      </c>
      <c r="I4" s="26">
        <v>0</v>
      </c>
      <c r="J4" s="26">
        <v>0</v>
      </c>
      <c r="K4" s="26">
        <v>0</v>
      </c>
      <c r="L4" s="26">
        <v>900.51</v>
      </c>
      <c r="M4" s="27">
        <v>198.35</v>
      </c>
      <c r="N4" s="107">
        <f t="shared" ref="N4:N63" si="0">SUM(B4:F4)</f>
        <v>0</v>
      </c>
      <c r="O4" s="44">
        <f t="shared" ref="O4:O63" si="1">SUM(G4:M4)</f>
        <v>1098.8599999999999</v>
      </c>
      <c r="P4" s="66">
        <f t="shared" ref="P4:P63" si="2">SUM(B4:M4)</f>
        <v>1098.8599999999999</v>
      </c>
      <c r="Q4" s="107">
        <f t="shared" ref="Q4:Q63" si="3">AVERAGE(B4:F4)</f>
        <v>0</v>
      </c>
      <c r="R4" s="44">
        <f t="shared" ref="R4:R63" si="4">AVERAGE(G4:M4)</f>
        <v>156.97999999999999</v>
      </c>
      <c r="S4" s="28">
        <f t="shared" ref="S4:S63" si="5">AVERAGE(B4:M4)</f>
        <v>91.571666666666658</v>
      </c>
      <c r="T4" s="69"/>
    </row>
    <row r="5" spans="1:20" x14ac:dyDescent="0.25">
      <c r="A5" s="17">
        <v>1952</v>
      </c>
      <c r="B5" s="25">
        <v>0</v>
      </c>
      <c r="C5" s="26">
        <v>0</v>
      </c>
      <c r="D5" s="26">
        <v>0</v>
      </c>
      <c r="E5" s="26">
        <v>0</v>
      </c>
      <c r="F5" s="26">
        <v>0</v>
      </c>
      <c r="G5" s="26">
        <v>0</v>
      </c>
      <c r="H5" s="26">
        <v>0</v>
      </c>
      <c r="I5" s="26">
        <v>944.15</v>
      </c>
      <c r="J5" s="26">
        <v>1106.79</v>
      </c>
      <c r="K5" s="26">
        <v>1106.79</v>
      </c>
      <c r="L5" s="26">
        <v>1071.0899999999999</v>
      </c>
      <c r="M5" s="27">
        <v>593.07000000000005</v>
      </c>
      <c r="N5" s="107">
        <f t="shared" si="0"/>
        <v>0</v>
      </c>
      <c r="O5" s="44">
        <f t="shared" si="1"/>
        <v>4821.8899999999994</v>
      </c>
      <c r="P5" s="66">
        <f t="shared" si="2"/>
        <v>4821.8899999999994</v>
      </c>
      <c r="Q5" s="107">
        <f t="shared" si="3"/>
        <v>0</v>
      </c>
      <c r="R5" s="44">
        <f t="shared" si="4"/>
        <v>688.84142857142854</v>
      </c>
      <c r="S5" s="28">
        <f t="shared" si="5"/>
        <v>401.8241666666666</v>
      </c>
      <c r="T5" s="69"/>
    </row>
    <row r="6" spans="1:20" x14ac:dyDescent="0.25">
      <c r="A6" s="17">
        <v>1953</v>
      </c>
      <c r="B6" s="25">
        <v>0</v>
      </c>
      <c r="C6" s="26">
        <v>0</v>
      </c>
      <c r="D6" s="26">
        <v>0</v>
      </c>
      <c r="E6" s="26">
        <v>0</v>
      </c>
      <c r="F6" s="26">
        <v>0</v>
      </c>
      <c r="G6" s="26">
        <v>0</v>
      </c>
      <c r="H6" s="26">
        <v>394.72</v>
      </c>
      <c r="I6" s="26">
        <v>1011.59</v>
      </c>
      <c r="J6" s="26">
        <v>1063.1600000000001</v>
      </c>
      <c r="K6" s="26">
        <v>983.82</v>
      </c>
      <c r="L6" s="26">
        <v>928.28</v>
      </c>
      <c r="M6" s="27">
        <v>523.64</v>
      </c>
      <c r="N6" s="107">
        <f t="shared" si="0"/>
        <v>0</v>
      </c>
      <c r="O6" s="44">
        <f t="shared" si="1"/>
        <v>4905.2100000000009</v>
      </c>
      <c r="P6" s="66">
        <f t="shared" si="2"/>
        <v>4905.2100000000009</v>
      </c>
      <c r="Q6" s="107">
        <f t="shared" si="3"/>
        <v>0</v>
      </c>
      <c r="R6" s="44">
        <f t="shared" si="4"/>
        <v>700.74428571428587</v>
      </c>
      <c r="S6" s="28">
        <f t="shared" si="5"/>
        <v>408.7675000000001</v>
      </c>
      <c r="T6" s="69"/>
    </row>
    <row r="7" spans="1:20" x14ac:dyDescent="0.25">
      <c r="A7" s="17">
        <v>1954</v>
      </c>
      <c r="B7" s="25">
        <v>0</v>
      </c>
      <c r="C7" s="26">
        <v>0</v>
      </c>
      <c r="D7" s="26">
        <v>0</v>
      </c>
      <c r="E7" s="26">
        <v>0</v>
      </c>
      <c r="F7" s="26">
        <v>0</v>
      </c>
      <c r="G7" s="26">
        <v>404.63</v>
      </c>
      <c r="H7" s="26">
        <v>860.84</v>
      </c>
      <c r="I7" s="26">
        <v>852.91</v>
      </c>
      <c r="J7" s="26">
        <v>1092.9100000000001</v>
      </c>
      <c r="K7" s="26">
        <v>1110.76</v>
      </c>
      <c r="L7" s="26">
        <v>864.81</v>
      </c>
      <c r="M7" s="27">
        <v>460.17</v>
      </c>
      <c r="N7" s="107">
        <f t="shared" si="0"/>
        <v>0</v>
      </c>
      <c r="O7" s="44">
        <f t="shared" si="1"/>
        <v>5647.0300000000007</v>
      </c>
      <c r="P7" s="66">
        <f t="shared" si="2"/>
        <v>5647.0300000000007</v>
      </c>
      <c r="Q7" s="107">
        <f t="shared" si="3"/>
        <v>0</v>
      </c>
      <c r="R7" s="44">
        <f t="shared" si="4"/>
        <v>806.71857142857152</v>
      </c>
      <c r="S7" s="28">
        <f t="shared" si="5"/>
        <v>470.58583333333337</v>
      </c>
      <c r="T7" s="69"/>
    </row>
    <row r="8" spans="1:20" x14ac:dyDescent="0.25">
      <c r="A8" s="17">
        <v>1955</v>
      </c>
      <c r="B8" s="25">
        <v>0</v>
      </c>
      <c r="C8" s="26">
        <v>0</v>
      </c>
      <c r="D8" s="26">
        <v>0</v>
      </c>
      <c r="E8" s="26">
        <v>0</v>
      </c>
      <c r="F8" s="26">
        <v>0</v>
      </c>
      <c r="G8" s="26">
        <v>103.14</v>
      </c>
      <c r="H8" s="26">
        <v>777.53</v>
      </c>
      <c r="I8" s="26">
        <v>555.38</v>
      </c>
      <c r="J8" s="26">
        <v>946.13</v>
      </c>
      <c r="K8" s="26">
        <v>813.23</v>
      </c>
      <c r="L8" s="26">
        <v>694.22</v>
      </c>
      <c r="M8" s="27">
        <v>398.68</v>
      </c>
      <c r="N8" s="107">
        <f t="shared" si="0"/>
        <v>0</v>
      </c>
      <c r="O8" s="44">
        <f t="shared" si="1"/>
        <v>4288.3100000000004</v>
      </c>
      <c r="P8" s="66">
        <f t="shared" si="2"/>
        <v>4288.3100000000004</v>
      </c>
      <c r="Q8" s="107">
        <f t="shared" si="3"/>
        <v>0</v>
      </c>
      <c r="R8" s="44">
        <f t="shared" si="4"/>
        <v>612.61571428571438</v>
      </c>
      <c r="S8" s="28">
        <f t="shared" si="5"/>
        <v>357.35916666666668</v>
      </c>
      <c r="T8" s="69"/>
    </row>
    <row r="9" spans="1:20" x14ac:dyDescent="0.25">
      <c r="A9" s="17">
        <v>1956</v>
      </c>
      <c r="B9" s="25">
        <v>0</v>
      </c>
      <c r="C9" s="26">
        <v>0</v>
      </c>
      <c r="D9" s="26">
        <v>0</v>
      </c>
      <c r="E9" s="26">
        <v>0</v>
      </c>
      <c r="F9" s="26">
        <v>0</v>
      </c>
      <c r="G9" s="26">
        <v>166.61</v>
      </c>
      <c r="H9" s="26">
        <v>650.59</v>
      </c>
      <c r="I9" s="26">
        <v>763.65</v>
      </c>
      <c r="J9" s="26">
        <v>908.44</v>
      </c>
      <c r="K9" s="26">
        <v>741.83</v>
      </c>
      <c r="L9" s="26">
        <v>785.47</v>
      </c>
      <c r="M9" s="27">
        <v>374.88</v>
      </c>
      <c r="N9" s="107">
        <f t="shared" si="0"/>
        <v>0</v>
      </c>
      <c r="O9" s="44">
        <f t="shared" si="1"/>
        <v>4391.47</v>
      </c>
      <c r="P9" s="66">
        <f t="shared" si="2"/>
        <v>4391.47</v>
      </c>
      <c r="Q9" s="107">
        <f t="shared" si="3"/>
        <v>0</v>
      </c>
      <c r="R9" s="44">
        <f t="shared" si="4"/>
        <v>627.35285714285715</v>
      </c>
      <c r="S9" s="28">
        <f t="shared" si="5"/>
        <v>365.95583333333337</v>
      </c>
      <c r="T9" s="69"/>
    </row>
    <row r="10" spans="1:20" x14ac:dyDescent="0.25">
      <c r="A10" s="17">
        <v>1957</v>
      </c>
      <c r="B10" s="25">
        <v>0</v>
      </c>
      <c r="C10" s="26">
        <v>0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>
        <v>424.47</v>
      </c>
      <c r="J10" s="26">
        <v>999.68</v>
      </c>
      <c r="K10" s="26">
        <v>797.37</v>
      </c>
      <c r="L10" s="26">
        <v>602.98</v>
      </c>
      <c r="M10" s="27">
        <v>126.94</v>
      </c>
      <c r="N10" s="107">
        <f t="shared" si="0"/>
        <v>0</v>
      </c>
      <c r="O10" s="44">
        <f t="shared" si="1"/>
        <v>2951.44</v>
      </c>
      <c r="P10" s="66">
        <f t="shared" si="2"/>
        <v>2951.44</v>
      </c>
      <c r="Q10" s="107">
        <f t="shared" si="3"/>
        <v>0</v>
      </c>
      <c r="R10" s="44">
        <f t="shared" si="4"/>
        <v>421.63428571428574</v>
      </c>
      <c r="S10" s="28">
        <f t="shared" si="5"/>
        <v>245.95333333333335</v>
      </c>
      <c r="T10" s="69"/>
    </row>
    <row r="11" spans="1:20" x14ac:dyDescent="0.25">
      <c r="A11" s="17">
        <v>1958</v>
      </c>
      <c r="B11" s="25">
        <v>0</v>
      </c>
      <c r="C11" s="26">
        <v>0</v>
      </c>
      <c r="D11" s="26">
        <v>0</v>
      </c>
      <c r="E11" s="26">
        <v>0</v>
      </c>
      <c r="F11" s="26">
        <v>0</v>
      </c>
      <c r="G11" s="26">
        <v>0</v>
      </c>
      <c r="H11" s="26">
        <v>109.09</v>
      </c>
      <c r="I11" s="26">
        <v>638.69000000000005</v>
      </c>
      <c r="J11" s="26">
        <v>936.21</v>
      </c>
      <c r="K11" s="26">
        <v>924.31</v>
      </c>
      <c r="L11" s="26">
        <v>733.9</v>
      </c>
      <c r="M11" s="27">
        <v>0</v>
      </c>
      <c r="N11" s="107">
        <f t="shared" si="0"/>
        <v>0</v>
      </c>
      <c r="O11" s="44">
        <f t="shared" si="1"/>
        <v>3342.2000000000003</v>
      </c>
      <c r="P11" s="66">
        <f t="shared" si="2"/>
        <v>3342.2000000000003</v>
      </c>
      <c r="Q11" s="107">
        <f t="shared" si="3"/>
        <v>0</v>
      </c>
      <c r="R11" s="44">
        <f t="shared" si="4"/>
        <v>477.45714285714291</v>
      </c>
      <c r="S11" s="28">
        <f t="shared" si="5"/>
        <v>278.51666666666671</v>
      </c>
      <c r="T11" s="69"/>
    </row>
    <row r="12" spans="1:20" x14ac:dyDescent="0.25">
      <c r="A12" s="17">
        <v>1959</v>
      </c>
      <c r="B12" s="25">
        <v>0</v>
      </c>
      <c r="C12" s="26">
        <v>0</v>
      </c>
      <c r="D12" s="26">
        <v>0</v>
      </c>
      <c r="E12" s="26">
        <v>0</v>
      </c>
      <c r="F12" s="26">
        <v>0</v>
      </c>
      <c r="G12" s="26">
        <v>0</v>
      </c>
      <c r="H12" s="26">
        <v>325.29000000000002</v>
      </c>
      <c r="I12" s="26">
        <v>892.58</v>
      </c>
      <c r="J12" s="26">
        <v>1190.0999999999999</v>
      </c>
      <c r="K12" s="26">
        <v>1174.23</v>
      </c>
      <c r="L12" s="26">
        <v>483.97</v>
      </c>
      <c r="M12" s="27">
        <v>0</v>
      </c>
      <c r="N12" s="107">
        <f t="shared" si="0"/>
        <v>0</v>
      </c>
      <c r="O12" s="44">
        <f t="shared" si="1"/>
        <v>4066.17</v>
      </c>
      <c r="P12" s="66">
        <f t="shared" si="2"/>
        <v>4066.17</v>
      </c>
      <c r="Q12" s="107">
        <f t="shared" si="3"/>
        <v>0</v>
      </c>
      <c r="R12" s="44">
        <f t="shared" si="4"/>
        <v>580.88142857142861</v>
      </c>
      <c r="S12" s="28">
        <f t="shared" si="5"/>
        <v>338.84750000000003</v>
      </c>
      <c r="T12" s="69"/>
    </row>
    <row r="13" spans="1:20" x14ac:dyDescent="0.25">
      <c r="A13" s="17">
        <v>1960</v>
      </c>
      <c r="B13" s="25">
        <v>0</v>
      </c>
      <c r="C13" s="26">
        <v>0</v>
      </c>
      <c r="D13" s="26">
        <v>0</v>
      </c>
      <c r="E13" s="26">
        <v>0</v>
      </c>
      <c r="F13" s="26">
        <v>0</v>
      </c>
      <c r="G13" s="26">
        <v>190.42</v>
      </c>
      <c r="H13" s="26">
        <v>587.12</v>
      </c>
      <c r="I13" s="26">
        <v>892.58</v>
      </c>
      <c r="J13" s="26">
        <v>991.75</v>
      </c>
      <c r="K13" s="26">
        <v>944.15</v>
      </c>
      <c r="L13" s="26">
        <v>599.02</v>
      </c>
      <c r="M13" s="27">
        <v>281.66000000000003</v>
      </c>
      <c r="N13" s="107">
        <f t="shared" si="0"/>
        <v>0</v>
      </c>
      <c r="O13" s="44">
        <f t="shared" si="1"/>
        <v>4486.7</v>
      </c>
      <c r="P13" s="66">
        <f t="shared" si="2"/>
        <v>4486.7</v>
      </c>
      <c r="Q13" s="107">
        <f t="shared" si="3"/>
        <v>0</v>
      </c>
      <c r="R13" s="44">
        <f t="shared" si="4"/>
        <v>640.9571428571428</v>
      </c>
      <c r="S13" s="28">
        <f t="shared" si="5"/>
        <v>373.89166666666665</v>
      </c>
      <c r="T13" s="69"/>
    </row>
    <row r="14" spans="1:20" x14ac:dyDescent="0.25">
      <c r="A14" s="17">
        <v>1961</v>
      </c>
      <c r="B14" s="25">
        <v>0</v>
      </c>
      <c r="C14" s="26">
        <v>0</v>
      </c>
      <c r="D14" s="26">
        <v>0</v>
      </c>
      <c r="E14" s="26">
        <v>0</v>
      </c>
      <c r="F14" s="26">
        <v>0</v>
      </c>
      <c r="G14" s="26">
        <v>0</v>
      </c>
      <c r="H14" s="26">
        <v>773.57</v>
      </c>
      <c r="I14" s="26">
        <v>591.08000000000004</v>
      </c>
      <c r="J14" s="26">
        <v>1170.27</v>
      </c>
      <c r="K14" s="26">
        <v>967.95</v>
      </c>
      <c r="L14" s="26">
        <v>321.33</v>
      </c>
      <c r="M14" s="27">
        <v>0</v>
      </c>
      <c r="N14" s="107">
        <f t="shared" si="0"/>
        <v>0</v>
      </c>
      <c r="O14" s="44">
        <f t="shared" si="1"/>
        <v>3824.2</v>
      </c>
      <c r="P14" s="66">
        <f t="shared" si="2"/>
        <v>3824.2</v>
      </c>
      <c r="Q14" s="107">
        <f t="shared" si="3"/>
        <v>0</v>
      </c>
      <c r="R14" s="44">
        <f t="shared" si="4"/>
        <v>546.31428571428569</v>
      </c>
      <c r="S14" s="28">
        <f t="shared" si="5"/>
        <v>318.68333333333334</v>
      </c>
      <c r="T14" s="69"/>
    </row>
    <row r="15" spans="1:20" x14ac:dyDescent="0.25">
      <c r="A15" s="17">
        <v>1962</v>
      </c>
      <c r="B15" s="25">
        <v>0</v>
      </c>
      <c r="C15" s="26">
        <v>0</v>
      </c>
      <c r="D15" s="26">
        <v>0</v>
      </c>
      <c r="E15" s="26">
        <v>0</v>
      </c>
      <c r="F15" s="26">
        <v>0</v>
      </c>
      <c r="G15" s="26">
        <v>198.35</v>
      </c>
      <c r="H15" s="26">
        <v>811.25</v>
      </c>
      <c r="I15" s="26">
        <v>547.45000000000005</v>
      </c>
      <c r="J15" s="26">
        <v>706.13</v>
      </c>
      <c r="K15" s="26">
        <v>1053.24</v>
      </c>
      <c r="L15" s="26">
        <v>702.16</v>
      </c>
      <c r="M15" s="27">
        <v>99.18</v>
      </c>
      <c r="N15" s="107">
        <f t="shared" si="0"/>
        <v>0</v>
      </c>
      <c r="O15" s="44">
        <f t="shared" si="1"/>
        <v>4117.76</v>
      </c>
      <c r="P15" s="66">
        <f t="shared" si="2"/>
        <v>4117.76</v>
      </c>
      <c r="Q15" s="107">
        <f t="shared" si="3"/>
        <v>0</v>
      </c>
      <c r="R15" s="44">
        <f t="shared" si="4"/>
        <v>588.25142857142862</v>
      </c>
      <c r="S15" s="28">
        <f t="shared" si="5"/>
        <v>343.1466666666667</v>
      </c>
      <c r="T15" s="69"/>
    </row>
    <row r="16" spans="1:20" x14ac:dyDescent="0.25">
      <c r="A16" s="17">
        <v>1963</v>
      </c>
      <c r="B16" s="25">
        <v>0</v>
      </c>
      <c r="C16" s="26">
        <v>0</v>
      </c>
      <c r="D16" s="26">
        <v>0</v>
      </c>
      <c r="E16" s="26">
        <v>0</v>
      </c>
      <c r="F16" s="26">
        <v>0</v>
      </c>
      <c r="G16" s="26">
        <v>511.74</v>
      </c>
      <c r="H16" s="26">
        <v>856.87</v>
      </c>
      <c r="I16" s="26">
        <v>924.31</v>
      </c>
      <c r="J16" s="26">
        <v>1215.8900000000001</v>
      </c>
      <c r="K16" s="26">
        <v>319.33999999999997</v>
      </c>
      <c r="L16" s="26">
        <v>440.34</v>
      </c>
      <c r="M16" s="27">
        <v>0</v>
      </c>
      <c r="N16" s="107">
        <f t="shared" si="0"/>
        <v>0</v>
      </c>
      <c r="O16" s="44">
        <f t="shared" si="1"/>
        <v>4268.4900000000007</v>
      </c>
      <c r="P16" s="66">
        <f t="shared" si="2"/>
        <v>4268.4900000000007</v>
      </c>
      <c r="Q16" s="107">
        <f t="shared" si="3"/>
        <v>0</v>
      </c>
      <c r="R16" s="44">
        <f t="shared" si="4"/>
        <v>609.78428571428583</v>
      </c>
      <c r="S16" s="28">
        <f t="shared" si="5"/>
        <v>355.70750000000004</v>
      </c>
      <c r="T16" s="69"/>
    </row>
    <row r="17" spans="1:20" x14ac:dyDescent="0.25">
      <c r="A17" s="17">
        <v>1964</v>
      </c>
      <c r="B17" s="25">
        <v>0</v>
      </c>
      <c r="C17" s="26">
        <v>0</v>
      </c>
      <c r="D17" s="26">
        <v>0</v>
      </c>
      <c r="E17" s="26">
        <v>0</v>
      </c>
      <c r="F17" s="26">
        <v>0</v>
      </c>
      <c r="G17" s="26">
        <v>0</v>
      </c>
      <c r="H17" s="26">
        <v>763.65</v>
      </c>
      <c r="I17" s="26">
        <v>428.44</v>
      </c>
      <c r="J17" s="26">
        <v>1221.8399999999999</v>
      </c>
      <c r="K17" s="26">
        <v>1152.4100000000001</v>
      </c>
      <c r="L17" s="26">
        <v>507.78</v>
      </c>
      <c r="M17" s="27">
        <v>452.24</v>
      </c>
      <c r="N17" s="107">
        <f t="shared" si="0"/>
        <v>0</v>
      </c>
      <c r="O17" s="44">
        <f t="shared" si="1"/>
        <v>4526.3599999999997</v>
      </c>
      <c r="P17" s="66">
        <f t="shared" si="2"/>
        <v>4526.3599999999997</v>
      </c>
      <c r="Q17" s="107">
        <f t="shared" si="3"/>
        <v>0</v>
      </c>
      <c r="R17" s="44">
        <f t="shared" si="4"/>
        <v>646.62285714285713</v>
      </c>
      <c r="S17" s="28">
        <f t="shared" si="5"/>
        <v>377.19666666666666</v>
      </c>
      <c r="T17" s="69"/>
    </row>
    <row r="18" spans="1:20" x14ac:dyDescent="0.25">
      <c r="A18" s="17">
        <v>1965</v>
      </c>
      <c r="B18" s="25">
        <v>0</v>
      </c>
      <c r="C18" s="26">
        <v>0</v>
      </c>
      <c r="D18" s="26">
        <v>0</v>
      </c>
      <c r="E18" s="26">
        <v>0</v>
      </c>
      <c r="F18" s="26">
        <v>0</v>
      </c>
      <c r="G18" s="26">
        <v>253.89</v>
      </c>
      <c r="H18" s="26">
        <v>813.23</v>
      </c>
      <c r="I18" s="26">
        <v>61.49</v>
      </c>
      <c r="J18" s="26">
        <v>900.51</v>
      </c>
      <c r="K18" s="26">
        <v>944.15</v>
      </c>
      <c r="L18" s="26">
        <v>392.73</v>
      </c>
      <c r="M18" s="27">
        <v>0</v>
      </c>
      <c r="N18" s="107">
        <f t="shared" si="0"/>
        <v>0</v>
      </c>
      <c r="O18" s="44">
        <f t="shared" si="1"/>
        <v>3366</v>
      </c>
      <c r="P18" s="66">
        <f t="shared" si="2"/>
        <v>3366</v>
      </c>
      <c r="Q18" s="107">
        <f t="shared" si="3"/>
        <v>0</v>
      </c>
      <c r="R18" s="44">
        <f t="shared" si="4"/>
        <v>480.85714285714283</v>
      </c>
      <c r="S18" s="28">
        <f t="shared" si="5"/>
        <v>280.5</v>
      </c>
      <c r="T18" s="69"/>
    </row>
    <row r="19" spans="1:20" x14ac:dyDescent="0.25">
      <c r="A19" s="17">
        <v>1966</v>
      </c>
      <c r="B19" s="25">
        <v>0</v>
      </c>
      <c r="C19" s="26">
        <v>0</v>
      </c>
      <c r="D19" s="26">
        <v>0</v>
      </c>
      <c r="E19" s="26">
        <v>0</v>
      </c>
      <c r="F19" s="26">
        <v>0</v>
      </c>
      <c r="G19" s="26">
        <v>218.18</v>
      </c>
      <c r="H19" s="26">
        <v>1102.83</v>
      </c>
      <c r="I19" s="26">
        <v>483.97</v>
      </c>
      <c r="J19" s="26">
        <v>1416.22</v>
      </c>
      <c r="K19" s="26">
        <v>1243.6600000000001</v>
      </c>
      <c r="L19" s="26">
        <v>573.23</v>
      </c>
      <c r="M19" s="27">
        <v>400.67</v>
      </c>
      <c r="N19" s="107">
        <f t="shared" si="0"/>
        <v>0</v>
      </c>
      <c r="O19" s="44">
        <f t="shared" si="1"/>
        <v>5438.76</v>
      </c>
      <c r="P19" s="66">
        <f t="shared" si="2"/>
        <v>5438.76</v>
      </c>
      <c r="Q19" s="107">
        <f t="shared" si="3"/>
        <v>0</v>
      </c>
      <c r="R19" s="44">
        <f t="shared" si="4"/>
        <v>776.96571428571428</v>
      </c>
      <c r="S19" s="28">
        <f t="shared" si="5"/>
        <v>453.23</v>
      </c>
      <c r="T19" s="69"/>
    </row>
    <row r="20" spans="1:20" x14ac:dyDescent="0.25">
      <c r="A20" s="17">
        <v>1967</v>
      </c>
      <c r="B20" s="25">
        <v>0</v>
      </c>
      <c r="C20" s="26">
        <v>0</v>
      </c>
      <c r="D20" s="26">
        <v>0</v>
      </c>
      <c r="E20" s="26">
        <v>0</v>
      </c>
      <c r="F20" s="26">
        <v>0</v>
      </c>
      <c r="G20" s="26">
        <v>608.92999999999995</v>
      </c>
      <c r="H20" s="26">
        <v>0</v>
      </c>
      <c r="I20" s="26">
        <v>0</v>
      </c>
      <c r="J20" s="26">
        <v>817.2</v>
      </c>
      <c r="K20" s="26">
        <v>1182.17</v>
      </c>
      <c r="L20" s="26">
        <v>608.92999999999995</v>
      </c>
      <c r="M20" s="27">
        <v>249.92</v>
      </c>
      <c r="N20" s="107">
        <f t="shared" si="0"/>
        <v>0</v>
      </c>
      <c r="O20" s="44">
        <f t="shared" si="1"/>
        <v>3467.15</v>
      </c>
      <c r="P20" s="66">
        <f t="shared" si="2"/>
        <v>3467.15</v>
      </c>
      <c r="Q20" s="107">
        <f t="shared" si="3"/>
        <v>0</v>
      </c>
      <c r="R20" s="44">
        <f t="shared" si="4"/>
        <v>495.30714285714288</v>
      </c>
      <c r="S20" s="28">
        <f t="shared" si="5"/>
        <v>288.92916666666667</v>
      </c>
      <c r="T20" s="69"/>
    </row>
    <row r="21" spans="1:20" x14ac:dyDescent="0.25">
      <c r="A21" s="17">
        <v>1968</v>
      </c>
      <c r="B21" s="25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791.42</v>
      </c>
      <c r="I21" s="26">
        <v>962</v>
      </c>
      <c r="J21" s="26">
        <v>1265.47</v>
      </c>
      <c r="K21" s="26">
        <v>1041.3399999999999</v>
      </c>
      <c r="L21" s="26">
        <v>753.73</v>
      </c>
      <c r="M21" s="27">
        <v>148.76</v>
      </c>
      <c r="N21" s="107">
        <f t="shared" si="0"/>
        <v>0</v>
      </c>
      <c r="O21" s="44">
        <f t="shared" si="1"/>
        <v>4962.7200000000012</v>
      </c>
      <c r="P21" s="66">
        <f t="shared" si="2"/>
        <v>4962.7200000000012</v>
      </c>
      <c r="Q21" s="107">
        <f t="shared" si="3"/>
        <v>0</v>
      </c>
      <c r="R21" s="44">
        <f t="shared" si="4"/>
        <v>708.96000000000015</v>
      </c>
      <c r="S21" s="28">
        <f t="shared" si="5"/>
        <v>413.56000000000012</v>
      </c>
      <c r="T21" s="69"/>
    </row>
    <row r="22" spans="1:20" x14ac:dyDescent="0.25">
      <c r="A22" s="17">
        <v>1969</v>
      </c>
      <c r="B22" s="25">
        <v>0</v>
      </c>
      <c r="C22" s="26">
        <v>0</v>
      </c>
      <c r="D22" s="26">
        <v>0</v>
      </c>
      <c r="E22" s="26">
        <v>0</v>
      </c>
      <c r="F22" s="26">
        <v>0</v>
      </c>
      <c r="G22" s="26">
        <v>0</v>
      </c>
      <c r="H22" s="26">
        <v>168.6</v>
      </c>
      <c r="I22" s="26">
        <v>325.29000000000002</v>
      </c>
      <c r="J22" s="26">
        <v>894.56</v>
      </c>
      <c r="K22" s="26">
        <v>1198.03</v>
      </c>
      <c r="L22" s="26">
        <v>658.52</v>
      </c>
      <c r="M22" s="27">
        <v>35.700000000000003</v>
      </c>
      <c r="N22" s="107">
        <f t="shared" si="0"/>
        <v>0</v>
      </c>
      <c r="O22" s="44">
        <f t="shared" si="1"/>
        <v>3280.6999999999994</v>
      </c>
      <c r="P22" s="66">
        <f t="shared" si="2"/>
        <v>3280.6999999999994</v>
      </c>
      <c r="Q22" s="107">
        <f t="shared" si="3"/>
        <v>0</v>
      </c>
      <c r="R22" s="44">
        <f t="shared" si="4"/>
        <v>468.67142857142846</v>
      </c>
      <c r="S22" s="28">
        <f t="shared" si="5"/>
        <v>273.39166666666659</v>
      </c>
      <c r="T22" s="69"/>
    </row>
    <row r="23" spans="1:20" x14ac:dyDescent="0.25">
      <c r="A23" s="17">
        <v>1970</v>
      </c>
      <c r="B23" s="25">
        <v>0</v>
      </c>
      <c r="C23" s="26">
        <v>0</v>
      </c>
      <c r="D23" s="26">
        <v>0</v>
      </c>
      <c r="E23" s="26">
        <v>0</v>
      </c>
      <c r="F23" s="26">
        <v>0</v>
      </c>
      <c r="G23" s="26">
        <v>0</v>
      </c>
      <c r="H23" s="26">
        <v>636.70000000000005</v>
      </c>
      <c r="I23" s="26">
        <v>606.95000000000005</v>
      </c>
      <c r="J23" s="26">
        <v>805.3</v>
      </c>
      <c r="K23" s="26">
        <v>1047.29</v>
      </c>
      <c r="L23" s="26">
        <v>434.39</v>
      </c>
      <c r="M23" s="27">
        <v>0</v>
      </c>
      <c r="N23" s="107">
        <f t="shared" si="0"/>
        <v>0</v>
      </c>
      <c r="O23" s="44">
        <f t="shared" si="1"/>
        <v>3530.6299999999997</v>
      </c>
      <c r="P23" s="66">
        <f t="shared" si="2"/>
        <v>3530.6299999999997</v>
      </c>
      <c r="Q23" s="107">
        <f t="shared" si="3"/>
        <v>0</v>
      </c>
      <c r="R23" s="44">
        <f t="shared" si="4"/>
        <v>504.37571428571425</v>
      </c>
      <c r="S23" s="28">
        <f t="shared" si="5"/>
        <v>294.21916666666664</v>
      </c>
      <c r="T23" s="69"/>
    </row>
    <row r="24" spans="1:20" x14ac:dyDescent="0.25">
      <c r="A24" s="17">
        <v>1971</v>
      </c>
      <c r="B24" s="25">
        <v>0</v>
      </c>
      <c r="C24" s="26">
        <v>0</v>
      </c>
      <c r="D24" s="26">
        <v>0</v>
      </c>
      <c r="E24" s="26">
        <v>0</v>
      </c>
      <c r="F24" s="26">
        <v>0</v>
      </c>
      <c r="G24" s="26">
        <v>0</v>
      </c>
      <c r="H24" s="26">
        <v>234.05</v>
      </c>
      <c r="I24" s="26">
        <v>1067.1199999999999</v>
      </c>
      <c r="J24" s="26">
        <v>1295.23</v>
      </c>
      <c r="K24" s="26">
        <v>1305.1400000000001</v>
      </c>
      <c r="L24" s="26">
        <v>567.28</v>
      </c>
      <c r="M24" s="27">
        <v>0</v>
      </c>
      <c r="N24" s="107">
        <f t="shared" si="0"/>
        <v>0</v>
      </c>
      <c r="O24" s="44">
        <f t="shared" si="1"/>
        <v>4468.82</v>
      </c>
      <c r="P24" s="66">
        <f t="shared" si="2"/>
        <v>4468.82</v>
      </c>
      <c r="Q24" s="107">
        <f t="shared" si="3"/>
        <v>0</v>
      </c>
      <c r="R24" s="44">
        <f t="shared" si="4"/>
        <v>638.4028571428571</v>
      </c>
      <c r="S24" s="28">
        <f t="shared" si="5"/>
        <v>372.40166666666664</v>
      </c>
      <c r="T24" s="69"/>
    </row>
    <row r="25" spans="1:20" x14ac:dyDescent="0.25">
      <c r="A25" s="17">
        <v>1972</v>
      </c>
      <c r="B25" s="25">
        <v>0</v>
      </c>
      <c r="C25" s="26">
        <v>0</v>
      </c>
      <c r="D25" s="26">
        <v>0</v>
      </c>
      <c r="E25" s="26">
        <v>0</v>
      </c>
      <c r="F25" s="26">
        <v>0</v>
      </c>
      <c r="G25" s="26">
        <v>71.41</v>
      </c>
      <c r="H25" s="26">
        <v>1063.1600000000001</v>
      </c>
      <c r="I25" s="26">
        <v>1047.29</v>
      </c>
      <c r="J25" s="26">
        <v>1364.65</v>
      </c>
      <c r="K25" s="26">
        <v>1140.51</v>
      </c>
      <c r="L25" s="26">
        <v>180.5</v>
      </c>
      <c r="M25" s="27">
        <v>0</v>
      </c>
      <c r="N25" s="107">
        <f t="shared" si="0"/>
        <v>0</v>
      </c>
      <c r="O25" s="44">
        <f t="shared" si="1"/>
        <v>4867.5200000000004</v>
      </c>
      <c r="P25" s="66">
        <f t="shared" si="2"/>
        <v>4867.5200000000004</v>
      </c>
      <c r="Q25" s="107">
        <f t="shared" si="3"/>
        <v>0</v>
      </c>
      <c r="R25" s="44">
        <f t="shared" si="4"/>
        <v>695.36</v>
      </c>
      <c r="S25" s="28">
        <f t="shared" si="5"/>
        <v>405.62666666666672</v>
      </c>
      <c r="T25" s="69"/>
    </row>
    <row r="26" spans="1:20" x14ac:dyDescent="0.25">
      <c r="A26" s="17">
        <v>1973</v>
      </c>
      <c r="B26" s="25">
        <v>0</v>
      </c>
      <c r="C26" s="26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430.42</v>
      </c>
      <c r="J26" s="26">
        <v>1007.62</v>
      </c>
      <c r="K26" s="26">
        <v>950.1</v>
      </c>
      <c r="L26" s="26">
        <v>289.58999999999997</v>
      </c>
      <c r="M26" s="27">
        <v>0</v>
      </c>
      <c r="N26" s="107">
        <f t="shared" si="0"/>
        <v>0</v>
      </c>
      <c r="O26" s="44">
        <f t="shared" si="1"/>
        <v>2677.73</v>
      </c>
      <c r="P26" s="66">
        <f t="shared" si="2"/>
        <v>2677.73</v>
      </c>
      <c r="Q26" s="107">
        <f t="shared" si="3"/>
        <v>0</v>
      </c>
      <c r="R26" s="44">
        <f t="shared" si="4"/>
        <v>382.53285714285715</v>
      </c>
      <c r="S26" s="28">
        <f t="shared" si="5"/>
        <v>223.14416666666668</v>
      </c>
      <c r="T26" s="69"/>
    </row>
    <row r="27" spans="1:20" x14ac:dyDescent="0.25">
      <c r="A27" s="17">
        <v>1974</v>
      </c>
      <c r="B27" s="25">
        <v>0</v>
      </c>
      <c r="C27" s="26">
        <v>0</v>
      </c>
      <c r="D27" s="26">
        <v>0</v>
      </c>
      <c r="E27" s="26">
        <v>0</v>
      </c>
      <c r="F27" s="26">
        <v>0</v>
      </c>
      <c r="G27" s="26">
        <v>0</v>
      </c>
      <c r="H27" s="26">
        <v>714.06</v>
      </c>
      <c r="I27" s="26">
        <v>785.47</v>
      </c>
      <c r="J27" s="26">
        <v>1360.68</v>
      </c>
      <c r="K27" s="26">
        <v>995.72</v>
      </c>
      <c r="L27" s="26">
        <v>214.22</v>
      </c>
      <c r="M27" s="27">
        <v>39.67</v>
      </c>
      <c r="N27" s="107">
        <f t="shared" si="0"/>
        <v>0</v>
      </c>
      <c r="O27" s="44">
        <f t="shared" si="1"/>
        <v>4109.82</v>
      </c>
      <c r="P27" s="66">
        <f t="shared" si="2"/>
        <v>4109.82</v>
      </c>
      <c r="Q27" s="107">
        <f t="shared" si="3"/>
        <v>0</v>
      </c>
      <c r="R27" s="44">
        <f t="shared" si="4"/>
        <v>587.11714285714277</v>
      </c>
      <c r="S27" s="28">
        <f t="shared" si="5"/>
        <v>342.48499999999996</v>
      </c>
      <c r="T27" s="69"/>
    </row>
    <row r="28" spans="1:20" x14ac:dyDescent="0.25">
      <c r="A28" s="17">
        <v>1975</v>
      </c>
      <c r="B28" s="25">
        <v>0</v>
      </c>
      <c r="C28" s="26">
        <v>0</v>
      </c>
      <c r="D28" s="26">
        <v>0</v>
      </c>
      <c r="E28" s="26">
        <v>0</v>
      </c>
      <c r="F28" s="26">
        <v>0</v>
      </c>
      <c r="G28" s="26">
        <v>0</v>
      </c>
      <c r="H28" s="26">
        <v>549.42999999999995</v>
      </c>
      <c r="I28" s="26">
        <v>317.36</v>
      </c>
      <c r="J28" s="26">
        <v>1408.29</v>
      </c>
      <c r="K28" s="26">
        <v>1239.69</v>
      </c>
      <c r="L28" s="26">
        <v>355.05</v>
      </c>
      <c r="M28" s="27">
        <v>0</v>
      </c>
      <c r="N28" s="107">
        <f t="shared" si="0"/>
        <v>0</v>
      </c>
      <c r="O28" s="44">
        <f t="shared" si="1"/>
        <v>3869.82</v>
      </c>
      <c r="P28" s="66">
        <f t="shared" si="2"/>
        <v>3869.82</v>
      </c>
      <c r="Q28" s="107">
        <f t="shared" si="3"/>
        <v>0</v>
      </c>
      <c r="R28" s="44">
        <f t="shared" si="4"/>
        <v>552.83142857142855</v>
      </c>
      <c r="S28" s="28">
        <f t="shared" si="5"/>
        <v>322.48500000000001</v>
      </c>
      <c r="T28" s="69"/>
    </row>
    <row r="29" spans="1:20" x14ac:dyDescent="0.25">
      <c r="A29" s="17">
        <v>1976</v>
      </c>
      <c r="B29" s="25">
        <v>0</v>
      </c>
      <c r="C29" s="26">
        <v>0</v>
      </c>
      <c r="D29" s="26">
        <v>0</v>
      </c>
      <c r="E29" s="26">
        <v>0</v>
      </c>
      <c r="F29" s="26">
        <v>0</v>
      </c>
      <c r="G29" s="26">
        <v>0</v>
      </c>
      <c r="H29" s="26">
        <v>275.70999999999998</v>
      </c>
      <c r="I29" s="26">
        <v>848.94</v>
      </c>
      <c r="J29" s="26">
        <v>1380.52</v>
      </c>
      <c r="K29" s="26">
        <v>989.77</v>
      </c>
      <c r="L29" s="26">
        <v>357.03</v>
      </c>
      <c r="M29" s="27">
        <v>0</v>
      </c>
      <c r="N29" s="107">
        <f t="shared" si="0"/>
        <v>0</v>
      </c>
      <c r="O29" s="44">
        <f t="shared" si="1"/>
        <v>3851.9700000000003</v>
      </c>
      <c r="P29" s="66">
        <f t="shared" si="2"/>
        <v>3851.9700000000003</v>
      </c>
      <c r="Q29" s="107">
        <f t="shared" si="3"/>
        <v>0</v>
      </c>
      <c r="R29" s="44">
        <f t="shared" si="4"/>
        <v>550.28142857142859</v>
      </c>
      <c r="S29" s="28">
        <f t="shared" si="5"/>
        <v>320.9975</v>
      </c>
      <c r="T29" s="69"/>
    </row>
    <row r="30" spans="1:20" x14ac:dyDescent="0.25">
      <c r="A30" s="17">
        <v>1977</v>
      </c>
      <c r="B30" s="25">
        <v>0</v>
      </c>
      <c r="C30" s="26">
        <v>0</v>
      </c>
      <c r="D30" s="26">
        <v>0</v>
      </c>
      <c r="E30" s="26">
        <v>0</v>
      </c>
      <c r="F30" s="26">
        <v>0</v>
      </c>
      <c r="G30" s="26">
        <v>111.08</v>
      </c>
      <c r="H30" s="26">
        <v>481.99</v>
      </c>
      <c r="I30" s="26">
        <v>1128.6099999999999</v>
      </c>
      <c r="J30" s="26">
        <v>1394.4</v>
      </c>
      <c r="K30" s="26">
        <v>942.16</v>
      </c>
      <c r="L30" s="26">
        <v>545.46</v>
      </c>
      <c r="M30" s="27">
        <v>210.25</v>
      </c>
      <c r="N30" s="107">
        <f t="shared" si="0"/>
        <v>0</v>
      </c>
      <c r="O30" s="44">
        <f t="shared" si="1"/>
        <v>4813.95</v>
      </c>
      <c r="P30" s="66">
        <f t="shared" si="2"/>
        <v>4813.95</v>
      </c>
      <c r="Q30" s="107">
        <f t="shared" si="3"/>
        <v>0</v>
      </c>
      <c r="R30" s="44">
        <f t="shared" si="4"/>
        <v>687.7071428571428</v>
      </c>
      <c r="S30" s="28">
        <f t="shared" si="5"/>
        <v>401.16249999999997</v>
      </c>
      <c r="T30" s="69"/>
    </row>
    <row r="31" spans="1:20" x14ac:dyDescent="0.25">
      <c r="A31" s="17">
        <v>1978</v>
      </c>
      <c r="B31" s="25">
        <v>0</v>
      </c>
      <c r="C31" s="26">
        <v>0</v>
      </c>
      <c r="D31" s="26">
        <v>0</v>
      </c>
      <c r="E31" s="26">
        <v>0</v>
      </c>
      <c r="F31" s="26">
        <v>0</v>
      </c>
      <c r="G31" s="26">
        <v>0</v>
      </c>
      <c r="H31" s="26">
        <v>142.81</v>
      </c>
      <c r="I31" s="26">
        <v>666.46</v>
      </c>
      <c r="J31" s="26">
        <v>1364.65</v>
      </c>
      <c r="K31" s="26">
        <v>1255.56</v>
      </c>
      <c r="L31" s="26">
        <v>489.92</v>
      </c>
      <c r="M31" s="27">
        <v>0</v>
      </c>
      <c r="N31" s="107">
        <f t="shared" si="0"/>
        <v>0</v>
      </c>
      <c r="O31" s="44">
        <f t="shared" si="1"/>
        <v>3919.4</v>
      </c>
      <c r="P31" s="66">
        <f t="shared" si="2"/>
        <v>3919.4</v>
      </c>
      <c r="Q31" s="107">
        <f t="shared" si="3"/>
        <v>0</v>
      </c>
      <c r="R31" s="44">
        <f t="shared" si="4"/>
        <v>559.91428571428571</v>
      </c>
      <c r="S31" s="28">
        <f t="shared" si="5"/>
        <v>326.61666666666667</v>
      </c>
      <c r="T31" s="69"/>
    </row>
    <row r="32" spans="1:20" x14ac:dyDescent="0.25">
      <c r="A32" s="17">
        <v>1979</v>
      </c>
      <c r="B32" s="25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95.21</v>
      </c>
      <c r="I32" s="26">
        <v>327.27999999999997</v>
      </c>
      <c r="J32" s="26">
        <v>1467.79</v>
      </c>
      <c r="K32" s="26">
        <v>702.16</v>
      </c>
      <c r="L32" s="26">
        <v>222.15</v>
      </c>
      <c r="M32" s="27">
        <v>0</v>
      </c>
      <c r="N32" s="107">
        <f t="shared" si="0"/>
        <v>0</v>
      </c>
      <c r="O32" s="44">
        <f t="shared" si="1"/>
        <v>2814.59</v>
      </c>
      <c r="P32" s="66">
        <f t="shared" si="2"/>
        <v>2814.59</v>
      </c>
      <c r="Q32" s="107">
        <f t="shared" si="3"/>
        <v>0</v>
      </c>
      <c r="R32" s="44">
        <f t="shared" si="4"/>
        <v>402.08428571428573</v>
      </c>
      <c r="S32" s="28">
        <f t="shared" si="5"/>
        <v>234.54916666666668</v>
      </c>
      <c r="T32" s="69"/>
    </row>
    <row r="33" spans="1:20" x14ac:dyDescent="0.25">
      <c r="A33" s="17">
        <v>1980</v>
      </c>
      <c r="B33" s="25">
        <v>0</v>
      </c>
      <c r="C33" s="26">
        <v>0</v>
      </c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26">
        <v>797.37</v>
      </c>
      <c r="J33" s="26">
        <v>1487.63</v>
      </c>
      <c r="K33" s="26">
        <v>1457.87</v>
      </c>
      <c r="L33" s="26">
        <v>460.17</v>
      </c>
      <c r="M33" s="27">
        <v>0</v>
      </c>
      <c r="N33" s="107">
        <f t="shared" si="0"/>
        <v>0</v>
      </c>
      <c r="O33" s="44">
        <f t="shared" si="1"/>
        <v>4203.04</v>
      </c>
      <c r="P33" s="66">
        <f t="shared" si="2"/>
        <v>4203.04</v>
      </c>
      <c r="Q33" s="107">
        <f t="shared" si="3"/>
        <v>0</v>
      </c>
      <c r="R33" s="44">
        <f t="shared" si="4"/>
        <v>600.43428571428569</v>
      </c>
      <c r="S33" s="28">
        <f t="shared" si="5"/>
        <v>350.25333333333333</v>
      </c>
      <c r="T33" s="69"/>
    </row>
    <row r="34" spans="1:20" x14ac:dyDescent="0.25">
      <c r="A34" s="17">
        <v>1981</v>
      </c>
      <c r="B34" s="25">
        <v>0</v>
      </c>
      <c r="C34" s="26">
        <v>0</v>
      </c>
      <c r="D34" s="26">
        <v>0</v>
      </c>
      <c r="E34" s="26">
        <v>0</v>
      </c>
      <c r="F34" s="26">
        <v>0</v>
      </c>
      <c r="G34" s="26">
        <v>0</v>
      </c>
      <c r="H34" s="26">
        <v>0</v>
      </c>
      <c r="I34" s="26">
        <v>749.76</v>
      </c>
      <c r="J34" s="26">
        <v>1440.02</v>
      </c>
      <c r="K34" s="26">
        <v>1130.5899999999999</v>
      </c>
      <c r="L34" s="26">
        <v>43.64</v>
      </c>
      <c r="M34" s="27">
        <v>0</v>
      </c>
      <c r="N34" s="107">
        <f t="shared" si="0"/>
        <v>0</v>
      </c>
      <c r="O34" s="44">
        <f t="shared" si="1"/>
        <v>3364.0099999999998</v>
      </c>
      <c r="P34" s="66">
        <f t="shared" si="2"/>
        <v>3364.0099999999998</v>
      </c>
      <c r="Q34" s="107">
        <f t="shared" si="3"/>
        <v>0</v>
      </c>
      <c r="R34" s="44">
        <f t="shared" si="4"/>
        <v>480.57285714285712</v>
      </c>
      <c r="S34" s="28">
        <f t="shared" si="5"/>
        <v>280.33416666666665</v>
      </c>
      <c r="T34" s="69"/>
    </row>
    <row r="35" spans="1:20" x14ac:dyDescent="0.25">
      <c r="A35" s="17">
        <v>1982</v>
      </c>
      <c r="B35" s="25">
        <v>0</v>
      </c>
      <c r="C35" s="26">
        <v>0</v>
      </c>
      <c r="D35" s="26">
        <v>0</v>
      </c>
      <c r="E35" s="26">
        <v>0</v>
      </c>
      <c r="F35" s="26">
        <v>0</v>
      </c>
      <c r="G35" s="26">
        <v>111.08</v>
      </c>
      <c r="H35" s="26">
        <v>303.48</v>
      </c>
      <c r="I35" s="26">
        <v>793.4</v>
      </c>
      <c r="J35" s="26">
        <v>1261.51</v>
      </c>
      <c r="K35" s="26">
        <v>1122.6600000000001</v>
      </c>
      <c r="L35" s="26">
        <v>372.9</v>
      </c>
      <c r="M35" s="27">
        <v>0</v>
      </c>
      <c r="N35" s="107">
        <f t="shared" si="0"/>
        <v>0</v>
      </c>
      <c r="O35" s="44">
        <f t="shared" si="1"/>
        <v>3965.03</v>
      </c>
      <c r="P35" s="66">
        <f t="shared" si="2"/>
        <v>3965.03</v>
      </c>
      <c r="Q35" s="107">
        <f t="shared" si="3"/>
        <v>0</v>
      </c>
      <c r="R35" s="44">
        <f t="shared" si="4"/>
        <v>566.43285714285719</v>
      </c>
      <c r="S35" s="28">
        <f t="shared" si="5"/>
        <v>330.41916666666668</v>
      </c>
      <c r="T35" s="69"/>
    </row>
    <row r="36" spans="1:20" x14ac:dyDescent="0.25">
      <c r="A36" s="17">
        <v>1983</v>
      </c>
      <c r="B36" s="25">
        <v>0</v>
      </c>
      <c r="C36" s="26">
        <v>0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69.42</v>
      </c>
      <c r="J36" s="26">
        <v>478.02</v>
      </c>
      <c r="K36" s="26">
        <v>842.99</v>
      </c>
      <c r="L36" s="26">
        <v>257.86</v>
      </c>
      <c r="M36" s="27">
        <v>0</v>
      </c>
      <c r="N36" s="107">
        <f t="shared" si="0"/>
        <v>0</v>
      </c>
      <c r="O36" s="44">
        <f t="shared" si="1"/>
        <v>1648.29</v>
      </c>
      <c r="P36" s="66">
        <f t="shared" si="2"/>
        <v>1648.29</v>
      </c>
      <c r="Q36" s="107">
        <f t="shared" si="3"/>
        <v>0</v>
      </c>
      <c r="R36" s="44">
        <f t="shared" si="4"/>
        <v>235.47</v>
      </c>
      <c r="S36" s="28">
        <f t="shared" si="5"/>
        <v>137.35749999999999</v>
      </c>
      <c r="T36" s="69"/>
    </row>
    <row r="37" spans="1:20" x14ac:dyDescent="0.25">
      <c r="A37" s="17">
        <v>1984</v>
      </c>
      <c r="B37" s="25">
        <v>0</v>
      </c>
      <c r="C37" s="26">
        <v>0</v>
      </c>
      <c r="D37" s="26">
        <v>0</v>
      </c>
      <c r="E37" s="26">
        <v>0</v>
      </c>
      <c r="F37" s="26">
        <v>0</v>
      </c>
      <c r="G37" s="26">
        <v>0</v>
      </c>
      <c r="H37" s="26">
        <v>5.95</v>
      </c>
      <c r="I37" s="26">
        <v>202.32</v>
      </c>
      <c r="J37" s="26">
        <v>938.2</v>
      </c>
      <c r="K37" s="26">
        <v>670.42</v>
      </c>
      <c r="L37" s="26">
        <v>63.47</v>
      </c>
      <c r="M37" s="27">
        <v>0</v>
      </c>
      <c r="N37" s="107">
        <f t="shared" si="0"/>
        <v>0</v>
      </c>
      <c r="O37" s="44">
        <f t="shared" si="1"/>
        <v>1880.36</v>
      </c>
      <c r="P37" s="66">
        <f t="shared" si="2"/>
        <v>1880.36</v>
      </c>
      <c r="Q37" s="107">
        <f t="shared" si="3"/>
        <v>0</v>
      </c>
      <c r="R37" s="44">
        <f t="shared" si="4"/>
        <v>268.62285714285713</v>
      </c>
      <c r="S37" s="28">
        <f t="shared" si="5"/>
        <v>156.69666666666666</v>
      </c>
      <c r="T37" s="69"/>
    </row>
    <row r="38" spans="1:20" x14ac:dyDescent="0.25">
      <c r="A38" s="17">
        <v>1985</v>
      </c>
      <c r="B38" s="25">
        <v>0</v>
      </c>
      <c r="C38" s="26">
        <v>0</v>
      </c>
      <c r="D38" s="26">
        <v>0</v>
      </c>
      <c r="E38" s="26">
        <v>0</v>
      </c>
      <c r="F38" s="26">
        <v>0</v>
      </c>
      <c r="G38" s="26">
        <v>47.6</v>
      </c>
      <c r="H38" s="26">
        <v>69.42</v>
      </c>
      <c r="I38" s="26">
        <v>462.16</v>
      </c>
      <c r="J38" s="26">
        <v>995.72</v>
      </c>
      <c r="K38" s="26">
        <v>979.85</v>
      </c>
      <c r="L38" s="26">
        <v>230.09</v>
      </c>
      <c r="M38" s="27">
        <v>0</v>
      </c>
      <c r="N38" s="107">
        <f t="shared" si="0"/>
        <v>0</v>
      </c>
      <c r="O38" s="44">
        <f t="shared" si="1"/>
        <v>2784.84</v>
      </c>
      <c r="P38" s="66">
        <f t="shared" si="2"/>
        <v>2784.84</v>
      </c>
      <c r="Q38" s="107">
        <f t="shared" si="3"/>
        <v>0</v>
      </c>
      <c r="R38" s="44">
        <f t="shared" si="4"/>
        <v>397.83428571428573</v>
      </c>
      <c r="S38" s="28">
        <f t="shared" si="5"/>
        <v>232.07000000000002</v>
      </c>
      <c r="T38" s="69"/>
    </row>
    <row r="39" spans="1:20" x14ac:dyDescent="0.25">
      <c r="A39" s="17">
        <v>1986</v>
      </c>
      <c r="B39" s="25">
        <v>0</v>
      </c>
      <c r="C39" s="26">
        <v>0</v>
      </c>
      <c r="D39" s="26">
        <v>0</v>
      </c>
      <c r="E39" s="26">
        <v>0</v>
      </c>
      <c r="F39" s="26">
        <v>0</v>
      </c>
      <c r="G39" s="26">
        <v>0</v>
      </c>
      <c r="H39" s="26">
        <v>424.47</v>
      </c>
      <c r="I39" s="26">
        <v>359.01</v>
      </c>
      <c r="J39" s="26">
        <v>1124.6500000000001</v>
      </c>
      <c r="K39" s="26">
        <v>1059.19</v>
      </c>
      <c r="L39" s="26">
        <v>337.2</v>
      </c>
      <c r="M39" s="27">
        <v>0</v>
      </c>
      <c r="N39" s="107">
        <f t="shared" si="0"/>
        <v>0</v>
      </c>
      <c r="O39" s="44">
        <f t="shared" si="1"/>
        <v>3304.52</v>
      </c>
      <c r="P39" s="66">
        <f t="shared" si="2"/>
        <v>3304.52</v>
      </c>
      <c r="Q39" s="107">
        <f t="shared" si="3"/>
        <v>0</v>
      </c>
      <c r="R39" s="44">
        <f t="shared" si="4"/>
        <v>472.07428571428574</v>
      </c>
      <c r="S39" s="28">
        <f t="shared" si="5"/>
        <v>275.37666666666667</v>
      </c>
      <c r="T39" s="69"/>
    </row>
    <row r="40" spans="1:20" x14ac:dyDescent="0.25">
      <c r="A40" s="17">
        <v>1987</v>
      </c>
      <c r="B40" s="25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249.92</v>
      </c>
      <c r="I40" s="26">
        <v>456.2</v>
      </c>
      <c r="J40" s="26">
        <v>950.1</v>
      </c>
      <c r="K40" s="26">
        <v>884.64</v>
      </c>
      <c r="L40" s="26">
        <v>200.33</v>
      </c>
      <c r="M40" s="27">
        <v>31.74</v>
      </c>
      <c r="N40" s="107">
        <f t="shared" si="0"/>
        <v>0</v>
      </c>
      <c r="O40" s="44">
        <f t="shared" si="1"/>
        <v>2772.93</v>
      </c>
      <c r="P40" s="66">
        <f t="shared" si="2"/>
        <v>2772.93</v>
      </c>
      <c r="Q40" s="107">
        <f t="shared" si="3"/>
        <v>0</v>
      </c>
      <c r="R40" s="44">
        <f t="shared" si="4"/>
        <v>396.13285714285712</v>
      </c>
      <c r="S40" s="28">
        <f t="shared" si="5"/>
        <v>231.07749999999999</v>
      </c>
      <c r="T40" s="69"/>
    </row>
    <row r="41" spans="1:20" x14ac:dyDescent="0.25">
      <c r="A41" s="17">
        <v>1988</v>
      </c>
      <c r="B41" s="25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206.28</v>
      </c>
      <c r="I41" s="26">
        <v>716.04</v>
      </c>
      <c r="J41" s="26">
        <v>1114.73</v>
      </c>
      <c r="K41" s="26">
        <v>1077.04</v>
      </c>
      <c r="L41" s="26">
        <v>357.03</v>
      </c>
      <c r="M41" s="27">
        <v>0</v>
      </c>
      <c r="N41" s="107">
        <f t="shared" si="0"/>
        <v>0</v>
      </c>
      <c r="O41" s="44">
        <f t="shared" si="1"/>
        <v>3471.12</v>
      </c>
      <c r="P41" s="66">
        <f t="shared" si="2"/>
        <v>3471.12</v>
      </c>
      <c r="Q41" s="107">
        <f t="shared" si="3"/>
        <v>0</v>
      </c>
      <c r="R41" s="44">
        <f t="shared" si="4"/>
        <v>495.87428571428569</v>
      </c>
      <c r="S41" s="28">
        <f t="shared" si="5"/>
        <v>289.26</v>
      </c>
      <c r="T41" s="69"/>
    </row>
    <row r="42" spans="1:20" x14ac:dyDescent="0.25">
      <c r="A42" s="17">
        <v>1989</v>
      </c>
      <c r="B42" s="25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567.28</v>
      </c>
      <c r="I42" s="26">
        <v>392.73</v>
      </c>
      <c r="J42" s="26">
        <v>1311.09</v>
      </c>
      <c r="K42" s="26">
        <v>872.74</v>
      </c>
      <c r="L42" s="26">
        <v>0</v>
      </c>
      <c r="M42" s="27">
        <v>0</v>
      </c>
      <c r="N42" s="107">
        <f t="shared" si="0"/>
        <v>0</v>
      </c>
      <c r="O42" s="44">
        <f t="shared" si="1"/>
        <v>3143.84</v>
      </c>
      <c r="P42" s="66">
        <f t="shared" si="2"/>
        <v>3143.84</v>
      </c>
      <c r="Q42" s="107">
        <f t="shared" si="3"/>
        <v>0</v>
      </c>
      <c r="R42" s="44">
        <f t="shared" si="4"/>
        <v>449.12</v>
      </c>
      <c r="S42" s="28">
        <f t="shared" si="5"/>
        <v>261.98666666666668</v>
      </c>
      <c r="T42" s="69"/>
    </row>
    <row r="43" spans="1:20" x14ac:dyDescent="0.25">
      <c r="A43" s="17">
        <v>1990</v>
      </c>
      <c r="B43" s="25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710.09</v>
      </c>
      <c r="I43" s="26">
        <v>1037.3699999999999</v>
      </c>
      <c r="J43" s="26">
        <v>936.21</v>
      </c>
      <c r="K43" s="26">
        <v>1277.3699999999999</v>
      </c>
      <c r="L43" s="26">
        <v>559.35</v>
      </c>
      <c r="M43" s="27">
        <v>0</v>
      </c>
      <c r="N43" s="107">
        <f t="shared" si="0"/>
        <v>0</v>
      </c>
      <c r="O43" s="44">
        <f t="shared" si="1"/>
        <v>4520.3900000000003</v>
      </c>
      <c r="P43" s="66">
        <f t="shared" si="2"/>
        <v>4520.3900000000003</v>
      </c>
      <c r="Q43" s="107">
        <f t="shared" si="3"/>
        <v>0</v>
      </c>
      <c r="R43" s="44">
        <f t="shared" si="4"/>
        <v>645.7700000000001</v>
      </c>
      <c r="S43" s="28">
        <f t="shared" si="5"/>
        <v>376.69916666666671</v>
      </c>
      <c r="T43" s="69"/>
    </row>
    <row r="44" spans="1:20" x14ac:dyDescent="0.25">
      <c r="A44" s="17">
        <v>1991</v>
      </c>
      <c r="B44" s="25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499.84</v>
      </c>
      <c r="I44" s="26">
        <v>624.79999999999995</v>
      </c>
      <c r="J44" s="26">
        <v>1336.88</v>
      </c>
      <c r="K44" s="26">
        <v>1424.15</v>
      </c>
      <c r="L44" s="26">
        <v>517.69000000000005</v>
      </c>
      <c r="M44" s="27">
        <v>0</v>
      </c>
      <c r="N44" s="107">
        <f t="shared" si="0"/>
        <v>0</v>
      </c>
      <c r="O44" s="44">
        <f t="shared" si="1"/>
        <v>4403.3600000000006</v>
      </c>
      <c r="P44" s="66">
        <f t="shared" si="2"/>
        <v>4403.3600000000006</v>
      </c>
      <c r="Q44" s="107">
        <f t="shared" si="3"/>
        <v>0</v>
      </c>
      <c r="R44" s="44">
        <f t="shared" si="4"/>
        <v>629.05142857142869</v>
      </c>
      <c r="S44" s="28">
        <f t="shared" si="5"/>
        <v>366.94666666666672</v>
      </c>
      <c r="T44" s="69"/>
    </row>
    <row r="45" spans="1:20" x14ac:dyDescent="0.25">
      <c r="A45" s="17">
        <v>1992</v>
      </c>
      <c r="B45" s="25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894.56</v>
      </c>
      <c r="I45" s="26">
        <v>753.73</v>
      </c>
      <c r="J45" s="26">
        <v>1416.22</v>
      </c>
      <c r="K45" s="26">
        <v>1065.1400000000001</v>
      </c>
      <c r="L45" s="26">
        <v>803.32</v>
      </c>
      <c r="M45" s="27">
        <v>134.88</v>
      </c>
      <c r="N45" s="107">
        <f t="shared" si="0"/>
        <v>0</v>
      </c>
      <c r="O45" s="44">
        <f t="shared" si="1"/>
        <v>5067.8500000000004</v>
      </c>
      <c r="P45" s="66">
        <f t="shared" si="2"/>
        <v>5067.8500000000004</v>
      </c>
      <c r="Q45" s="107">
        <f t="shared" si="3"/>
        <v>0</v>
      </c>
      <c r="R45" s="44">
        <f t="shared" si="4"/>
        <v>723.97857142857151</v>
      </c>
      <c r="S45" s="28">
        <f t="shared" si="5"/>
        <v>422.32083333333338</v>
      </c>
      <c r="T45" s="69"/>
    </row>
    <row r="46" spans="1:20" x14ac:dyDescent="0.25">
      <c r="A46" s="17">
        <v>1993</v>
      </c>
      <c r="B46" s="25">
        <v>0</v>
      </c>
      <c r="C46" s="26">
        <v>0</v>
      </c>
      <c r="D46" s="26">
        <v>0</v>
      </c>
      <c r="E46" s="26">
        <v>0</v>
      </c>
      <c r="F46" s="26">
        <v>0</v>
      </c>
      <c r="G46" s="26">
        <v>0</v>
      </c>
      <c r="H46" s="26">
        <v>228.1</v>
      </c>
      <c r="I46" s="26">
        <v>380.83</v>
      </c>
      <c r="J46" s="26">
        <v>1265.47</v>
      </c>
      <c r="K46" s="26">
        <v>1509.44</v>
      </c>
      <c r="L46" s="26">
        <v>428.44</v>
      </c>
      <c r="M46" s="27">
        <v>0</v>
      </c>
      <c r="N46" s="107">
        <f t="shared" si="0"/>
        <v>0</v>
      </c>
      <c r="O46" s="44">
        <f t="shared" si="1"/>
        <v>3812.28</v>
      </c>
      <c r="P46" s="66">
        <f t="shared" si="2"/>
        <v>3812.28</v>
      </c>
      <c r="Q46" s="107">
        <f t="shared" si="3"/>
        <v>0</v>
      </c>
      <c r="R46" s="44">
        <f t="shared" si="4"/>
        <v>544.61142857142863</v>
      </c>
      <c r="S46" s="28">
        <f t="shared" si="5"/>
        <v>317.69</v>
      </c>
      <c r="T46" s="69"/>
    </row>
    <row r="47" spans="1:20" x14ac:dyDescent="0.25">
      <c r="A47" s="17">
        <v>1994</v>
      </c>
      <c r="B47" s="25">
        <v>0</v>
      </c>
      <c r="C47" s="26">
        <v>0</v>
      </c>
      <c r="D47" s="26">
        <v>0</v>
      </c>
      <c r="E47" s="26">
        <v>0</v>
      </c>
      <c r="F47" s="26">
        <v>0</v>
      </c>
      <c r="G47" s="26">
        <v>0</v>
      </c>
      <c r="H47" s="26">
        <v>1083.78</v>
      </c>
      <c r="I47" s="26">
        <v>1055.02</v>
      </c>
      <c r="J47" s="26">
        <v>1238.5</v>
      </c>
      <c r="K47" s="26">
        <v>1102.83</v>
      </c>
      <c r="L47" s="26">
        <v>107.11</v>
      </c>
      <c r="M47" s="27">
        <v>0</v>
      </c>
      <c r="N47" s="107">
        <f t="shared" si="0"/>
        <v>0</v>
      </c>
      <c r="O47" s="44">
        <f t="shared" si="1"/>
        <v>4587.24</v>
      </c>
      <c r="P47" s="66">
        <f t="shared" si="2"/>
        <v>4587.24</v>
      </c>
      <c r="Q47" s="107">
        <f t="shared" si="3"/>
        <v>0</v>
      </c>
      <c r="R47" s="44">
        <f t="shared" si="4"/>
        <v>655.31999999999994</v>
      </c>
      <c r="S47" s="28">
        <f t="shared" si="5"/>
        <v>382.27</v>
      </c>
      <c r="T47" s="69"/>
    </row>
    <row r="48" spans="1:20" x14ac:dyDescent="0.25">
      <c r="A48" s="17">
        <v>1995</v>
      </c>
      <c r="B48" s="25">
        <v>0</v>
      </c>
      <c r="C48" s="26">
        <v>0</v>
      </c>
      <c r="D48" s="26">
        <v>0</v>
      </c>
      <c r="E48" s="26">
        <v>0</v>
      </c>
      <c r="F48" s="26">
        <v>0</v>
      </c>
      <c r="G48" s="26">
        <v>11.9</v>
      </c>
      <c r="H48" s="26">
        <v>418.98</v>
      </c>
      <c r="I48" s="26">
        <v>5.47</v>
      </c>
      <c r="J48" s="26">
        <v>478.74</v>
      </c>
      <c r="K48" s="26">
        <v>1117.52</v>
      </c>
      <c r="L48" s="26">
        <v>967.55</v>
      </c>
      <c r="M48" s="27">
        <v>0</v>
      </c>
      <c r="N48" s="107">
        <f t="shared" si="0"/>
        <v>0</v>
      </c>
      <c r="O48" s="44">
        <f t="shared" si="1"/>
        <v>3000.16</v>
      </c>
      <c r="P48" s="66">
        <f t="shared" si="2"/>
        <v>3000.16</v>
      </c>
      <c r="Q48" s="107">
        <f t="shared" si="3"/>
        <v>0</v>
      </c>
      <c r="R48" s="44">
        <f t="shared" si="4"/>
        <v>428.59428571428572</v>
      </c>
      <c r="S48" s="28">
        <f t="shared" si="5"/>
        <v>250.01333333333332</v>
      </c>
      <c r="T48" s="69"/>
    </row>
    <row r="49" spans="1:20" x14ac:dyDescent="0.25">
      <c r="A49" s="17">
        <v>1996</v>
      </c>
      <c r="B49" s="25">
        <v>0</v>
      </c>
      <c r="C49" s="26">
        <v>0</v>
      </c>
      <c r="D49" s="26">
        <v>0</v>
      </c>
      <c r="E49" s="26">
        <v>0</v>
      </c>
      <c r="F49" s="26">
        <v>0</v>
      </c>
      <c r="G49" s="26">
        <v>0</v>
      </c>
      <c r="H49" s="26">
        <v>1172.8399999999999</v>
      </c>
      <c r="I49" s="26">
        <v>1291.26</v>
      </c>
      <c r="J49" s="26">
        <v>923.52</v>
      </c>
      <c r="K49" s="26">
        <v>1448.35</v>
      </c>
      <c r="L49" s="26">
        <v>907.85</v>
      </c>
      <c r="M49" s="27">
        <v>0</v>
      </c>
      <c r="N49" s="107">
        <f t="shared" si="0"/>
        <v>0</v>
      </c>
      <c r="O49" s="44">
        <f t="shared" si="1"/>
        <v>5743.82</v>
      </c>
      <c r="P49" s="66">
        <f t="shared" si="2"/>
        <v>5743.82</v>
      </c>
      <c r="Q49" s="107">
        <f t="shared" si="3"/>
        <v>0</v>
      </c>
      <c r="R49" s="44">
        <f t="shared" si="4"/>
        <v>820.54571428571421</v>
      </c>
      <c r="S49" s="28">
        <f t="shared" si="5"/>
        <v>478.65166666666664</v>
      </c>
      <c r="T49" s="69"/>
    </row>
    <row r="50" spans="1:20" x14ac:dyDescent="0.25">
      <c r="A50" s="17">
        <v>1997</v>
      </c>
      <c r="B50" s="25">
        <v>0</v>
      </c>
      <c r="C50" s="26">
        <v>0</v>
      </c>
      <c r="D50" s="26">
        <v>0</v>
      </c>
      <c r="E50" s="26">
        <v>0</v>
      </c>
      <c r="F50" s="26">
        <v>0</v>
      </c>
      <c r="G50" s="26">
        <v>0</v>
      </c>
      <c r="H50" s="26">
        <v>1268.6500000000001</v>
      </c>
      <c r="I50" s="26">
        <v>279.27999999999997</v>
      </c>
      <c r="J50" s="26">
        <v>1240.28</v>
      </c>
      <c r="K50" s="26">
        <v>997.9</v>
      </c>
      <c r="L50" s="26">
        <v>775.15</v>
      </c>
      <c r="M50" s="27">
        <v>0</v>
      </c>
      <c r="N50" s="107">
        <f t="shared" si="0"/>
        <v>0</v>
      </c>
      <c r="O50" s="44">
        <f t="shared" si="1"/>
        <v>4561.26</v>
      </c>
      <c r="P50" s="66">
        <f t="shared" si="2"/>
        <v>4561.26</v>
      </c>
      <c r="Q50" s="107">
        <f t="shared" si="3"/>
        <v>0</v>
      </c>
      <c r="R50" s="44">
        <f t="shared" si="4"/>
        <v>651.60857142857151</v>
      </c>
      <c r="S50" s="28">
        <f t="shared" si="5"/>
        <v>380.10500000000002</v>
      </c>
      <c r="T50" s="69"/>
    </row>
    <row r="51" spans="1:20" x14ac:dyDescent="0.25">
      <c r="A51" s="17">
        <v>1998</v>
      </c>
      <c r="B51" s="25">
        <v>0</v>
      </c>
      <c r="C51" s="26">
        <v>0</v>
      </c>
      <c r="D51" s="26">
        <v>0</v>
      </c>
      <c r="E51" s="26">
        <v>0</v>
      </c>
      <c r="F51" s="26">
        <v>0</v>
      </c>
      <c r="G51" s="26">
        <v>0</v>
      </c>
      <c r="H51" s="26">
        <v>937.4</v>
      </c>
      <c r="I51" s="26">
        <v>1156.58</v>
      </c>
      <c r="J51" s="26">
        <v>1236.9100000000001</v>
      </c>
      <c r="K51" s="26">
        <v>1030.79</v>
      </c>
      <c r="L51" s="26">
        <v>525.83000000000004</v>
      </c>
      <c r="M51" s="27">
        <v>0</v>
      </c>
      <c r="N51" s="107">
        <f t="shared" si="0"/>
        <v>0</v>
      </c>
      <c r="O51" s="44">
        <f t="shared" si="1"/>
        <v>4887.51</v>
      </c>
      <c r="P51" s="66">
        <f t="shared" si="2"/>
        <v>4887.51</v>
      </c>
      <c r="Q51" s="107">
        <f t="shared" si="3"/>
        <v>0</v>
      </c>
      <c r="R51" s="44">
        <f t="shared" si="4"/>
        <v>698.21571428571428</v>
      </c>
      <c r="S51" s="28">
        <f t="shared" si="5"/>
        <v>407.29250000000002</v>
      </c>
      <c r="T51" s="69"/>
    </row>
    <row r="52" spans="1:20" x14ac:dyDescent="0.25">
      <c r="A52" s="17">
        <v>1999</v>
      </c>
      <c r="B52" s="25">
        <v>0</v>
      </c>
      <c r="C52" s="26">
        <v>0</v>
      </c>
      <c r="D52" s="26">
        <v>0</v>
      </c>
      <c r="E52" s="26">
        <v>0</v>
      </c>
      <c r="F52" s="26">
        <v>0</v>
      </c>
      <c r="G52" s="26">
        <v>0</v>
      </c>
      <c r="H52" s="26">
        <v>5.71</v>
      </c>
      <c r="I52" s="26">
        <v>554.9</v>
      </c>
      <c r="J52" s="26">
        <v>1072.28</v>
      </c>
      <c r="K52" s="26">
        <v>1003.25</v>
      </c>
      <c r="L52" s="26">
        <v>0</v>
      </c>
      <c r="M52" s="27">
        <v>0</v>
      </c>
      <c r="N52" s="107">
        <f t="shared" si="0"/>
        <v>0</v>
      </c>
      <c r="O52" s="44">
        <f t="shared" si="1"/>
        <v>2636.14</v>
      </c>
      <c r="P52" s="66">
        <f t="shared" si="2"/>
        <v>2636.14</v>
      </c>
      <c r="Q52" s="107">
        <f t="shared" si="3"/>
        <v>0</v>
      </c>
      <c r="R52" s="44">
        <f t="shared" si="4"/>
        <v>376.59142857142854</v>
      </c>
      <c r="S52" s="28">
        <f t="shared" si="5"/>
        <v>219.67833333333331</v>
      </c>
      <c r="T52" s="69"/>
    </row>
    <row r="53" spans="1:20" x14ac:dyDescent="0.25">
      <c r="A53" s="17">
        <v>2000</v>
      </c>
      <c r="B53" s="25">
        <v>0</v>
      </c>
      <c r="C53" s="26">
        <v>0</v>
      </c>
      <c r="D53" s="26">
        <v>0</v>
      </c>
      <c r="E53" s="26">
        <v>0</v>
      </c>
      <c r="F53" s="26">
        <v>0</v>
      </c>
      <c r="G53" s="26">
        <v>0</v>
      </c>
      <c r="H53" s="26">
        <v>1031.42</v>
      </c>
      <c r="I53" s="26">
        <v>1078.6300000000001</v>
      </c>
      <c r="J53" s="26">
        <v>1336.68</v>
      </c>
      <c r="K53" s="26">
        <v>1182.17</v>
      </c>
      <c r="L53" s="26">
        <v>483.97</v>
      </c>
      <c r="M53" s="27">
        <v>0</v>
      </c>
      <c r="N53" s="107">
        <f t="shared" si="0"/>
        <v>0</v>
      </c>
      <c r="O53" s="44">
        <f t="shared" si="1"/>
        <v>5112.8700000000008</v>
      </c>
      <c r="P53" s="66">
        <f t="shared" si="2"/>
        <v>5112.8700000000008</v>
      </c>
      <c r="Q53" s="107">
        <f t="shared" si="3"/>
        <v>0</v>
      </c>
      <c r="R53" s="44">
        <f t="shared" si="4"/>
        <v>730.41000000000008</v>
      </c>
      <c r="S53" s="28">
        <f t="shared" si="5"/>
        <v>426.07250000000005</v>
      </c>
      <c r="T53" s="69"/>
    </row>
    <row r="54" spans="1:20" x14ac:dyDescent="0.25">
      <c r="A54" s="17">
        <v>2001</v>
      </c>
      <c r="B54" s="25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191.15</v>
      </c>
      <c r="J54" s="26">
        <v>365.18</v>
      </c>
      <c r="K54" s="26">
        <v>303.16000000000003</v>
      </c>
      <c r="L54" s="26">
        <v>65.77</v>
      </c>
      <c r="M54" s="27">
        <v>3.75</v>
      </c>
      <c r="N54" s="107">
        <f t="shared" si="0"/>
        <v>0</v>
      </c>
      <c r="O54" s="44">
        <f t="shared" si="1"/>
        <v>929.01</v>
      </c>
      <c r="P54" s="66">
        <f t="shared" si="2"/>
        <v>929.01</v>
      </c>
      <c r="Q54" s="107">
        <f t="shared" si="3"/>
        <v>0</v>
      </c>
      <c r="R54" s="44">
        <f t="shared" si="4"/>
        <v>132.71571428571428</v>
      </c>
      <c r="S54" s="28">
        <f t="shared" si="5"/>
        <v>77.417500000000004</v>
      </c>
      <c r="T54" s="69"/>
    </row>
    <row r="55" spans="1:20" x14ac:dyDescent="0.25">
      <c r="A55" s="17">
        <v>2002</v>
      </c>
      <c r="B55" s="25">
        <v>0</v>
      </c>
      <c r="C55" s="26">
        <v>0</v>
      </c>
      <c r="D55" s="26">
        <v>0</v>
      </c>
      <c r="E55" s="26">
        <v>0</v>
      </c>
      <c r="F55" s="26">
        <v>0</v>
      </c>
      <c r="G55" s="26">
        <v>34.31</v>
      </c>
      <c r="H55" s="26">
        <v>752.06</v>
      </c>
      <c r="I55" s="26">
        <v>1117.1099999999999</v>
      </c>
      <c r="J55" s="26">
        <v>747.94</v>
      </c>
      <c r="K55" s="26">
        <v>744.21</v>
      </c>
      <c r="L55" s="26">
        <v>603.1</v>
      </c>
      <c r="M55" s="27">
        <v>15.97</v>
      </c>
      <c r="N55" s="107">
        <f t="shared" si="0"/>
        <v>0</v>
      </c>
      <c r="O55" s="44">
        <f t="shared" si="1"/>
        <v>4014.7</v>
      </c>
      <c r="P55" s="66">
        <f t="shared" si="2"/>
        <v>4014.7</v>
      </c>
      <c r="Q55" s="107">
        <f t="shared" si="3"/>
        <v>0</v>
      </c>
      <c r="R55" s="44">
        <f t="shared" si="4"/>
        <v>573.52857142857135</v>
      </c>
      <c r="S55" s="28">
        <f t="shared" si="5"/>
        <v>334.55833333333334</v>
      </c>
      <c r="T55" s="69"/>
    </row>
    <row r="56" spans="1:20" x14ac:dyDescent="0.25">
      <c r="A56" s="17">
        <v>2003</v>
      </c>
      <c r="B56" s="25">
        <v>0</v>
      </c>
      <c r="C56" s="26">
        <v>0</v>
      </c>
      <c r="D56" s="26">
        <v>0</v>
      </c>
      <c r="E56" s="26">
        <v>0</v>
      </c>
      <c r="F56" s="26">
        <v>0</v>
      </c>
      <c r="G56" s="26">
        <v>534.35</v>
      </c>
      <c r="H56" s="26">
        <v>320.18</v>
      </c>
      <c r="I56" s="26">
        <v>828.91</v>
      </c>
      <c r="J56" s="26">
        <v>801.93</v>
      </c>
      <c r="K56" s="26">
        <v>1149.44</v>
      </c>
      <c r="L56" s="26">
        <v>256.67</v>
      </c>
      <c r="M56" s="27">
        <v>196.01</v>
      </c>
      <c r="N56" s="107">
        <f t="shared" si="0"/>
        <v>0</v>
      </c>
      <c r="O56" s="44">
        <f t="shared" si="1"/>
        <v>4087.49</v>
      </c>
      <c r="P56" s="66">
        <f t="shared" si="2"/>
        <v>4087.49</v>
      </c>
      <c r="Q56" s="107">
        <f t="shared" si="3"/>
        <v>0</v>
      </c>
      <c r="R56" s="44">
        <f t="shared" si="4"/>
        <v>583.92714285714283</v>
      </c>
      <c r="S56" s="28">
        <f t="shared" si="5"/>
        <v>340.62416666666667</v>
      </c>
      <c r="T56" s="69"/>
    </row>
    <row r="57" spans="1:20" x14ac:dyDescent="0.25">
      <c r="A57" s="17">
        <v>2004</v>
      </c>
      <c r="B57" s="25">
        <v>0</v>
      </c>
      <c r="C57" s="26">
        <v>0</v>
      </c>
      <c r="D57" s="26">
        <v>0</v>
      </c>
      <c r="E57" s="26">
        <v>0</v>
      </c>
      <c r="F57" s="26">
        <v>0</v>
      </c>
      <c r="G57" s="26">
        <v>690.78</v>
      </c>
      <c r="H57" s="26">
        <v>1393.73</v>
      </c>
      <c r="I57" s="26">
        <v>1149.6199999999999</v>
      </c>
      <c r="J57" s="26">
        <v>1079.3</v>
      </c>
      <c r="K57" s="26">
        <v>1160.07</v>
      </c>
      <c r="L57" s="26">
        <v>1063.6199999999999</v>
      </c>
      <c r="M57" s="27">
        <v>833.04</v>
      </c>
      <c r="N57" s="107">
        <f t="shared" si="0"/>
        <v>0</v>
      </c>
      <c r="O57" s="44">
        <f t="shared" si="1"/>
        <v>7370.16</v>
      </c>
      <c r="P57" s="66">
        <f t="shared" si="2"/>
        <v>7370.16</v>
      </c>
      <c r="Q57" s="107">
        <f t="shared" si="3"/>
        <v>0</v>
      </c>
      <c r="R57" s="44">
        <f t="shared" si="4"/>
        <v>1052.8799999999999</v>
      </c>
      <c r="S57" s="28">
        <f t="shared" si="5"/>
        <v>614.17999999999995</v>
      </c>
      <c r="T57" s="69"/>
    </row>
    <row r="58" spans="1:20" x14ac:dyDescent="0.25">
      <c r="A58" s="17">
        <v>2005</v>
      </c>
      <c r="B58" s="25">
        <v>0</v>
      </c>
      <c r="C58" s="26">
        <v>0</v>
      </c>
      <c r="D58" s="26">
        <v>0</v>
      </c>
      <c r="E58" s="26">
        <v>0</v>
      </c>
      <c r="F58" s="26">
        <v>0</v>
      </c>
      <c r="G58" s="26">
        <v>347.59</v>
      </c>
      <c r="H58" s="26">
        <v>1260.1199999999999</v>
      </c>
      <c r="I58" s="26">
        <v>1027.8499999999999</v>
      </c>
      <c r="J58" s="26">
        <v>1180.58</v>
      </c>
      <c r="K58" s="26">
        <v>1239.49</v>
      </c>
      <c r="L58" s="26">
        <v>873.73</v>
      </c>
      <c r="M58" s="27">
        <v>517.77</v>
      </c>
      <c r="N58" s="107">
        <f t="shared" si="0"/>
        <v>0</v>
      </c>
      <c r="O58" s="44">
        <f t="shared" si="1"/>
        <v>6447.1299999999992</v>
      </c>
      <c r="P58" s="66">
        <f t="shared" si="2"/>
        <v>6447.1299999999992</v>
      </c>
      <c r="Q58" s="107">
        <f t="shared" si="3"/>
        <v>0</v>
      </c>
      <c r="R58" s="44">
        <f t="shared" si="4"/>
        <v>921.01857142857136</v>
      </c>
      <c r="S58" s="28">
        <f t="shared" si="5"/>
        <v>537.26083333333327</v>
      </c>
      <c r="T58" s="69"/>
    </row>
    <row r="59" spans="1:20" x14ac:dyDescent="0.25">
      <c r="A59" s="17">
        <v>2006</v>
      </c>
      <c r="B59" s="25">
        <v>0</v>
      </c>
      <c r="C59" s="26">
        <v>0</v>
      </c>
      <c r="D59" s="26">
        <v>0</v>
      </c>
      <c r="E59" s="26">
        <v>0</v>
      </c>
      <c r="F59" s="26">
        <v>0</v>
      </c>
      <c r="G59" s="26">
        <v>760.7</v>
      </c>
      <c r="H59" s="26">
        <v>917.88</v>
      </c>
      <c r="I59" s="26">
        <v>1158.8599999999999</v>
      </c>
      <c r="J59" s="26">
        <v>1349.89</v>
      </c>
      <c r="K59" s="26">
        <v>1142.21</v>
      </c>
      <c r="L59" s="26">
        <v>687.98</v>
      </c>
      <c r="M59" s="27">
        <v>592.98</v>
      </c>
      <c r="N59" s="107">
        <f t="shared" si="0"/>
        <v>0</v>
      </c>
      <c r="O59" s="44">
        <f t="shared" si="1"/>
        <v>6610.5</v>
      </c>
      <c r="P59" s="66">
        <f t="shared" si="2"/>
        <v>6610.5</v>
      </c>
      <c r="Q59" s="107">
        <f t="shared" si="3"/>
        <v>0</v>
      </c>
      <c r="R59" s="44">
        <f t="shared" si="4"/>
        <v>944.35714285714289</v>
      </c>
      <c r="S59" s="28">
        <f t="shared" si="5"/>
        <v>550.875</v>
      </c>
      <c r="T59" s="69"/>
    </row>
    <row r="60" spans="1:20" x14ac:dyDescent="0.25">
      <c r="A60" s="17">
        <v>2007</v>
      </c>
      <c r="B60" s="25">
        <v>0</v>
      </c>
      <c r="C60" s="26">
        <v>0</v>
      </c>
      <c r="D60" s="26">
        <v>0</v>
      </c>
      <c r="E60" s="26">
        <v>0</v>
      </c>
      <c r="F60" s="26">
        <v>0</v>
      </c>
      <c r="G60" s="26">
        <v>77.97</v>
      </c>
      <c r="H60" s="26">
        <v>1111.95</v>
      </c>
      <c r="I60" s="26">
        <v>1094.49</v>
      </c>
      <c r="J60" s="26">
        <v>1093.7</v>
      </c>
      <c r="K60" s="26">
        <v>826.7</v>
      </c>
      <c r="L60" s="26">
        <v>543.64</v>
      </c>
      <c r="M60" s="27">
        <v>258.77</v>
      </c>
      <c r="N60" s="107">
        <f t="shared" si="0"/>
        <v>0</v>
      </c>
      <c r="O60" s="44">
        <f t="shared" si="1"/>
        <v>5007.2199999999993</v>
      </c>
      <c r="P60" s="66">
        <f t="shared" si="2"/>
        <v>5007.2199999999993</v>
      </c>
      <c r="Q60" s="107">
        <f t="shared" si="3"/>
        <v>0</v>
      </c>
      <c r="R60" s="44">
        <f t="shared" si="4"/>
        <v>715.31714285714281</v>
      </c>
      <c r="S60" s="28">
        <f t="shared" si="5"/>
        <v>417.26833333333326</v>
      </c>
      <c r="T60" s="69"/>
    </row>
    <row r="61" spans="1:20" x14ac:dyDescent="0.25">
      <c r="A61" s="17">
        <v>2008</v>
      </c>
      <c r="B61" s="25">
        <v>0</v>
      </c>
      <c r="C61" s="26">
        <v>0</v>
      </c>
      <c r="D61" s="26">
        <v>0</v>
      </c>
      <c r="E61" s="26">
        <v>0</v>
      </c>
      <c r="F61" s="26">
        <v>0</v>
      </c>
      <c r="G61" s="26">
        <v>290.5</v>
      </c>
      <c r="H61" s="26">
        <v>1392.52</v>
      </c>
      <c r="I61" s="26">
        <v>1341.28</v>
      </c>
      <c r="J61" s="26">
        <v>1553.4</v>
      </c>
      <c r="K61" s="26">
        <v>1421.77</v>
      </c>
      <c r="L61" s="26">
        <v>1160.45</v>
      </c>
      <c r="M61" s="27">
        <v>707.08</v>
      </c>
      <c r="N61" s="107">
        <f t="shared" si="0"/>
        <v>0</v>
      </c>
      <c r="O61" s="44">
        <f t="shared" si="1"/>
        <v>7867.0000000000009</v>
      </c>
      <c r="P61" s="66">
        <f t="shared" si="2"/>
        <v>7867.0000000000009</v>
      </c>
      <c r="Q61" s="107">
        <f t="shared" si="3"/>
        <v>0</v>
      </c>
      <c r="R61" s="44">
        <f t="shared" si="4"/>
        <v>1123.8571428571429</v>
      </c>
      <c r="S61" s="28">
        <f t="shared" si="5"/>
        <v>655.58333333333337</v>
      </c>
      <c r="T61" s="69"/>
    </row>
    <row r="62" spans="1:20" x14ac:dyDescent="0.25">
      <c r="A62" s="17">
        <v>2009</v>
      </c>
      <c r="B62" s="25">
        <v>0</v>
      </c>
      <c r="C62" s="26">
        <v>0</v>
      </c>
      <c r="D62" s="26">
        <v>0</v>
      </c>
      <c r="E62" s="26">
        <v>0</v>
      </c>
      <c r="F62" s="26">
        <v>0</v>
      </c>
      <c r="G62" s="26">
        <v>325.2</v>
      </c>
      <c r="H62" s="26">
        <v>435.03</v>
      </c>
      <c r="I62" s="26">
        <v>612.08000000000004</v>
      </c>
      <c r="J62" s="26">
        <v>631.75</v>
      </c>
      <c r="K62" s="26">
        <v>526.66</v>
      </c>
      <c r="L62" s="26">
        <v>401.87</v>
      </c>
      <c r="M62" s="27">
        <v>511.54</v>
      </c>
      <c r="N62" s="107">
        <f t="shared" si="0"/>
        <v>0</v>
      </c>
      <c r="O62" s="44">
        <f t="shared" si="1"/>
        <v>3444.1299999999997</v>
      </c>
      <c r="P62" s="66">
        <f t="shared" si="2"/>
        <v>3444.1299999999997</v>
      </c>
      <c r="Q62" s="107">
        <f t="shared" si="3"/>
        <v>0</v>
      </c>
      <c r="R62" s="44">
        <f t="shared" si="4"/>
        <v>492.01857142857136</v>
      </c>
      <c r="S62" s="28">
        <f t="shared" si="5"/>
        <v>287.01083333333332</v>
      </c>
      <c r="T62" s="69"/>
    </row>
    <row r="63" spans="1:20" ht="15.75" thickBot="1" x14ac:dyDescent="0.3">
      <c r="A63" s="18">
        <v>2010</v>
      </c>
      <c r="B63" s="29">
        <v>0</v>
      </c>
      <c r="C63" s="30">
        <v>0</v>
      </c>
      <c r="D63" s="30">
        <v>0</v>
      </c>
      <c r="E63" s="30">
        <v>0</v>
      </c>
      <c r="F63" s="30">
        <v>0</v>
      </c>
      <c r="G63" s="30">
        <v>138.02000000000001</v>
      </c>
      <c r="H63" s="30">
        <v>114.18</v>
      </c>
      <c r="I63" s="30">
        <v>97.79</v>
      </c>
      <c r="J63" s="30">
        <v>649.55999999999995</v>
      </c>
      <c r="K63" s="30">
        <v>497.26</v>
      </c>
      <c r="L63" s="30">
        <v>590.91999999999996</v>
      </c>
      <c r="M63" s="31">
        <v>509.93</v>
      </c>
      <c r="N63" s="116">
        <f t="shared" si="0"/>
        <v>0</v>
      </c>
      <c r="O63" s="46">
        <f t="shared" si="1"/>
        <v>2597.66</v>
      </c>
      <c r="P63" s="67">
        <f t="shared" si="2"/>
        <v>2597.66</v>
      </c>
      <c r="Q63" s="108">
        <f t="shared" si="3"/>
        <v>0</v>
      </c>
      <c r="R63" s="89">
        <f t="shared" si="4"/>
        <v>371.09428571428572</v>
      </c>
      <c r="S63" s="90">
        <f t="shared" si="5"/>
        <v>216.47166666666666</v>
      </c>
      <c r="T63" s="69"/>
    </row>
    <row r="64" spans="1:20" x14ac:dyDescent="0.25">
      <c r="A64" s="127" t="s">
        <v>62</v>
      </c>
      <c r="B64" s="22">
        <v>0</v>
      </c>
      <c r="C64" s="54">
        <v>0</v>
      </c>
      <c r="D64" s="54">
        <v>0</v>
      </c>
      <c r="E64" s="54">
        <v>0</v>
      </c>
      <c r="F64" s="54">
        <v>0</v>
      </c>
      <c r="G64" s="54">
        <f t="shared" ref="G64:P64" si="6">SMALL(G$3:G$63,COUNTIF(G$3:G$63,0)+1)</f>
        <v>11.9</v>
      </c>
      <c r="H64" s="54">
        <f t="shared" si="6"/>
        <v>5.71</v>
      </c>
      <c r="I64" s="54">
        <f t="shared" si="6"/>
        <v>5.47</v>
      </c>
      <c r="J64" s="54">
        <f t="shared" si="6"/>
        <v>365.18</v>
      </c>
      <c r="K64" s="54">
        <f t="shared" si="6"/>
        <v>303.16000000000003</v>
      </c>
      <c r="L64" s="54">
        <f t="shared" si="6"/>
        <v>43.64</v>
      </c>
      <c r="M64" s="55">
        <f t="shared" si="6"/>
        <v>3.75</v>
      </c>
      <c r="N64" s="125">
        <v>0</v>
      </c>
      <c r="O64" s="121">
        <f t="shared" si="6"/>
        <v>929.01</v>
      </c>
      <c r="P64" s="121">
        <f t="shared" si="6"/>
        <v>929.01</v>
      </c>
      <c r="Q64" s="51"/>
      <c r="R64" s="51"/>
      <c r="S64" s="51"/>
      <c r="T64" s="51"/>
    </row>
    <row r="65" spans="1:20" x14ac:dyDescent="0.25">
      <c r="A65" s="128" t="s">
        <v>63</v>
      </c>
      <c r="B65" s="23">
        <f>MAX(B3:B63)</f>
        <v>0</v>
      </c>
      <c r="C65" s="59">
        <f t="shared" ref="C65:P65" si="7">MAX(C3:C63)</f>
        <v>0</v>
      </c>
      <c r="D65" s="59">
        <f t="shared" si="7"/>
        <v>0</v>
      </c>
      <c r="E65" s="59">
        <f t="shared" si="7"/>
        <v>0</v>
      </c>
      <c r="F65" s="59">
        <f t="shared" si="7"/>
        <v>0</v>
      </c>
      <c r="G65" s="59">
        <f t="shared" si="7"/>
        <v>760.7</v>
      </c>
      <c r="H65" s="59">
        <f t="shared" si="7"/>
        <v>1393.73</v>
      </c>
      <c r="I65" s="59">
        <f t="shared" si="7"/>
        <v>1341.28</v>
      </c>
      <c r="J65" s="59">
        <f t="shared" si="7"/>
        <v>1553.4</v>
      </c>
      <c r="K65" s="59">
        <f t="shared" si="7"/>
        <v>1509.44</v>
      </c>
      <c r="L65" s="59">
        <f t="shared" si="7"/>
        <v>1160.45</v>
      </c>
      <c r="M65" s="60">
        <f t="shared" si="7"/>
        <v>833.04</v>
      </c>
      <c r="N65" s="126">
        <f t="shared" si="7"/>
        <v>0</v>
      </c>
      <c r="O65" s="122">
        <f t="shared" si="7"/>
        <v>7867.0000000000009</v>
      </c>
      <c r="P65" s="122">
        <f t="shared" si="7"/>
        <v>7867.0000000000009</v>
      </c>
      <c r="Q65" s="51"/>
      <c r="R65" s="51"/>
      <c r="S65" s="51"/>
      <c r="T65" s="51"/>
    </row>
    <row r="66" spans="1:20" x14ac:dyDescent="0.25">
      <c r="A66" s="128" t="s">
        <v>83</v>
      </c>
      <c r="B66" s="25">
        <v>0</v>
      </c>
      <c r="C66" s="25">
        <v>0</v>
      </c>
      <c r="D66" s="25">
        <v>0</v>
      </c>
      <c r="E66" s="25">
        <v>0</v>
      </c>
      <c r="F66" s="25">
        <v>0</v>
      </c>
      <c r="G66" s="25">
        <f t="shared" ref="G66:P66" si="8">SUM(G$3:G$63)/COUNTIF(G$3:G$63,"&gt;0")</f>
        <v>278.18708333333331</v>
      </c>
      <c r="H66" s="25">
        <f t="shared" si="8"/>
        <v>628.8401923076924</v>
      </c>
      <c r="I66" s="25">
        <f t="shared" si="8"/>
        <v>703.05152542372878</v>
      </c>
      <c r="J66" s="25">
        <f t="shared" si="8"/>
        <v>1099.3125</v>
      </c>
      <c r="K66" s="25">
        <f t="shared" si="8"/>
        <v>1024.8466666666666</v>
      </c>
      <c r="L66" s="25">
        <f t="shared" si="8"/>
        <v>539.62203389830495</v>
      </c>
      <c r="M66" s="66">
        <f t="shared" si="8"/>
        <v>318.56827586206902</v>
      </c>
      <c r="N66" s="107">
        <v>0</v>
      </c>
      <c r="O66" s="44">
        <f t="shared" si="8"/>
        <v>4088.2286885245903</v>
      </c>
      <c r="P66" s="44">
        <f t="shared" si="8"/>
        <v>4088.2286885245903</v>
      </c>
      <c r="Q66" s="69"/>
      <c r="R66" s="69"/>
      <c r="S66" s="69"/>
      <c r="T66" s="69"/>
    </row>
    <row r="67" spans="1:20" x14ac:dyDescent="0.25">
      <c r="A67" s="128" t="s">
        <v>73</v>
      </c>
      <c r="B67" s="25">
        <v>0</v>
      </c>
      <c r="C67" s="25">
        <v>0</v>
      </c>
      <c r="D67" s="25">
        <v>0</v>
      </c>
      <c r="E67" s="25">
        <v>0</v>
      </c>
      <c r="F67" s="25">
        <v>0</v>
      </c>
      <c r="G67" s="25">
        <f t="array" ref="G67">SUM(G$3:G$21)/COUNTIF(G$3:G$21,"&gt;0")</f>
        <v>312.39999999999998</v>
      </c>
      <c r="H67" s="25">
        <f t="array" ref="H67">SUM(H$3:H$21)/COUNTIF(H$3:H$21,"&gt;0")</f>
        <v>704.14333333333332</v>
      </c>
      <c r="I67" s="25">
        <f t="array" ref="I67">SUM(I$3:I$21)/COUNTIF(I$3:I$21,"&gt;0")</f>
        <v>711.37823529411764</v>
      </c>
      <c r="J67" s="25">
        <f t="array" ref="J67">SUM(J$3:J$21)/COUNTIF(J$3:J$21,"&gt;0")</f>
        <v>1065.4705555555556</v>
      </c>
      <c r="K67" s="25">
        <f t="array" ref="K67">SUM(K$3:K$21)/COUNTIF(K$3:K$21,"&gt;0")</f>
        <v>969.82222222222219</v>
      </c>
      <c r="L67" s="25">
        <f t="array" ref="L67">SUM(L$3:L$21)/COUNTIF(L$3:L$21,"&gt;0")</f>
        <v>677.7310526315789</v>
      </c>
      <c r="M67" s="66">
        <f t="array" ref="M67">SUM(M$3:M$21)/COUNTIF(M$3:M$21,"&gt;0")</f>
        <v>331.3857142857143</v>
      </c>
      <c r="N67" s="107">
        <v>0</v>
      </c>
      <c r="O67" s="44">
        <f t="array" ref="O67">SUM(O$3:O$21)/COUNTIF(O$3:O$21,"&gt;0")</f>
        <v>4206.902105263156</v>
      </c>
      <c r="P67" s="44">
        <f t="array" ref="P67">SUM(P$3:P$21)/COUNTIF(P$3:P$21,"&gt;0")</f>
        <v>4206.902105263156</v>
      </c>
      <c r="Q67" s="69"/>
      <c r="R67" s="69"/>
      <c r="S67" s="69"/>
      <c r="T67" s="69"/>
    </row>
    <row r="68" spans="1:20" x14ac:dyDescent="0.25">
      <c r="A68" s="128" t="s">
        <v>70</v>
      </c>
      <c r="B68" s="25">
        <v>0</v>
      </c>
      <c r="C68" s="25">
        <v>0</v>
      </c>
      <c r="D68" s="25">
        <v>0</v>
      </c>
      <c r="E68" s="25">
        <v>0</v>
      </c>
      <c r="F68" s="25">
        <v>0</v>
      </c>
      <c r="G68" s="25">
        <f t="array" ref="G68">SUM(G$22:G$52)/COUNTIF(G$22:G$52,"&gt;0")</f>
        <v>70.614000000000004</v>
      </c>
      <c r="H68" s="25">
        <f t="array" ref="H68">SUM(H$22:H$52)/COUNTIF(H$22:H$52,"&gt;0")</f>
        <v>496.60999999999996</v>
      </c>
      <c r="I68" s="25">
        <f t="array" ref="I68">SUM(I$22:I$52)/COUNTIF(I$22:I$52,"&gt;0")</f>
        <v>635.12387096774182</v>
      </c>
      <c r="J68" s="25">
        <f t="array" ref="J68">SUM(J$22:J$52)/COUNTIF(J$22:J$52,"&gt;0")</f>
        <v>1160.9796774193551</v>
      </c>
      <c r="K68" s="25">
        <f t="array" ref="K68">SUM(K$22:K$52)/COUNTIF(K$22:K$52,"&gt;0")</f>
        <v>1091.6406451612902</v>
      </c>
      <c r="L68" s="25">
        <f t="array" ref="L68">SUM(L$22:L$52)/COUNTIF(L$22:L$52,"&gt;0")</f>
        <v>421.69275862068969</v>
      </c>
      <c r="M68" s="66">
        <f t="array" ref="M68">SUM(M$22:M$52)/COUNTIF(M$22:M$52,"&gt;0")</f>
        <v>90.448000000000008</v>
      </c>
      <c r="N68" s="107">
        <v>0</v>
      </c>
      <c r="O68" s="44">
        <f t="array" ref="O68">SUM(O$22:O$52)/COUNTIF(O$22:O$52,"&gt;0")</f>
        <v>3740.74</v>
      </c>
      <c r="P68" s="44">
        <f t="array" ref="P68">SUM(P$22:P$52)/COUNTIF(P$22:P$52,"&gt;0")</f>
        <v>3740.74</v>
      </c>
      <c r="Q68" s="69"/>
      <c r="R68" s="69"/>
      <c r="S68" s="69"/>
      <c r="T68" s="69"/>
    </row>
    <row r="69" spans="1:20" x14ac:dyDescent="0.25">
      <c r="A69" s="128" t="s">
        <v>84</v>
      </c>
      <c r="B69" s="25">
        <v>0</v>
      </c>
      <c r="C69" s="25">
        <v>0</v>
      </c>
      <c r="D69" s="25">
        <v>0</v>
      </c>
      <c r="E69" s="25">
        <v>0</v>
      </c>
      <c r="F69" s="25">
        <v>0</v>
      </c>
      <c r="G69" s="25">
        <f t="shared" ref="G69:P69" si="9">SUM(G$22:G$63)/COUNTIF(G$22:G$63,"&gt;0")</f>
        <v>253.74928571428569</v>
      </c>
      <c r="H69" s="25">
        <f t="shared" si="9"/>
        <v>598.31189189189195</v>
      </c>
      <c r="I69" s="25">
        <f t="shared" si="9"/>
        <v>699.68119047619052</v>
      </c>
      <c r="J69" s="25">
        <f t="shared" si="9"/>
        <v>1113.8161904761907</v>
      </c>
      <c r="K69" s="25">
        <f t="shared" si="9"/>
        <v>1048.4285714285713</v>
      </c>
      <c r="L69" s="25">
        <f t="shared" si="9"/>
        <v>474.02024999999992</v>
      </c>
      <c r="M69" s="66">
        <f t="shared" si="9"/>
        <v>306.60533333333331</v>
      </c>
      <c r="N69" s="107">
        <v>0</v>
      </c>
      <c r="O69" s="44">
        <f t="shared" si="9"/>
        <v>4034.5430952380952</v>
      </c>
      <c r="P69" s="44">
        <f t="shared" si="9"/>
        <v>4034.5430952380952</v>
      </c>
      <c r="Q69" s="69"/>
      <c r="R69" s="69"/>
      <c r="S69" s="69"/>
      <c r="T69" s="69"/>
    </row>
    <row r="70" spans="1:20" ht="15" customHeight="1" x14ac:dyDescent="0.25">
      <c r="A70" s="129" t="s">
        <v>85</v>
      </c>
      <c r="B70" s="25">
        <v>0</v>
      </c>
      <c r="C70" s="25">
        <v>0</v>
      </c>
      <c r="D70" s="25">
        <v>0</v>
      </c>
      <c r="E70" s="25">
        <v>0</v>
      </c>
      <c r="F70" s="25">
        <v>0</v>
      </c>
      <c r="G70" s="25">
        <f t="shared" ref="G70:P70" si="10">SUM(G$53:G$63)/COUNTIF(G$53:G$63,"&gt;0")</f>
        <v>355.49111111111108</v>
      </c>
      <c r="H70" s="25">
        <f t="shared" si="10"/>
        <v>872.90700000000015</v>
      </c>
      <c r="I70" s="25">
        <f t="shared" si="10"/>
        <v>881.61545454545455</v>
      </c>
      <c r="J70" s="25">
        <f t="shared" si="10"/>
        <v>980.90090909090907</v>
      </c>
      <c r="K70" s="25">
        <f t="shared" si="10"/>
        <v>926.64909090909089</v>
      </c>
      <c r="L70" s="25">
        <f t="shared" si="10"/>
        <v>611.97454545454548</v>
      </c>
      <c r="M70" s="66">
        <f t="shared" si="10"/>
        <v>414.68400000000003</v>
      </c>
      <c r="N70" s="107">
        <v>0</v>
      </c>
      <c r="O70" s="44">
        <f t="shared" si="10"/>
        <v>4862.5336363636361</v>
      </c>
      <c r="P70" s="44">
        <f t="shared" si="10"/>
        <v>4862.5336363636361</v>
      </c>
      <c r="Q70" s="69"/>
      <c r="R70" s="69"/>
      <c r="S70" s="69"/>
      <c r="T70" s="69"/>
    </row>
    <row r="71" spans="1:20" x14ac:dyDescent="0.25">
      <c r="A71" s="130" t="s">
        <v>65</v>
      </c>
      <c r="B71" s="25">
        <v>0</v>
      </c>
      <c r="C71" s="25">
        <v>0</v>
      </c>
      <c r="D71" s="25">
        <v>0</v>
      </c>
      <c r="E71" s="25">
        <v>0</v>
      </c>
      <c r="F71" s="25">
        <v>0</v>
      </c>
      <c r="G71" s="25">
        <f t="array" ref="G71">MEDIAN(IF(G$3:G$63&lt;&gt;0,G$3:G$63))</f>
        <v>208.26499999999999</v>
      </c>
      <c r="H71" s="25">
        <f t="array" ref="H71">MEDIAN(IF(H$3:H$63&lt;&gt;0,H$3:H$63))</f>
        <v>643.64499999999998</v>
      </c>
      <c r="I71" s="25">
        <f t="array" ref="I71">MEDIAN(IF(I$3:I$63&lt;&gt;0,I$3:I$63))</f>
        <v>749.76</v>
      </c>
      <c r="J71" s="25">
        <f t="array" ref="J71">MEDIAN(IF(J$3:J$63&lt;&gt;0,J$3:J$63))</f>
        <v>1119.69</v>
      </c>
      <c r="K71" s="25">
        <f t="array" ref="K71">MEDIAN(IF(K$3:K$63&lt;&gt;0,K$3:K$63))</f>
        <v>1050.2649999999999</v>
      </c>
      <c r="L71" s="25">
        <f t="array" ref="L71">MEDIAN(IF(L$3:L$63&lt;&gt;0,L$3:L$63))</f>
        <v>525.83000000000004</v>
      </c>
      <c r="M71" s="66">
        <f t="array" ref="M71">MEDIAN(IF(M$3:M$63&lt;&gt;0,M$3:M$63))</f>
        <v>281.66000000000003</v>
      </c>
      <c r="N71" s="107">
        <v>0</v>
      </c>
      <c r="O71" s="44">
        <f t="array" ref="O71">MEDIAN(IF(O$3:O$63&lt;&gt;0,O$3:O$63))</f>
        <v>4087.49</v>
      </c>
      <c r="P71" s="44">
        <f t="array" ref="P71">MEDIAN(IF(P$3:P$63&lt;&gt;0,P$3:P$63))</f>
        <v>4087.49</v>
      </c>
      <c r="Q71" s="69"/>
      <c r="R71" s="69"/>
      <c r="S71" s="69"/>
      <c r="T71" s="69"/>
    </row>
    <row r="72" spans="1:20" ht="15.75" thickBot="1" x14ac:dyDescent="0.3">
      <c r="A72" s="131" t="s">
        <v>68</v>
      </c>
      <c r="B72" s="37">
        <v>0</v>
      </c>
      <c r="C72" s="37">
        <v>0</v>
      </c>
      <c r="D72" s="37">
        <v>0</v>
      </c>
      <c r="E72" s="37">
        <v>0</v>
      </c>
      <c r="F72" s="37">
        <v>0</v>
      </c>
      <c r="G72" s="37">
        <f t="array" ref="G72">MEDIAN(IF(G$53:G$63&lt;&gt;0,G$53:G$63))</f>
        <v>325.2</v>
      </c>
      <c r="H72" s="37">
        <f t="array" ref="H72">MEDIAN(IF(H$53:H$63&lt;&gt;0,H$53:H$63))</f>
        <v>974.65000000000009</v>
      </c>
      <c r="I72" s="37">
        <f t="array" ref="I72">MEDIAN(IF(I$53:I$63&lt;&gt;0,I$53:I$63))</f>
        <v>1078.6300000000001</v>
      </c>
      <c r="J72" s="37">
        <f t="array" ref="J72">MEDIAN(IF(J$53:J$63&lt;&gt;0,J$53:J$63))</f>
        <v>1079.3</v>
      </c>
      <c r="K72" s="37">
        <f t="array" ref="K72">MEDIAN(IF(K$53:K$63&lt;&gt;0,K$53:K$63))</f>
        <v>1142.21</v>
      </c>
      <c r="L72" s="37">
        <f t="array" ref="L72">MEDIAN(IF(L$53:L$63&lt;&gt;0,L$53:L$63))</f>
        <v>590.91999999999996</v>
      </c>
      <c r="M72" s="117">
        <f t="array" ref="M72">MEDIAN(IF(M$53:M$63&lt;&gt;0,M$53:M$63))</f>
        <v>510.73500000000001</v>
      </c>
      <c r="N72" s="108">
        <v>0</v>
      </c>
      <c r="O72" s="89">
        <f t="array" ref="O72">MEDIAN(IF(O$53:O$63&lt;&gt;0,O$53:O$63))</f>
        <v>5007.2199999999993</v>
      </c>
      <c r="P72" s="89">
        <f t="array" ref="P72">MEDIAN(IF(P$53:P$63&lt;&gt;0,P$53:P$63))</f>
        <v>5007.2199999999993</v>
      </c>
      <c r="Q72" s="69"/>
      <c r="R72" s="69"/>
      <c r="S72" s="69"/>
      <c r="T72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3 B65:F65" formulaRange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3"/>
  <sheetViews>
    <sheetView zoomScale="90" zoomScaleNormal="90" workbookViewId="0">
      <selection activeCell="T1" sqref="T1"/>
    </sheetView>
  </sheetViews>
  <sheetFormatPr defaultRowHeight="15" x14ac:dyDescent="0.25"/>
  <cols>
    <col min="1" max="1" width="22" customWidth="1"/>
    <col min="2" max="13" width="7.7109375" customWidth="1"/>
    <col min="14" max="18" width="8.7109375" customWidth="1"/>
    <col min="19" max="19" width="11.5703125" customWidth="1"/>
    <col min="20" max="20" width="8.7109375" customWidth="1"/>
  </cols>
  <sheetData>
    <row r="1" spans="1:20" ht="19.5" thickBot="1" x14ac:dyDescent="0.3">
      <c r="A1" s="232" t="s">
        <v>18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98" t="s">
        <v>16</v>
      </c>
      <c r="T1" s="123"/>
    </row>
    <row r="2" spans="1:20" ht="30" customHeight="1" thickBot="1" x14ac:dyDescent="0.3">
      <c r="A2" s="15" t="s">
        <v>17</v>
      </c>
      <c r="B2" s="9" t="s">
        <v>13</v>
      </c>
      <c r="C2" s="5" t="s">
        <v>14</v>
      </c>
      <c r="D2" s="5" t="s">
        <v>3</v>
      </c>
      <c r="E2" s="9" t="s">
        <v>4</v>
      </c>
      <c r="F2" s="5" t="s">
        <v>5</v>
      </c>
      <c r="G2" s="9" t="s">
        <v>6</v>
      </c>
      <c r="H2" s="5" t="s">
        <v>7</v>
      </c>
      <c r="I2" s="11" t="s">
        <v>8</v>
      </c>
      <c r="J2" s="11" t="s">
        <v>9</v>
      </c>
      <c r="K2" s="9" t="s">
        <v>10</v>
      </c>
      <c r="L2" s="5" t="s">
        <v>11</v>
      </c>
      <c r="M2" s="5" t="s">
        <v>12</v>
      </c>
      <c r="N2" s="5" t="s">
        <v>183</v>
      </c>
      <c r="O2" s="5" t="s">
        <v>184</v>
      </c>
      <c r="P2" s="12" t="s">
        <v>36</v>
      </c>
      <c r="Q2" s="5" t="s">
        <v>153</v>
      </c>
      <c r="R2" s="5" t="s">
        <v>154</v>
      </c>
      <c r="S2" s="95" t="s">
        <v>155</v>
      </c>
      <c r="T2" s="72"/>
    </row>
    <row r="3" spans="1:20" x14ac:dyDescent="0.25">
      <c r="A3" s="153">
        <v>1969</v>
      </c>
      <c r="B3" s="56">
        <v>0</v>
      </c>
      <c r="C3" s="54">
        <v>0</v>
      </c>
      <c r="D3" s="54">
        <v>0</v>
      </c>
      <c r="E3" s="54">
        <v>0</v>
      </c>
      <c r="F3" s="54">
        <v>0</v>
      </c>
      <c r="G3" s="54">
        <v>0</v>
      </c>
      <c r="H3" s="54">
        <v>0</v>
      </c>
      <c r="I3" s="54">
        <v>0</v>
      </c>
      <c r="J3" s="54">
        <v>646.62</v>
      </c>
      <c r="K3" s="54">
        <v>0</v>
      </c>
      <c r="L3" s="54">
        <v>0</v>
      </c>
      <c r="M3" s="57">
        <v>0</v>
      </c>
      <c r="N3" s="125">
        <f>SUM(B3:F3)</f>
        <v>0</v>
      </c>
      <c r="O3" s="121">
        <f>SUM(G3:M3)</f>
        <v>646.62</v>
      </c>
      <c r="P3" s="125">
        <f>SUM(B3:M3)</f>
        <v>646.62</v>
      </c>
      <c r="Q3" s="121">
        <f>AVERAGE(B3:F3)</f>
        <v>0</v>
      </c>
      <c r="R3" s="121">
        <f>AVERAGE(G3:M3)</f>
        <v>92.374285714285719</v>
      </c>
      <c r="S3" s="121">
        <f>AVERAGE(B3:M3)</f>
        <v>53.884999999999998</v>
      </c>
      <c r="T3" s="69"/>
    </row>
    <row r="4" spans="1:20" x14ac:dyDescent="0.25">
      <c r="A4" s="17">
        <v>1970</v>
      </c>
      <c r="B4" s="61">
        <v>0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343.15</v>
      </c>
      <c r="I4" s="59">
        <v>3504.84</v>
      </c>
      <c r="J4" s="59">
        <v>0</v>
      </c>
      <c r="K4" s="59">
        <v>0</v>
      </c>
      <c r="L4" s="59">
        <v>0</v>
      </c>
      <c r="M4" s="62">
        <v>3548.48</v>
      </c>
      <c r="N4" s="126">
        <f>SUM(B4:F4)</f>
        <v>0</v>
      </c>
      <c r="O4" s="122">
        <f t="shared" ref="O4:O46" si="0">SUM(G4:M4)</f>
        <v>7396.47</v>
      </c>
      <c r="P4" s="126">
        <f t="shared" ref="P4:P36" si="1">SUM(B4:M4)</f>
        <v>7396.47</v>
      </c>
      <c r="Q4" s="122">
        <f t="shared" ref="Q4:Q46" si="2">AVERAGE(B4:F4)</f>
        <v>0</v>
      </c>
      <c r="R4" s="122">
        <f t="shared" ref="R4:R46" si="3">AVERAGE(G4:M4)</f>
        <v>1056.6385714285714</v>
      </c>
      <c r="S4" s="122">
        <f t="shared" ref="S4:S46" si="4">AVERAGE(B4:M4)</f>
        <v>616.37250000000006</v>
      </c>
      <c r="T4" s="69"/>
    </row>
    <row r="5" spans="1:20" x14ac:dyDescent="0.25">
      <c r="A5" s="17">
        <v>1971</v>
      </c>
      <c r="B5" s="61"/>
      <c r="C5" s="59"/>
      <c r="D5" s="59"/>
      <c r="E5" s="59"/>
      <c r="F5" s="59"/>
      <c r="G5" s="59"/>
      <c r="H5" s="59"/>
      <c r="I5" s="59"/>
      <c r="J5" s="59"/>
      <c r="K5" s="59"/>
      <c r="L5" s="59"/>
      <c r="M5" s="62"/>
      <c r="N5" s="126">
        <f>SUM(B5:F5)</f>
        <v>0</v>
      </c>
      <c r="O5" s="122">
        <f t="shared" si="0"/>
        <v>0</v>
      </c>
      <c r="P5" s="126">
        <f t="shared" si="1"/>
        <v>0</v>
      </c>
      <c r="Q5" s="122"/>
      <c r="R5" s="122"/>
      <c r="S5" s="122"/>
      <c r="T5" s="69"/>
    </row>
    <row r="6" spans="1:20" x14ac:dyDescent="0.25">
      <c r="A6" s="17">
        <v>1972</v>
      </c>
      <c r="B6" s="61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0</v>
      </c>
      <c r="I6" s="59">
        <v>1420.19</v>
      </c>
      <c r="J6" s="59">
        <v>0</v>
      </c>
      <c r="K6" s="59">
        <v>0</v>
      </c>
      <c r="L6" s="59">
        <v>0</v>
      </c>
      <c r="M6" s="62">
        <v>0</v>
      </c>
      <c r="N6" s="126">
        <f t="shared" ref="N6:N46" si="5">SUM(B6:F6)</f>
        <v>0</v>
      </c>
      <c r="O6" s="122">
        <f t="shared" si="0"/>
        <v>1420.19</v>
      </c>
      <c r="P6" s="126">
        <f t="shared" si="1"/>
        <v>1420.19</v>
      </c>
      <c r="Q6" s="122">
        <f t="shared" si="2"/>
        <v>0</v>
      </c>
      <c r="R6" s="122">
        <f t="shared" si="3"/>
        <v>202.88428571428571</v>
      </c>
      <c r="S6" s="122">
        <f t="shared" si="4"/>
        <v>118.34916666666668</v>
      </c>
      <c r="T6" s="69"/>
    </row>
    <row r="7" spans="1:20" x14ac:dyDescent="0.25">
      <c r="A7" s="17">
        <v>1973</v>
      </c>
      <c r="B7" s="61">
        <v>0</v>
      </c>
      <c r="C7" s="59">
        <v>0</v>
      </c>
      <c r="D7" s="59">
        <v>0</v>
      </c>
      <c r="E7" s="59">
        <v>0</v>
      </c>
      <c r="F7" s="59">
        <v>0</v>
      </c>
      <c r="G7" s="59">
        <v>0</v>
      </c>
      <c r="H7" s="59">
        <v>3165.67</v>
      </c>
      <c r="I7" s="59">
        <v>17958.61</v>
      </c>
      <c r="J7" s="59">
        <v>0</v>
      </c>
      <c r="K7" s="59">
        <v>0</v>
      </c>
      <c r="L7" s="59">
        <v>0</v>
      </c>
      <c r="M7" s="62">
        <v>0</v>
      </c>
      <c r="N7" s="126">
        <f t="shared" si="5"/>
        <v>0</v>
      </c>
      <c r="O7" s="122">
        <f t="shared" si="0"/>
        <v>21124.28</v>
      </c>
      <c r="P7" s="126">
        <f t="shared" si="1"/>
        <v>21124.28</v>
      </c>
      <c r="Q7" s="122">
        <f t="shared" si="2"/>
        <v>0</v>
      </c>
      <c r="R7" s="122">
        <f t="shared" si="3"/>
        <v>3017.7542857142857</v>
      </c>
      <c r="S7" s="122">
        <f t="shared" si="4"/>
        <v>1760.3566666666666</v>
      </c>
      <c r="T7" s="69"/>
    </row>
    <row r="8" spans="1:20" x14ac:dyDescent="0.25">
      <c r="A8" s="17">
        <v>1974</v>
      </c>
      <c r="B8" s="61"/>
      <c r="C8" s="59"/>
      <c r="D8" s="59"/>
      <c r="E8" s="59"/>
      <c r="F8" s="59"/>
      <c r="G8" s="59"/>
      <c r="H8" s="59"/>
      <c r="I8" s="59"/>
      <c r="J8" s="59"/>
      <c r="K8" s="59"/>
      <c r="L8" s="59"/>
      <c r="M8" s="62"/>
      <c r="N8" s="126">
        <f t="shared" si="5"/>
        <v>0</v>
      </c>
      <c r="O8" s="122">
        <f t="shared" si="0"/>
        <v>0</v>
      </c>
      <c r="P8" s="126">
        <f t="shared" si="1"/>
        <v>0</v>
      </c>
      <c r="Q8" s="122"/>
      <c r="R8" s="122"/>
      <c r="S8" s="122"/>
      <c r="T8" s="69"/>
    </row>
    <row r="9" spans="1:20" x14ac:dyDescent="0.25">
      <c r="A9" s="17">
        <v>1975</v>
      </c>
      <c r="B9" s="61"/>
      <c r="C9" s="59"/>
      <c r="D9" s="59"/>
      <c r="E9" s="59"/>
      <c r="F9" s="59"/>
      <c r="G9" s="59"/>
      <c r="H9" s="59"/>
      <c r="I9" s="59"/>
      <c r="J9" s="59"/>
      <c r="K9" s="59"/>
      <c r="L9" s="59"/>
      <c r="M9" s="62"/>
      <c r="N9" s="126">
        <f t="shared" si="5"/>
        <v>0</v>
      </c>
      <c r="O9" s="122">
        <f t="shared" si="0"/>
        <v>0</v>
      </c>
      <c r="P9" s="126">
        <f t="shared" si="1"/>
        <v>0</v>
      </c>
      <c r="Q9" s="122"/>
      <c r="R9" s="122"/>
      <c r="S9" s="122"/>
      <c r="T9" s="69"/>
    </row>
    <row r="10" spans="1:20" x14ac:dyDescent="0.25">
      <c r="A10" s="17">
        <v>1976</v>
      </c>
      <c r="B10" s="61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59">
        <v>0</v>
      </c>
      <c r="J10" s="59">
        <v>0</v>
      </c>
      <c r="K10" s="59">
        <v>674.39</v>
      </c>
      <c r="L10" s="59">
        <v>0</v>
      </c>
      <c r="M10" s="62">
        <v>0</v>
      </c>
      <c r="N10" s="126">
        <f t="shared" si="5"/>
        <v>0</v>
      </c>
      <c r="O10" s="122">
        <f t="shared" si="0"/>
        <v>674.39</v>
      </c>
      <c r="P10" s="126">
        <f t="shared" si="1"/>
        <v>674.39</v>
      </c>
      <c r="Q10" s="122">
        <f t="shared" si="2"/>
        <v>0</v>
      </c>
      <c r="R10" s="122">
        <f t="shared" si="3"/>
        <v>96.341428571428565</v>
      </c>
      <c r="S10" s="122">
        <f t="shared" si="4"/>
        <v>56.199166666666663</v>
      </c>
      <c r="T10" s="69"/>
    </row>
    <row r="11" spans="1:20" x14ac:dyDescent="0.25">
      <c r="A11" s="17">
        <v>1977</v>
      </c>
      <c r="B11" s="61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62"/>
      <c r="N11" s="126">
        <f t="shared" si="5"/>
        <v>0</v>
      </c>
      <c r="O11" s="122">
        <f t="shared" si="0"/>
        <v>0</v>
      </c>
      <c r="P11" s="126">
        <f t="shared" si="1"/>
        <v>0</v>
      </c>
      <c r="Q11" s="122"/>
      <c r="R11" s="122"/>
      <c r="S11" s="122"/>
      <c r="T11" s="69"/>
    </row>
    <row r="12" spans="1:20" x14ac:dyDescent="0.25">
      <c r="A12" s="17">
        <v>1978</v>
      </c>
      <c r="B12" s="61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62"/>
      <c r="N12" s="126">
        <f t="shared" si="5"/>
        <v>0</v>
      </c>
      <c r="O12" s="122">
        <f t="shared" si="0"/>
        <v>0</v>
      </c>
      <c r="P12" s="126">
        <f t="shared" si="1"/>
        <v>0</v>
      </c>
      <c r="Q12" s="122"/>
      <c r="R12" s="122"/>
      <c r="S12" s="122"/>
      <c r="T12" s="69"/>
    </row>
    <row r="13" spans="1:20" x14ac:dyDescent="0.25">
      <c r="A13" s="17">
        <v>1979</v>
      </c>
      <c r="B13" s="61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62"/>
      <c r="N13" s="126">
        <f t="shared" si="5"/>
        <v>0</v>
      </c>
      <c r="O13" s="122">
        <f t="shared" si="0"/>
        <v>0</v>
      </c>
      <c r="P13" s="126">
        <f t="shared" si="1"/>
        <v>0</v>
      </c>
      <c r="Q13" s="122"/>
      <c r="R13" s="122"/>
      <c r="S13" s="122"/>
      <c r="T13" s="69"/>
    </row>
    <row r="14" spans="1:20" x14ac:dyDescent="0.25">
      <c r="A14" s="17">
        <v>1980</v>
      </c>
      <c r="B14" s="61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62"/>
      <c r="N14" s="126">
        <f t="shared" si="5"/>
        <v>0</v>
      </c>
      <c r="O14" s="122">
        <f t="shared" si="0"/>
        <v>0</v>
      </c>
      <c r="P14" s="126">
        <f t="shared" si="1"/>
        <v>0</v>
      </c>
      <c r="Q14" s="122"/>
      <c r="R14" s="122"/>
      <c r="S14" s="122"/>
      <c r="T14" s="69"/>
    </row>
    <row r="15" spans="1:20" x14ac:dyDescent="0.25">
      <c r="A15" s="17">
        <v>1981</v>
      </c>
      <c r="B15" s="61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62"/>
      <c r="N15" s="126">
        <f t="shared" si="5"/>
        <v>0</v>
      </c>
      <c r="O15" s="122">
        <f t="shared" si="0"/>
        <v>0</v>
      </c>
      <c r="P15" s="126">
        <f t="shared" si="1"/>
        <v>0</v>
      </c>
      <c r="Q15" s="122"/>
      <c r="R15" s="122"/>
      <c r="S15" s="122"/>
      <c r="T15" s="69"/>
    </row>
    <row r="16" spans="1:20" x14ac:dyDescent="0.25">
      <c r="A16" s="17">
        <v>1982</v>
      </c>
      <c r="B16" s="61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62"/>
      <c r="N16" s="126">
        <f t="shared" si="5"/>
        <v>0</v>
      </c>
      <c r="O16" s="122">
        <f t="shared" si="0"/>
        <v>0</v>
      </c>
      <c r="P16" s="126">
        <f t="shared" si="1"/>
        <v>0</v>
      </c>
      <c r="Q16" s="122"/>
      <c r="R16" s="122"/>
      <c r="S16" s="122"/>
      <c r="T16" s="69"/>
    </row>
    <row r="17" spans="1:20" x14ac:dyDescent="0.25">
      <c r="A17" s="17">
        <v>1983</v>
      </c>
      <c r="B17" s="61">
        <v>0</v>
      </c>
      <c r="C17" s="59">
        <v>0</v>
      </c>
      <c r="D17" s="59">
        <v>0</v>
      </c>
      <c r="E17" s="59">
        <v>0</v>
      </c>
      <c r="F17" s="59">
        <v>0</v>
      </c>
      <c r="G17" s="59">
        <v>0</v>
      </c>
      <c r="H17" s="59">
        <v>0</v>
      </c>
      <c r="I17" s="59">
        <v>0</v>
      </c>
      <c r="J17" s="59">
        <v>11516.2</v>
      </c>
      <c r="K17" s="59">
        <v>3808.32</v>
      </c>
      <c r="L17" s="59">
        <v>0</v>
      </c>
      <c r="M17" s="62">
        <v>0</v>
      </c>
      <c r="N17" s="126">
        <f t="shared" si="5"/>
        <v>0</v>
      </c>
      <c r="O17" s="122">
        <f t="shared" si="0"/>
        <v>15324.52</v>
      </c>
      <c r="P17" s="126">
        <f t="shared" si="1"/>
        <v>15324.52</v>
      </c>
      <c r="Q17" s="122">
        <f t="shared" si="2"/>
        <v>0</v>
      </c>
      <c r="R17" s="122">
        <f t="shared" si="3"/>
        <v>2189.2171428571428</v>
      </c>
      <c r="S17" s="122">
        <f t="shared" si="4"/>
        <v>1277.0433333333333</v>
      </c>
      <c r="T17" s="69"/>
    </row>
    <row r="18" spans="1:20" x14ac:dyDescent="0.25">
      <c r="A18" s="17">
        <v>1984</v>
      </c>
      <c r="B18" s="61">
        <v>0</v>
      </c>
      <c r="C18" s="59">
        <v>0</v>
      </c>
      <c r="D18" s="59">
        <v>0</v>
      </c>
      <c r="E18" s="59">
        <v>0</v>
      </c>
      <c r="F18" s="59">
        <v>0</v>
      </c>
      <c r="G18" s="59">
        <v>0</v>
      </c>
      <c r="H18" s="59">
        <v>0</v>
      </c>
      <c r="I18" s="59">
        <v>2127.3000000000002</v>
      </c>
      <c r="J18" s="59">
        <v>2370.2800000000002</v>
      </c>
      <c r="K18" s="59">
        <v>0</v>
      </c>
      <c r="L18" s="59">
        <v>0</v>
      </c>
      <c r="M18" s="62">
        <v>0</v>
      </c>
      <c r="N18" s="126">
        <f t="shared" si="5"/>
        <v>0</v>
      </c>
      <c r="O18" s="122">
        <f t="shared" si="0"/>
        <v>4497.58</v>
      </c>
      <c r="P18" s="126">
        <f t="shared" si="1"/>
        <v>4497.58</v>
      </c>
      <c r="Q18" s="122">
        <f t="shared" si="2"/>
        <v>0</v>
      </c>
      <c r="R18" s="122">
        <f t="shared" si="3"/>
        <v>642.51142857142861</v>
      </c>
      <c r="S18" s="122">
        <f t="shared" si="4"/>
        <v>374.79833333333335</v>
      </c>
      <c r="T18" s="69"/>
    </row>
    <row r="19" spans="1:20" x14ac:dyDescent="0.25">
      <c r="A19" s="17">
        <v>1985</v>
      </c>
      <c r="B19" s="61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62"/>
      <c r="N19" s="126">
        <f t="shared" si="5"/>
        <v>0</v>
      </c>
      <c r="O19" s="122">
        <f t="shared" si="0"/>
        <v>0</v>
      </c>
      <c r="P19" s="126">
        <f t="shared" si="1"/>
        <v>0</v>
      </c>
      <c r="Q19" s="122"/>
      <c r="R19" s="122"/>
      <c r="S19" s="122"/>
      <c r="T19" s="69"/>
    </row>
    <row r="20" spans="1:20" x14ac:dyDescent="0.25">
      <c r="A20" s="17">
        <v>1986</v>
      </c>
      <c r="B20" s="61">
        <v>0</v>
      </c>
      <c r="C20" s="59">
        <v>0</v>
      </c>
      <c r="D20" s="59">
        <v>0</v>
      </c>
      <c r="E20" s="59">
        <v>0</v>
      </c>
      <c r="F20" s="59">
        <v>0</v>
      </c>
      <c r="G20" s="59">
        <v>1414.24</v>
      </c>
      <c r="H20" s="59">
        <v>2255.2399999999998</v>
      </c>
      <c r="I20" s="59">
        <v>1023.49</v>
      </c>
      <c r="J20" s="59">
        <v>0</v>
      </c>
      <c r="K20" s="59">
        <v>0</v>
      </c>
      <c r="L20" s="59">
        <v>0</v>
      </c>
      <c r="M20" s="62">
        <v>0</v>
      </c>
      <c r="N20" s="126">
        <f t="shared" si="5"/>
        <v>0</v>
      </c>
      <c r="O20" s="122">
        <f t="shared" si="0"/>
        <v>4692.9699999999993</v>
      </c>
      <c r="P20" s="126">
        <f t="shared" si="1"/>
        <v>4692.9699999999993</v>
      </c>
      <c r="Q20" s="122">
        <f t="shared" si="2"/>
        <v>0</v>
      </c>
      <c r="R20" s="122">
        <f t="shared" si="3"/>
        <v>670.42428571428559</v>
      </c>
      <c r="S20" s="122">
        <f t="shared" si="4"/>
        <v>391.08083333333326</v>
      </c>
      <c r="T20" s="69"/>
    </row>
    <row r="21" spans="1:20" x14ac:dyDescent="0.25">
      <c r="A21" s="17">
        <v>1987</v>
      </c>
      <c r="B21" s="61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62"/>
      <c r="N21" s="126">
        <f t="shared" si="5"/>
        <v>0</v>
      </c>
      <c r="O21" s="122">
        <f t="shared" si="0"/>
        <v>0</v>
      </c>
      <c r="P21" s="126">
        <f t="shared" si="1"/>
        <v>0</v>
      </c>
      <c r="Q21" s="122"/>
      <c r="R21" s="122"/>
      <c r="S21" s="122"/>
      <c r="T21" s="69"/>
    </row>
    <row r="22" spans="1:20" x14ac:dyDescent="0.25">
      <c r="A22" s="17">
        <v>1988</v>
      </c>
      <c r="B22" s="61">
        <v>12043.81</v>
      </c>
      <c r="C22" s="59">
        <v>4768.33</v>
      </c>
      <c r="D22" s="59">
        <v>418.52</v>
      </c>
      <c r="E22" s="59">
        <v>1330.93</v>
      </c>
      <c r="F22" s="59">
        <v>9915.52</v>
      </c>
      <c r="G22" s="59">
        <v>4952.8</v>
      </c>
      <c r="H22" s="59">
        <v>6132.98</v>
      </c>
      <c r="I22" s="59">
        <v>3096.24</v>
      </c>
      <c r="J22" s="59">
        <v>1223.82</v>
      </c>
      <c r="K22" s="59">
        <v>1469.77</v>
      </c>
      <c r="L22" s="59">
        <v>5014.29</v>
      </c>
      <c r="M22" s="62">
        <v>10879.5</v>
      </c>
      <c r="N22" s="126">
        <f t="shared" si="5"/>
        <v>28477.11</v>
      </c>
      <c r="O22" s="122">
        <f t="shared" si="0"/>
        <v>32769.399999999994</v>
      </c>
      <c r="P22" s="126">
        <f t="shared" si="1"/>
        <v>61246.509999999995</v>
      </c>
      <c r="Q22" s="122">
        <f t="shared" si="2"/>
        <v>5695.4220000000005</v>
      </c>
      <c r="R22" s="122">
        <f t="shared" si="3"/>
        <v>4681.3428571428567</v>
      </c>
      <c r="S22" s="122">
        <f t="shared" si="4"/>
        <v>5103.8758333333326</v>
      </c>
      <c r="T22" s="69"/>
    </row>
    <row r="23" spans="1:20" x14ac:dyDescent="0.25">
      <c r="A23" s="17">
        <v>1989</v>
      </c>
      <c r="B23" s="61">
        <v>7937.97</v>
      </c>
      <c r="C23" s="59">
        <v>4988.5</v>
      </c>
      <c r="D23" s="59">
        <v>5024.21</v>
      </c>
      <c r="E23" s="59">
        <v>4498.58</v>
      </c>
      <c r="F23" s="59">
        <v>7521.43</v>
      </c>
      <c r="G23" s="59">
        <v>2324.66</v>
      </c>
      <c r="H23" s="59">
        <v>1467.79</v>
      </c>
      <c r="I23" s="59">
        <v>7914.17</v>
      </c>
      <c r="J23" s="59">
        <v>634.72</v>
      </c>
      <c r="K23" s="59">
        <v>725.96</v>
      </c>
      <c r="L23" s="59">
        <v>8552.85</v>
      </c>
      <c r="M23" s="62">
        <v>9011.0400000000009</v>
      </c>
      <c r="N23" s="126">
        <f t="shared" si="5"/>
        <v>29970.690000000002</v>
      </c>
      <c r="O23" s="122">
        <f t="shared" si="0"/>
        <v>30631.190000000002</v>
      </c>
      <c r="P23" s="126">
        <f t="shared" si="1"/>
        <v>60601.88</v>
      </c>
      <c r="Q23" s="122">
        <f t="shared" si="2"/>
        <v>5994.1380000000008</v>
      </c>
      <c r="R23" s="122">
        <f t="shared" si="3"/>
        <v>4375.8842857142863</v>
      </c>
      <c r="S23" s="122">
        <f t="shared" si="4"/>
        <v>5050.1566666666668</v>
      </c>
      <c r="T23" s="69"/>
    </row>
    <row r="24" spans="1:20" x14ac:dyDescent="0.25">
      <c r="A24" s="17">
        <v>1990</v>
      </c>
      <c r="B24" s="61">
        <v>9768.74</v>
      </c>
      <c r="C24" s="59">
        <v>5722.4</v>
      </c>
      <c r="D24" s="59">
        <v>2848.31</v>
      </c>
      <c r="E24" s="59">
        <v>6418.61</v>
      </c>
      <c r="F24" s="59">
        <v>4119.7299999999996</v>
      </c>
      <c r="G24" s="59">
        <v>5305.86</v>
      </c>
      <c r="H24" s="59">
        <v>979.85</v>
      </c>
      <c r="I24" s="59">
        <v>4863.54</v>
      </c>
      <c r="J24" s="59">
        <v>2072.7600000000002</v>
      </c>
      <c r="K24" s="59">
        <v>688.27</v>
      </c>
      <c r="L24" s="59">
        <v>0</v>
      </c>
      <c r="M24" s="62">
        <v>3580.22</v>
      </c>
      <c r="N24" s="126">
        <f t="shared" si="5"/>
        <v>28877.79</v>
      </c>
      <c r="O24" s="122">
        <f t="shared" si="0"/>
        <v>17490.5</v>
      </c>
      <c r="P24" s="126">
        <f t="shared" si="1"/>
        <v>46368.29</v>
      </c>
      <c r="Q24" s="122">
        <f t="shared" si="2"/>
        <v>5775.558</v>
      </c>
      <c r="R24" s="122">
        <f t="shared" si="3"/>
        <v>2498.6428571428573</v>
      </c>
      <c r="S24" s="122">
        <f t="shared" si="4"/>
        <v>3864.0241666666666</v>
      </c>
      <c r="T24" s="69"/>
    </row>
    <row r="25" spans="1:20" x14ac:dyDescent="0.25">
      <c r="A25" s="17">
        <v>1991</v>
      </c>
      <c r="B25" s="61">
        <v>13384.66</v>
      </c>
      <c r="C25" s="59">
        <v>6214.31</v>
      </c>
      <c r="D25" s="59">
        <v>0</v>
      </c>
      <c r="E25" s="59">
        <v>7085.06</v>
      </c>
      <c r="F25" s="59">
        <v>6466.21</v>
      </c>
      <c r="G25" s="59">
        <v>3102.19</v>
      </c>
      <c r="H25" s="59">
        <v>0</v>
      </c>
      <c r="I25" s="59">
        <v>9316.5</v>
      </c>
      <c r="J25" s="59">
        <v>1126.6300000000001</v>
      </c>
      <c r="K25" s="59">
        <v>549.42999999999995</v>
      </c>
      <c r="L25" s="59">
        <v>0</v>
      </c>
      <c r="M25" s="62">
        <v>0</v>
      </c>
      <c r="N25" s="126">
        <f t="shared" si="5"/>
        <v>33150.240000000005</v>
      </c>
      <c r="O25" s="122">
        <f t="shared" si="0"/>
        <v>14094.75</v>
      </c>
      <c r="P25" s="126">
        <f t="shared" si="1"/>
        <v>47244.990000000005</v>
      </c>
      <c r="Q25" s="122">
        <f t="shared" si="2"/>
        <v>6630.0480000000007</v>
      </c>
      <c r="R25" s="122">
        <f t="shared" si="3"/>
        <v>2013.5357142857142</v>
      </c>
      <c r="S25" s="122">
        <f t="shared" si="4"/>
        <v>3937.0825000000004</v>
      </c>
      <c r="T25" s="69"/>
    </row>
    <row r="26" spans="1:20" x14ac:dyDescent="0.25">
      <c r="A26" s="17">
        <v>1992</v>
      </c>
      <c r="B26" s="61">
        <v>13779.37</v>
      </c>
      <c r="C26" s="59">
        <v>15721.22</v>
      </c>
      <c r="D26" s="59">
        <v>1330.93</v>
      </c>
      <c r="E26" s="59">
        <v>7013.66</v>
      </c>
      <c r="F26" s="59">
        <v>5734.3</v>
      </c>
      <c r="G26" s="59">
        <v>3756.75</v>
      </c>
      <c r="H26" s="59">
        <v>0</v>
      </c>
      <c r="I26" s="59">
        <v>6470.18</v>
      </c>
      <c r="J26" s="59">
        <v>194.38</v>
      </c>
      <c r="K26" s="59">
        <v>0</v>
      </c>
      <c r="L26" s="59">
        <v>0</v>
      </c>
      <c r="M26" s="62">
        <v>2846.32</v>
      </c>
      <c r="N26" s="126">
        <f t="shared" si="5"/>
        <v>43579.48</v>
      </c>
      <c r="O26" s="122">
        <f t="shared" si="0"/>
        <v>13267.63</v>
      </c>
      <c r="P26" s="126">
        <f t="shared" si="1"/>
        <v>56847.11</v>
      </c>
      <c r="Q26" s="122">
        <f t="shared" si="2"/>
        <v>8715.8960000000006</v>
      </c>
      <c r="R26" s="122">
        <f t="shared" si="3"/>
        <v>1895.3757142857141</v>
      </c>
      <c r="S26" s="122">
        <f t="shared" si="4"/>
        <v>4737.2591666666667</v>
      </c>
      <c r="T26" s="69"/>
    </row>
    <row r="27" spans="1:20" x14ac:dyDescent="0.25">
      <c r="A27" s="17">
        <v>1993</v>
      </c>
      <c r="B27" s="61">
        <v>11889.1</v>
      </c>
      <c r="C27" s="59">
        <v>1888.29</v>
      </c>
      <c r="D27" s="59">
        <v>0</v>
      </c>
      <c r="E27" s="59">
        <v>634.72</v>
      </c>
      <c r="F27" s="59">
        <v>14221.7</v>
      </c>
      <c r="G27" s="59">
        <v>10716.85</v>
      </c>
      <c r="H27" s="59">
        <v>382.82</v>
      </c>
      <c r="I27" s="59">
        <v>7888.38</v>
      </c>
      <c r="J27" s="59">
        <v>0</v>
      </c>
      <c r="K27" s="59">
        <v>0</v>
      </c>
      <c r="L27" s="59">
        <v>0</v>
      </c>
      <c r="M27" s="62">
        <v>4885.3599999999997</v>
      </c>
      <c r="N27" s="126">
        <f t="shared" si="5"/>
        <v>28633.809999999998</v>
      </c>
      <c r="O27" s="122">
        <f t="shared" si="0"/>
        <v>23873.41</v>
      </c>
      <c r="P27" s="126">
        <f t="shared" si="1"/>
        <v>52507.219999999994</v>
      </c>
      <c r="Q27" s="122">
        <f t="shared" si="2"/>
        <v>5726.7619999999997</v>
      </c>
      <c r="R27" s="122">
        <f t="shared" si="3"/>
        <v>3410.4871428571428</v>
      </c>
      <c r="S27" s="122">
        <f t="shared" si="4"/>
        <v>4375.6016666666665</v>
      </c>
      <c r="T27" s="69"/>
    </row>
    <row r="28" spans="1:20" x14ac:dyDescent="0.25">
      <c r="A28" s="17">
        <v>1994</v>
      </c>
      <c r="B28" s="61">
        <v>14148.31</v>
      </c>
      <c r="C28" s="59">
        <v>9941.2999999999993</v>
      </c>
      <c r="D28" s="59">
        <v>1321.01</v>
      </c>
      <c r="E28" s="59">
        <v>7152.5</v>
      </c>
      <c r="F28" s="59">
        <v>10546.27</v>
      </c>
      <c r="G28" s="59">
        <v>1820.85</v>
      </c>
      <c r="H28" s="59">
        <v>0</v>
      </c>
      <c r="I28" s="59">
        <v>1828.79</v>
      </c>
      <c r="J28" s="59">
        <v>0</v>
      </c>
      <c r="K28" s="59">
        <v>0</v>
      </c>
      <c r="L28" s="59">
        <v>0</v>
      </c>
      <c r="M28" s="62">
        <v>1445.97</v>
      </c>
      <c r="N28" s="126">
        <f t="shared" si="5"/>
        <v>43109.39</v>
      </c>
      <c r="O28" s="122">
        <f t="shared" si="0"/>
        <v>5095.6099999999997</v>
      </c>
      <c r="P28" s="126">
        <f t="shared" si="1"/>
        <v>48205</v>
      </c>
      <c r="Q28" s="122">
        <f t="shared" si="2"/>
        <v>8621.8780000000006</v>
      </c>
      <c r="R28" s="122">
        <f t="shared" si="3"/>
        <v>727.94428571428568</v>
      </c>
      <c r="S28" s="122">
        <f t="shared" si="4"/>
        <v>4017.0833333333335</v>
      </c>
      <c r="T28" s="69"/>
    </row>
    <row r="29" spans="1:20" x14ac:dyDescent="0.25">
      <c r="A29" s="17">
        <v>1995</v>
      </c>
      <c r="B29" s="61">
        <v>5823.56</v>
      </c>
      <c r="C29" s="59">
        <v>11780.01</v>
      </c>
      <c r="D29" s="59">
        <v>6692.33</v>
      </c>
      <c r="E29" s="59">
        <v>9697.33</v>
      </c>
      <c r="F29" s="59">
        <v>10962.8</v>
      </c>
      <c r="G29" s="59">
        <v>1289.28</v>
      </c>
      <c r="H29" s="59">
        <v>3738.9</v>
      </c>
      <c r="I29" s="59">
        <v>2447.64</v>
      </c>
      <c r="J29" s="59">
        <v>3133.93</v>
      </c>
      <c r="K29" s="59">
        <v>359.01</v>
      </c>
      <c r="L29" s="59">
        <v>0</v>
      </c>
      <c r="M29" s="62">
        <v>5908.85</v>
      </c>
      <c r="N29" s="126">
        <f t="shared" si="5"/>
        <v>44956.03</v>
      </c>
      <c r="O29" s="122">
        <f t="shared" si="0"/>
        <v>16877.61</v>
      </c>
      <c r="P29" s="126">
        <f t="shared" si="1"/>
        <v>61833.64</v>
      </c>
      <c r="Q29" s="122">
        <f t="shared" si="2"/>
        <v>8991.2060000000001</v>
      </c>
      <c r="R29" s="122">
        <f t="shared" si="3"/>
        <v>2411.0871428571431</v>
      </c>
      <c r="S29" s="122">
        <f t="shared" si="4"/>
        <v>5152.8033333333333</v>
      </c>
      <c r="T29" s="69"/>
    </row>
    <row r="30" spans="1:20" x14ac:dyDescent="0.25">
      <c r="A30" s="17">
        <v>1996</v>
      </c>
      <c r="B30" s="61">
        <v>9213.36</v>
      </c>
      <c r="C30" s="59">
        <v>7834.83</v>
      </c>
      <c r="D30" s="59">
        <v>0</v>
      </c>
      <c r="E30" s="59">
        <v>2955.42</v>
      </c>
      <c r="F30" s="59">
        <v>9126.08</v>
      </c>
      <c r="G30" s="59">
        <v>1453.91</v>
      </c>
      <c r="H30" s="59">
        <v>3110.13</v>
      </c>
      <c r="I30" s="59">
        <v>7503.58</v>
      </c>
      <c r="J30" s="59">
        <v>2895.91</v>
      </c>
      <c r="K30" s="59">
        <v>0</v>
      </c>
      <c r="L30" s="59">
        <v>0</v>
      </c>
      <c r="M30" s="62">
        <v>14439.88</v>
      </c>
      <c r="N30" s="126">
        <f t="shared" si="5"/>
        <v>29129.690000000002</v>
      </c>
      <c r="O30" s="122">
        <f t="shared" si="0"/>
        <v>29403.409999999996</v>
      </c>
      <c r="P30" s="126">
        <f t="shared" si="1"/>
        <v>58533.1</v>
      </c>
      <c r="Q30" s="122">
        <f t="shared" si="2"/>
        <v>5825.9380000000001</v>
      </c>
      <c r="R30" s="122">
        <f t="shared" si="3"/>
        <v>4200.4871428571423</v>
      </c>
      <c r="S30" s="122">
        <f t="shared" si="4"/>
        <v>4877.7583333333332</v>
      </c>
      <c r="T30" s="69"/>
    </row>
    <row r="31" spans="1:20" x14ac:dyDescent="0.25">
      <c r="A31" s="17">
        <v>1997</v>
      </c>
      <c r="B31" s="61">
        <v>13289.45</v>
      </c>
      <c r="C31" s="59">
        <v>1689.94</v>
      </c>
      <c r="D31" s="59">
        <v>0</v>
      </c>
      <c r="E31" s="59">
        <v>1041.3399999999999</v>
      </c>
      <c r="F31" s="59">
        <v>11329.75</v>
      </c>
      <c r="G31" s="59">
        <v>3399.72</v>
      </c>
      <c r="H31" s="59">
        <v>3931.3</v>
      </c>
      <c r="I31" s="59">
        <v>6648.69</v>
      </c>
      <c r="J31" s="59">
        <v>938.2</v>
      </c>
      <c r="K31" s="59">
        <v>10399.49</v>
      </c>
      <c r="L31" s="59">
        <v>0</v>
      </c>
      <c r="M31" s="62">
        <v>11433.89</v>
      </c>
      <c r="N31" s="126">
        <f t="shared" si="5"/>
        <v>27350.480000000003</v>
      </c>
      <c r="O31" s="122">
        <f t="shared" si="0"/>
        <v>36751.29</v>
      </c>
      <c r="P31" s="126">
        <f t="shared" si="1"/>
        <v>64101.770000000004</v>
      </c>
      <c r="Q31" s="122">
        <f t="shared" si="2"/>
        <v>5470.0960000000005</v>
      </c>
      <c r="R31" s="122">
        <f t="shared" si="3"/>
        <v>5250.1842857142856</v>
      </c>
      <c r="S31" s="122">
        <f t="shared" si="4"/>
        <v>5341.814166666667</v>
      </c>
      <c r="T31" s="69"/>
    </row>
    <row r="32" spans="1:20" x14ac:dyDescent="0.25">
      <c r="A32" s="17">
        <v>1998</v>
      </c>
      <c r="B32" s="61">
        <v>6061.58</v>
      </c>
      <c r="C32" s="59">
        <v>2741.2</v>
      </c>
      <c r="D32" s="59">
        <v>0</v>
      </c>
      <c r="E32" s="59">
        <v>8903.93</v>
      </c>
      <c r="F32" s="59">
        <v>3647.66</v>
      </c>
      <c r="G32" s="59">
        <v>3760.72</v>
      </c>
      <c r="H32" s="59">
        <v>4300.2299999999996</v>
      </c>
      <c r="I32" s="59">
        <v>2207.64</v>
      </c>
      <c r="J32" s="59">
        <v>902.49</v>
      </c>
      <c r="K32" s="59">
        <v>2822.52</v>
      </c>
      <c r="L32" s="59">
        <v>0</v>
      </c>
      <c r="M32" s="62">
        <v>2286.98</v>
      </c>
      <c r="N32" s="126">
        <f t="shared" si="5"/>
        <v>21354.37</v>
      </c>
      <c r="O32" s="122">
        <f t="shared" si="0"/>
        <v>16280.579999999998</v>
      </c>
      <c r="P32" s="126">
        <f t="shared" si="1"/>
        <v>37634.950000000004</v>
      </c>
      <c r="Q32" s="122">
        <f t="shared" si="2"/>
        <v>4270.8739999999998</v>
      </c>
      <c r="R32" s="122">
        <f t="shared" si="3"/>
        <v>2325.7971428571427</v>
      </c>
      <c r="S32" s="122">
        <f t="shared" si="4"/>
        <v>3136.2458333333338</v>
      </c>
      <c r="T32" s="69"/>
    </row>
    <row r="33" spans="1:20" x14ac:dyDescent="0.25">
      <c r="A33" s="17">
        <v>1999</v>
      </c>
      <c r="B33" s="61">
        <v>12484.15</v>
      </c>
      <c r="C33" s="59">
        <v>8168.05</v>
      </c>
      <c r="D33" s="59">
        <v>0</v>
      </c>
      <c r="E33" s="59">
        <v>3278.73</v>
      </c>
      <c r="F33" s="59">
        <v>8213.67</v>
      </c>
      <c r="G33" s="59">
        <v>8037.14</v>
      </c>
      <c r="H33" s="59">
        <v>3986.83</v>
      </c>
      <c r="I33" s="59">
        <v>4845.6899999999996</v>
      </c>
      <c r="J33" s="59">
        <v>2808.64</v>
      </c>
      <c r="K33" s="59">
        <v>0</v>
      </c>
      <c r="L33" s="59">
        <v>2622.19</v>
      </c>
      <c r="M33" s="62">
        <v>12922.5</v>
      </c>
      <c r="N33" s="126">
        <f t="shared" si="5"/>
        <v>32144.6</v>
      </c>
      <c r="O33" s="122">
        <f t="shared" si="0"/>
        <v>35222.99</v>
      </c>
      <c r="P33" s="126">
        <f t="shared" si="1"/>
        <v>67367.59</v>
      </c>
      <c r="Q33" s="122">
        <f t="shared" si="2"/>
        <v>6428.92</v>
      </c>
      <c r="R33" s="122">
        <f t="shared" si="3"/>
        <v>5031.8557142857144</v>
      </c>
      <c r="S33" s="122">
        <f t="shared" si="4"/>
        <v>5613.9658333333327</v>
      </c>
      <c r="T33" s="69"/>
    </row>
    <row r="34" spans="1:20" x14ac:dyDescent="0.25">
      <c r="A34" s="17">
        <v>2000</v>
      </c>
      <c r="B34" s="61">
        <v>9098.32</v>
      </c>
      <c r="C34" s="59">
        <v>2023.17</v>
      </c>
      <c r="D34" s="59">
        <v>1355.72</v>
      </c>
      <c r="E34" s="59">
        <v>8618.31</v>
      </c>
      <c r="F34" s="59">
        <v>4998.42</v>
      </c>
      <c r="G34" s="59">
        <v>2564.67</v>
      </c>
      <c r="H34" s="59">
        <v>1521.34</v>
      </c>
      <c r="I34" s="59">
        <v>565.29999999999995</v>
      </c>
      <c r="J34" s="59">
        <v>450.26</v>
      </c>
      <c r="K34" s="59">
        <v>0</v>
      </c>
      <c r="L34" s="59">
        <v>4748.5</v>
      </c>
      <c r="M34" s="62">
        <v>11290.08</v>
      </c>
      <c r="N34" s="126">
        <f t="shared" si="5"/>
        <v>26093.939999999995</v>
      </c>
      <c r="O34" s="122">
        <f t="shared" si="0"/>
        <v>21140.15</v>
      </c>
      <c r="P34" s="167">
        <f t="shared" si="1"/>
        <v>47234.09</v>
      </c>
      <c r="Q34" s="122">
        <f t="shared" si="2"/>
        <v>5218.7879999999986</v>
      </c>
      <c r="R34" s="122">
        <f t="shared" si="3"/>
        <v>3020.0214285714287</v>
      </c>
      <c r="S34" s="122">
        <f t="shared" si="4"/>
        <v>3936.1741666666662</v>
      </c>
      <c r="T34" s="69"/>
    </row>
    <row r="35" spans="1:20" x14ac:dyDescent="0.25">
      <c r="A35" s="17">
        <v>2001</v>
      </c>
      <c r="B35" s="61">
        <v>13660.36</v>
      </c>
      <c r="C35" s="59">
        <v>4004.69</v>
      </c>
      <c r="D35" s="59">
        <v>0</v>
      </c>
      <c r="E35" s="59">
        <v>4655.2700000000004</v>
      </c>
      <c r="F35" s="59">
        <v>10841.81</v>
      </c>
      <c r="G35" s="59">
        <v>3383.85</v>
      </c>
      <c r="H35" s="59">
        <v>3326.33</v>
      </c>
      <c r="I35" s="59">
        <v>2796.74</v>
      </c>
      <c r="J35" s="59">
        <v>1564.98</v>
      </c>
      <c r="K35" s="59">
        <v>0</v>
      </c>
      <c r="L35" s="59">
        <v>0</v>
      </c>
      <c r="M35" s="62">
        <v>0</v>
      </c>
      <c r="N35" s="126">
        <f t="shared" si="5"/>
        <v>33162.129999999997</v>
      </c>
      <c r="O35" s="122">
        <f t="shared" si="0"/>
        <v>11071.9</v>
      </c>
      <c r="P35" s="167">
        <f t="shared" si="1"/>
        <v>44234.03</v>
      </c>
      <c r="Q35" s="122">
        <f t="shared" si="2"/>
        <v>6632.4259999999995</v>
      </c>
      <c r="R35" s="122">
        <f t="shared" si="3"/>
        <v>1581.7</v>
      </c>
      <c r="S35" s="122">
        <f t="shared" si="4"/>
        <v>3686.1691666666666</v>
      </c>
      <c r="T35" s="69"/>
    </row>
    <row r="36" spans="1:20" x14ac:dyDescent="0.25">
      <c r="A36" s="17">
        <v>2002</v>
      </c>
      <c r="B36" s="61">
        <v>9455.34</v>
      </c>
      <c r="C36" s="59">
        <v>12652.75</v>
      </c>
      <c r="D36" s="59">
        <v>13483.83</v>
      </c>
      <c r="E36" s="59">
        <v>6081.41</v>
      </c>
      <c r="F36" s="59">
        <v>7122.75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62">
        <v>0</v>
      </c>
      <c r="N36" s="126">
        <f t="shared" si="5"/>
        <v>48796.08</v>
      </c>
      <c r="O36" s="122">
        <f t="shared" si="0"/>
        <v>0</v>
      </c>
      <c r="P36" s="167">
        <f t="shared" si="1"/>
        <v>48796.08</v>
      </c>
      <c r="Q36" s="122">
        <f t="shared" si="2"/>
        <v>9759.2160000000003</v>
      </c>
      <c r="R36" s="122">
        <f t="shared" si="3"/>
        <v>0</v>
      </c>
      <c r="S36" s="122">
        <f t="shared" si="4"/>
        <v>4066.34</v>
      </c>
      <c r="T36" s="69"/>
    </row>
    <row r="37" spans="1:20" x14ac:dyDescent="0.25">
      <c r="A37" s="17">
        <v>2003</v>
      </c>
      <c r="B37" s="61">
        <v>2185.8200000000002</v>
      </c>
      <c r="C37" s="59">
        <v>7888.38</v>
      </c>
      <c r="D37" s="59">
        <v>10550.24</v>
      </c>
      <c r="E37" s="59">
        <v>10548.25</v>
      </c>
      <c r="F37" s="59">
        <v>3736.91</v>
      </c>
      <c r="G37" s="59">
        <v>424.47</v>
      </c>
      <c r="H37" s="59">
        <v>652.57000000000005</v>
      </c>
      <c r="I37" s="59">
        <v>9336.33</v>
      </c>
      <c r="J37" s="59">
        <v>0</v>
      </c>
      <c r="K37" s="59">
        <v>0</v>
      </c>
      <c r="L37" s="59">
        <v>0</v>
      </c>
      <c r="M37" s="62">
        <v>0</v>
      </c>
      <c r="N37" s="126">
        <f t="shared" si="5"/>
        <v>34909.600000000006</v>
      </c>
      <c r="O37" s="122">
        <f t="shared" si="0"/>
        <v>10413.369999999999</v>
      </c>
      <c r="P37" s="167">
        <f>SUM(B37:M37)</f>
        <v>45322.970000000008</v>
      </c>
      <c r="Q37" s="122">
        <f t="shared" si="2"/>
        <v>6981.920000000001</v>
      </c>
      <c r="R37" s="122">
        <f t="shared" si="3"/>
        <v>1487.6242857142856</v>
      </c>
      <c r="S37" s="122">
        <f t="shared" si="4"/>
        <v>3776.9141666666674</v>
      </c>
      <c r="T37" s="69"/>
    </row>
    <row r="38" spans="1:20" x14ac:dyDescent="0.25">
      <c r="A38" s="17">
        <v>2004</v>
      </c>
      <c r="B38" s="61">
        <v>462.16</v>
      </c>
      <c r="C38" s="59">
        <v>10383.620000000001</v>
      </c>
      <c r="D38" s="59">
        <v>10153.540000000001</v>
      </c>
      <c r="E38" s="59">
        <v>11605.46</v>
      </c>
      <c r="F38" s="59">
        <v>1731.6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62">
        <v>2907.81</v>
      </c>
      <c r="N38" s="126">
        <f t="shared" si="5"/>
        <v>34336.379999999997</v>
      </c>
      <c r="O38" s="122">
        <f t="shared" si="0"/>
        <v>2907.81</v>
      </c>
      <c r="P38" s="167">
        <f t="shared" ref="P38:P46" si="6">SUM(B38:M38)</f>
        <v>37244.189999999995</v>
      </c>
      <c r="Q38" s="122">
        <f t="shared" si="2"/>
        <v>6867.2759999999998</v>
      </c>
      <c r="R38" s="122">
        <f t="shared" si="3"/>
        <v>415.40142857142854</v>
      </c>
      <c r="S38" s="122">
        <f t="shared" si="4"/>
        <v>3103.6824999999994</v>
      </c>
      <c r="T38" s="69"/>
    </row>
    <row r="39" spans="1:20" x14ac:dyDescent="0.25">
      <c r="A39" s="17">
        <v>2005</v>
      </c>
      <c r="B39" s="61">
        <v>5686.69</v>
      </c>
      <c r="C39" s="59">
        <v>7360.77</v>
      </c>
      <c r="D39" s="59">
        <v>6646.71</v>
      </c>
      <c r="E39" s="59">
        <v>10841.81</v>
      </c>
      <c r="F39" s="59">
        <v>12071.58</v>
      </c>
      <c r="G39" s="59">
        <v>6567.37</v>
      </c>
      <c r="H39" s="59">
        <v>1834.74</v>
      </c>
      <c r="I39" s="59">
        <v>5373.3</v>
      </c>
      <c r="J39" s="59">
        <v>0</v>
      </c>
      <c r="K39" s="59">
        <v>0</v>
      </c>
      <c r="L39" s="59">
        <v>0</v>
      </c>
      <c r="M39" s="62">
        <v>0</v>
      </c>
      <c r="N39" s="126">
        <f t="shared" si="5"/>
        <v>42607.56</v>
      </c>
      <c r="O39" s="122">
        <f t="shared" si="0"/>
        <v>13775.41</v>
      </c>
      <c r="P39" s="167">
        <f t="shared" si="6"/>
        <v>56382.97</v>
      </c>
      <c r="Q39" s="122">
        <f t="shared" si="2"/>
        <v>8521.5119999999988</v>
      </c>
      <c r="R39" s="122">
        <f t="shared" si="3"/>
        <v>1967.9157142857143</v>
      </c>
      <c r="S39" s="122">
        <f t="shared" si="4"/>
        <v>4698.5808333333334</v>
      </c>
      <c r="T39" s="69"/>
    </row>
    <row r="40" spans="1:20" x14ac:dyDescent="0.25">
      <c r="A40" s="17">
        <v>2006</v>
      </c>
      <c r="B40" s="61">
        <v>7628.54</v>
      </c>
      <c r="C40" s="59">
        <v>7356.8</v>
      </c>
      <c r="D40" s="59">
        <v>11635.21</v>
      </c>
      <c r="E40" s="59">
        <v>11791.91</v>
      </c>
      <c r="F40" s="59">
        <v>8070.86</v>
      </c>
      <c r="G40" s="59">
        <v>1523.33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62">
        <v>0</v>
      </c>
      <c r="N40" s="126">
        <f t="shared" si="5"/>
        <v>46483.32</v>
      </c>
      <c r="O40" s="122">
        <f t="shared" si="0"/>
        <v>1523.33</v>
      </c>
      <c r="P40" s="167">
        <f t="shared" si="6"/>
        <v>48006.65</v>
      </c>
      <c r="Q40" s="122">
        <f t="shared" si="2"/>
        <v>9296.6640000000007</v>
      </c>
      <c r="R40" s="122">
        <f t="shared" si="3"/>
        <v>217.61857142857141</v>
      </c>
      <c r="S40" s="122">
        <f t="shared" si="4"/>
        <v>4000.5541666666668</v>
      </c>
      <c r="T40" s="69"/>
    </row>
    <row r="41" spans="1:20" x14ac:dyDescent="0.25">
      <c r="A41" s="17">
        <v>2007</v>
      </c>
      <c r="B41" s="61">
        <v>6609.81</v>
      </c>
      <c r="C41" s="59">
        <v>11340.27</v>
      </c>
      <c r="D41" s="59">
        <v>1994.07</v>
      </c>
      <c r="E41" s="59">
        <v>3348.56</v>
      </c>
      <c r="F41" s="59">
        <v>17791.689999999999</v>
      </c>
      <c r="G41" s="59">
        <v>8363.86</v>
      </c>
      <c r="H41" s="59">
        <v>4725.75</v>
      </c>
      <c r="I41" s="59">
        <v>3052.98</v>
      </c>
      <c r="J41" s="59">
        <v>0</v>
      </c>
      <c r="K41" s="59">
        <v>479.74</v>
      </c>
      <c r="L41" s="59">
        <v>0</v>
      </c>
      <c r="M41" s="62">
        <v>0</v>
      </c>
      <c r="N41" s="126">
        <f t="shared" si="5"/>
        <v>41084.400000000001</v>
      </c>
      <c r="O41" s="122">
        <f t="shared" si="0"/>
        <v>16622.330000000002</v>
      </c>
      <c r="P41" s="167">
        <f t="shared" si="6"/>
        <v>57706.73</v>
      </c>
      <c r="Q41" s="122">
        <f t="shared" si="2"/>
        <v>8216.880000000001</v>
      </c>
      <c r="R41" s="122">
        <f t="shared" si="3"/>
        <v>2374.6185714285716</v>
      </c>
      <c r="S41" s="122">
        <f t="shared" si="4"/>
        <v>4808.8941666666669</v>
      </c>
      <c r="T41" s="69"/>
    </row>
    <row r="42" spans="1:20" x14ac:dyDescent="0.25">
      <c r="A42" s="17">
        <v>2008</v>
      </c>
      <c r="B42" s="61">
        <v>0</v>
      </c>
      <c r="C42" s="59">
        <v>0</v>
      </c>
      <c r="D42" s="59">
        <v>11949.2</v>
      </c>
      <c r="E42" s="59">
        <v>23702.82</v>
      </c>
      <c r="F42" s="59">
        <v>5024.01</v>
      </c>
      <c r="G42" s="59">
        <v>2255.9899999999998</v>
      </c>
      <c r="H42" s="59">
        <v>1939.07</v>
      </c>
      <c r="I42" s="59">
        <v>1925.98</v>
      </c>
      <c r="J42" s="59">
        <v>0</v>
      </c>
      <c r="K42" s="59">
        <v>0</v>
      </c>
      <c r="L42" s="59">
        <v>0</v>
      </c>
      <c r="M42" s="62">
        <v>0</v>
      </c>
      <c r="N42" s="126">
        <f t="shared" si="5"/>
        <v>40676.030000000006</v>
      </c>
      <c r="O42" s="122">
        <f t="shared" si="0"/>
        <v>6121.0399999999991</v>
      </c>
      <c r="P42" s="167">
        <f t="shared" si="6"/>
        <v>46797.070000000007</v>
      </c>
      <c r="Q42" s="122">
        <f t="shared" si="2"/>
        <v>8135.206000000001</v>
      </c>
      <c r="R42" s="122">
        <f t="shared" si="3"/>
        <v>874.43428571428558</v>
      </c>
      <c r="S42" s="122">
        <f t="shared" si="4"/>
        <v>3899.7558333333341</v>
      </c>
      <c r="T42" s="69"/>
    </row>
    <row r="43" spans="1:20" x14ac:dyDescent="0.25">
      <c r="A43" s="17">
        <v>2009</v>
      </c>
      <c r="B43" s="61">
        <v>1987.47</v>
      </c>
      <c r="C43" s="59">
        <v>14842.73</v>
      </c>
      <c r="D43" s="59">
        <v>24498.21</v>
      </c>
      <c r="E43" s="59">
        <v>9237.56</v>
      </c>
      <c r="F43" s="59">
        <v>4194.9799999999996</v>
      </c>
      <c r="G43" s="59">
        <v>3746.34</v>
      </c>
      <c r="H43" s="59">
        <v>4570.1400000000003</v>
      </c>
      <c r="I43" s="59">
        <v>2256.4899999999998</v>
      </c>
      <c r="J43" s="59">
        <v>0</v>
      </c>
      <c r="K43" s="59">
        <v>0</v>
      </c>
      <c r="L43" s="59">
        <v>0</v>
      </c>
      <c r="M43" s="62">
        <v>0</v>
      </c>
      <c r="N43" s="126">
        <f t="shared" si="5"/>
        <v>54760.95</v>
      </c>
      <c r="O43" s="122">
        <f t="shared" si="0"/>
        <v>10572.97</v>
      </c>
      <c r="P43" s="167">
        <f t="shared" si="6"/>
        <v>65333.919999999991</v>
      </c>
      <c r="Q43" s="122">
        <f t="shared" si="2"/>
        <v>10952.189999999999</v>
      </c>
      <c r="R43" s="122">
        <f t="shared" si="3"/>
        <v>1510.4242857142856</v>
      </c>
      <c r="S43" s="122">
        <f t="shared" si="4"/>
        <v>5444.4933333333329</v>
      </c>
      <c r="T43" s="69"/>
    </row>
    <row r="44" spans="1:20" x14ac:dyDescent="0.25">
      <c r="A44" s="17">
        <v>2010</v>
      </c>
      <c r="B44" s="61">
        <v>4713.99</v>
      </c>
      <c r="C44" s="59">
        <v>13827.38</v>
      </c>
      <c r="D44" s="59">
        <v>17796.560000000001</v>
      </c>
      <c r="E44" s="59">
        <v>9368.4699999999993</v>
      </c>
      <c r="F44" s="59">
        <v>4852.83</v>
      </c>
      <c r="G44" s="59">
        <v>3172.01</v>
      </c>
      <c r="H44" s="59">
        <v>4514.05</v>
      </c>
      <c r="I44" s="59">
        <v>3898.77</v>
      </c>
      <c r="J44" s="59">
        <v>0</v>
      </c>
      <c r="K44" s="59">
        <v>0</v>
      </c>
      <c r="L44" s="59">
        <v>0</v>
      </c>
      <c r="M44" s="62">
        <v>0</v>
      </c>
      <c r="N44" s="126">
        <f t="shared" si="5"/>
        <v>50559.23</v>
      </c>
      <c r="O44" s="122">
        <f t="shared" si="0"/>
        <v>11584.83</v>
      </c>
      <c r="P44" s="167">
        <f t="shared" si="6"/>
        <v>62144.060000000005</v>
      </c>
      <c r="Q44" s="122">
        <f t="shared" si="2"/>
        <v>10111.846000000001</v>
      </c>
      <c r="R44" s="122">
        <f t="shared" si="3"/>
        <v>1654.9757142857143</v>
      </c>
      <c r="S44" s="122">
        <f t="shared" si="4"/>
        <v>5178.6716666666671</v>
      </c>
      <c r="T44" s="69"/>
    </row>
    <row r="45" spans="1:20" x14ac:dyDescent="0.25">
      <c r="A45" s="17">
        <v>2011</v>
      </c>
      <c r="B45" s="61">
        <v>17417.71</v>
      </c>
      <c r="C45" s="59">
        <v>14233.6</v>
      </c>
      <c r="D45" s="59">
        <v>9538.65</v>
      </c>
      <c r="E45" s="59">
        <v>4981.3599999999997</v>
      </c>
      <c r="F45" s="59">
        <v>5231.08</v>
      </c>
      <c r="G45" s="59">
        <v>371.51</v>
      </c>
      <c r="H45" s="59">
        <v>8378.2999999999993</v>
      </c>
      <c r="I45" s="59">
        <v>5142.22</v>
      </c>
      <c r="J45" s="59">
        <v>2583.11</v>
      </c>
      <c r="K45" s="59">
        <v>0</v>
      </c>
      <c r="L45" s="59">
        <v>0</v>
      </c>
      <c r="M45" s="62">
        <v>0</v>
      </c>
      <c r="N45" s="126">
        <f t="shared" si="5"/>
        <v>51402.400000000001</v>
      </c>
      <c r="O45" s="122">
        <f t="shared" si="0"/>
        <v>16475.14</v>
      </c>
      <c r="P45" s="167">
        <f t="shared" si="6"/>
        <v>67877.540000000008</v>
      </c>
      <c r="Q45" s="122">
        <f t="shared" si="2"/>
        <v>10280.48</v>
      </c>
      <c r="R45" s="122">
        <f t="shared" si="3"/>
        <v>2353.5914285714284</v>
      </c>
      <c r="S45" s="122">
        <f t="shared" si="4"/>
        <v>5656.461666666667</v>
      </c>
      <c r="T45" s="69"/>
    </row>
    <row r="46" spans="1:20" ht="15.75" thickBot="1" x14ac:dyDescent="0.3">
      <c r="A46" s="18">
        <v>2012</v>
      </c>
      <c r="B46" s="160">
        <v>16988.68</v>
      </c>
      <c r="C46" s="91">
        <v>9647.74</v>
      </c>
      <c r="D46" s="91">
        <v>8598.4699999999993</v>
      </c>
      <c r="E46" s="91">
        <v>5351.88</v>
      </c>
      <c r="F46" s="91">
        <v>5162.0600000000004</v>
      </c>
      <c r="G46" s="91">
        <v>615.88</v>
      </c>
      <c r="H46" s="91">
        <v>0</v>
      </c>
      <c r="I46" s="91">
        <v>0</v>
      </c>
      <c r="J46" s="91">
        <v>0</v>
      </c>
      <c r="K46" s="91">
        <v>0</v>
      </c>
      <c r="L46" s="91">
        <v>0</v>
      </c>
      <c r="M46" s="161">
        <v>0</v>
      </c>
      <c r="N46" s="137">
        <f t="shared" si="5"/>
        <v>45748.829999999994</v>
      </c>
      <c r="O46" s="143">
        <f t="shared" si="0"/>
        <v>615.88</v>
      </c>
      <c r="P46" s="167">
        <f t="shared" si="6"/>
        <v>46364.709999999992</v>
      </c>
      <c r="Q46" s="143">
        <f t="shared" si="2"/>
        <v>9149.7659999999996</v>
      </c>
      <c r="R46" s="143">
        <f t="shared" si="3"/>
        <v>87.982857142857142</v>
      </c>
      <c r="S46" s="143">
        <f t="shared" si="4"/>
        <v>3863.7258333333325</v>
      </c>
      <c r="T46" s="69"/>
    </row>
    <row r="47" spans="1:20" x14ac:dyDescent="0.25">
      <c r="A47" s="127" t="s">
        <v>62</v>
      </c>
      <c r="B47" s="22">
        <f>SMALL(B$3:B$46,COUNTIF(B$3:B$46,0)+1)</f>
        <v>462.16</v>
      </c>
      <c r="C47" s="54">
        <f t="shared" ref="C47:P47" si="7">SMALL(C$3:C$46,COUNTIF(C$3:C$46,0)+1)</f>
        <v>1689.94</v>
      </c>
      <c r="D47" s="54">
        <f t="shared" si="7"/>
        <v>418.52</v>
      </c>
      <c r="E47" s="54">
        <f t="shared" si="7"/>
        <v>634.72</v>
      </c>
      <c r="F47" s="54">
        <f t="shared" si="7"/>
        <v>1731.6</v>
      </c>
      <c r="G47" s="54">
        <f t="shared" si="7"/>
        <v>371.51</v>
      </c>
      <c r="H47" s="54">
        <f t="shared" si="7"/>
        <v>343.15</v>
      </c>
      <c r="I47" s="54">
        <f t="shared" si="7"/>
        <v>565.29999999999995</v>
      </c>
      <c r="J47" s="54">
        <f t="shared" si="7"/>
        <v>194.38</v>
      </c>
      <c r="K47" s="54">
        <f t="shared" si="7"/>
        <v>359.01</v>
      </c>
      <c r="L47" s="54">
        <f t="shared" si="7"/>
        <v>2622.19</v>
      </c>
      <c r="M47" s="55">
        <f t="shared" si="7"/>
        <v>1445.97</v>
      </c>
      <c r="N47" s="125">
        <f t="shared" si="7"/>
        <v>21354.37</v>
      </c>
      <c r="O47" s="121">
        <f t="shared" si="7"/>
        <v>615.88</v>
      </c>
      <c r="P47" s="121">
        <f t="shared" si="7"/>
        <v>646.62</v>
      </c>
      <c r="Q47" s="51"/>
      <c r="R47" s="51"/>
      <c r="S47" s="51"/>
      <c r="T47" s="69"/>
    </row>
    <row r="48" spans="1:20" x14ac:dyDescent="0.25">
      <c r="A48" s="128" t="s">
        <v>63</v>
      </c>
      <c r="B48" s="23">
        <f>MAX(B$3:B$46)</f>
        <v>17417.71</v>
      </c>
      <c r="C48" s="59">
        <f t="shared" ref="C48:P48" si="8">MAX(C$3:C$46)</f>
        <v>15721.22</v>
      </c>
      <c r="D48" s="59">
        <f t="shared" si="8"/>
        <v>24498.21</v>
      </c>
      <c r="E48" s="59">
        <f t="shared" si="8"/>
        <v>23702.82</v>
      </c>
      <c r="F48" s="59">
        <f t="shared" si="8"/>
        <v>17791.689999999999</v>
      </c>
      <c r="G48" s="59">
        <f t="shared" si="8"/>
        <v>10716.85</v>
      </c>
      <c r="H48" s="59">
        <f t="shared" si="8"/>
        <v>8378.2999999999993</v>
      </c>
      <c r="I48" s="59">
        <f t="shared" si="8"/>
        <v>17958.61</v>
      </c>
      <c r="J48" s="59">
        <f t="shared" si="8"/>
        <v>11516.2</v>
      </c>
      <c r="K48" s="59">
        <f t="shared" si="8"/>
        <v>10399.49</v>
      </c>
      <c r="L48" s="59">
        <f t="shared" si="8"/>
        <v>8552.85</v>
      </c>
      <c r="M48" s="60">
        <f t="shared" si="8"/>
        <v>14439.88</v>
      </c>
      <c r="N48" s="126">
        <f t="shared" si="8"/>
        <v>54760.95</v>
      </c>
      <c r="O48" s="122">
        <f t="shared" si="8"/>
        <v>36751.29</v>
      </c>
      <c r="P48" s="122">
        <f t="shared" si="8"/>
        <v>67877.540000000008</v>
      </c>
      <c r="Q48" s="51"/>
      <c r="R48" s="51"/>
      <c r="S48" s="51"/>
      <c r="T48" s="69"/>
    </row>
    <row r="49" spans="1:20" x14ac:dyDescent="0.25">
      <c r="A49" s="128" t="s">
        <v>69</v>
      </c>
      <c r="B49" s="23">
        <f t="array" ref="B49">SUM(B$3:B$46)/COUNTIF(B$3:B$46,"&gt;0")</f>
        <v>9404.9562499999993</v>
      </c>
      <c r="C49" s="59">
        <f t="shared" ref="C49:P49" si="9">SUM(C$3:C$46)/COUNTIF(C$3:C$46,"&gt;0")</f>
        <v>8209.1783333333333</v>
      </c>
      <c r="D49" s="59">
        <f t="shared" si="9"/>
        <v>8101.9844444444443</v>
      </c>
      <c r="E49" s="59">
        <f t="shared" si="9"/>
        <v>7205.7552000000005</v>
      </c>
      <c r="F49" s="59">
        <f t="shared" si="9"/>
        <v>7705.427999999999</v>
      </c>
      <c r="G49" s="59">
        <f t="shared" si="9"/>
        <v>3513.5104166666665</v>
      </c>
      <c r="H49" s="59">
        <f t="shared" si="9"/>
        <v>3107.4847619047614</v>
      </c>
      <c r="I49" s="59">
        <f t="shared" si="9"/>
        <v>4823.5992307692313</v>
      </c>
      <c r="J49" s="59">
        <f t="shared" si="9"/>
        <v>2191.433125</v>
      </c>
      <c r="K49" s="59">
        <f t="shared" si="9"/>
        <v>2197.69</v>
      </c>
      <c r="L49" s="59">
        <f t="shared" si="9"/>
        <v>5234.4575000000004</v>
      </c>
      <c r="M49" s="60">
        <f t="shared" si="9"/>
        <v>6956.2057142857138</v>
      </c>
      <c r="N49" s="126">
        <f t="shared" si="9"/>
        <v>37654.181199999999</v>
      </c>
      <c r="O49" s="122">
        <f t="shared" si="9"/>
        <v>14073.735937500001</v>
      </c>
      <c r="P49" s="122">
        <f t="shared" si="9"/>
        <v>42173.153939393931</v>
      </c>
      <c r="Q49" s="51"/>
      <c r="R49" s="51"/>
      <c r="S49" s="51"/>
      <c r="T49" s="69"/>
    </row>
    <row r="50" spans="1:20" x14ac:dyDescent="0.25">
      <c r="A50" s="128" t="s">
        <v>70</v>
      </c>
      <c r="B50" s="23">
        <f t="array" ref="B50">SUM(B$3:B$33)/COUNTIF(B$3:B$33,"&gt;0")</f>
        <v>10818.671666666665</v>
      </c>
      <c r="C50" s="23">
        <f t="array" ref="C50">SUM(C$3:C$33)/COUNTIF(C$3:C$33,"&gt;0")</f>
        <v>6788.1983333333337</v>
      </c>
      <c r="D50" s="23">
        <f t="array" ref="D50">SUM(D$3:D$33)/COUNTIF(D$3:D$33,"&gt;0")</f>
        <v>2939.2183333333328</v>
      </c>
      <c r="E50" s="23">
        <f t="array" ref="E50">SUM(E$3:E$33)/COUNTIF(E$3:E$33,"&gt;0")</f>
        <v>5000.9008333333331</v>
      </c>
      <c r="F50" s="23">
        <f t="array" ref="F50">SUM(F$3:F$33)/COUNTIF(F$3:F$33,"&gt;0")</f>
        <v>8483.76</v>
      </c>
      <c r="G50" s="23">
        <f t="array" ref="G50">SUM(G$3:G$33)/COUNTIF(G$3:G$33,"&gt;0")</f>
        <v>3948.8438461538462</v>
      </c>
      <c r="H50" s="23">
        <f t="array" ref="H50">SUM(H$3:H$33)/COUNTIF(H$3:H$33,"&gt;0")</f>
        <v>2816.2408333333333</v>
      </c>
      <c r="I50" s="23">
        <f t="array" ref="I50">SUM(I$3:I$33)/COUNTIF(I$3:I$33,"&gt;0")</f>
        <v>5356.7923529411764</v>
      </c>
      <c r="J50" s="23">
        <f t="array" ref="J50">SUM(J$3:J$33)/COUNTIF(J$3:J$33,"&gt;0")</f>
        <v>2343.4292307692313</v>
      </c>
      <c r="K50" s="23">
        <f t="array" ref="K50">SUM(K$3:K$33)/COUNTIF(K$3:K$33,"&gt;0")</f>
        <v>2388.5733333333333</v>
      </c>
      <c r="L50" s="23">
        <f t="array" ref="L50">SUM(L$3:L$33)/COUNTIF(L$3:L$33,"&gt;0")</f>
        <v>5396.4433333333336</v>
      </c>
      <c r="M50" s="62">
        <f t="array" ref="M50">SUM(M$3:M$33)/COUNTIF(M$3:M$33,"&gt;0")</f>
        <v>6932.4158333333326</v>
      </c>
      <c r="N50" s="120">
        <f t="array" ref="N50">SUM(N$3:N$33)/COUNTIF(N$3:N$33,"&gt;0")</f>
        <v>32561.14</v>
      </c>
      <c r="O50" s="122">
        <f t="array" ref="O50">SUM(O$3:O$33)/COUNTIF(O$3:O$33,"&gt;0")</f>
        <v>16376.7695</v>
      </c>
      <c r="P50" s="122">
        <f t="array" ref="P50">SUM(P$3:P$33)/COUNTIF(P$3:P$33,"&gt;0")</f>
        <v>35913.453499999996</v>
      </c>
      <c r="Q50" s="51"/>
      <c r="R50" s="51"/>
      <c r="S50" s="51"/>
      <c r="T50" s="69"/>
    </row>
    <row r="51" spans="1:20" ht="15" customHeight="1" x14ac:dyDescent="0.25">
      <c r="A51" s="129" t="s">
        <v>67</v>
      </c>
      <c r="B51" s="23">
        <f t="array" ref="B51">SUM(B$34:B$46)/COUNTIF(B$34:B$46,"&gt;0")</f>
        <v>7991.2408333333342</v>
      </c>
      <c r="C51" s="59">
        <f t="shared" ref="C51:O51" si="10">SUM(C$37:C$46)/COUNTIF(C$37:C$46,"&gt;0")</f>
        <v>10764.587777777779</v>
      </c>
      <c r="D51" s="59">
        <f t="shared" si="10"/>
        <v>11336.085999999999</v>
      </c>
      <c r="E51" s="59">
        <f t="shared" si="10"/>
        <v>10077.808000000001</v>
      </c>
      <c r="F51" s="59">
        <f t="shared" si="10"/>
        <v>6786.76</v>
      </c>
      <c r="G51" s="59">
        <f t="shared" si="10"/>
        <v>3004.5288888888881</v>
      </c>
      <c r="H51" s="59">
        <f t="shared" si="10"/>
        <v>3802.0885714285714</v>
      </c>
      <c r="I51" s="59">
        <f t="shared" si="10"/>
        <v>4426.5814285714287</v>
      </c>
      <c r="J51" s="59">
        <f t="shared" si="10"/>
        <v>2583.11</v>
      </c>
      <c r="K51" s="59">
        <f t="shared" si="10"/>
        <v>479.74</v>
      </c>
      <c r="L51" s="48">
        <v>0</v>
      </c>
      <c r="M51" s="62">
        <f t="shared" si="10"/>
        <v>2907.81</v>
      </c>
      <c r="N51" s="120">
        <f t="shared" si="10"/>
        <v>44256.87</v>
      </c>
      <c r="O51" s="122">
        <f t="shared" si="10"/>
        <v>9061.2109999999993</v>
      </c>
      <c r="P51" s="122">
        <f>SUM(P$34:P$46)/COUNTIF(P$34:P$46,"&gt;0")</f>
        <v>51803.462307692309</v>
      </c>
      <c r="Q51" s="51"/>
      <c r="R51" s="51"/>
      <c r="S51" s="51"/>
      <c r="T51" s="69"/>
    </row>
    <row r="52" spans="1:20" x14ac:dyDescent="0.25">
      <c r="A52" s="130" t="s">
        <v>65</v>
      </c>
      <c r="B52" s="23">
        <f t="array" ref="B52">MEDIAN(IF(B$3:B$46&lt;&gt;0,B$3:B$46))</f>
        <v>9334.35</v>
      </c>
      <c r="C52" s="59">
        <f t="array" ref="C52">MEDIAN(IF(C$3:C$46&lt;&gt;0,C$3:C$46))</f>
        <v>7861.6049999999996</v>
      </c>
      <c r="D52" s="59">
        <f t="array" ref="D52">MEDIAN(IF(D$3:D$46&lt;&gt;0,D$3:D$46))</f>
        <v>7645.4</v>
      </c>
      <c r="E52" s="59">
        <f t="array" ref="E52">MEDIAN(IF(E$3:E$46&lt;&gt;0,E$3:E$46))</f>
        <v>7013.66</v>
      </c>
      <c r="F52" s="59">
        <f t="array" ref="F52">MEDIAN(IF(F$3:F$46&lt;&gt;0,F$3:F$46))</f>
        <v>7122.75</v>
      </c>
      <c r="G52" s="59">
        <f t="array" ref="G52">MEDIAN(IF(G$3:G$46&lt;&gt;0,G$3:G$46))</f>
        <v>3137.1000000000004</v>
      </c>
      <c r="H52" s="59">
        <f t="array" ref="H52">MEDIAN(IF(H$3:H$46&lt;&gt;0,H$3:H$46))</f>
        <v>3165.67</v>
      </c>
      <c r="I52" s="59">
        <f t="array" ref="I52">MEDIAN(IF(I$3:I$46&lt;&gt;0,I$3:I$46))</f>
        <v>3701.8050000000003</v>
      </c>
      <c r="J52" s="59">
        <f t="array" ref="J52">MEDIAN(IF(J$3:J$46&lt;&gt;0,J$3:J$46))</f>
        <v>1394.4</v>
      </c>
      <c r="K52" s="59">
        <f t="array" ref="K52">MEDIAN(IF(K$3:K$46&lt;&gt;0,K$3:K$46))</f>
        <v>707.11500000000001</v>
      </c>
      <c r="L52" s="59">
        <f t="array" ref="L52">MEDIAN(IF(L$3:L$46&lt;&gt;0,L$3:L$46))</f>
        <v>4881.3950000000004</v>
      </c>
      <c r="M52" s="62">
        <f t="array" ref="M52">MEDIAN(IF(M$3:M$46&lt;&gt;0,M$3:M$46))</f>
        <v>5397.1049999999996</v>
      </c>
      <c r="N52" s="120">
        <f t="array" ref="N52">MEDIAN(IF(N$3:N$46&lt;&gt;0,N$3:N$46))</f>
        <v>34909.600000000006</v>
      </c>
      <c r="O52" s="122">
        <f t="array" ref="O52">MEDIAN(IF(O$3:O$46&lt;&gt;0,O$3:O$46))</f>
        <v>13521.52</v>
      </c>
      <c r="P52" s="122">
        <f t="array" ref="P52">MEDIAN(IF(P$3:P$46&lt;&gt;0,P$3:P$46))</f>
        <v>47244.990000000005</v>
      </c>
      <c r="Q52" s="51"/>
      <c r="R52" s="51"/>
      <c r="S52" s="51"/>
      <c r="T52" s="69"/>
    </row>
    <row r="53" spans="1:20" ht="15" customHeight="1" thickBot="1" x14ac:dyDescent="0.3">
      <c r="A53" s="131" t="s">
        <v>71</v>
      </c>
      <c r="B53" s="24">
        <f t="array" ref="B53">MEDIAN(IF(B$34:B$46&lt;&gt;0,B$34:B$46))</f>
        <v>7119.1750000000002</v>
      </c>
      <c r="C53" s="24">
        <f t="array" ref="C53">MEDIAN(IF(C$34:C$46&lt;&gt;0,C$34:C$46))</f>
        <v>10015.68</v>
      </c>
      <c r="D53" s="24">
        <f t="array" ref="D53">MEDIAN(IF(D$34:D$46&lt;&gt;0,D$34:D$46))</f>
        <v>10351.89</v>
      </c>
      <c r="E53" s="24">
        <f t="array" ref="E53">MEDIAN(IF(E$34:E$46&lt;&gt;0,E$34:E$46))</f>
        <v>9237.56</v>
      </c>
      <c r="F53" s="24">
        <f t="array" ref="F53">MEDIAN(IF(F$34:F$46&lt;&gt;0,F$34:F$46))</f>
        <v>5162.0600000000004</v>
      </c>
      <c r="G53" s="24">
        <f t="array" ref="G53">MEDIAN(IF(G$34:G$46&lt;&gt;0,G$34:G$46))</f>
        <v>2564.67</v>
      </c>
      <c r="H53" s="24">
        <f t="array" ref="H53">MEDIAN(IF(H$34:H$46&lt;&gt;0,H$34:H$46))</f>
        <v>3326.33</v>
      </c>
      <c r="I53" s="24">
        <f t="array" ref="I53">MEDIAN(IF(I$34:I$46&lt;&gt;0,I$34:I$46))</f>
        <v>3052.98</v>
      </c>
      <c r="J53" s="24">
        <f t="array" ref="J53">MEDIAN(IF(J$34:J$46&lt;&gt;0,J$34:J$46))</f>
        <v>1564.98</v>
      </c>
      <c r="K53" s="24">
        <f t="array" ref="K53">MEDIAN(IF(K$34:K$46&lt;&gt;0,K$34:K$46))</f>
        <v>479.74</v>
      </c>
      <c r="L53" s="24">
        <f t="array" ref="L53">MEDIAN(IF(L$34:L$46&lt;&gt;0,L$34:L$46))</f>
        <v>4748.5</v>
      </c>
      <c r="M53" s="150">
        <f t="array" ref="M53">MEDIAN(IF(M$34:M$46&lt;&gt;0,M$34:M$46))</f>
        <v>7098.9449999999997</v>
      </c>
      <c r="N53" s="144">
        <f t="array" ref="N53">MEDIAN(IF(N$34:N$46&lt;&gt;0,N$34:N$46))</f>
        <v>42607.56</v>
      </c>
      <c r="O53" s="143">
        <f t="array" ref="O53">MEDIAN(IF(O$34:O$46&lt;&gt;0,O$34:O$46))</f>
        <v>10822.434999999999</v>
      </c>
      <c r="P53" s="143">
        <f t="array" ref="P53">MEDIAN(IF(P$34:P$46&lt;&gt;0,P$34:P$46))</f>
        <v>48006.65</v>
      </c>
      <c r="Q53" s="51"/>
      <c r="R53" s="51"/>
      <c r="S53" s="51"/>
      <c r="T53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46" formulaRange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"/>
  <sheetViews>
    <sheetView zoomScale="90" zoomScaleNormal="90" workbookViewId="0">
      <selection activeCell="T1" sqref="T1"/>
    </sheetView>
  </sheetViews>
  <sheetFormatPr defaultRowHeight="15" x14ac:dyDescent="0.25"/>
  <cols>
    <col min="1" max="1" width="25.140625" customWidth="1"/>
    <col min="2" max="13" width="7.7109375" style="14" customWidth="1"/>
    <col min="14" max="18" width="8.7109375" customWidth="1"/>
    <col min="19" max="19" width="11.7109375" customWidth="1"/>
    <col min="20" max="20" width="8.7109375" customWidth="1"/>
  </cols>
  <sheetData>
    <row r="1" spans="1:20" ht="19.5" thickBot="1" x14ac:dyDescent="0.3">
      <c r="A1" s="230" t="s">
        <v>19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</row>
    <row r="2" spans="1:20" ht="30" customHeight="1" thickBot="1" x14ac:dyDescent="0.3">
      <c r="A2" s="15" t="s">
        <v>17</v>
      </c>
      <c r="B2" s="168" t="s">
        <v>13</v>
      </c>
      <c r="C2" s="168" t="s">
        <v>14</v>
      </c>
      <c r="D2" s="169" t="s">
        <v>3</v>
      </c>
      <c r="E2" s="168" t="s">
        <v>4</v>
      </c>
      <c r="F2" s="168" t="s">
        <v>5</v>
      </c>
      <c r="G2" s="169" t="s">
        <v>6</v>
      </c>
      <c r="H2" s="168" t="s">
        <v>7</v>
      </c>
      <c r="I2" s="168" t="s">
        <v>8</v>
      </c>
      <c r="J2" s="168" t="s">
        <v>9</v>
      </c>
      <c r="K2" s="168" t="s">
        <v>10</v>
      </c>
      <c r="L2" s="169" t="s">
        <v>11</v>
      </c>
      <c r="M2" s="168" t="s">
        <v>12</v>
      </c>
      <c r="N2" s="5" t="s">
        <v>183</v>
      </c>
      <c r="O2" s="11" t="s">
        <v>184</v>
      </c>
      <c r="P2" s="9" t="s">
        <v>36</v>
      </c>
      <c r="Q2" s="5" t="s">
        <v>153</v>
      </c>
      <c r="R2" s="12" t="s">
        <v>154</v>
      </c>
      <c r="S2" s="5" t="s">
        <v>155</v>
      </c>
      <c r="T2" s="72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0</v>
      </c>
      <c r="H3" s="88">
        <v>858.86</v>
      </c>
      <c r="I3" s="88">
        <v>3010.95</v>
      </c>
      <c r="J3" s="88">
        <v>0</v>
      </c>
      <c r="K3" s="88">
        <v>0</v>
      </c>
      <c r="L3" s="88">
        <v>0</v>
      </c>
      <c r="M3" s="132">
        <v>2120.36</v>
      </c>
      <c r="N3" s="134">
        <f>SUM(B3:F3)</f>
        <v>0</v>
      </c>
      <c r="O3" s="159">
        <f>SUM(G3:M3)</f>
        <v>5990.17</v>
      </c>
      <c r="P3" s="119">
        <f t="shared" ref="P3:P34" si="0">SUM(B3:M3)</f>
        <v>5990.17</v>
      </c>
      <c r="Q3" s="121">
        <f>AVERAGE(B3:F3)</f>
        <v>0</v>
      </c>
      <c r="R3" s="124">
        <f>AVERAGE(G3:M3)</f>
        <v>855.73857142857139</v>
      </c>
      <c r="S3" s="121">
        <f>AVERAGE(B3:M3)</f>
        <v>499.18083333333334</v>
      </c>
      <c r="T3" s="69"/>
    </row>
    <row r="4" spans="1:20" x14ac:dyDescent="0.25">
      <c r="A4" s="17">
        <v>1951</v>
      </c>
      <c r="B4" s="23">
        <v>3986.83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0</v>
      </c>
      <c r="I4" s="59">
        <v>9679.48</v>
      </c>
      <c r="J4" s="59">
        <v>0</v>
      </c>
      <c r="K4" s="59">
        <v>5514.13</v>
      </c>
      <c r="L4" s="59">
        <v>602.98</v>
      </c>
      <c r="M4" s="60">
        <v>15116.25</v>
      </c>
      <c r="N4" s="122">
        <f t="shared" ref="N4:N65" si="1">SUM(B4:F4)</f>
        <v>3986.83</v>
      </c>
      <c r="O4" s="63">
        <f t="shared" ref="O4:O65" si="2">SUM(G4:M4)</f>
        <v>30912.84</v>
      </c>
      <c r="P4" s="120">
        <f t="shared" si="0"/>
        <v>34899.67</v>
      </c>
      <c r="Q4" s="122">
        <f t="shared" ref="Q4:Q65" si="3">AVERAGE(B4:F4)</f>
        <v>797.36599999999999</v>
      </c>
      <c r="R4" s="120">
        <f t="shared" ref="R4:R65" si="4">AVERAGE(G4:M4)</f>
        <v>4416.12</v>
      </c>
      <c r="S4" s="122">
        <f t="shared" ref="S4:S65" si="5">AVERAGE(B4:M4)</f>
        <v>2908.3058333333333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5085.6899999999996</v>
      </c>
      <c r="H5" s="59">
        <v>10627.59</v>
      </c>
      <c r="I5" s="59">
        <v>8463.59</v>
      </c>
      <c r="J5" s="59">
        <v>0</v>
      </c>
      <c r="K5" s="59">
        <v>0</v>
      </c>
      <c r="L5" s="59">
        <v>0</v>
      </c>
      <c r="M5" s="60">
        <v>14729.47</v>
      </c>
      <c r="N5" s="122">
        <f t="shared" si="1"/>
        <v>0</v>
      </c>
      <c r="O5" s="63">
        <f t="shared" si="2"/>
        <v>38906.339999999997</v>
      </c>
      <c r="P5" s="120">
        <f t="shared" si="0"/>
        <v>38906.339999999997</v>
      </c>
      <c r="Q5" s="122">
        <f t="shared" si="3"/>
        <v>0</v>
      </c>
      <c r="R5" s="120">
        <f t="shared" si="4"/>
        <v>5558.0485714285705</v>
      </c>
      <c r="S5" s="122">
        <f t="shared" si="5"/>
        <v>3242.1949999999997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0</v>
      </c>
      <c r="I6" s="59">
        <v>0</v>
      </c>
      <c r="J6" s="59">
        <v>0</v>
      </c>
      <c r="K6" s="59">
        <v>0</v>
      </c>
      <c r="L6" s="59">
        <v>0</v>
      </c>
      <c r="M6" s="60">
        <v>5242.3900000000003</v>
      </c>
      <c r="N6" s="122">
        <f t="shared" si="1"/>
        <v>0</v>
      </c>
      <c r="O6" s="63">
        <f t="shared" si="2"/>
        <v>5242.3900000000003</v>
      </c>
      <c r="P6" s="120">
        <f t="shared" si="0"/>
        <v>5242.3900000000003</v>
      </c>
      <c r="Q6" s="122">
        <f t="shared" si="3"/>
        <v>0</v>
      </c>
      <c r="R6" s="120">
        <f t="shared" si="4"/>
        <v>748.91285714285721</v>
      </c>
      <c r="S6" s="122">
        <f t="shared" si="5"/>
        <v>436.86583333333334</v>
      </c>
      <c r="T6" s="69"/>
    </row>
    <row r="7" spans="1:20" x14ac:dyDescent="0.25">
      <c r="A7" s="17">
        <v>1954</v>
      </c>
      <c r="B7" s="23">
        <v>5789.84</v>
      </c>
      <c r="C7" s="59">
        <v>0</v>
      </c>
      <c r="D7" s="59">
        <v>0</v>
      </c>
      <c r="E7" s="59">
        <v>0</v>
      </c>
      <c r="F7" s="59">
        <v>0</v>
      </c>
      <c r="G7" s="59">
        <v>0</v>
      </c>
      <c r="H7" s="59">
        <v>0</v>
      </c>
      <c r="I7" s="59">
        <v>0</v>
      </c>
      <c r="J7" s="59">
        <v>0</v>
      </c>
      <c r="K7" s="59">
        <v>0</v>
      </c>
      <c r="L7" s="59">
        <v>0</v>
      </c>
      <c r="M7" s="60">
        <v>0</v>
      </c>
      <c r="N7" s="122">
        <f t="shared" si="1"/>
        <v>5789.84</v>
      </c>
      <c r="O7" s="63">
        <f t="shared" si="2"/>
        <v>0</v>
      </c>
      <c r="P7" s="120">
        <f t="shared" si="0"/>
        <v>5789.84</v>
      </c>
      <c r="Q7" s="122">
        <f t="shared" si="3"/>
        <v>1157.9680000000001</v>
      </c>
      <c r="R7" s="120">
        <f t="shared" si="4"/>
        <v>0</v>
      </c>
      <c r="S7" s="122">
        <f t="shared" si="5"/>
        <v>482.48666666666668</v>
      </c>
      <c r="T7" s="69"/>
    </row>
    <row r="8" spans="1:20" x14ac:dyDescent="0.25">
      <c r="A8" s="17">
        <v>1955</v>
      </c>
      <c r="B8" s="23">
        <v>2154.08</v>
      </c>
      <c r="C8" s="59">
        <v>0</v>
      </c>
      <c r="D8" s="59">
        <v>0</v>
      </c>
      <c r="E8" s="59">
        <v>0</v>
      </c>
      <c r="F8" s="59">
        <v>0</v>
      </c>
      <c r="G8" s="59">
        <v>0</v>
      </c>
      <c r="H8" s="59">
        <v>0</v>
      </c>
      <c r="I8" s="59">
        <v>0</v>
      </c>
      <c r="J8" s="59">
        <v>0</v>
      </c>
      <c r="K8" s="59">
        <v>0</v>
      </c>
      <c r="L8" s="59">
        <v>0</v>
      </c>
      <c r="M8" s="60">
        <v>6815.31</v>
      </c>
      <c r="N8" s="122">
        <f t="shared" si="1"/>
        <v>2154.08</v>
      </c>
      <c r="O8" s="63">
        <f t="shared" si="2"/>
        <v>6815.31</v>
      </c>
      <c r="P8" s="120">
        <f t="shared" si="0"/>
        <v>8969.39</v>
      </c>
      <c r="Q8" s="122">
        <f t="shared" si="3"/>
        <v>430.81599999999997</v>
      </c>
      <c r="R8" s="120">
        <f t="shared" si="4"/>
        <v>973.61571428571438</v>
      </c>
      <c r="S8" s="122">
        <f t="shared" si="5"/>
        <v>747.44916666666666</v>
      </c>
      <c r="T8" s="69"/>
    </row>
    <row r="9" spans="1:20" x14ac:dyDescent="0.25">
      <c r="A9" s="17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0</v>
      </c>
      <c r="H9" s="59">
        <v>0</v>
      </c>
      <c r="I9" s="59">
        <v>0</v>
      </c>
      <c r="J9" s="59">
        <v>0</v>
      </c>
      <c r="K9" s="59">
        <v>777.53</v>
      </c>
      <c r="L9" s="59">
        <v>0</v>
      </c>
      <c r="M9" s="60">
        <v>0</v>
      </c>
      <c r="N9" s="122">
        <f t="shared" si="1"/>
        <v>0</v>
      </c>
      <c r="O9" s="63">
        <f t="shared" si="2"/>
        <v>777.53</v>
      </c>
      <c r="P9" s="120">
        <f t="shared" si="0"/>
        <v>777.53</v>
      </c>
      <c r="Q9" s="122">
        <f t="shared" si="3"/>
        <v>0</v>
      </c>
      <c r="R9" s="120">
        <f t="shared" si="4"/>
        <v>111.07571428571428</v>
      </c>
      <c r="S9" s="122">
        <f t="shared" si="5"/>
        <v>64.794166666666669</v>
      </c>
      <c r="T9" s="69"/>
    </row>
    <row r="10" spans="1:20" x14ac:dyDescent="0.25">
      <c r="A10" s="17">
        <v>1957</v>
      </c>
      <c r="B10" s="23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59">
        <v>22328.26</v>
      </c>
      <c r="J10" s="59">
        <v>12571.42</v>
      </c>
      <c r="K10" s="59">
        <v>960.01</v>
      </c>
      <c r="L10" s="59">
        <v>0</v>
      </c>
      <c r="M10" s="60">
        <v>0</v>
      </c>
      <c r="N10" s="122">
        <f t="shared" si="1"/>
        <v>0</v>
      </c>
      <c r="O10" s="63">
        <f t="shared" si="2"/>
        <v>35859.69</v>
      </c>
      <c r="P10" s="120">
        <f t="shared" si="0"/>
        <v>35859.69</v>
      </c>
      <c r="Q10" s="122">
        <f t="shared" si="3"/>
        <v>0</v>
      </c>
      <c r="R10" s="120">
        <f t="shared" si="4"/>
        <v>5122.8128571428579</v>
      </c>
      <c r="S10" s="122">
        <f t="shared" si="5"/>
        <v>2988.3075000000003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13198.21</v>
      </c>
      <c r="I11" s="59">
        <v>13902.35</v>
      </c>
      <c r="J11" s="59">
        <v>327.27999999999997</v>
      </c>
      <c r="K11" s="59">
        <v>0</v>
      </c>
      <c r="L11" s="59">
        <v>0</v>
      </c>
      <c r="M11" s="60">
        <v>0</v>
      </c>
      <c r="N11" s="122">
        <f t="shared" si="1"/>
        <v>0</v>
      </c>
      <c r="O11" s="63">
        <f t="shared" si="2"/>
        <v>27427.839999999997</v>
      </c>
      <c r="P11" s="120">
        <f t="shared" si="0"/>
        <v>27427.839999999997</v>
      </c>
      <c r="Q11" s="122">
        <f t="shared" si="3"/>
        <v>0</v>
      </c>
      <c r="R11" s="120">
        <f t="shared" si="4"/>
        <v>3918.2628571428568</v>
      </c>
      <c r="S11" s="122">
        <f t="shared" si="5"/>
        <v>2285.6533333333332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5936.62</v>
      </c>
      <c r="I12" s="59">
        <v>7707.88</v>
      </c>
      <c r="J12" s="59">
        <v>0</v>
      </c>
      <c r="K12" s="59">
        <v>0</v>
      </c>
      <c r="L12" s="59">
        <v>2281.02</v>
      </c>
      <c r="M12" s="60">
        <v>4363.7</v>
      </c>
      <c r="N12" s="122">
        <f t="shared" si="1"/>
        <v>0</v>
      </c>
      <c r="O12" s="63">
        <f t="shared" si="2"/>
        <v>20289.22</v>
      </c>
      <c r="P12" s="120">
        <f t="shared" si="0"/>
        <v>20289.22</v>
      </c>
      <c r="Q12" s="122">
        <f t="shared" si="3"/>
        <v>0</v>
      </c>
      <c r="R12" s="120">
        <f t="shared" si="4"/>
        <v>2898.46</v>
      </c>
      <c r="S12" s="122">
        <f t="shared" si="5"/>
        <v>1690.7683333333334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4135.6000000000004</v>
      </c>
      <c r="H13" s="59">
        <v>13878.55</v>
      </c>
      <c r="I13" s="59">
        <v>11355.54</v>
      </c>
      <c r="J13" s="59">
        <v>0</v>
      </c>
      <c r="K13" s="59">
        <v>0</v>
      </c>
      <c r="L13" s="59">
        <v>0</v>
      </c>
      <c r="M13" s="60">
        <v>4312.13</v>
      </c>
      <c r="N13" s="122">
        <f t="shared" si="1"/>
        <v>0</v>
      </c>
      <c r="O13" s="63">
        <f t="shared" si="2"/>
        <v>33681.82</v>
      </c>
      <c r="P13" s="120">
        <f t="shared" si="0"/>
        <v>33681.82</v>
      </c>
      <c r="Q13" s="122">
        <f t="shared" si="3"/>
        <v>0</v>
      </c>
      <c r="R13" s="120">
        <f t="shared" si="4"/>
        <v>4811.6885714285718</v>
      </c>
      <c r="S13" s="122">
        <f t="shared" si="5"/>
        <v>2806.8183333333332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6037.77</v>
      </c>
      <c r="I14" s="59">
        <v>12081.5</v>
      </c>
      <c r="J14" s="59">
        <v>0</v>
      </c>
      <c r="K14" s="59">
        <v>2306.81</v>
      </c>
      <c r="L14" s="59">
        <v>9199.4699999999993</v>
      </c>
      <c r="M14" s="60">
        <v>0</v>
      </c>
      <c r="N14" s="122">
        <f t="shared" si="1"/>
        <v>0</v>
      </c>
      <c r="O14" s="63">
        <f t="shared" si="2"/>
        <v>29625.550000000003</v>
      </c>
      <c r="P14" s="120">
        <f t="shared" si="0"/>
        <v>29625.550000000003</v>
      </c>
      <c r="Q14" s="122">
        <f t="shared" si="3"/>
        <v>0</v>
      </c>
      <c r="R14" s="120">
        <f t="shared" si="4"/>
        <v>4232.221428571429</v>
      </c>
      <c r="S14" s="122">
        <f t="shared" si="5"/>
        <v>2468.7958333333336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2816.57</v>
      </c>
      <c r="K15" s="59">
        <v>0</v>
      </c>
      <c r="L15" s="59">
        <v>0</v>
      </c>
      <c r="M15" s="60">
        <v>0</v>
      </c>
      <c r="N15" s="122">
        <f t="shared" si="1"/>
        <v>0</v>
      </c>
      <c r="O15" s="63">
        <f t="shared" si="2"/>
        <v>2816.57</v>
      </c>
      <c r="P15" s="120">
        <f t="shared" si="0"/>
        <v>2816.57</v>
      </c>
      <c r="Q15" s="122">
        <f t="shared" si="3"/>
        <v>0</v>
      </c>
      <c r="R15" s="120">
        <f t="shared" si="4"/>
        <v>402.36714285714288</v>
      </c>
      <c r="S15" s="122">
        <f t="shared" si="5"/>
        <v>234.71416666666667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0</v>
      </c>
      <c r="H16" s="59">
        <v>0</v>
      </c>
      <c r="I16" s="59">
        <v>0</v>
      </c>
      <c r="J16" s="59">
        <v>0</v>
      </c>
      <c r="K16" s="59">
        <v>0</v>
      </c>
      <c r="L16" s="59">
        <v>0</v>
      </c>
      <c r="M16" s="60">
        <v>11801.83</v>
      </c>
      <c r="N16" s="122">
        <f t="shared" si="1"/>
        <v>0</v>
      </c>
      <c r="O16" s="63">
        <f t="shared" si="2"/>
        <v>11801.83</v>
      </c>
      <c r="P16" s="120">
        <f t="shared" si="0"/>
        <v>11801.83</v>
      </c>
      <c r="Q16" s="122">
        <f t="shared" si="3"/>
        <v>0</v>
      </c>
      <c r="R16" s="120">
        <f t="shared" si="4"/>
        <v>1685.9757142857143</v>
      </c>
      <c r="S16" s="122">
        <f t="shared" si="5"/>
        <v>983.48583333333329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0</v>
      </c>
      <c r="H17" s="59">
        <v>202.32</v>
      </c>
      <c r="I17" s="59">
        <v>2050.94</v>
      </c>
      <c r="J17" s="59">
        <v>0</v>
      </c>
      <c r="K17" s="59">
        <v>0</v>
      </c>
      <c r="L17" s="59">
        <v>0</v>
      </c>
      <c r="M17" s="60">
        <v>0</v>
      </c>
      <c r="N17" s="122">
        <f t="shared" si="1"/>
        <v>0</v>
      </c>
      <c r="O17" s="63">
        <f t="shared" si="2"/>
        <v>2253.2600000000002</v>
      </c>
      <c r="P17" s="120">
        <f t="shared" si="0"/>
        <v>2253.2600000000002</v>
      </c>
      <c r="Q17" s="122">
        <f t="shared" si="3"/>
        <v>0</v>
      </c>
      <c r="R17" s="120">
        <f t="shared" si="4"/>
        <v>321.89428571428573</v>
      </c>
      <c r="S17" s="122">
        <f t="shared" si="5"/>
        <v>187.77166666666668</v>
      </c>
      <c r="T17" s="69"/>
    </row>
    <row r="18" spans="1:20" x14ac:dyDescent="0.25">
      <c r="A18" s="17">
        <v>1965</v>
      </c>
      <c r="B18" s="23">
        <v>0</v>
      </c>
      <c r="C18" s="59">
        <v>0</v>
      </c>
      <c r="D18" s="59">
        <v>0</v>
      </c>
      <c r="E18" s="59">
        <v>0</v>
      </c>
      <c r="F18" s="59">
        <v>0</v>
      </c>
      <c r="G18" s="59">
        <v>0</v>
      </c>
      <c r="H18" s="59">
        <v>1951.76</v>
      </c>
      <c r="I18" s="59">
        <v>2481.36</v>
      </c>
      <c r="J18" s="59">
        <v>5468.51</v>
      </c>
      <c r="K18" s="59">
        <v>0</v>
      </c>
      <c r="L18" s="59">
        <v>0</v>
      </c>
      <c r="M18" s="60">
        <v>0</v>
      </c>
      <c r="N18" s="122">
        <f t="shared" si="1"/>
        <v>0</v>
      </c>
      <c r="O18" s="63">
        <f t="shared" si="2"/>
        <v>9901.630000000001</v>
      </c>
      <c r="P18" s="120">
        <f t="shared" si="0"/>
        <v>9901.630000000001</v>
      </c>
      <c r="Q18" s="122">
        <f t="shared" si="3"/>
        <v>0</v>
      </c>
      <c r="R18" s="120">
        <f t="shared" si="4"/>
        <v>1414.5185714285715</v>
      </c>
      <c r="S18" s="122">
        <f t="shared" si="5"/>
        <v>825.13583333333338</v>
      </c>
      <c r="T18" s="69"/>
    </row>
    <row r="19" spans="1:20" x14ac:dyDescent="0.25">
      <c r="A19" s="17">
        <v>1966</v>
      </c>
      <c r="B19" s="23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60"/>
      <c r="N19" s="122">
        <f t="shared" si="1"/>
        <v>0</v>
      </c>
      <c r="O19" s="63">
        <f t="shared" si="2"/>
        <v>0</v>
      </c>
      <c r="P19" s="120">
        <f t="shared" si="0"/>
        <v>0</v>
      </c>
      <c r="Q19" s="122"/>
      <c r="R19" s="120"/>
      <c r="S19" s="122"/>
      <c r="T19" s="69"/>
    </row>
    <row r="20" spans="1:20" x14ac:dyDescent="0.25">
      <c r="A20" s="17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0</v>
      </c>
      <c r="G20" s="59">
        <v>0</v>
      </c>
      <c r="H20" s="59">
        <v>1061.17</v>
      </c>
      <c r="I20" s="59">
        <v>0</v>
      </c>
      <c r="J20" s="59">
        <v>7100.93</v>
      </c>
      <c r="K20" s="59">
        <v>0</v>
      </c>
      <c r="L20" s="59">
        <v>0</v>
      </c>
      <c r="M20" s="60">
        <v>7795.15</v>
      </c>
      <c r="N20" s="122">
        <f t="shared" si="1"/>
        <v>0</v>
      </c>
      <c r="O20" s="63">
        <f t="shared" si="2"/>
        <v>15957.25</v>
      </c>
      <c r="P20" s="120">
        <f t="shared" si="0"/>
        <v>15957.25</v>
      </c>
      <c r="Q20" s="122">
        <f t="shared" si="3"/>
        <v>0</v>
      </c>
      <c r="R20" s="120">
        <f t="shared" si="4"/>
        <v>2279.6071428571427</v>
      </c>
      <c r="S20" s="122">
        <f t="shared" si="5"/>
        <v>1329.7708333333333</v>
      </c>
      <c r="T20" s="69"/>
    </row>
    <row r="21" spans="1:20" x14ac:dyDescent="0.25">
      <c r="A21" s="17">
        <v>1968</v>
      </c>
      <c r="B21" s="23">
        <v>0</v>
      </c>
      <c r="C21" s="59">
        <v>0</v>
      </c>
      <c r="D21" s="59">
        <v>0</v>
      </c>
      <c r="E21" s="59">
        <v>0</v>
      </c>
      <c r="F21" s="59">
        <v>0</v>
      </c>
      <c r="G21" s="59">
        <v>0</v>
      </c>
      <c r="H21" s="59">
        <v>0</v>
      </c>
      <c r="I21" s="59">
        <v>0</v>
      </c>
      <c r="J21" s="59">
        <v>0</v>
      </c>
      <c r="K21" s="59">
        <v>690.26</v>
      </c>
      <c r="L21" s="59">
        <v>0</v>
      </c>
      <c r="M21" s="60">
        <v>6815.31</v>
      </c>
      <c r="N21" s="122">
        <f t="shared" si="1"/>
        <v>0</v>
      </c>
      <c r="O21" s="63">
        <f t="shared" si="2"/>
        <v>7505.5700000000006</v>
      </c>
      <c r="P21" s="120">
        <f t="shared" si="0"/>
        <v>7505.5700000000006</v>
      </c>
      <c r="Q21" s="122">
        <f t="shared" si="3"/>
        <v>0</v>
      </c>
      <c r="R21" s="120">
        <f t="shared" si="4"/>
        <v>1072.2242857142858</v>
      </c>
      <c r="S21" s="122">
        <f t="shared" si="5"/>
        <v>625.46416666666676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0</v>
      </c>
      <c r="H22" s="59">
        <v>10330.07</v>
      </c>
      <c r="I22" s="59">
        <v>15064.68</v>
      </c>
      <c r="J22" s="59">
        <v>7787.22</v>
      </c>
      <c r="K22" s="59">
        <v>0</v>
      </c>
      <c r="L22" s="59">
        <v>0</v>
      </c>
      <c r="M22" s="60">
        <v>0</v>
      </c>
      <c r="N22" s="122">
        <f t="shared" si="1"/>
        <v>0</v>
      </c>
      <c r="O22" s="63">
        <f t="shared" si="2"/>
        <v>33181.97</v>
      </c>
      <c r="P22" s="120">
        <f t="shared" si="0"/>
        <v>33181.97</v>
      </c>
      <c r="Q22" s="122">
        <f t="shared" si="3"/>
        <v>0</v>
      </c>
      <c r="R22" s="120">
        <f t="shared" si="4"/>
        <v>4740.2814285714285</v>
      </c>
      <c r="S22" s="122">
        <f t="shared" si="5"/>
        <v>2765.1641666666669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595.04999999999995</v>
      </c>
      <c r="I23" s="59">
        <v>23861.51</v>
      </c>
      <c r="J23" s="59">
        <v>0</v>
      </c>
      <c r="K23" s="59">
        <v>0</v>
      </c>
      <c r="L23" s="59">
        <v>2296.89</v>
      </c>
      <c r="M23" s="60">
        <v>8731.3700000000008</v>
      </c>
      <c r="N23" s="122">
        <f t="shared" si="1"/>
        <v>0</v>
      </c>
      <c r="O23" s="63">
        <f t="shared" si="2"/>
        <v>35484.82</v>
      </c>
      <c r="P23" s="120">
        <f t="shared" si="0"/>
        <v>35484.82</v>
      </c>
      <c r="Q23" s="122">
        <f t="shared" si="3"/>
        <v>0</v>
      </c>
      <c r="R23" s="120">
        <f t="shared" si="4"/>
        <v>5069.26</v>
      </c>
      <c r="S23" s="122">
        <f t="shared" si="5"/>
        <v>2957.0683333333332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3703.2</v>
      </c>
      <c r="I24" s="59">
        <v>19844.919999999998</v>
      </c>
      <c r="J24" s="59">
        <v>6880.76</v>
      </c>
      <c r="K24" s="59">
        <v>0</v>
      </c>
      <c r="L24" s="59">
        <v>0</v>
      </c>
      <c r="M24" s="60">
        <v>0</v>
      </c>
      <c r="N24" s="122">
        <f t="shared" si="1"/>
        <v>0</v>
      </c>
      <c r="O24" s="63">
        <f t="shared" si="2"/>
        <v>30428.879999999997</v>
      </c>
      <c r="P24" s="120">
        <f t="shared" si="0"/>
        <v>30428.879999999997</v>
      </c>
      <c r="Q24" s="122">
        <f t="shared" si="3"/>
        <v>0</v>
      </c>
      <c r="R24" s="120">
        <f t="shared" si="4"/>
        <v>4346.982857142857</v>
      </c>
      <c r="S24" s="122">
        <f t="shared" si="5"/>
        <v>2535.7399999999998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7023.57</v>
      </c>
      <c r="M25" s="60">
        <v>7380.6</v>
      </c>
      <c r="N25" s="122">
        <f t="shared" si="1"/>
        <v>0</v>
      </c>
      <c r="O25" s="63">
        <f t="shared" si="2"/>
        <v>14404.17</v>
      </c>
      <c r="P25" s="120">
        <f t="shared" si="0"/>
        <v>14404.17</v>
      </c>
      <c r="Q25" s="122">
        <f t="shared" si="3"/>
        <v>0</v>
      </c>
      <c r="R25" s="120">
        <f t="shared" si="4"/>
        <v>2057.7385714285715</v>
      </c>
      <c r="S25" s="122">
        <f t="shared" si="5"/>
        <v>1200.3475000000001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59">
        <v>17831.66</v>
      </c>
      <c r="J26" s="59">
        <v>2727.31</v>
      </c>
      <c r="K26" s="59">
        <v>0</v>
      </c>
      <c r="L26" s="59">
        <v>0</v>
      </c>
      <c r="M26" s="60">
        <v>0</v>
      </c>
      <c r="N26" s="122">
        <f t="shared" si="1"/>
        <v>0</v>
      </c>
      <c r="O26" s="63">
        <f t="shared" si="2"/>
        <v>20558.97</v>
      </c>
      <c r="P26" s="120">
        <f t="shared" si="0"/>
        <v>20558.97</v>
      </c>
      <c r="Q26" s="122">
        <f t="shared" si="3"/>
        <v>0</v>
      </c>
      <c r="R26" s="120">
        <f t="shared" si="4"/>
        <v>2936.9957142857143</v>
      </c>
      <c r="S26" s="122">
        <f t="shared" si="5"/>
        <v>1713.2475000000002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60">
        <v>7636.48</v>
      </c>
      <c r="N27" s="122">
        <f t="shared" si="1"/>
        <v>0</v>
      </c>
      <c r="O27" s="63">
        <f t="shared" si="2"/>
        <v>7636.48</v>
      </c>
      <c r="P27" s="120">
        <f t="shared" si="0"/>
        <v>7636.48</v>
      </c>
      <c r="Q27" s="122">
        <f t="shared" si="3"/>
        <v>0</v>
      </c>
      <c r="R27" s="120">
        <f t="shared" si="4"/>
        <v>1090.9257142857143</v>
      </c>
      <c r="S27" s="122">
        <f t="shared" si="5"/>
        <v>636.37333333333333</v>
      </c>
      <c r="T27" s="69"/>
    </row>
    <row r="28" spans="1:20" x14ac:dyDescent="0.25">
      <c r="A28" s="17">
        <v>1975</v>
      </c>
      <c r="B28" s="23">
        <v>1041.3399999999999</v>
      </c>
      <c r="C28" s="59">
        <v>0</v>
      </c>
      <c r="D28" s="59">
        <v>0</v>
      </c>
      <c r="E28" s="59">
        <v>0</v>
      </c>
      <c r="F28" s="59">
        <v>0</v>
      </c>
      <c r="G28" s="59">
        <v>0</v>
      </c>
      <c r="H28" s="59">
        <v>0</v>
      </c>
      <c r="I28" s="59">
        <v>4990.49</v>
      </c>
      <c r="J28" s="59">
        <v>0</v>
      </c>
      <c r="K28" s="59">
        <v>0</v>
      </c>
      <c r="L28" s="59">
        <v>15616.09</v>
      </c>
      <c r="M28" s="60">
        <v>5603.39</v>
      </c>
      <c r="N28" s="122">
        <f t="shared" si="1"/>
        <v>1041.3399999999999</v>
      </c>
      <c r="O28" s="63">
        <f t="shared" si="2"/>
        <v>26209.97</v>
      </c>
      <c r="P28" s="120">
        <f t="shared" si="0"/>
        <v>27251.309999999998</v>
      </c>
      <c r="Q28" s="122">
        <f t="shared" si="3"/>
        <v>208.26799999999997</v>
      </c>
      <c r="R28" s="120">
        <f t="shared" si="4"/>
        <v>3744.2814285714289</v>
      </c>
      <c r="S28" s="122">
        <f t="shared" si="5"/>
        <v>2270.9424999999997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2199.6999999999998</v>
      </c>
      <c r="L29" s="59">
        <v>376.86</v>
      </c>
      <c r="M29" s="60">
        <v>7660.28</v>
      </c>
      <c r="N29" s="122">
        <f t="shared" si="1"/>
        <v>0</v>
      </c>
      <c r="O29" s="63">
        <f t="shared" si="2"/>
        <v>10236.84</v>
      </c>
      <c r="P29" s="120">
        <f t="shared" si="0"/>
        <v>10236.84</v>
      </c>
      <c r="Q29" s="122">
        <f t="shared" si="3"/>
        <v>0</v>
      </c>
      <c r="R29" s="120">
        <f t="shared" si="4"/>
        <v>1462.4057142857143</v>
      </c>
      <c r="S29" s="122">
        <f t="shared" si="5"/>
        <v>853.07</v>
      </c>
      <c r="T29" s="69"/>
    </row>
    <row r="30" spans="1:20" x14ac:dyDescent="0.25">
      <c r="A30" s="17">
        <v>1977</v>
      </c>
      <c r="B30" s="23">
        <v>347.11</v>
      </c>
      <c r="C30" s="59">
        <v>0</v>
      </c>
      <c r="D30" s="59"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60">
        <v>10760.49</v>
      </c>
      <c r="N30" s="122">
        <f t="shared" si="1"/>
        <v>347.11</v>
      </c>
      <c r="O30" s="63">
        <f t="shared" si="2"/>
        <v>10760.49</v>
      </c>
      <c r="P30" s="120">
        <f t="shared" si="0"/>
        <v>11107.6</v>
      </c>
      <c r="Q30" s="122">
        <f t="shared" si="3"/>
        <v>69.421999999999997</v>
      </c>
      <c r="R30" s="120">
        <f t="shared" si="4"/>
        <v>1537.212857142857</v>
      </c>
      <c r="S30" s="122">
        <f t="shared" si="5"/>
        <v>925.63333333333333</v>
      </c>
      <c r="T30" s="69"/>
    </row>
    <row r="31" spans="1:20" x14ac:dyDescent="0.25">
      <c r="A31" s="17">
        <v>1978</v>
      </c>
      <c r="B31" s="23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60"/>
      <c r="N31" s="122">
        <f t="shared" si="1"/>
        <v>0</v>
      </c>
      <c r="O31" s="63">
        <f t="shared" si="2"/>
        <v>0</v>
      </c>
      <c r="P31" s="120">
        <f t="shared" si="0"/>
        <v>0</v>
      </c>
      <c r="Q31" s="122"/>
      <c r="R31" s="120"/>
      <c r="S31" s="122"/>
      <c r="T31" s="69"/>
    </row>
    <row r="32" spans="1:20" x14ac:dyDescent="0.25">
      <c r="A32" s="17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7406.39</v>
      </c>
      <c r="I32" s="59">
        <v>10026.59</v>
      </c>
      <c r="J32" s="59">
        <v>0</v>
      </c>
      <c r="K32" s="59">
        <v>0</v>
      </c>
      <c r="L32" s="59">
        <v>0</v>
      </c>
      <c r="M32" s="60">
        <v>5950.5</v>
      </c>
      <c r="N32" s="122">
        <f t="shared" si="1"/>
        <v>0</v>
      </c>
      <c r="O32" s="63">
        <f t="shared" si="2"/>
        <v>23383.48</v>
      </c>
      <c r="P32" s="120">
        <f t="shared" si="0"/>
        <v>23383.48</v>
      </c>
      <c r="Q32" s="122">
        <f t="shared" si="3"/>
        <v>0</v>
      </c>
      <c r="R32" s="120">
        <f t="shared" si="4"/>
        <v>3340.497142857143</v>
      </c>
      <c r="S32" s="122">
        <f t="shared" si="5"/>
        <v>1948.6233333333332</v>
      </c>
      <c r="T32" s="69"/>
    </row>
    <row r="33" spans="1:20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7140.6</v>
      </c>
      <c r="I33" s="59">
        <v>12964.16</v>
      </c>
      <c r="J33" s="59">
        <v>1882.34</v>
      </c>
      <c r="K33" s="59">
        <v>0</v>
      </c>
      <c r="L33" s="59">
        <v>7176.3</v>
      </c>
      <c r="M33" s="60">
        <v>4784.2</v>
      </c>
      <c r="N33" s="122">
        <f t="shared" si="1"/>
        <v>0</v>
      </c>
      <c r="O33" s="63">
        <f t="shared" si="2"/>
        <v>33947.599999999999</v>
      </c>
      <c r="P33" s="120">
        <f t="shared" si="0"/>
        <v>33947.599999999999</v>
      </c>
      <c r="Q33" s="122">
        <f t="shared" si="3"/>
        <v>0</v>
      </c>
      <c r="R33" s="120">
        <f t="shared" si="4"/>
        <v>4849.6571428571424</v>
      </c>
      <c r="S33" s="122">
        <f t="shared" si="5"/>
        <v>2828.9666666666667</v>
      </c>
      <c r="T33" s="69"/>
    </row>
    <row r="34" spans="1:20" x14ac:dyDescent="0.25">
      <c r="A34" s="17">
        <v>1981</v>
      </c>
      <c r="B34" s="23">
        <v>0</v>
      </c>
      <c r="C34" s="59">
        <v>0</v>
      </c>
      <c r="D34" s="59">
        <v>0</v>
      </c>
      <c r="E34" s="59">
        <v>0</v>
      </c>
      <c r="F34" s="59">
        <v>0</v>
      </c>
      <c r="G34" s="59">
        <v>0</v>
      </c>
      <c r="H34" s="59">
        <v>2060.86</v>
      </c>
      <c r="I34" s="59">
        <v>5631.16</v>
      </c>
      <c r="J34" s="59">
        <v>0</v>
      </c>
      <c r="K34" s="59">
        <v>0</v>
      </c>
      <c r="L34" s="59">
        <v>1957.71</v>
      </c>
      <c r="M34" s="60">
        <v>5843.39</v>
      </c>
      <c r="N34" s="122">
        <f t="shared" si="1"/>
        <v>0</v>
      </c>
      <c r="O34" s="63">
        <f t="shared" si="2"/>
        <v>15493.119999999999</v>
      </c>
      <c r="P34" s="120">
        <f t="shared" si="0"/>
        <v>15493.119999999999</v>
      </c>
      <c r="Q34" s="122">
        <f t="shared" si="3"/>
        <v>0</v>
      </c>
      <c r="R34" s="120">
        <f t="shared" si="4"/>
        <v>2213.3028571428572</v>
      </c>
      <c r="S34" s="122">
        <f t="shared" si="5"/>
        <v>1291.0933333333332</v>
      </c>
      <c r="T34" s="69"/>
    </row>
    <row r="35" spans="1:20" x14ac:dyDescent="0.25">
      <c r="A35" s="17">
        <v>1982</v>
      </c>
      <c r="B35" s="23">
        <v>0</v>
      </c>
      <c r="C35" s="59">
        <v>0</v>
      </c>
      <c r="D35" s="59">
        <v>0</v>
      </c>
      <c r="E35" s="59">
        <v>0</v>
      </c>
      <c r="F35" s="59">
        <v>0</v>
      </c>
      <c r="G35" s="59">
        <v>0</v>
      </c>
      <c r="H35" s="59">
        <v>0</v>
      </c>
      <c r="I35" s="59">
        <v>733.9</v>
      </c>
      <c r="J35" s="59">
        <v>3719.06</v>
      </c>
      <c r="K35" s="59">
        <v>1235.72</v>
      </c>
      <c r="L35" s="59">
        <v>3036.74</v>
      </c>
      <c r="M35" s="60">
        <v>6250.01</v>
      </c>
      <c r="N35" s="122">
        <f t="shared" si="1"/>
        <v>0</v>
      </c>
      <c r="O35" s="63">
        <f t="shared" si="2"/>
        <v>14975.43</v>
      </c>
      <c r="P35" s="120">
        <f t="shared" ref="P35:P65" si="6">SUM(B35:M35)</f>
        <v>14975.43</v>
      </c>
      <c r="Q35" s="122">
        <f t="shared" si="3"/>
        <v>0</v>
      </c>
      <c r="R35" s="120">
        <f t="shared" si="4"/>
        <v>2139.3471428571429</v>
      </c>
      <c r="S35" s="122">
        <f t="shared" si="5"/>
        <v>1247.9525000000001</v>
      </c>
      <c r="T35" s="69"/>
    </row>
    <row r="36" spans="1:20" x14ac:dyDescent="0.25">
      <c r="A36" s="17">
        <v>1983</v>
      </c>
      <c r="B36" s="23">
        <v>2185.8200000000002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544.07000000000005</v>
      </c>
      <c r="I36" s="59">
        <v>1972.19</v>
      </c>
      <c r="J36" s="59">
        <v>9769.93</v>
      </c>
      <c r="K36" s="59">
        <v>1390.43</v>
      </c>
      <c r="L36" s="59">
        <v>0</v>
      </c>
      <c r="M36" s="60">
        <v>1272.22</v>
      </c>
      <c r="N36" s="122">
        <f t="shared" si="1"/>
        <v>2185.8200000000002</v>
      </c>
      <c r="O36" s="63">
        <f t="shared" si="2"/>
        <v>14948.84</v>
      </c>
      <c r="P36" s="120">
        <f t="shared" si="6"/>
        <v>17134.66</v>
      </c>
      <c r="Q36" s="122">
        <f t="shared" si="3"/>
        <v>437.16400000000004</v>
      </c>
      <c r="R36" s="120">
        <f t="shared" si="4"/>
        <v>2135.5485714285714</v>
      </c>
      <c r="S36" s="122">
        <f t="shared" si="5"/>
        <v>1427.8883333333333</v>
      </c>
      <c r="T36" s="69"/>
    </row>
    <row r="37" spans="1:20" x14ac:dyDescent="0.25">
      <c r="A37" s="17">
        <v>1984</v>
      </c>
      <c r="B37" s="23">
        <v>0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4261.95</v>
      </c>
      <c r="I37" s="59">
        <v>6875.6</v>
      </c>
      <c r="J37" s="59">
        <v>8264.25</v>
      </c>
      <c r="K37" s="59">
        <v>0</v>
      </c>
      <c r="L37" s="59">
        <v>0</v>
      </c>
      <c r="M37" s="60">
        <v>0</v>
      </c>
      <c r="N37" s="122">
        <f t="shared" si="1"/>
        <v>0</v>
      </c>
      <c r="O37" s="63">
        <f t="shared" si="2"/>
        <v>19401.8</v>
      </c>
      <c r="P37" s="120">
        <f t="shared" si="6"/>
        <v>19401.8</v>
      </c>
      <c r="Q37" s="122">
        <f t="shared" si="3"/>
        <v>0</v>
      </c>
      <c r="R37" s="120">
        <f t="shared" si="4"/>
        <v>2771.6857142857143</v>
      </c>
      <c r="S37" s="122">
        <f t="shared" si="5"/>
        <v>1616.8166666666666</v>
      </c>
      <c r="T37" s="69"/>
    </row>
    <row r="38" spans="1:20" x14ac:dyDescent="0.25">
      <c r="A38" s="17">
        <v>1985</v>
      </c>
      <c r="B38" s="23">
        <v>0</v>
      </c>
      <c r="C38" s="59">
        <v>0</v>
      </c>
      <c r="D38" s="59">
        <v>0</v>
      </c>
      <c r="E38" s="59">
        <v>0</v>
      </c>
      <c r="F38" s="59">
        <v>0</v>
      </c>
      <c r="G38" s="59">
        <v>121.33</v>
      </c>
      <c r="H38" s="59">
        <v>6054.91</v>
      </c>
      <c r="I38" s="59">
        <v>4579.41</v>
      </c>
      <c r="J38" s="59">
        <v>4748.0600000000004</v>
      </c>
      <c r="K38" s="59">
        <v>1422.17</v>
      </c>
      <c r="L38" s="59">
        <v>3757.54</v>
      </c>
      <c r="M38" s="60">
        <v>134.22</v>
      </c>
      <c r="N38" s="122">
        <f t="shared" si="1"/>
        <v>0</v>
      </c>
      <c r="O38" s="63">
        <f t="shared" si="2"/>
        <v>20817.64</v>
      </c>
      <c r="P38" s="120">
        <f t="shared" si="6"/>
        <v>20817.64</v>
      </c>
      <c r="Q38" s="122">
        <f t="shared" si="3"/>
        <v>0</v>
      </c>
      <c r="R38" s="120">
        <f t="shared" si="4"/>
        <v>2973.9485714285715</v>
      </c>
      <c r="S38" s="122">
        <f t="shared" si="5"/>
        <v>1734.8033333333333</v>
      </c>
      <c r="T38" s="69"/>
    </row>
    <row r="39" spans="1:20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11454.57</v>
      </c>
      <c r="I39" s="59">
        <v>8342.2800000000007</v>
      </c>
      <c r="J39" s="59">
        <v>2328.63</v>
      </c>
      <c r="K39" s="59">
        <v>0</v>
      </c>
      <c r="L39" s="59">
        <v>0</v>
      </c>
      <c r="M39" s="60">
        <v>2047.41</v>
      </c>
      <c r="N39" s="122">
        <f t="shared" si="1"/>
        <v>0</v>
      </c>
      <c r="O39" s="63">
        <f t="shared" si="2"/>
        <v>24172.89</v>
      </c>
      <c r="P39" s="120">
        <f t="shared" si="6"/>
        <v>24172.89</v>
      </c>
      <c r="Q39" s="122">
        <f t="shared" si="3"/>
        <v>0</v>
      </c>
      <c r="R39" s="120">
        <f t="shared" si="4"/>
        <v>3453.27</v>
      </c>
      <c r="S39" s="122">
        <f t="shared" si="5"/>
        <v>2014.4075</v>
      </c>
      <c r="T39" s="69"/>
    </row>
    <row r="40" spans="1:20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0</v>
      </c>
      <c r="H40" s="59">
        <v>2232.27</v>
      </c>
      <c r="I40" s="59">
        <v>4649.2700000000004</v>
      </c>
      <c r="J40" s="59">
        <v>1922.01</v>
      </c>
      <c r="K40" s="59">
        <v>0</v>
      </c>
      <c r="L40" s="59">
        <v>0</v>
      </c>
      <c r="M40" s="60">
        <v>0</v>
      </c>
      <c r="N40" s="122">
        <f t="shared" si="1"/>
        <v>0</v>
      </c>
      <c r="O40" s="63">
        <f t="shared" si="2"/>
        <v>8803.5500000000011</v>
      </c>
      <c r="P40" s="120">
        <f t="shared" si="6"/>
        <v>8803.5500000000011</v>
      </c>
      <c r="Q40" s="122">
        <f t="shared" si="3"/>
        <v>0</v>
      </c>
      <c r="R40" s="120">
        <f t="shared" si="4"/>
        <v>1257.6500000000001</v>
      </c>
      <c r="S40" s="122">
        <f t="shared" si="5"/>
        <v>733.62916666666672</v>
      </c>
      <c r="T40" s="69"/>
    </row>
    <row r="41" spans="1:20" x14ac:dyDescent="0.25">
      <c r="A41" s="17">
        <v>1988</v>
      </c>
      <c r="B41" s="23">
        <v>18571.509999999998</v>
      </c>
      <c r="C41" s="59">
        <v>12343.32</v>
      </c>
      <c r="D41" s="59">
        <v>0</v>
      </c>
      <c r="E41" s="59">
        <v>8235.49</v>
      </c>
      <c r="F41" s="59">
        <v>28381.9</v>
      </c>
      <c r="G41" s="59">
        <v>9465.26</v>
      </c>
      <c r="H41" s="59">
        <v>13630.61</v>
      </c>
      <c r="I41" s="59">
        <v>10502.63</v>
      </c>
      <c r="J41" s="59">
        <v>0</v>
      </c>
      <c r="K41" s="59">
        <v>1785.15</v>
      </c>
      <c r="L41" s="59">
        <v>13862.68</v>
      </c>
      <c r="M41" s="60">
        <v>6831.17</v>
      </c>
      <c r="N41" s="122">
        <f t="shared" si="1"/>
        <v>67532.22</v>
      </c>
      <c r="O41" s="63">
        <f t="shared" si="2"/>
        <v>56077.5</v>
      </c>
      <c r="P41" s="120">
        <f t="shared" si="6"/>
        <v>123609.71999999999</v>
      </c>
      <c r="Q41" s="122">
        <f t="shared" si="3"/>
        <v>13506.444</v>
      </c>
      <c r="R41" s="120">
        <f t="shared" si="4"/>
        <v>8011.0714285714284</v>
      </c>
      <c r="S41" s="122">
        <f t="shared" si="5"/>
        <v>10300.81</v>
      </c>
      <c r="T41" s="69"/>
    </row>
    <row r="42" spans="1:20" x14ac:dyDescent="0.25">
      <c r="A42" s="17">
        <v>1989</v>
      </c>
      <c r="B42" s="23">
        <v>13479.87</v>
      </c>
      <c r="C42" s="59">
        <v>12650.76</v>
      </c>
      <c r="D42" s="59">
        <v>7723.75</v>
      </c>
      <c r="E42" s="59">
        <v>9217.33</v>
      </c>
      <c r="F42" s="59">
        <v>17212.810000000001</v>
      </c>
      <c r="G42" s="59">
        <v>6257.94</v>
      </c>
      <c r="H42" s="59">
        <v>1996.39</v>
      </c>
      <c r="I42" s="59">
        <v>10946.94</v>
      </c>
      <c r="J42" s="59">
        <v>0</v>
      </c>
      <c r="K42" s="59">
        <v>5535.95</v>
      </c>
      <c r="L42" s="59">
        <v>0</v>
      </c>
      <c r="M42" s="60">
        <v>5214.62</v>
      </c>
      <c r="N42" s="122">
        <f t="shared" si="1"/>
        <v>60284.520000000004</v>
      </c>
      <c r="O42" s="63">
        <f t="shared" si="2"/>
        <v>29951.84</v>
      </c>
      <c r="P42" s="120">
        <f t="shared" si="6"/>
        <v>90236.36</v>
      </c>
      <c r="Q42" s="122">
        <f t="shared" si="3"/>
        <v>12056.904</v>
      </c>
      <c r="R42" s="120">
        <f t="shared" si="4"/>
        <v>4278.8342857142861</v>
      </c>
      <c r="S42" s="122">
        <f t="shared" si="5"/>
        <v>7519.6966666666667</v>
      </c>
      <c r="T42" s="69"/>
    </row>
    <row r="43" spans="1:20" x14ac:dyDescent="0.25">
      <c r="A43" s="17">
        <v>1990</v>
      </c>
      <c r="B43" s="23">
        <v>16082.22</v>
      </c>
      <c r="C43" s="59">
        <v>11125.45</v>
      </c>
      <c r="D43" s="59">
        <v>21620.15</v>
      </c>
      <c r="E43" s="59">
        <v>6847.04</v>
      </c>
      <c r="F43" s="59">
        <v>14570.79</v>
      </c>
      <c r="G43" s="59">
        <v>7376.64</v>
      </c>
      <c r="H43" s="59">
        <v>4982.55</v>
      </c>
      <c r="I43" s="59">
        <v>10195.19</v>
      </c>
      <c r="J43" s="59">
        <v>1848.62</v>
      </c>
      <c r="K43" s="59">
        <v>3647.66</v>
      </c>
      <c r="L43" s="59">
        <v>17841.580000000002</v>
      </c>
      <c r="M43" s="60">
        <v>12734.07</v>
      </c>
      <c r="N43" s="122">
        <f t="shared" si="1"/>
        <v>70245.649999999994</v>
      </c>
      <c r="O43" s="63">
        <f t="shared" si="2"/>
        <v>58626.310000000005</v>
      </c>
      <c r="P43" s="120">
        <f t="shared" si="6"/>
        <v>128871.95999999999</v>
      </c>
      <c r="Q43" s="122">
        <f t="shared" si="3"/>
        <v>14049.13</v>
      </c>
      <c r="R43" s="120">
        <f t="shared" si="4"/>
        <v>8375.187142857143</v>
      </c>
      <c r="S43" s="122">
        <f t="shared" si="5"/>
        <v>10739.33</v>
      </c>
      <c r="T43" s="69"/>
    </row>
    <row r="44" spans="1:20" x14ac:dyDescent="0.25">
      <c r="A44" s="17">
        <v>1991</v>
      </c>
      <c r="B44" s="23">
        <v>12916.55</v>
      </c>
      <c r="C44" s="59">
        <v>8654.01</v>
      </c>
      <c r="D44" s="59">
        <v>6547.53</v>
      </c>
      <c r="E44" s="59">
        <v>12412.74</v>
      </c>
      <c r="F44" s="59">
        <v>11208.76</v>
      </c>
      <c r="G44" s="59">
        <v>2463.5100000000002</v>
      </c>
      <c r="H44" s="59">
        <v>3314.43</v>
      </c>
      <c r="I44" s="59">
        <v>17488.52</v>
      </c>
      <c r="J44" s="59">
        <v>2866.16</v>
      </c>
      <c r="K44" s="59">
        <v>1836.72</v>
      </c>
      <c r="L44" s="59">
        <v>11876.21</v>
      </c>
      <c r="M44" s="60">
        <v>10010.719999999999</v>
      </c>
      <c r="N44" s="122">
        <f t="shared" si="1"/>
        <v>51739.59</v>
      </c>
      <c r="O44" s="63">
        <f t="shared" si="2"/>
        <v>49856.270000000004</v>
      </c>
      <c r="P44" s="120">
        <f t="shared" si="6"/>
        <v>101595.86000000002</v>
      </c>
      <c r="Q44" s="122">
        <f t="shared" si="3"/>
        <v>10347.918</v>
      </c>
      <c r="R44" s="120">
        <f t="shared" si="4"/>
        <v>7122.3242857142859</v>
      </c>
      <c r="S44" s="122">
        <f t="shared" si="5"/>
        <v>8466.3216666666685</v>
      </c>
      <c r="T44" s="69"/>
    </row>
    <row r="45" spans="1:20" x14ac:dyDescent="0.25">
      <c r="A45" s="17">
        <v>1992</v>
      </c>
      <c r="B45" s="23">
        <v>23960.68</v>
      </c>
      <c r="C45" s="59">
        <v>13797.23</v>
      </c>
      <c r="D45" s="59">
        <v>10637.51</v>
      </c>
      <c r="E45" s="59">
        <v>4611.6400000000003</v>
      </c>
      <c r="F45" s="59">
        <v>10173.370000000001</v>
      </c>
      <c r="G45" s="59">
        <v>10167.42</v>
      </c>
      <c r="H45" s="59">
        <v>995.72</v>
      </c>
      <c r="I45" s="59">
        <v>15229.31</v>
      </c>
      <c r="J45" s="59">
        <v>4516.43</v>
      </c>
      <c r="K45" s="59">
        <v>5456.61</v>
      </c>
      <c r="L45" s="59">
        <v>2872.11</v>
      </c>
      <c r="M45" s="60">
        <v>17151.32</v>
      </c>
      <c r="N45" s="122">
        <f t="shared" si="1"/>
        <v>63180.430000000008</v>
      </c>
      <c r="O45" s="63">
        <f t="shared" si="2"/>
        <v>56388.92</v>
      </c>
      <c r="P45" s="120">
        <f t="shared" si="6"/>
        <v>119569.35</v>
      </c>
      <c r="Q45" s="122">
        <f t="shared" si="3"/>
        <v>12636.086000000001</v>
      </c>
      <c r="R45" s="120">
        <f t="shared" si="4"/>
        <v>8055.5599999999995</v>
      </c>
      <c r="S45" s="122">
        <f t="shared" si="5"/>
        <v>9964.1125000000011</v>
      </c>
      <c r="T45" s="69"/>
    </row>
    <row r="46" spans="1:20" x14ac:dyDescent="0.25">
      <c r="A46" s="17">
        <v>1993</v>
      </c>
      <c r="B46" s="23">
        <v>18069.689999999999</v>
      </c>
      <c r="C46" s="59">
        <v>10232.879999999999</v>
      </c>
      <c r="D46" s="59">
        <v>3699.23</v>
      </c>
      <c r="E46" s="59">
        <v>16131.81</v>
      </c>
      <c r="F46" s="59">
        <v>9243.11</v>
      </c>
      <c r="G46" s="59">
        <v>8974.5400000000009</v>
      </c>
      <c r="H46" s="59">
        <v>3465.18</v>
      </c>
      <c r="I46" s="59">
        <v>15227.73</v>
      </c>
      <c r="J46" s="59">
        <v>0</v>
      </c>
      <c r="K46" s="59">
        <v>0</v>
      </c>
      <c r="L46" s="59">
        <v>0</v>
      </c>
      <c r="M46" s="60">
        <v>5490.13</v>
      </c>
      <c r="N46" s="122">
        <f t="shared" si="1"/>
        <v>57376.72</v>
      </c>
      <c r="O46" s="63">
        <f t="shared" si="2"/>
        <v>33157.58</v>
      </c>
      <c r="P46" s="120">
        <f t="shared" si="6"/>
        <v>90534.3</v>
      </c>
      <c r="Q46" s="122">
        <f t="shared" si="3"/>
        <v>11475.344000000001</v>
      </c>
      <c r="R46" s="120">
        <f t="shared" si="4"/>
        <v>4736.7971428571427</v>
      </c>
      <c r="S46" s="122">
        <f t="shared" si="5"/>
        <v>7544.5250000000005</v>
      </c>
      <c r="T46" s="69"/>
    </row>
    <row r="47" spans="1:20" x14ac:dyDescent="0.25">
      <c r="A47" s="17">
        <v>1994</v>
      </c>
      <c r="B47" s="23">
        <v>5484.38</v>
      </c>
      <c r="C47" s="59">
        <v>21223.45</v>
      </c>
      <c r="D47" s="59">
        <v>23197.03</v>
      </c>
      <c r="E47" s="59">
        <v>8822.61</v>
      </c>
      <c r="F47" s="59">
        <v>11706.62</v>
      </c>
      <c r="G47" s="59">
        <v>8293.01</v>
      </c>
      <c r="H47" s="59">
        <v>2816.57</v>
      </c>
      <c r="I47" s="59">
        <v>4895.28</v>
      </c>
      <c r="J47" s="59">
        <v>0</v>
      </c>
      <c r="K47" s="59">
        <v>0</v>
      </c>
      <c r="L47" s="59">
        <v>2556.73</v>
      </c>
      <c r="M47" s="60">
        <v>6354.14</v>
      </c>
      <c r="N47" s="122">
        <f t="shared" si="1"/>
        <v>70434.09</v>
      </c>
      <c r="O47" s="63">
        <f t="shared" si="2"/>
        <v>24915.73</v>
      </c>
      <c r="P47" s="120">
        <f t="shared" si="6"/>
        <v>95349.819999999992</v>
      </c>
      <c r="Q47" s="122">
        <f t="shared" si="3"/>
        <v>14086.817999999999</v>
      </c>
      <c r="R47" s="120">
        <f t="shared" si="4"/>
        <v>3559.39</v>
      </c>
      <c r="S47" s="122">
        <f t="shared" si="5"/>
        <v>7945.8183333333327</v>
      </c>
      <c r="T47" s="69"/>
    </row>
    <row r="48" spans="1:20" x14ac:dyDescent="0.25">
      <c r="A48" s="17">
        <v>1995</v>
      </c>
      <c r="B48" s="23">
        <v>17546.04</v>
      </c>
      <c r="C48" s="59">
        <v>16645.53</v>
      </c>
      <c r="D48" s="59">
        <v>13267.63</v>
      </c>
      <c r="E48" s="59">
        <v>12962.17</v>
      </c>
      <c r="F48" s="59">
        <v>7461.93</v>
      </c>
      <c r="G48" s="59">
        <v>5837.44</v>
      </c>
      <c r="H48" s="59">
        <v>16656.84</v>
      </c>
      <c r="I48" s="59">
        <v>11676.87</v>
      </c>
      <c r="J48" s="59">
        <v>10867.6</v>
      </c>
      <c r="K48" s="59">
        <v>793.4</v>
      </c>
      <c r="L48" s="59">
        <v>11383.31</v>
      </c>
      <c r="M48" s="60">
        <v>19206.23</v>
      </c>
      <c r="N48" s="122">
        <f t="shared" si="1"/>
        <v>67883.299999999988</v>
      </c>
      <c r="O48" s="63">
        <f t="shared" si="2"/>
        <v>76421.69</v>
      </c>
      <c r="P48" s="120">
        <f t="shared" si="6"/>
        <v>144304.99</v>
      </c>
      <c r="Q48" s="122">
        <f t="shared" si="3"/>
        <v>13576.659999999998</v>
      </c>
      <c r="R48" s="120">
        <f t="shared" si="4"/>
        <v>10917.384285714286</v>
      </c>
      <c r="S48" s="122">
        <f t="shared" si="5"/>
        <v>12025.415833333333</v>
      </c>
      <c r="T48" s="69"/>
    </row>
    <row r="49" spans="1:20" x14ac:dyDescent="0.25">
      <c r="A49" s="17">
        <v>1996</v>
      </c>
      <c r="B49" s="23">
        <v>15947.34</v>
      </c>
      <c r="C49" s="59">
        <v>21076.67</v>
      </c>
      <c r="D49" s="59">
        <v>7989.54</v>
      </c>
      <c r="E49" s="59">
        <v>4357.75</v>
      </c>
      <c r="F49" s="59">
        <v>12944.32</v>
      </c>
      <c r="G49" s="59">
        <v>6253.98</v>
      </c>
      <c r="H49" s="59">
        <v>9044.76</v>
      </c>
      <c r="I49" s="59">
        <v>23141.49</v>
      </c>
      <c r="J49" s="59">
        <v>6391.23</v>
      </c>
      <c r="K49" s="59">
        <v>1598.7</v>
      </c>
      <c r="L49" s="59">
        <v>1547.13</v>
      </c>
      <c r="M49" s="60">
        <v>13666.32</v>
      </c>
      <c r="N49" s="122">
        <f t="shared" si="1"/>
        <v>62315.619999999995</v>
      </c>
      <c r="O49" s="63">
        <f t="shared" si="2"/>
        <v>61643.61</v>
      </c>
      <c r="P49" s="120">
        <f t="shared" si="6"/>
        <v>123959.22999999998</v>
      </c>
      <c r="Q49" s="122">
        <f t="shared" si="3"/>
        <v>12463.124</v>
      </c>
      <c r="R49" s="120">
        <f t="shared" si="4"/>
        <v>8806.23</v>
      </c>
      <c r="S49" s="122">
        <f t="shared" si="5"/>
        <v>10329.935833333331</v>
      </c>
      <c r="T49" s="69"/>
    </row>
    <row r="50" spans="1:20" x14ac:dyDescent="0.25">
      <c r="A50" s="17">
        <v>1997</v>
      </c>
      <c r="B50" s="23">
        <v>22417.52</v>
      </c>
      <c r="C50" s="59">
        <v>11754.22</v>
      </c>
      <c r="D50" s="59">
        <v>5220.57</v>
      </c>
      <c r="E50" s="59">
        <v>16111.97</v>
      </c>
      <c r="F50" s="59">
        <v>0</v>
      </c>
      <c r="G50" s="59">
        <v>6723.07</v>
      </c>
      <c r="H50" s="59">
        <v>3393.97</v>
      </c>
      <c r="I50" s="59">
        <v>13898.38</v>
      </c>
      <c r="J50" s="59">
        <v>1346.6</v>
      </c>
      <c r="K50" s="59">
        <v>8128.19</v>
      </c>
      <c r="L50" s="59">
        <v>0</v>
      </c>
      <c r="M50" s="60">
        <v>15790.64</v>
      </c>
      <c r="N50" s="122">
        <f t="shared" si="1"/>
        <v>55504.28</v>
      </c>
      <c r="O50" s="63">
        <f t="shared" si="2"/>
        <v>49280.85</v>
      </c>
      <c r="P50" s="120">
        <f t="shared" si="6"/>
        <v>104785.13</v>
      </c>
      <c r="Q50" s="122">
        <f t="shared" si="3"/>
        <v>11100.856</v>
      </c>
      <c r="R50" s="120">
        <f t="shared" si="4"/>
        <v>7040.1214285714286</v>
      </c>
      <c r="S50" s="122">
        <f t="shared" si="5"/>
        <v>8732.0941666666677</v>
      </c>
      <c r="T50" s="69"/>
    </row>
    <row r="51" spans="1:20" x14ac:dyDescent="0.25">
      <c r="A51" s="17">
        <v>1998</v>
      </c>
      <c r="B51" s="23">
        <v>12793.58</v>
      </c>
      <c r="C51" s="59">
        <v>16925.21</v>
      </c>
      <c r="D51" s="59">
        <v>8118.47</v>
      </c>
      <c r="E51" s="59">
        <v>7896.31</v>
      </c>
      <c r="F51" s="59">
        <v>11948.6</v>
      </c>
      <c r="G51" s="59">
        <v>10267.39</v>
      </c>
      <c r="H51" s="59">
        <v>17465.11</v>
      </c>
      <c r="I51" s="59">
        <v>8586.57</v>
      </c>
      <c r="J51" s="59">
        <v>5216.8</v>
      </c>
      <c r="K51" s="59">
        <v>6352.16</v>
      </c>
      <c r="L51" s="59">
        <v>0</v>
      </c>
      <c r="M51" s="60">
        <v>7346.88</v>
      </c>
      <c r="N51" s="122">
        <f t="shared" si="1"/>
        <v>57682.17</v>
      </c>
      <c r="O51" s="63">
        <f t="shared" si="2"/>
        <v>55234.909999999996</v>
      </c>
      <c r="P51" s="120">
        <f t="shared" si="6"/>
        <v>112917.08</v>
      </c>
      <c r="Q51" s="122">
        <f t="shared" si="3"/>
        <v>11536.433999999999</v>
      </c>
      <c r="R51" s="120">
        <f t="shared" si="4"/>
        <v>7890.7014285714276</v>
      </c>
      <c r="S51" s="122">
        <f t="shared" si="5"/>
        <v>9409.7566666666662</v>
      </c>
      <c r="T51" s="69"/>
    </row>
    <row r="52" spans="1:20" x14ac:dyDescent="0.25">
      <c r="A52" s="17">
        <v>1999</v>
      </c>
      <c r="B52" s="23">
        <v>18891.650000000001</v>
      </c>
      <c r="C52" s="59">
        <v>13819.04</v>
      </c>
      <c r="D52" s="59">
        <v>13382.67</v>
      </c>
      <c r="E52" s="59">
        <v>2574.58</v>
      </c>
      <c r="F52" s="59">
        <v>16141.72</v>
      </c>
      <c r="G52" s="59">
        <v>14652.11</v>
      </c>
      <c r="H52" s="59">
        <v>12513.9</v>
      </c>
      <c r="I52" s="59">
        <v>12640.84</v>
      </c>
      <c r="J52" s="59">
        <v>2717.4</v>
      </c>
      <c r="K52" s="59">
        <v>8652.0300000000007</v>
      </c>
      <c r="L52" s="59">
        <v>0</v>
      </c>
      <c r="M52" s="60">
        <v>11367.44</v>
      </c>
      <c r="N52" s="122">
        <f t="shared" si="1"/>
        <v>64809.66</v>
      </c>
      <c r="O52" s="63">
        <f t="shared" si="2"/>
        <v>62543.720000000008</v>
      </c>
      <c r="P52" s="120">
        <f t="shared" si="6"/>
        <v>127353.37999999999</v>
      </c>
      <c r="Q52" s="122">
        <f t="shared" si="3"/>
        <v>12961.932000000001</v>
      </c>
      <c r="R52" s="120">
        <f t="shared" si="4"/>
        <v>8934.8171428571441</v>
      </c>
      <c r="S52" s="122">
        <f t="shared" si="5"/>
        <v>10612.781666666666</v>
      </c>
      <c r="T52" s="69"/>
    </row>
    <row r="53" spans="1:20" x14ac:dyDescent="0.25">
      <c r="A53" s="17">
        <v>2000</v>
      </c>
      <c r="B53" s="23">
        <v>16786.36</v>
      </c>
      <c r="C53" s="59">
        <v>10214.41</v>
      </c>
      <c r="D53" s="59">
        <v>18236.3</v>
      </c>
      <c r="E53" s="59">
        <v>6113.15</v>
      </c>
      <c r="F53" s="59">
        <v>9227.24</v>
      </c>
      <c r="G53" s="59">
        <v>4825.8500000000004</v>
      </c>
      <c r="H53" s="59">
        <v>6440.42</v>
      </c>
      <c r="I53" s="59">
        <v>2884.01</v>
      </c>
      <c r="J53" s="59">
        <v>1265.47</v>
      </c>
      <c r="K53" s="59">
        <v>0</v>
      </c>
      <c r="L53" s="59">
        <v>7513.5</v>
      </c>
      <c r="M53" s="60">
        <v>16609.830000000002</v>
      </c>
      <c r="N53" s="122">
        <f t="shared" si="1"/>
        <v>60577.46</v>
      </c>
      <c r="O53" s="63">
        <f t="shared" si="2"/>
        <v>39539.08</v>
      </c>
      <c r="P53" s="120">
        <f t="shared" si="6"/>
        <v>100116.54</v>
      </c>
      <c r="Q53" s="122">
        <f t="shared" si="3"/>
        <v>12115.492</v>
      </c>
      <c r="R53" s="120">
        <f t="shared" si="4"/>
        <v>5648.4400000000005</v>
      </c>
      <c r="S53" s="122">
        <f t="shared" si="5"/>
        <v>8343.0450000000001</v>
      </c>
      <c r="T53" s="69"/>
    </row>
    <row r="54" spans="1:20" x14ac:dyDescent="0.25">
      <c r="A54" s="17">
        <v>2001</v>
      </c>
      <c r="B54" s="23">
        <v>10417.34</v>
      </c>
      <c r="C54" s="59">
        <v>13130.77</v>
      </c>
      <c r="D54" s="59">
        <v>15036.91</v>
      </c>
      <c r="E54" s="59">
        <v>11020.33</v>
      </c>
      <c r="F54" s="59">
        <v>11490.42</v>
      </c>
      <c r="G54" s="59">
        <v>11847.45</v>
      </c>
      <c r="H54" s="59">
        <v>9917.5</v>
      </c>
      <c r="I54" s="59">
        <v>5395.12</v>
      </c>
      <c r="J54" s="59">
        <v>4661.2299999999996</v>
      </c>
      <c r="K54" s="59">
        <v>0</v>
      </c>
      <c r="L54" s="59">
        <v>6638.77</v>
      </c>
      <c r="M54" s="60">
        <v>12791.59</v>
      </c>
      <c r="N54" s="122">
        <f t="shared" si="1"/>
        <v>61095.770000000004</v>
      </c>
      <c r="O54" s="63">
        <f t="shared" si="2"/>
        <v>51251.66</v>
      </c>
      <c r="P54" s="120">
        <f t="shared" si="6"/>
        <v>112347.43</v>
      </c>
      <c r="Q54" s="122">
        <f t="shared" si="3"/>
        <v>12219.154</v>
      </c>
      <c r="R54" s="120">
        <f t="shared" si="4"/>
        <v>7321.6657142857148</v>
      </c>
      <c r="S54" s="122">
        <f t="shared" si="5"/>
        <v>9362.2858333333334</v>
      </c>
      <c r="T54" s="69"/>
    </row>
    <row r="55" spans="1:20" x14ac:dyDescent="0.25">
      <c r="A55" s="17">
        <v>2002</v>
      </c>
      <c r="B55" s="23">
        <v>15713.29</v>
      </c>
      <c r="C55" s="59">
        <v>18123.240000000002</v>
      </c>
      <c r="D55" s="59">
        <v>7791.19</v>
      </c>
      <c r="E55" s="59">
        <v>10526.43</v>
      </c>
      <c r="F55" s="59">
        <v>12276.87</v>
      </c>
      <c r="G55" s="59">
        <v>3681.38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60">
        <v>0</v>
      </c>
      <c r="N55" s="122">
        <f t="shared" si="1"/>
        <v>64431.020000000004</v>
      </c>
      <c r="O55" s="63">
        <f t="shared" si="2"/>
        <v>3681.38</v>
      </c>
      <c r="P55" s="120">
        <f t="shared" si="6"/>
        <v>68112.400000000009</v>
      </c>
      <c r="Q55" s="122">
        <f t="shared" si="3"/>
        <v>12886.204000000002</v>
      </c>
      <c r="R55" s="120">
        <f t="shared" si="4"/>
        <v>525.91142857142859</v>
      </c>
      <c r="S55" s="122">
        <f t="shared" si="5"/>
        <v>5676.0333333333338</v>
      </c>
      <c r="T55" s="69"/>
    </row>
    <row r="56" spans="1:20" x14ac:dyDescent="0.25">
      <c r="A56" s="17">
        <v>2003</v>
      </c>
      <c r="B56" s="23">
        <v>9054.68</v>
      </c>
      <c r="C56" s="59">
        <v>1830.77</v>
      </c>
      <c r="D56" s="59">
        <v>13464</v>
      </c>
      <c r="E56" s="59">
        <v>13521.52</v>
      </c>
      <c r="F56" s="59">
        <v>22070.400000000001</v>
      </c>
      <c r="G56" s="59">
        <v>5061.8900000000003</v>
      </c>
      <c r="H56" s="59">
        <v>10298.33</v>
      </c>
      <c r="I56" s="59">
        <v>19731.86</v>
      </c>
      <c r="J56" s="59">
        <v>0</v>
      </c>
      <c r="K56" s="59">
        <v>0</v>
      </c>
      <c r="L56" s="59">
        <v>8102.6</v>
      </c>
      <c r="M56" s="60">
        <v>6170.67</v>
      </c>
      <c r="N56" s="122">
        <f t="shared" si="1"/>
        <v>59941.37</v>
      </c>
      <c r="O56" s="63">
        <f t="shared" si="2"/>
        <v>49365.35</v>
      </c>
      <c r="P56" s="120">
        <f t="shared" si="6"/>
        <v>109306.72</v>
      </c>
      <c r="Q56" s="122">
        <f t="shared" si="3"/>
        <v>11988.274000000001</v>
      </c>
      <c r="R56" s="120">
        <f t="shared" si="4"/>
        <v>7052.1928571428571</v>
      </c>
      <c r="S56" s="122">
        <f t="shared" si="5"/>
        <v>9108.8933333333334</v>
      </c>
      <c r="T56" s="69"/>
    </row>
    <row r="57" spans="1:20" x14ac:dyDescent="0.25">
      <c r="A57" s="17">
        <v>2004</v>
      </c>
      <c r="B57" s="23">
        <v>16131.81</v>
      </c>
      <c r="C57" s="59">
        <v>4333.95</v>
      </c>
      <c r="D57" s="59">
        <v>12164.81</v>
      </c>
      <c r="E57" s="59">
        <v>13394.58</v>
      </c>
      <c r="F57" s="59">
        <v>0</v>
      </c>
      <c r="G57" s="59">
        <v>1775.23</v>
      </c>
      <c r="H57" s="59">
        <v>870.76</v>
      </c>
      <c r="I57" s="59">
        <v>1852.59</v>
      </c>
      <c r="J57" s="59">
        <v>1713.74</v>
      </c>
      <c r="K57" s="59">
        <v>1621.02</v>
      </c>
      <c r="L57" s="59">
        <v>6349.18</v>
      </c>
      <c r="M57" s="60">
        <v>17056.12</v>
      </c>
      <c r="N57" s="122">
        <f t="shared" si="1"/>
        <v>46025.15</v>
      </c>
      <c r="O57" s="63">
        <f t="shared" si="2"/>
        <v>31238.639999999999</v>
      </c>
      <c r="P57" s="120">
        <f t="shared" si="6"/>
        <v>77263.789999999994</v>
      </c>
      <c r="Q57" s="122">
        <f t="shared" si="3"/>
        <v>9205.0300000000007</v>
      </c>
      <c r="R57" s="120">
        <f t="shared" si="4"/>
        <v>4462.6628571428573</v>
      </c>
      <c r="S57" s="122">
        <f t="shared" si="5"/>
        <v>6438.6491666666661</v>
      </c>
      <c r="T57" s="69"/>
    </row>
    <row r="58" spans="1:20" x14ac:dyDescent="0.25">
      <c r="A58" s="17">
        <v>2005</v>
      </c>
      <c r="B58" s="23">
        <v>19180.45</v>
      </c>
      <c r="C58" s="59">
        <v>12980.02</v>
      </c>
      <c r="D58" s="59">
        <v>10205.11</v>
      </c>
      <c r="E58" s="59">
        <v>9715.18</v>
      </c>
      <c r="F58" s="59">
        <v>10373.709999999999</v>
      </c>
      <c r="G58" s="59">
        <v>6690.15</v>
      </c>
      <c r="H58" s="59">
        <v>14521.2</v>
      </c>
      <c r="I58" s="59">
        <v>9353.19</v>
      </c>
      <c r="J58" s="59">
        <v>0</v>
      </c>
      <c r="K58" s="59">
        <v>952.08</v>
      </c>
      <c r="L58" s="59">
        <v>1150.43</v>
      </c>
      <c r="M58" s="60">
        <v>17419.099999999999</v>
      </c>
      <c r="N58" s="122">
        <f t="shared" si="1"/>
        <v>62454.47</v>
      </c>
      <c r="O58" s="63">
        <f t="shared" si="2"/>
        <v>50086.15</v>
      </c>
      <c r="P58" s="120">
        <f t="shared" si="6"/>
        <v>112540.62</v>
      </c>
      <c r="Q58" s="122">
        <f t="shared" si="3"/>
        <v>12490.894</v>
      </c>
      <c r="R58" s="120">
        <f t="shared" si="4"/>
        <v>7155.1642857142861</v>
      </c>
      <c r="S58" s="122">
        <f t="shared" si="5"/>
        <v>9378.3850000000002</v>
      </c>
      <c r="T58" s="69"/>
    </row>
    <row r="59" spans="1:20" x14ac:dyDescent="0.25">
      <c r="A59" s="17">
        <v>2006</v>
      </c>
      <c r="B59" s="23">
        <v>17349.68</v>
      </c>
      <c r="C59" s="59">
        <v>11133.39</v>
      </c>
      <c r="D59" s="59">
        <v>7146.55</v>
      </c>
      <c r="E59" s="59">
        <v>11234.74</v>
      </c>
      <c r="F59" s="59">
        <v>0</v>
      </c>
      <c r="G59" s="59">
        <v>2070.66</v>
      </c>
      <c r="H59" s="59">
        <v>0</v>
      </c>
      <c r="I59" s="59">
        <v>0</v>
      </c>
      <c r="J59" s="59">
        <v>744.09</v>
      </c>
      <c r="K59" s="59">
        <v>0</v>
      </c>
      <c r="L59" s="59">
        <v>402.65</v>
      </c>
      <c r="M59" s="60">
        <v>12951.46</v>
      </c>
      <c r="N59" s="122">
        <f t="shared" si="1"/>
        <v>46864.36</v>
      </c>
      <c r="O59" s="63">
        <f t="shared" si="2"/>
        <v>16168.859999999999</v>
      </c>
      <c r="P59" s="120">
        <f t="shared" si="6"/>
        <v>63033.22</v>
      </c>
      <c r="Q59" s="122">
        <f t="shared" si="3"/>
        <v>9372.8719999999994</v>
      </c>
      <c r="R59" s="120">
        <f t="shared" si="4"/>
        <v>2309.8371428571427</v>
      </c>
      <c r="S59" s="122">
        <f t="shared" si="5"/>
        <v>5252.7683333333334</v>
      </c>
      <c r="T59" s="69"/>
    </row>
    <row r="60" spans="1:20" x14ac:dyDescent="0.25">
      <c r="A60" s="17">
        <v>2007</v>
      </c>
      <c r="B60" s="23">
        <v>21261.14</v>
      </c>
      <c r="C60" s="59">
        <v>9987.91</v>
      </c>
      <c r="D60" s="59">
        <v>3005</v>
      </c>
      <c r="E60" s="59">
        <v>12315.55</v>
      </c>
      <c r="F60" s="59">
        <v>12688.45</v>
      </c>
      <c r="G60" s="59">
        <v>18697.91</v>
      </c>
      <c r="H60" s="59">
        <v>23863.09</v>
      </c>
      <c r="I60" s="59">
        <v>17361.77</v>
      </c>
      <c r="J60" s="59">
        <v>675.01</v>
      </c>
      <c r="K60" s="59">
        <v>1757.51</v>
      </c>
      <c r="L60" s="59">
        <v>9655.6</v>
      </c>
      <c r="M60" s="60">
        <v>13257.71</v>
      </c>
      <c r="N60" s="122">
        <f t="shared" si="1"/>
        <v>59258.05</v>
      </c>
      <c r="O60" s="63">
        <f t="shared" si="2"/>
        <v>85268.6</v>
      </c>
      <c r="P60" s="120">
        <f t="shared" si="6"/>
        <v>144526.65</v>
      </c>
      <c r="Q60" s="122">
        <f t="shared" si="3"/>
        <v>11851.61</v>
      </c>
      <c r="R60" s="120">
        <f t="shared" si="4"/>
        <v>12181.228571428572</v>
      </c>
      <c r="S60" s="122">
        <f t="shared" si="5"/>
        <v>12043.887499999999</v>
      </c>
      <c r="T60" s="69"/>
    </row>
    <row r="61" spans="1:20" x14ac:dyDescent="0.25">
      <c r="A61" s="17">
        <v>2008</v>
      </c>
      <c r="B61" s="23">
        <v>24615.23</v>
      </c>
      <c r="C61" s="59">
        <v>11617.96</v>
      </c>
      <c r="D61" s="59">
        <v>3996.75</v>
      </c>
      <c r="E61" s="59">
        <v>11562.02</v>
      </c>
      <c r="F61" s="59">
        <v>8358.8700000000008</v>
      </c>
      <c r="G61" s="59">
        <v>5622.43</v>
      </c>
      <c r="H61" s="59">
        <v>288.55</v>
      </c>
      <c r="I61" s="59">
        <v>5062.32</v>
      </c>
      <c r="J61" s="59">
        <v>0</v>
      </c>
      <c r="K61" s="59">
        <v>3070.11</v>
      </c>
      <c r="L61" s="59">
        <v>8935.67</v>
      </c>
      <c r="M61" s="60">
        <v>8846.81</v>
      </c>
      <c r="N61" s="122">
        <f t="shared" si="1"/>
        <v>60150.830000000009</v>
      </c>
      <c r="O61" s="63">
        <f t="shared" si="2"/>
        <v>31825.89</v>
      </c>
      <c r="P61" s="120">
        <f t="shared" si="6"/>
        <v>91976.72</v>
      </c>
      <c r="Q61" s="122">
        <f t="shared" si="3"/>
        <v>12030.166000000001</v>
      </c>
      <c r="R61" s="120">
        <f t="shared" si="4"/>
        <v>4546.5557142857142</v>
      </c>
      <c r="S61" s="122">
        <f t="shared" si="5"/>
        <v>7664.7266666666665</v>
      </c>
      <c r="T61" s="69"/>
    </row>
    <row r="62" spans="1:20" x14ac:dyDescent="0.25">
      <c r="A62" s="17">
        <v>2009</v>
      </c>
      <c r="B62" s="23">
        <v>17714.64</v>
      </c>
      <c r="C62" s="59">
        <v>7467.88</v>
      </c>
      <c r="D62" s="59">
        <v>13104.99</v>
      </c>
      <c r="E62" s="59">
        <v>14360.54</v>
      </c>
      <c r="F62" s="59">
        <v>8429.48</v>
      </c>
      <c r="G62" s="59">
        <v>12410.76</v>
      </c>
      <c r="H62" s="59">
        <v>13469.95</v>
      </c>
      <c r="I62" s="59">
        <v>18078.27</v>
      </c>
      <c r="J62" s="59">
        <v>8935.67</v>
      </c>
      <c r="K62" s="59">
        <v>0</v>
      </c>
      <c r="L62" s="59">
        <v>11534.85</v>
      </c>
      <c r="M62" s="60">
        <v>21526.93</v>
      </c>
      <c r="N62" s="122">
        <f t="shared" si="1"/>
        <v>61077.53</v>
      </c>
      <c r="O62" s="63">
        <f t="shared" si="2"/>
        <v>85956.43</v>
      </c>
      <c r="P62" s="120">
        <f t="shared" si="6"/>
        <v>147033.96</v>
      </c>
      <c r="Q62" s="122">
        <f t="shared" si="3"/>
        <v>12215.505999999999</v>
      </c>
      <c r="R62" s="120">
        <f t="shared" si="4"/>
        <v>12279.49</v>
      </c>
      <c r="S62" s="122">
        <f t="shared" si="5"/>
        <v>12252.83</v>
      </c>
      <c r="T62" s="69"/>
    </row>
    <row r="63" spans="1:20" x14ac:dyDescent="0.25">
      <c r="A63" s="17">
        <v>2010</v>
      </c>
      <c r="B63" s="23">
        <v>10455.030000000001</v>
      </c>
      <c r="C63" s="59">
        <v>920.34</v>
      </c>
      <c r="D63" s="59">
        <v>3794.44</v>
      </c>
      <c r="E63" s="59">
        <v>14755.26</v>
      </c>
      <c r="F63" s="59">
        <v>14374.03</v>
      </c>
      <c r="G63" s="59">
        <v>13252.97</v>
      </c>
      <c r="H63" s="59">
        <v>11422.98</v>
      </c>
      <c r="I63" s="59">
        <v>13865.84</v>
      </c>
      <c r="J63" s="59">
        <v>2132.66</v>
      </c>
      <c r="K63" s="59">
        <v>4282.18</v>
      </c>
      <c r="L63" s="59">
        <v>6688.36</v>
      </c>
      <c r="M63" s="60">
        <v>9728.75</v>
      </c>
      <c r="N63" s="122">
        <f t="shared" si="1"/>
        <v>44299.1</v>
      </c>
      <c r="O63" s="63">
        <f t="shared" si="2"/>
        <v>61373.74</v>
      </c>
      <c r="P63" s="120">
        <f t="shared" si="6"/>
        <v>105672.84000000001</v>
      </c>
      <c r="Q63" s="122">
        <f t="shared" si="3"/>
        <v>8859.82</v>
      </c>
      <c r="R63" s="120">
        <f t="shared" si="4"/>
        <v>8767.6771428571428</v>
      </c>
      <c r="S63" s="122">
        <f t="shared" si="5"/>
        <v>8806.0700000000015</v>
      </c>
      <c r="T63" s="69"/>
    </row>
    <row r="64" spans="1:20" x14ac:dyDescent="0.25">
      <c r="A64" s="17">
        <v>2011</v>
      </c>
      <c r="B64" s="23">
        <v>18577.46</v>
      </c>
      <c r="C64" s="59">
        <v>12696.38</v>
      </c>
      <c r="D64" s="59">
        <v>4285.75</v>
      </c>
      <c r="E64" s="59">
        <v>12894.73</v>
      </c>
      <c r="F64" s="59">
        <v>15415.76</v>
      </c>
      <c r="G64" s="59">
        <v>4223.42</v>
      </c>
      <c r="H64" s="59">
        <v>14834.65</v>
      </c>
      <c r="I64" s="59">
        <v>18445.54</v>
      </c>
      <c r="J64" s="59">
        <v>10064.280000000001</v>
      </c>
      <c r="K64" s="59">
        <v>0</v>
      </c>
      <c r="L64" s="59">
        <v>8080.86</v>
      </c>
      <c r="M64" s="60">
        <v>14933.77</v>
      </c>
      <c r="N64" s="122">
        <f t="shared" si="1"/>
        <v>63870.079999999994</v>
      </c>
      <c r="O64" s="63">
        <f t="shared" si="2"/>
        <v>70582.52</v>
      </c>
      <c r="P64" s="120">
        <f t="shared" si="6"/>
        <v>134452.6</v>
      </c>
      <c r="Q64" s="122">
        <f t="shared" si="3"/>
        <v>12774.016</v>
      </c>
      <c r="R64" s="120">
        <f t="shared" si="4"/>
        <v>10083.217142857144</v>
      </c>
      <c r="S64" s="122">
        <f t="shared" si="5"/>
        <v>11204.383333333333</v>
      </c>
      <c r="T64" s="69"/>
    </row>
    <row r="65" spans="1:20" ht="15.75" thickBot="1" x14ac:dyDescent="0.3">
      <c r="A65" s="18">
        <v>2012</v>
      </c>
      <c r="B65" s="135">
        <v>25618.89</v>
      </c>
      <c r="C65" s="91">
        <v>0</v>
      </c>
      <c r="D65" s="91">
        <v>11781.99</v>
      </c>
      <c r="E65" s="91">
        <v>5577.6</v>
      </c>
      <c r="F65" s="91">
        <v>15016.48</v>
      </c>
      <c r="G65" s="91">
        <v>3553.17</v>
      </c>
      <c r="H65" s="91">
        <v>183.67</v>
      </c>
      <c r="I65" s="91">
        <v>204.3</v>
      </c>
      <c r="J65" s="91">
        <v>1451.92</v>
      </c>
      <c r="K65" s="91">
        <v>0</v>
      </c>
      <c r="L65" s="91">
        <v>0</v>
      </c>
      <c r="M65" s="136">
        <v>12198.53</v>
      </c>
      <c r="N65" s="138">
        <f t="shared" si="1"/>
        <v>57994.959999999992</v>
      </c>
      <c r="O65" s="162">
        <f t="shared" si="2"/>
        <v>17591.59</v>
      </c>
      <c r="P65" s="139">
        <f t="shared" si="6"/>
        <v>75586.549999999988</v>
      </c>
      <c r="Q65" s="143">
        <f t="shared" si="3"/>
        <v>11598.991999999998</v>
      </c>
      <c r="R65" s="139">
        <f t="shared" si="4"/>
        <v>2513.0842857142857</v>
      </c>
      <c r="S65" s="143">
        <f t="shared" si="5"/>
        <v>6298.8791666666657</v>
      </c>
      <c r="T65" s="69"/>
    </row>
    <row r="66" spans="1:20" x14ac:dyDescent="0.25">
      <c r="A66" s="127" t="s">
        <v>62</v>
      </c>
      <c r="B66" s="22">
        <f>SMALL(B$3:B$65,COUNTIF(B$3:B$65,0)+1)</f>
        <v>347.11</v>
      </c>
      <c r="C66" s="54">
        <f t="shared" ref="C66:P66" si="7">SMALL(C$3:C$65,COUNTIF(C$3:C$65,0)+1)</f>
        <v>920.34</v>
      </c>
      <c r="D66" s="54">
        <f t="shared" si="7"/>
        <v>3005</v>
      </c>
      <c r="E66" s="54">
        <f t="shared" si="7"/>
        <v>2574.58</v>
      </c>
      <c r="F66" s="54">
        <f t="shared" si="7"/>
        <v>7461.93</v>
      </c>
      <c r="G66" s="54">
        <f t="shared" si="7"/>
        <v>121.33</v>
      </c>
      <c r="H66" s="54">
        <f t="shared" si="7"/>
        <v>183.67</v>
      </c>
      <c r="I66" s="54">
        <f t="shared" si="7"/>
        <v>204.3</v>
      </c>
      <c r="J66" s="54">
        <f t="shared" si="7"/>
        <v>327.27999999999997</v>
      </c>
      <c r="K66" s="54">
        <f t="shared" si="7"/>
        <v>690.26</v>
      </c>
      <c r="L66" s="54">
        <f t="shared" si="7"/>
        <v>376.86</v>
      </c>
      <c r="M66" s="55">
        <f t="shared" si="7"/>
        <v>134.22</v>
      </c>
      <c r="N66" s="121">
        <f t="shared" si="7"/>
        <v>347.11</v>
      </c>
      <c r="O66" s="124">
        <f t="shared" si="7"/>
        <v>777.53</v>
      </c>
      <c r="P66" s="121">
        <f t="shared" si="7"/>
        <v>777.53</v>
      </c>
      <c r="Q66" s="51"/>
      <c r="R66" s="111"/>
      <c r="S66" s="51"/>
      <c r="T66" s="69"/>
    </row>
    <row r="67" spans="1:20" x14ac:dyDescent="0.25">
      <c r="A67" s="128" t="s">
        <v>63</v>
      </c>
      <c r="B67" s="23">
        <f>MAX(B$3:B$65)</f>
        <v>25618.89</v>
      </c>
      <c r="C67" s="59">
        <f t="shared" ref="C67:P67" si="8">MAX(C$3:C$65)</f>
        <v>21223.45</v>
      </c>
      <c r="D67" s="59">
        <f t="shared" si="8"/>
        <v>23197.03</v>
      </c>
      <c r="E67" s="59">
        <f t="shared" si="8"/>
        <v>16131.81</v>
      </c>
      <c r="F67" s="59">
        <f t="shared" si="8"/>
        <v>28381.9</v>
      </c>
      <c r="G67" s="59">
        <f t="shared" si="8"/>
        <v>18697.91</v>
      </c>
      <c r="H67" s="59">
        <f t="shared" si="8"/>
        <v>23863.09</v>
      </c>
      <c r="I67" s="59">
        <f t="shared" si="8"/>
        <v>23861.51</v>
      </c>
      <c r="J67" s="59">
        <f t="shared" si="8"/>
        <v>12571.42</v>
      </c>
      <c r="K67" s="59">
        <f t="shared" si="8"/>
        <v>8652.0300000000007</v>
      </c>
      <c r="L67" s="59">
        <f t="shared" si="8"/>
        <v>17841.580000000002</v>
      </c>
      <c r="M67" s="60">
        <f t="shared" si="8"/>
        <v>21526.93</v>
      </c>
      <c r="N67" s="122">
        <f t="shared" si="8"/>
        <v>70434.09</v>
      </c>
      <c r="O67" s="120">
        <f t="shared" si="8"/>
        <v>85956.43</v>
      </c>
      <c r="P67" s="122">
        <f t="shared" si="8"/>
        <v>147033.96</v>
      </c>
      <c r="Q67" s="51"/>
      <c r="R67" s="51"/>
      <c r="S67" s="51"/>
      <c r="T67" s="69"/>
    </row>
    <row r="68" spans="1:20" x14ac:dyDescent="0.25">
      <c r="A68" s="128" t="s">
        <v>72</v>
      </c>
      <c r="B68" s="23">
        <f>SUM(B$3:B$65)/COUNTIF(B$3:B$65,"&gt;0")</f>
        <v>14017.485483870969</v>
      </c>
      <c r="C68" s="59">
        <f t="shared" ref="C68:P68" si="9">SUM(C$3:C$65)/COUNTIF(C$3:C$65,"&gt;0")</f>
        <v>11861.866249999999</v>
      </c>
      <c r="D68" s="59">
        <f t="shared" si="9"/>
        <v>10225.744583333333</v>
      </c>
      <c r="E68" s="59">
        <f t="shared" si="9"/>
        <v>10286.922799999998</v>
      </c>
      <c r="F68" s="59">
        <f t="shared" si="9"/>
        <v>13214.347272727273</v>
      </c>
      <c r="G68" s="59">
        <f t="shared" si="9"/>
        <v>7135.2928571428583</v>
      </c>
      <c r="H68" s="59">
        <f t="shared" si="9"/>
        <v>7114.5097674418612</v>
      </c>
      <c r="I68" s="59">
        <f t="shared" si="9"/>
        <v>10576.472978723406</v>
      </c>
      <c r="J68" s="59">
        <f t="shared" si="9"/>
        <v>4554.0371875000001</v>
      </c>
      <c r="K68" s="59">
        <f t="shared" si="9"/>
        <v>2998.592916666667</v>
      </c>
      <c r="L68" s="59">
        <f t="shared" si="9"/>
        <v>6562.6686206896547</v>
      </c>
      <c r="M68" s="60">
        <f t="shared" si="9"/>
        <v>9528.1151063829839</v>
      </c>
      <c r="N68" s="122">
        <f t="shared" si="9"/>
        <v>48791.400645161302</v>
      </c>
      <c r="O68" s="120">
        <f t="shared" si="9"/>
        <v>30977.342833333336</v>
      </c>
      <c r="P68" s="122">
        <f t="shared" si="9"/>
        <v>55265.147377049194</v>
      </c>
      <c r="Q68" s="51"/>
      <c r="R68" s="51"/>
      <c r="S68" s="51"/>
      <c r="T68" s="69"/>
    </row>
    <row r="69" spans="1:20" x14ac:dyDescent="0.25">
      <c r="A69" s="128" t="s">
        <v>73</v>
      </c>
      <c r="B69" s="23">
        <f t="array" ref="B69">SUM(B$3:B$21)/COUNTIF(B$3:B$21,"&gt;0")</f>
        <v>3976.9166666666665</v>
      </c>
      <c r="C69" s="23">
        <v>0</v>
      </c>
      <c r="D69" s="23">
        <v>0</v>
      </c>
      <c r="E69" s="23">
        <v>0</v>
      </c>
      <c r="F69" s="23">
        <v>0</v>
      </c>
      <c r="G69" s="23">
        <f t="array" ref="G69">SUM(G$3:G$21)/COUNTIF(G$3:G$21,"&gt;0")</f>
        <v>4610.6450000000004</v>
      </c>
      <c r="H69" s="23">
        <f t="array" ref="H69">SUM(H$3:H$21)/COUNTIF(H$3:H$21,"&gt;0")</f>
        <v>5972.5388888888892</v>
      </c>
      <c r="I69" s="23">
        <f t="array" ref="I69">SUM(I$3:I$21)/COUNTIF(I$3:I$21,"&gt;0")</f>
        <v>9306.1849999999995</v>
      </c>
      <c r="J69" s="23">
        <f t="array" ref="J69">SUM(J$3:J$21)/COUNTIF(J$3:J$21,"&gt;0")</f>
        <v>5656.942</v>
      </c>
      <c r="K69" s="23">
        <f t="array" ref="K69">SUM(K$3:K$21)/COUNTIF(K$3:K$21,"&gt;0")</f>
        <v>2049.748</v>
      </c>
      <c r="L69" s="23">
        <f t="array" ref="L69">SUM(L$3:L$21)/COUNTIF(L$3:L$21,"&gt;0")</f>
        <v>4027.8233333333333</v>
      </c>
      <c r="M69" s="120">
        <f t="array" ref="M69">SUM(M$3:M$21)/COUNTIF(M$3:M$21,"&gt;0")</f>
        <v>7911.19</v>
      </c>
      <c r="N69" s="122">
        <f t="array" ref="N69">SUM(N$3:N$21)/COUNTIF(N$3:N$21,"&gt;0")</f>
        <v>3976.9166666666665</v>
      </c>
      <c r="O69" s="120">
        <f t="array" ref="O69">SUM(O$3:O$21)/COUNTIF(O$3:O$21,"&gt;0")</f>
        <v>16809.694705882353</v>
      </c>
      <c r="P69" s="122">
        <f t="array" ref="P69">SUM(P$3:P$21)/COUNTIF(P$3:P$21,"&gt;0")</f>
        <v>16538.642222222221</v>
      </c>
      <c r="Q69" s="51"/>
      <c r="R69" s="51"/>
      <c r="S69" s="51"/>
      <c r="T69" s="69"/>
    </row>
    <row r="70" spans="1:20" x14ac:dyDescent="0.25">
      <c r="A70" s="128" t="s">
        <v>70</v>
      </c>
      <c r="B70" s="23">
        <f t="array" ref="B70">SUM(B$22:B$52)/COUNTIF(B$22:B$52,"&gt;0")</f>
        <v>13315.686666666666</v>
      </c>
      <c r="C70" s="23">
        <f t="array" ref="C70">SUM(C$22:C$52)/COUNTIF(C$22:C$52,"&gt;0")</f>
        <v>14187.314166666665</v>
      </c>
      <c r="D70" s="23">
        <f t="array" ref="D70">SUM(D$22:D$52)/COUNTIF(D$22:D$52,"&gt;0")</f>
        <v>11036.734545454545</v>
      </c>
      <c r="E70" s="23">
        <f t="array" ref="E70">SUM(E$22:E$52)/COUNTIF(E$22:E$52,"&gt;0")</f>
        <v>9181.7866666666669</v>
      </c>
      <c r="F70" s="23">
        <f t="array" ref="F70">SUM(F$22:F$52)/COUNTIF(F$22:F$52,"&gt;0")</f>
        <v>13726.720909090911</v>
      </c>
      <c r="G70" s="23">
        <f t="array" ref="G70">SUM(G$22:G$52)/COUNTIF(G$22:G$52,"&gt;0")</f>
        <v>7450.2800000000007</v>
      </c>
      <c r="H70" s="23">
        <f t="array" ref="H70">SUM(H$22:H$52)/COUNTIF(H$22:H$52,"&gt;0")</f>
        <v>6350.4334782608685</v>
      </c>
      <c r="I70" s="23">
        <f t="array" ref="I70">SUM(I$22:I$52)/COUNTIF(I$22:I$52,"&gt;0")</f>
        <v>11222.983461538463</v>
      </c>
      <c r="J70" s="23">
        <f t="array" ref="J70">SUM(J$22:J$52)/COUNTIF(J$22:J$52,"&gt;0")</f>
        <v>4766.6894444444442</v>
      </c>
      <c r="K70" s="23">
        <f t="array" ref="K70">SUM(K$22:K$52)/COUNTIF(K$22:K$52,"&gt;0")</f>
        <v>3573.8992857142853</v>
      </c>
      <c r="L70" s="23">
        <f t="array" ref="L70">SUM(L$22:L$52)/COUNTIF(L$22:L$52,"&gt;0")</f>
        <v>6878.7633333333324</v>
      </c>
      <c r="M70" s="120">
        <f t="array" ref="M70">SUM(M$22:M$52)/COUNTIF(M$22:M$52,"&gt;0")</f>
        <v>8208.7296000000024</v>
      </c>
      <c r="N70" s="122">
        <f t="array" ref="N70">SUM(N$22:N$52)/COUNTIF(N$22:N$52,"&gt;0")</f>
        <v>50170.834666666669</v>
      </c>
      <c r="O70" s="120">
        <f t="array" ref="O70">SUM(O$22:O$52)/COUNTIF(O$22:O$52,"&gt;0")</f>
        <v>32631.528999999999</v>
      </c>
      <c r="P70" s="122">
        <f t="array" ref="P70">SUM(P$22:P$52)/COUNTIF(P$22:P$52,"&gt;0")</f>
        <v>57716.946333333341</v>
      </c>
      <c r="Q70" s="51"/>
      <c r="R70" s="51"/>
      <c r="S70" s="51"/>
      <c r="T70" s="69"/>
    </row>
    <row r="71" spans="1:20" x14ac:dyDescent="0.25">
      <c r="A71" s="128" t="s">
        <v>74</v>
      </c>
      <c r="B71" s="23">
        <f>SUM(B$22:B$65)/COUNTIF(B$22:B$65,"&gt;0")</f>
        <v>15093.260714285716</v>
      </c>
      <c r="C71" s="23">
        <f t="shared" ref="C71:P71" si="10">SUM(C$22:C$65)/COUNTIF(C$22:C$65,"&gt;0")</f>
        <v>11861.866249999999</v>
      </c>
      <c r="D71" s="23">
        <f t="shared" si="10"/>
        <v>10225.744583333333</v>
      </c>
      <c r="E71" s="23">
        <f t="shared" si="10"/>
        <v>10286.922799999998</v>
      </c>
      <c r="F71" s="23">
        <f t="shared" si="10"/>
        <v>13214.347272727273</v>
      </c>
      <c r="G71" s="23">
        <f t="shared" si="10"/>
        <v>7329.4965384615398</v>
      </c>
      <c r="H71" s="23">
        <f t="shared" si="10"/>
        <v>7416.7961764705888</v>
      </c>
      <c r="I71" s="23">
        <f t="shared" si="10"/>
        <v>10919.794054054055</v>
      </c>
      <c r="J71" s="23">
        <f t="shared" si="10"/>
        <v>4349.7955555555554</v>
      </c>
      <c r="K71" s="23">
        <f t="shared" si="10"/>
        <v>3248.2889473684208</v>
      </c>
      <c r="L71" s="23">
        <f t="shared" si="10"/>
        <v>6855.1507692307687</v>
      </c>
      <c r="M71" s="120">
        <f t="shared" si="10"/>
        <v>9965.1218918918948</v>
      </c>
      <c r="N71" s="122">
        <f t="shared" si="10"/>
        <v>53592.952500000014</v>
      </c>
      <c r="O71" s="120">
        <f t="shared" si="10"/>
        <v>36578.506046511626</v>
      </c>
      <c r="P71" s="122">
        <f t="shared" si="10"/>
        <v>71476.242558139536</v>
      </c>
      <c r="Q71" s="51"/>
      <c r="R71" s="51"/>
      <c r="S71" s="51"/>
      <c r="T71" s="69"/>
    </row>
    <row r="72" spans="1:20" x14ac:dyDescent="0.25">
      <c r="A72" s="129" t="s">
        <v>67</v>
      </c>
      <c r="B72" s="23">
        <f>SUM(B$53:B$65)/COUNTIF(B$53:B$65,"&gt;0")</f>
        <v>17144.307692307691</v>
      </c>
      <c r="C72" s="59">
        <f t="shared" ref="C72:P72" si="11">SUM(C$56:C$65)/COUNTIF(C$56:C$65,"&gt;0")</f>
        <v>8107.6222222222214</v>
      </c>
      <c r="D72" s="59">
        <f t="shared" si="11"/>
        <v>8294.9390000000003</v>
      </c>
      <c r="E72" s="59">
        <f t="shared" si="11"/>
        <v>11933.172</v>
      </c>
      <c r="F72" s="59">
        <f t="shared" si="11"/>
        <v>13340.897499999999</v>
      </c>
      <c r="G72" s="59">
        <f t="shared" si="11"/>
        <v>7335.8589999999995</v>
      </c>
      <c r="H72" s="59">
        <f t="shared" si="11"/>
        <v>9972.5755555555552</v>
      </c>
      <c r="I72" s="59">
        <f t="shared" si="11"/>
        <v>11550.631111111112</v>
      </c>
      <c r="J72" s="59">
        <f t="shared" si="11"/>
        <v>3673.9100000000003</v>
      </c>
      <c r="K72" s="59">
        <f t="shared" si="11"/>
        <v>2336.58</v>
      </c>
      <c r="L72" s="59">
        <f t="shared" si="11"/>
        <v>6766.6888888888889</v>
      </c>
      <c r="M72" s="60">
        <f t="shared" si="11"/>
        <v>13408.985000000001</v>
      </c>
      <c r="N72" s="122">
        <f t="shared" si="11"/>
        <v>56193.590000000004</v>
      </c>
      <c r="O72" s="120">
        <f t="shared" si="11"/>
        <v>49945.777000000002</v>
      </c>
      <c r="P72" s="122">
        <f t="shared" si="11"/>
        <v>106139.367</v>
      </c>
      <c r="Q72" s="51"/>
      <c r="R72" s="51"/>
      <c r="S72" s="51"/>
      <c r="T72" s="69"/>
    </row>
    <row r="73" spans="1:20" x14ac:dyDescent="0.25">
      <c r="A73" s="130" t="s">
        <v>65</v>
      </c>
      <c r="B73" s="23">
        <f t="array" ref="B73">MEDIAN(IF(B$3:B$65&lt;&gt;0,B$3:B$65))</f>
        <v>16082.22</v>
      </c>
      <c r="C73" s="59">
        <f t="array" ref="C73">MEDIAN(IF(C$3:C$65&lt;&gt;0,C$3:C$65))</f>
        <v>12048.77</v>
      </c>
      <c r="D73" s="59">
        <f t="array" ref="D73">MEDIAN(IF(D$3:D$65&lt;&gt;0,D$3:D$65))</f>
        <v>9161.7900000000009</v>
      </c>
      <c r="E73" s="59">
        <f t="array" ref="E73">MEDIAN(IF(E$3:E$65&lt;&gt;0,E$3:E$65))</f>
        <v>11020.33</v>
      </c>
      <c r="F73" s="59">
        <f t="array" ref="F73">MEDIAN(IF(F$3:F$65&lt;&gt;0,F$3:F$65))</f>
        <v>12112.735000000001</v>
      </c>
      <c r="G73" s="59">
        <f t="array" ref="G73">MEDIAN(IF(G$3:G$65&lt;&gt;0,G$3:G$65))</f>
        <v>6255.9599999999991</v>
      </c>
      <c r="H73" s="59">
        <f t="array" ref="H73">MEDIAN(IF(H$3:H$65&lt;&gt;0,H$3:H$65))</f>
        <v>6037.77</v>
      </c>
      <c r="I73" s="59">
        <f t="array" ref="I73">MEDIAN(IF(I$3:I$65&lt;&gt;0,I$3:I$65))</f>
        <v>10195.19</v>
      </c>
      <c r="J73" s="59">
        <f t="array" ref="J73">MEDIAN(IF(J$3:J$65&lt;&gt;0,J$3:J$65))</f>
        <v>3292.6099999999997</v>
      </c>
      <c r="K73" s="59">
        <f t="array" ref="K73">MEDIAN(IF(K$3:K$65&lt;&gt;0,K$3:K$65))</f>
        <v>1810.9349999999999</v>
      </c>
      <c r="L73" s="59">
        <f t="array" ref="L73">MEDIAN(IF(L$3:L$65&lt;&gt;0,L$3:L$65))</f>
        <v>6688.36</v>
      </c>
      <c r="M73" s="60">
        <f t="array" ref="M73">MEDIAN(IF(M$3:M$65&lt;&gt;0,M$3:M$65))</f>
        <v>7795.15</v>
      </c>
      <c r="N73" s="122">
        <f t="array" ref="N73">MEDIAN(IF(N$3:N$65&lt;&gt;0,N$3:N$65))</f>
        <v>59941.37</v>
      </c>
      <c r="O73" s="120">
        <f t="array" ref="O73">MEDIAN(IF(O$3:O$65&lt;&gt;0,O$3:O$65))</f>
        <v>28526.695</v>
      </c>
      <c r="P73" s="122">
        <f t="array" ref="P73">MEDIAN(IF(P$3:P$65&lt;&gt;0,P$3:P$65))</f>
        <v>33681.82</v>
      </c>
      <c r="Q73" s="51"/>
      <c r="R73" s="51"/>
      <c r="S73" s="51"/>
      <c r="T73" s="69"/>
    </row>
    <row r="74" spans="1:20" ht="15.75" thickBot="1" x14ac:dyDescent="0.3">
      <c r="A74" s="131" t="s">
        <v>71</v>
      </c>
      <c r="B74" s="24">
        <f t="array" ref="B74">MEDIAN(IF(B$53:B$65&lt;&gt;0,B$53:B$65))</f>
        <v>17349.68</v>
      </c>
      <c r="C74" s="24">
        <f t="array" ref="C74">MEDIAN(IF(C$53:C$65&lt;&gt;0,C$53:C$65))</f>
        <v>10673.9</v>
      </c>
      <c r="D74" s="24">
        <f t="array" ref="D74">MEDIAN(IF(D$53:D$65&lt;&gt;0,D$53:D$65))</f>
        <v>10205.11</v>
      </c>
      <c r="E74" s="24">
        <f t="array" ref="E74">MEDIAN(IF(E$53:E$65&lt;&gt;0,E$53:E$65))</f>
        <v>11562.02</v>
      </c>
      <c r="F74" s="24">
        <f t="array" ref="F74">MEDIAN(IF(F$53:F$65&lt;&gt;0,F$53:F$65))</f>
        <v>12276.87</v>
      </c>
      <c r="G74" s="24">
        <f t="array" ref="G74">MEDIAN(IF(G$53:G$65&lt;&gt;0,G$53:G$65))</f>
        <v>5061.8900000000003</v>
      </c>
      <c r="H74" s="24">
        <f t="array" ref="H74">MEDIAN(IF(H$53:H$65&lt;&gt;0,H$53:H$65))</f>
        <v>10298.33</v>
      </c>
      <c r="I74" s="24">
        <f t="array" ref="I74">MEDIAN(IF(I$53:I$65&lt;&gt;0,I$53:I$65))</f>
        <v>9353.19</v>
      </c>
      <c r="J74" s="24">
        <f t="array" ref="J74">MEDIAN(IF(J$53:J$65&lt;&gt;0,J$53:J$65))</f>
        <v>1713.74</v>
      </c>
      <c r="K74" s="24">
        <f t="array" ref="K74">MEDIAN(IF(K$53:K$65&lt;&gt;0,K$53:K$65))</f>
        <v>1757.51</v>
      </c>
      <c r="L74" s="24">
        <f t="array" ref="L74">MEDIAN(IF(L$53:L$65&lt;&gt;0,L$53:L$65))</f>
        <v>7513.5</v>
      </c>
      <c r="M74" s="144">
        <f t="array" ref="M74">MEDIAN(IF(M$53:M$65&lt;&gt;0,M$53:M$65))</f>
        <v>13104.584999999999</v>
      </c>
      <c r="N74" s="143">
        <f t="array" ref="N74">MEDIAN(IF(N$53:N$65&lt;&gt;0,N$53:N$65))</f>
        <v>60150.830000000009</v>
      </c>
      <c r="O74" s="144">
        <f t="array" ref="O74">MEDIAN(IF(O$53:O$65&lt;&gt;0,O$53:O$65))</f>
        <v>49365.35</v>
      </c>
      <c r="P74" s="143">
        <f t="array" ref="P74">MEDIAN(IF(P$53:P$65&lt;&gt;0,P$53:P$65))</f>
        <v>105672.84000000001</v>
      </c>
      <c r="Q74" s="51"/>
      <c r="R74" s="51"/>
      <c r="S74" s="51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"/>
  <sheetViews>
    <sheetView zoomScale="90" zoomScaleNormal="90" workbookViewId="0">
      <selection activeCell="T1" sqref="T1"/>
    </sheetView>
  </sheetViews>
  <sheetFormatPr defaultRowHeight="15" x14ac:dyDescent="0.25"/>
  <cols>
    <col min="1" max="1" width="23.42578125" customWidth="1"/>
    <col min="2" max="13" width="7.7109375" style="14" customWidth="1"/>
    <col min="14" max="18" width="8.7109375" customWidth="1"/>
    <col min="19" max="19" width="11.7109375" customWidth="1"/>
    <col min="20" max="20" width="8.7109375" customWidth="1"/>
  </cols>
  <sheetData>
    <row r="1" spans="1:20" ht="19.5" thickBot="1" x14ac:dyDescent="0.3">
      <c r="A1" s="232" t="s">
        <v>20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98" t="s">
        <v>16</v>
      </c>
      <c r="T1" s="123"/>
    </row>
    <row r="2" spans="1:20" ht="30" customHeight="1" thickBot="1" x14ac:dyDescent="0.3">
      <c r="A2" s="15" t="s">
        <v>17</v>
      </c>
      <c r="B2" s="168" t="s">
        <v>13</v>
      </c>
      <c r="C2" s="169" t="s">
        <v>14</v>
      </c>
      <c r="D2" s="168" t="s">
        <v>3</v>
      </c>
      <c r="E2" s="168" t="s">
        <v>4</v>
      </c>
      <c r="F2" s="169" t="s">
        <v>5</v>
      </c>
      <c r="G2" s="168" t="s">
        <v>6</v>
      </c>
      <c r="H2" s="168" t="s">
        <v>7</v>
      </c>
      <c r="I2" s="170" t="s">
        <v>8</v>
      </c>
      <c r="J2" s="170" t="s">
        <v>9</v>
      </c>
      <c r="K2" s="169" t="s">
        <v>10</v>
      </c>
      <c r="L2" s="168" t="s">
        <v>11</v>
      </c>
      <c r="M2" s="168" t="s">
        <v>12</v>
      </c>
      <c r="N2" s="5" t="s">
        <v>183</v>
      </c>
      <c r="O2" s="11" t="s">
        <v>184</v>
      </c>
      <c r="P2" s="9" t="s">
        <v>36</v>
      </c>
      <c r="Q2" s="12" t="s">
        <v>153</v>
      </c>
      <c r="R2" s="12" t="s">
        <v>154</v>
      </c>
      <c r="S2" s="5" t="s">
        <v>155</v>
      </c>
      <c r="T2" s="72"/>
    </row>
    <row r="3" spans="1:20" x14ac:dyDescent="0.25">
      <c r="A3" s="16">
        <v>1950</v>
      </c>
      <c r="B3" s="38">
        <v>0</v>
      </c>
      <c r="C3" s="39">
        <v>0</v>
      </c>
      <c r="D3" s="39">
        <v>0</v>
      </c>
      <c r="E3" s="39">
        <v>0</v>
      </c>
      <c r="F3" s="39">
        <v>0</v>
      </c>
      <c r="G3" s="39">
        <v>5159.08</v>
      </c>
      <c r="H3" s="39">
        <v>5178.92</v>
      </c>
      <c r="I3" s="39">
        <v>7860.61</v>
      </c>
      <c r="J3" s="39">
        <v>4899.25</v>
      </c>
      <c r="K3" s="39">
        <v>4823.87</v>
      </c>
      <c r="L3" s="39">
        <v>3857.91</v>
      </c>
      <c r="M3" s="40">
        <v>10516.52</v>
      </c>
      <c r="N3" s="49">
        <f>SUM(B3:F3)</f>
        <v>0</v>
      </c>
      <c r="O3" s="21">
        <f>SUM(G3:M3)</f>
        <v>42296.160000000003</v>
      </c>
      <c r="P3" s="94">
        <f>SUM(B3:M3)</f>
        <v>42296.160000000003</v>
      </c>
      <c r="Q3" s="42">
        <f>AVERAGE(B3:F3)</f>
        <v>0</v>
      </c>
      <c r="R3" s="94">
        <f>AVERAGE(G3:M3)</f>
        <v>6042.3085714285717</v>
      </c>
      <c r="S3" s="49">
        <f>AVERAGE(B3:M3)</f>
        <v>3524.6800000000003</v>
      </c>
      <c r="T3" s="69"/>
    </row>
    <row r="4" spans="1:20" x14ac:dyDescent="0.25">
      <c r="A4" s="17">
        <v>1951</v>
      </c>
      <c r="B4" s="25">
        <v>0</v>
      </c>
      <c r="C4" s="26">
        <v>0</v>
      </c>
      <c r="D4" s="26">
        <v>0</v>
      </c>
      <c r="E4" s="26">
        <v>0</v>
      </c>
      <c r="F4" s="26">
        <v>0</v>
      </c>
      <c r="G4" s="26">
        <v>10980.66</v>
      </c>
      <c r="H4" s="26">
        <v>4385.5200000000004</v>
      </c>
      <c r="I4" s="26">
        <v>15703.37</v>
      </c>
      <c r="J4" s="26">
        <v>5147.18</v>
      </c>
      <c r="K4" s="26">
        <v>13343</v>
      </c>
      <c r="L4" s="26">
        <v>13116.89</v>
      </c>
      <c r="M4" s="27">
        <v>3346.17</v>
      </c>
      <c r="N4" s="44">
        <f t="shared" ref="N4:N65" si="0">SUM(B4:F4)</f>
        <v>0</v>
      </c>
      <c r="O4" s="28">
        <f t="shared" ref="O4:O65" si="1">SUM(G4:M4)</f>
        <v>66022.790000000008</v>
      </c>
      <c r="P4" s="66">
        <f t="shared" ref="P4:P65" si="2">SUM(B4:M4)</f>
        <v>66022.790000000008</v>
      </c>
      <c r="Q4" s="44">
        <f t="shared" ref="Q4:Q65" si="3">AVERAGE(B4:F4)</f>
        <v>0</v>
      </c>
      <c r="R4" s="66">
        <f t="shared" ref="R4:R65" si="4">AVERAGE(G4:M4)</f>
        <v>9431.8271428571443</v>
      </c>
      <c r="S4" s="44">
        <f t="shared" ref="S4:S65" si="5">AVERAGE(B4:M4)</f>
        <v>5501.899166666667</v>
      </c>
      <c r="T4" s="69"/>
    </row>
    <row r="5" spans="1:20" x14ac:dyDescent="0.25">
      <c r="A5" s="17">
        <v>1952</v>
      </c>
      <c r="B5" s="25">
        <v>0</v>
      </c>
      <c r="C5" s="26">
        <v>0</v>
      </c>
      <c r="D5" s="26">
        <v>0</v>
      </c>
      <c r="E5" s="26">
        <v>0</v>
      </c>
      <c r="F5" s="26">
        <v>0</v>
      </c>
      <c r="G5" s="26">
        <v>8713.52</v>
      </c>
      <c r="H5" s="26">
        <v>12771.76</v>
      </c>
      <c r="I5" s="26">
        <v>16522.55</v>
      </c>
      <c r="J5" s="26">
        <v>7937.97</v>
      </c>
      <c r="K5" s="26">
        <v>6805.39</v>
      </c>
      <c r="L5" s="26">
        <v>3165.67</v>
      </c>
      <c r="M5" s="27">
        <v>5351.48</v>
      </c>
      <c r="N5" s="44">
        <f t="shared" si="0"/>
        <v>0</v>
      </c>
      <c r="O5" s="28">
        <f t="shared" si="1"/>
        <v>61268.34</v>
      </c>
      <c r="P5" s="66">
        <f t="shared" si="2"/>
        <v>61268.34</v>
      </c>
      <c r="Q5" s="44">
        <f t="shared" si="3"/>
        <v>0</v>
      </c>
      <c r="R5" s="66">
        <f t="shared" si="4"/>
        <v>8752.619999999999</v>
      </c>
      <c r="S5" s="44">
        <f t="shared" si="5"/>
        <v>5105.6949999999997</v>
      </c>
      <c r="T5" s="69"/>
    </row>
    <row r="6" spans="1:20" x14ac:dyDescent="0.25">
      <c r="A6" s="17">
        <v>1953</v>
      </c>
      <c r="B6" s="25">
        <v>0</v>
      </c>
      <c r="C6" s="26">
        <v>0</v>
      </c>
      <c r="D6" s="26">
        <v>0</v>
      </c>
      <c r="E6" s="26">
        <v>0</v>
      </c>
      <c r="F6" s="26">
        <v>0</v>
      </c>
      <c r="G6" s="26">
        <v>2017.22</v>
      </c>
      <c r="H6" s="26">
        <v>5256.27</v>
      </c>
      <c r="I6" s="26">
        <v>7632.51</v>
      </c>
      <c r="J6" s="26">
        <v>8283.1</v>
      </c>
      <c r="K6" s="26">
        <v>4538.25</v>
      </c>
      <c r="L6" s="26">
        <v>4722.71</v>
      </c>
      <c r="M6" s="27">
        <v>5518.1</v>
      </c>
      <c r="N6" s="44">
        <f t="shared" si="0"/>
        <v>0</v>
      </c>
      <c r="O6" s="28">
        <f t="shared" si="1"/>
        <v>37968.159999999996</v>
      </c>
      <c r="P6" s="66">
        <f t="shared" si="2"/>
        <v>37968.159999999996</v>
      </c>
      <c r="Q6" s="44">
        <f t="shared" si="3"/>
        <v>0</v>
      </c>
      <c r="R6" s="66">
        <f t="shared" si="4"/>
        <v>5424.022857142857</v>
      </c>
      <c r="S6" s="44">
        <f t="shared" si="5"/>
        <v>3164.0133333333329</v>
      </c>
      <c r="T6" s="69"/>
    </row>
    <row r="7" spans="1:20" x14ac:dyDescent="0.25">
      <c r="A7" s="17">
        <v>1954</v>
      </c>
      <c r="B7" s="25">
        <v>0</v>
      </c>
      <c r="C7" s="26">
        <v>0</v>
      </c>
      <c r="D7" s="26">
        <v>0</v>
      </c>
      <c r="E7" s="26">
        <v>0</v>
      </c>
      <c r="F7" s="26">
        <v>0</v>
      </c>
      <c r="G7" s="26">
        <v>2332.6</v>
      </c>
      <c r="H7" s="26">
        <v>3443.36</v>
      </c>
      <c r="I7" s="26">
        <v>4833.79</v>
      </c>
      <c r="J7" s="26">
        <v>6763.73</v>
      </c>
      <c r="K7" s="26">
        <v>4732.63</v>
      </c>
      <c r="L7" s="26">
        <v>3272.77</v>
      </c>
      <c r="M7" s="27">
        <v>4764.37</v>
      </c>
      <c r="N7" s="44">
        <f t="shared" si="0"/>
        <v>0</v>
      </c>
      <c r="O7" s="28">
        <f t="shared" si="1"/>
        <v>30143.25</v>
      </c>
      <c r="P7" s="66">
        <f t="shared" si="2"/>
        <v>30143.25</v>
      </c>
      <c r="Q7" s="44">
        <f t="shared" si="3"/>
        <v>0</v>
      </c>
      <c r="R7" s="66">
        <f t="shared" si="4"/>
        <v>4306.1785714285716</v>
      </c>
      <c r="S7" s="44">
        <f t="shared" si="5"/>
        <v>2511.9375</v>
      </c>
      <c r="T7" s="69"/>
    </row>
    <row r="8" spans="1:20" x14ac:dyDescent="0.25">
      <c r="A8" s="17">
        <v>1955</v>
      </c>
      <c r="B8" s="25">
        <v>1723.66</v>
      </c>
      <c r="C8" s="26">
        <v>0</v>
      </c>
      <c r="D8" s="26">
        <v>0</v>
      </c>
      <c r="E8" s="26">
        <v>0</v>
      </c>
      <c r="F8" s="26">
        <v>0</v>
      </c>
      <c r="G8" s="26">
        <v>2885.99</v>
      </c>
      <c r="H8" s="26">
        <v>5075.78</v>
      </c>
      <c r="I8" s="26">
        <v>5077.76</v>
      </c>
      <c r="J8" s="26">
        <v>5242.3900000000003</v>
      </c>
      <c r="K8" s="26">
        <v>5728.35</v>
      </c>
      <c r="L8" s="26">
        <v>5252.31</v>
      </c>
      <c r="M8" s="27">
        <v>3988.82</v>
      </c>
      <c r="N8" s="44">
        <f t="shared" si="0"/>
        <v>1723.66</v>
      </c>
      <c r="O8" s="28">
        <f t="shared" si="1"/>
        <v>33251.4</v>
      </c>
      <c r="P8" s="66">
        <f t="shared" si="2"/>
        <v>34975.060000000005</v>
      </c>
      <c r="Q8" s="44">
        <f t="shared" si="3"/>
        <v>344.73200000000003</v>
      </c>
      <c r="R8" s="66">
        <f t="shared" si="4"/>
        <v>4750.2</v>
      </c>
      <c r="S8" s="44">
        <f t="shared" si="5"/>
        <v>2914.5883333333336</v>
      </c>
      <c r="T8" s="69"/>
    </row>
    <row r="9" spans="1:20" x14ac:dyDescent="0.25">
      <c r="A9" s="17">
        <v>1956</v>
      </c>
      <c r="B9" s="25">
        <v>0</v>
      </c>
      <c r="C9" s="26">
        <v>0</v>
      </c>
      <c r="D9" s="26">
        <v>0</v>
      </c>
      <c r="E9" s="26">
        <v>0</v>
      </c>
      <c r="F9" s="26">
        <v>0</v>
      </c>
      <c r="G9" s="26">
        <v>2102.5100000000002</v>
      </c>
      <c r="H9" s="26">
        <v>4782.22</v>
      </c>
      <c r="I9" s="26">
        <v>4371.63</v>
      </c>
      <c r="J9" s="26">
        <v>5859.26</v>
      </c>
      <c r="K9" s="26">
        <v>6359.1</v>
      </c>
      <c r="L9" s="26">
        <v>3838.07</v>
      </c>
      <c r="M9" s="27">
        <v>1888.29</v>
      </c>
      <c r="N9" s="44">
        <f t="shared" si="0"/>
        <v>0</v>
      </c>
      <c r="O9" s="28">
        <f t="shared" si="1"/>
        <v>29201.08</v>
      </c>
      <c r="P9" s="66">
        <f t="shared" si="2"/>
        <v>29201.08</v>
      </c>
      <c r="Q9" s="44">
        <f t="shared" si="3"/>
        <v>0</v>
      </c>
      <c r="R9" s="66">
        <f t="shared" si="4"/>
        <v>4171.5828571428574</v>
      </c>
      <c r="S9" s="44">
        <f t="shared" si="5"/>
        <v>2433.4233333333336</v>
      </c>
      <c r="T9" s="69"/>
    </row>
    <row r="10" spans="1:20" x14ac:dyDescent="0.25">
      <c r="A10" s="17">
        <v>1957</v>
      </c>
      <c r="B10" s="25">
        <v>0</v>
      </c>
      <c r="C10" s="26">
        <v>0</v>
      </c>
      <c r="D10" s="26">
        <v>0</v>
      </c>
      <c r="E10" s="26">
        <v>0</v>
      </c>
      <c r="F10" s="26">
        <v>0</v>
      </c>
      <c r="G10" s="26">
        <v>0</v>
      </c>
      <c r="H10" s="26">
        <v>8086.73</v>
      </c>
      <c r="I10" s="26">
        <v>17714.64</v>
      </c>
      <c r="J10" s="26">
        <v>21401.96</v>
      </c>
      <c r="K10" s="26">
        <v>15510.97</v>
      </c>
      <c r="L10" s="26">
        <v>15762.88</v>
      </c>
      <c r="M10" s="27">
        <v>2608.3000000000002</v>
      </c>
      <c r="N10" s="44">
        <f t="shared" si="0"/>
        <v>0</v>
      </c>
      <c r="O10" s="28">
        <f t="shared" si="1"/>
        <v>81085.48000000001</v>
      </c>
      <c r="P10" s="66">
        <f t="shared" si="2"/>
        <v>81085.48000000001</v>
      </c>
      <c r="Q10" s="44">
        <f t="shared" si="3"/>
        <v>0</v>
      </c>
      <c r="R10" s="66">
        <f t="shared" si="4"/>
        <v>11583.640000000001</v>
      </c>
      <c r="S10" s="44">
        <f t="shared" si="5"/>
        <v>6757.1233333333339</v>
      </c>
      <c r="T10" s="69"/>
    </row>
    <row r="11" spans="1:20" x14ac:dyDescent="0.25">
      <c r="A11" s="17">
        <v>1958</v>
      </c>
      <c r="B11" s="25">
        <v>0</v>
      </c>
      <c r="C11" s="26">
        <v>0</v>
      </c>
      <c r="D11" s="26">
        <v>0</v>
      </c>
      <c r="E11" s="26">
        <v>0</v>
      </c>
      <c r="F11" s="26">
        <v>0</v>
      </c>
      <c r="G11" s="26">
        <v>0</v>
      </c>
      <c r="H11" s="26">
        <v>11081.82</v>
      </c>
      <c r="I11" s="26">
        <v>12630.93</v>
      </c>
      <c r="J11" s="26">
        <v>8501.2800000000007</v>
      </c>
      <c r="K11" s="26">
        <v>14864.35</v>
      </c>
      <c r="L11" s="26">
        <v>6811.34</v>
      </c>
      <c r="M11" s="27">
        <v>3782.53</v>
      </c>
      <c r="N11" s="44">
        <f t="shared" si="0"/>
        <v>0</v>
      </c>
      <c r="O11" s="28">
        <f t="shared" si="1"/>
        <v>57672.25</v>
      </c>
      <c r="P11" s="66">
        <f t="shared" si="2"/>
        <v>57672.25</v>
      </c>
      <c r="Q11" s="44">
        <f t="shared" si="3"/>
        <v>0</v>
      </c>
      <c r="R11" s="66">
        <f t="shared" si="4"/>
        <v>8238.8928571428569</v>
      </c>
      <c r="S11" s="44">
        <f t="shared" si="5"/>
        <v>4806.020833333333</v>
      </c>
      <c r="T11" s="69"/>
    </row>
    <row r="12" spans="1:20" x14ac:dyDescent="0.25">
      <c r="A12" s="17">
        <v>1959</v>
      </c>
      <c r="B12" s="25">
        <v>0</v>
      </c>
      <c r="C12" s="26">
        <v>0</v>
      </c>
      <c r="D12" s="26">
        <v>0</v>
      </c>
      <c r="E12" s="26">
        <v>0</v>
      </c>
      <c r="F12" s="26">
        <v>0</v>
      </c>
      <c r="G12" s="26">
        <v>0</v>
      </c>
      <c r="H12" s="26">
        <v>8536.98</v>
      </c>
      <c r="I12" s="26">
        <v>10645.45</v>
      </c>
      <c r="J12" s="26">
        <v>7364.74</v>
      </c>
      <c r="K12" s="26">
        <v>11450.75</v>
      </c>
      <c r="L12" s="26">
        <v>6583.24</v>
      </c>
      <c r="M12" s="27">
        <v>0</v>
      </c>
      <c r="N12" s="44">
        <f t="shared" si="0"/>
        <v>0</v>
      </c>
      <c r="O12" s="28">
        <f t="shared" si="1"/>
        <v>44581.159999999996</v>
      </c>
      <c r="P12" s="66">
        <f t="shared" si="2"/>
        <v>44581.159999999996</v>
      </c>
      <c r="Q12" s="44">
        <f t="shared" si="3"/>
        <v>0</v>
      </c>
      <c r="R12" s="66">
        <f t="shared" si="4"/>
        <v>6368.7371428571423</v>
      </c>
      <c r="S12" s="44">
        <f t="shared" si="5"/>
        <v>3715.0966666666664</v>
      </c>
      <c r="T12" s="69"/>
    </row>
    <row r="13" spans="1:20" x14ac:dyDescent="0.25">
      <c r="A13" s="17">
        <v>1960</v>
      </c>
      <c r="B13" s="25">
        <v>0</v>
      </c>
      <c r="C13" s="26">
        <v>0</v>
      </c>
      <c r="D13" s="26">
        <v>0</v>
      </c>
      <c r="E13" s="26">
        <v>0</v>
      </c>
      <c r="F13" s="26">
        <v>0</v>
      </c>
      <c r="G13" s="26">
        <v>3201.37</v>
      </c>
      <c r="H13" s="26">
        <v>11470.58</v>
      </c>
      <c r="I13" s="26">
        <v>13192.26</v>
      </c>
      <c r="J13" s="26">
        <v>6426.54</v>
      </c>
      <c r="K13" s="26">
        <v>9199.4699999999993</v>
      </c>
      <c r="L13" s="26">
        <v>4431.1400000000003</v>
      </c>
      <c r="M13" s="27">
        <v>4778.25</v>
      </c>
      <c r="N13" s="44">
        <f t="shared" si="0"/>
        <v>0</v>
      </c>
      <c r="O13" s="28">
        <f t="shared" si="1"/>
        <v>52699.61</v>
      </c>
      <c r="P13" s="66">
        <f t="shared" si="2"/>
        <v>52699.61</v>
      </c>
      <c r="Q13" s="44">
        <f t="shared" si="3"/>
        <v>0</v>
      </c>
      <c r="R13" s="66">
        <f t="shared" si="4"/>
        <v>7528.5157142857142</v>
      </c>
      <c r="S13" s="44">
        <f t="shared" si="5"/>
        <v>4391.6341666666667</v>
      </c>
      <c r="T13" s="69"/>
    </row>
    <row r="14" spans="1:20" x14ac:dyDescent="0.25">
      <c r="A14" s="17">
        <v>1961</v>
      </c>
      <c r="B14" s="25">
        <v>0</v>
      </c>
      <c r="C14" s="26">
        <v>0</v>
      </c>
      <c r="D14" s="26">
        <v>0</v>
      </c>
      <c r="E14" s="26">
        <v>0</v>
      </c>
      <c r="F14" s="26">
        <v>0</v>
      </c>
      <c r="G14" s="26">
        <v>0</v>
      </c>
      <c r="H14" s="26">
        <v>11381.32</v>
      </c>
      <c r="I14" s="26">
        <v>7743.58</v>
      </c>
      <c r="J14" s="26">
        <v>8096.65</v>
      </c>
      <c r="K14" s="26">
        <v>11639.18</v>
      </c>
      <c r="L14" s="26">
        <v>13456.06</v>
      </c>
      <c r="M14" s="27">
        <v>0</v>
      </c>
      <c r="N14" s="44">
        <f t="shared" si="0"/>
        <v>0</v>
      </c>
      <c r="O14" s="28">
        <f t="shared" si="1"/>
        <v>52316.79</v>
      </c>
      <c r="P14" s="66">
        <f t="shared" si="2"/>
        <v>52316.79</v>
      </c>
      <c r="Q14" s="44">
        <f t="shared" si="3"/>
        <v>0</v>
      </c>
      <c r="R14" s="66">
        <f t="shared" si="4"/>
        <v>7473.8271428571434</v>
      </c>
      <c r="S14" s="44">
        <f t="shared" si="5"/>
        <v>4359.7325000000001</v>
      </c>
      <c r="T14" s="69"/>
    </row>
    <row r="15" spans="1:20" x14ac:dyDescent="0.25">
      <c r="A15" s="17">
        <v>1962</v>
      </c>
      <c r="B15" s="25">
        <v>0</v>
      </c>
      <c r="C15" s="26">
        <v>0</v>
      </c>
      <c r="D15" s="26">
        <v>0</v>
      </c>
      <c r="E15" s="26">
        <v>0</v>
      </c>
      <c r="F15" s="26">
        <v>0</v>
      </c>
      <c r="G15" s="26">
        <v>3851.96</v>
      </c>
      <c r="H15" s="26">
        <v>3931.3</v>
      </c>
      <c r="I15" s="26">
        <v>5639.09</v>
      </c>
      <c r="J15" s="26">
        <v>13091.1</v>
      </c>
      <c r="K15" s="26">
        <v>10651.39</v>
      </c>
      <c r="L15" s="26">
        <v>11849.43</v>
      </c>
      <c r="M15" s="27">
        <v>2816.57</v>
      </c>
      <c r="N15" s="44">
        <f t="shared" si="0"/>
        <v>0</v>
      </c>
      <c r="O15" s="28">
        <f t="shared" si="1"/>
        <v>51830.84</v>
      </c>
      <c r="P15" s="66">
        <f t="shared" si="2"/>
        <v>51830.84</v>
      </c>
      <c r="Q15" s="44">
        <f t="shared" si="3"/>
        <v>0</v>
      </c>
      <c r="R15" s="66">
        <f t="shared" si="4"/>
        <v>7404.4057142857137</v>
      </c>
      <c r="S15" s="44">
        <f t="shared" si="5"/>
        <v>4319.2366666666667</v>
      </c>
      <c r="T15" s="69"/>
    </row>
    <row r="16" spans="1:20" x14ac:dyDescent="0.25">
      <c r="A16" s="17">
        <v>1963</v>
      </c>
      <c r="B16" s="25">
        <v>0</v>
      </c>
      <c r="C16" s="26">
        <v>0</v>
      </c>
      <c r="D16" s="26">
        <v>0</v>
      </c>
      <c r="E16" s="26">
        <v>0</v>
      </c>
      <c r="F16" s="26">
        <v>0</v>
      </c>
      <c r="G16" s="26">
        <v>3780.55</v>
      </c>
      <c r="H16" s="26">
        <v>3847.99</v>
      </c>
      <c r="I16" s="26">
        <v>3713.11</v>
      </c>
      <c r="J16" s="26">
        <v>4669.16</v>
      </c>
      <c r="K16" s="26">
        <v>7545.23</v>
      </c>
      <c r="L16" s="26">
        <v>8285.08</v>
      </c>
      <c r="M16" s="27">
        <v>1051.26</v>
      </c>
      <c r="N16" s="44">
        <f t="shared" si="0"/>
        <v>0</v>
      </c>
      <c r="O16" s="28">
        <f t="shared" si="1"/>
        <v>32892.380000000005</v>
      </c>
      <c r="P16" s="66">
        <f t="shared" si="2"/>
        <v>32892.380000000005</v>
      </c>
      <c r="Q16" s="44">
        <f t="shared" si="3"/>
        <v>0</v>
      </c>
      <c r="R16" s="66">
        <f t="shared" si="4"/>
        <v>4698.9114285714295</v>
      </c>
      <c r="S16" s="44">
        <f t="shared" si="5"/>
        <v>2741.0316666666672</v>
      </c>
      <c r="T16" s="69"/>
    </row>
    <row r="17" spans="1:20" x14ac:dyDescent="0.25">
      <c r="A17" s="17">
        <v>1964</v>
      </c>
      <c r="B17" s="25">
        <v>0</v>
      </c>
      <c r="C17" s="26">
        <v>0</v>
      </c>
      <c r="D17" s="26">
        <v>0</v>
      </c>
      <c r="E17" s="26">
        <v>0</v>
      </c>
      <c r="F17" s="26">
        <v>0</v>
      </c>
      <c r="G17" s="26">
        <v>1822.84</v>
      </c>
      <c r="H17" s="26">
        <v>5127.3500000000004</v>
      </c>
      <c r="I17" s="26">
        <v>10810.08</v>
      </c>
      <c r="J17" s="26">
        <v>4401.3900000000003</v>
      </c>
      <c r="K17" s="26">
        <v>5595.45</v>
      </c>
      <c r="L17" s="26">
        <v>4367.67</v>
      </c>
      <c r="M17" s="27">
        <v>1041.3399999999999</v>
      </c>
      <c r="N17" s="44">
        <f t="shared" si="0"/>
        <v>0</v>
      </c>
      <c r="O17" s="28">
        <f t="shared" si="1"/>
        <v>33166.119999999995</v>
      </c>
      <c r="P17" s="66">
        <f t="shared" si="2"/>
        <v>33166.119999999995</v>
      </c>
      <c r="Q17" s="44">
        <f t="shared" si="3"/>
        <v>0</v>
      </c>
      <c r="R17" s="66">
        <f t="shared" si="4"/>
        <v>4738.0171428571421</v>
      </c>
      <c r="S17" s="44">
        <f t="shared" si="5"/>
        <v>2763.8433333333328</v>
      </c>
      <c r="T17" s="69"/>
    </row>
    <row r="18" spans="1:20" x14ac:dyDescent="0.25">
      <c r="A18" s="17">
        <v>1965</v>
      </c>
      <c r="B18" s="25">
        <v>0</v>
      </c>
      <c r="C18" s="26">
        <v>0</v>
      </c>
      <c r="D18" s="26">
        <v>0</v>
      </c>
      <c r="E18" s="26">
        <v>0</v>
      </c>
      <c r="F18" s="26">
        <v>0</v>
      </c>
      <c r="G18" s="26">
        <v>3939.23</v>
      </c>
      <c r="H18" s="26">
        <v>7166.39</v>
      </c>
      <c r="I18" s="26">
        <v>3471.13</v>
      </c>
      <c r="J18" s="26">
        <v>12672.58</v>
      </c>
      <c r="K18" s="26">
        <v>9909.57</v>
      </c>
      <c r="L18" s="26">
        <v>4962.72</v>
      </c>
      <c r="M18" s="27">
        <v>0</v>
      </c>
      <c r="N18" s="44">
        <f t="shared" si="0"/>
        <v>0</v>
      </c>
      <c r="O18" s="28">
        <f t="shared" si="1"/>
        <v>42121.62</v>
      </c>
      <c r="P18" s="66">
        <f t="shared" si="2"/>
        <v>42121.62</v>
      </c>
      <c r="Q18" s="44">
        <f t="shared" si="3"/>
        <v>0</v>
      </c>
      <c r="R18" s="66">
        <f t="shared" si="4"/>
        <v>6017.3742857142861</v>
      </c>
      <c r="S18" s="44">
        <f t="shared" si="5"/>
        <v>3510.1350000000002</v>
      </c>
      <c r="T18" s="69"/>
    </row>
    <row r="19" spans="1:20" x14ac:dyDescent="0.25">
      <c r="A19" s="17">
        <v>1966</v>
      </c>
      <c r="B19" s="25">
        <v>0</v>
      </c>
      <c r="C19" s="26">
        <v>0</v>
      </c>
      <c r="D19" s="26">
        <v>0</v>
      </c>
      <c r="E19" s="26">
        <v>0</v>
      </c>
      <c r="F19" s="26">
        <v>0</v>
      </c>
      <c r="G19" s="26">
        <v>2021.19</v>
      </c>
      <c r="H19" s="26">
        <v>4738.58</v>
      </c>
      <c r="I19" s="26">
        <v>3227.16</v>
      </c>
      <c r="J19" s="26">
        <v>4534.28</v>
      </c>
      <c r="K19" s="26">
        <v>5565.7</v>
      </c>
      <c r="L19" s="26">
        <v>8154.17</v>
      </c>
      <c r="M19" s="27">
        <v>1249.5999999999999</v>
      </c>
      <c r="N19" s="44">
        <f t="shared" si="0"/>
        <v>0</v>
      </c>
      <c r="O19" s="28">
        <f t="shared" si="1"/>
        <v>29490.68</v>
      </c>
      <c r="P19" s="66">
        <f t="shared" si="2"/>
        <v>29490.68</v>
      </c>
      <c r="Q19" s="44">
        <f t="shared" si="3"/>
        <v>0</v>
      </c>
      <c r="R19" s="66">
        <f t="shared" si="4"/>
        <v>4212.954285714286</v>
      </c>
      <c r="S19" s="44">
        <f t="shared" si="5"/>
        <v>2457.5566666666668</v>
      </c>
      <c r="T19" s="69"/>
    </row>
    <row r="20" spans="1:20" x14ac:dyDescent="0.25">
      <c r="A20" s="17">
        <v>1967</v>
      </c>
      <c r="B20" s="25">
        <v>0</v>
      </c>
      <c r="C20" s="26">
        <v>0</v>
      </c>
      <c r="D20" s="26">
        <v>0</v>
      </c>
      <c r="E20" s="26">
        <v>0</v>
      </c>
      <c r="F20" s="26">
        <v>0</v>
      </c>
      <c r="G20" s="26">
        <v>5282.06</v>
      </c>
      <c r="H20" s="26">
        <v>6759.77</v>
      </c>
      <c r="I20" s="26">
        <v>1094.8900000000001</v>
      </c>
      <c r="J20" s="26">
        <v>15838.25</v>
      </c>
      <c r="K20" s="26">
        <v>11065.95</v>
      </c>
      <c r="L20" s="26">
        <v>14338.72</v>
      </c>
      <c r="M20" s="27">
        <v>3014.92</v>
      </c>
      <c r="N20" s="44">
        <f t="shared" si="0"/>
        <v>0</v>
      </c>
      <c r="O20" s="28">
        <f t="shared" si="1"/>
        <v>57394.559999999998</v>
      </c>
      <c r="P20" s="66">
        <f t="shared" si="2"/>
        <v>57394.559999999998</v>
      </c>
      <c r="Q20" s="44">
        <f t="shared" si="3"/>
        <v>0</v>
      </c>
      <c r="R20" s="66">
        <f t="shared" si="4"/>
        <v>8199.2228571428568</v>
      </c>
      <c r="S20" s="44">
        <f t="shared" si="5"/>
        <v>4782.88</v>
      </c>
      <c r="T20" s="69"/>
    </row>
    <row r="21" spans="1:20" x14ac:dyDescent="0.25">
      <c r="A21" s="17">
        <v>1968</v>
      </c>
      <c r="B21" s="25">
        <v>0</v>
      </c>
      <c r="C21" s="26">
        <v>0</v>
      </c>
      <c r="D21" s="26">
        <v>0</v>
      </c>
      <c r="E21" s="26">
        <v>0</v>
      </c>
      <c r="F21" s="26">
        <v>823.15</v>
      </c>
      <c r="G21" s="26">
        <v>7033.49</v>
      </c>
      <c r="H21" s="26">
        <v>8652.0300000000007</v>
      </c>
      <c r="I21" s="26">
        <v>9546.59</v>
      </c>
      <c r="J21" s="26">
        <v>5129.33</v>
      </c>
      <c r="K21" s="26">
        <v>10389.57</v>
      </c>
      <c r="L21" s="26">
        <v>9889.73</v>
      </c>
      <c r="M21" s="27">
        <v>6067.53</v>
      </c>
      <c r="N21" s="44">
        <f t="shared" si="0"/>
        <v>823.15</v>
      </c>
      <c r="O21" s="28">
        <f t="shared" si="1"/>
        <v>56708.270000000004</v>
      </c>
      <c r="P21" s="66">
        <f t="shared" si="2"/>
        <v>57531.42</v>
      </c>
      <c r="Q21" s="44">
        <f t="shared" si="3"/>
        <v>164.63</v>
      </c>
      <c r="R21" s="66">
        <f t="shared" si="4"/>
        <v>8101.181428571429</v>
      </c>
      <c r="S21" s="44">
        <f t="shared" si="5"/>
        <v>4794.2849999999999</v>
      </c>
      <c r="T21" s="69"/>
    </row>
    <row r="22" spans="1:20" x14ac:dyDescent="0.25">
      <c r="A22" s="17">
        <v>1969</v>
      </c>
      <c r="B22" s="25">
        <v>0</v>
      </c>
      <c r="C22" s="26">
        <v>0</v>
      </c>
      <c r="D22" s="26">
        <v>0</v>
      </c>
      <c r="E22" s="26">
        <v>0</v>
      </c>
      <c r="F22" s="26">
        <v>0</v>
      </c>
      <c r="G22" s="26">
        <v>2314.75</v>
      </c>
      <c r="H22" s="26">
        <v>11107.6</v>
      </c>
      <c r="I22" s="26">
        <v>16998.599999999999</v>
      </c>
      <c r="J22" s="26">
        <v>11230.58</v>
      </c>
      <c r="K22" s="26">
        <v>8037.14</v>
      </c>
      <c r="L22" s="26">
        <v>13705.99</v>
      </c>
      <c r="M22" s="27">
        <v>1570.93</v>
      </c>
      <c r="N22" s="44">
        <f t="shared" si="0"/>
        <v>0</v>
      </c>
      <c r="O22" s="28">
        <f t="shared" si="1"/>
        <v>64965.59</v>
      </c>
      <c r="P22" s="66">
        <f t="shared" si="2"/>
        <v>64965.59</v>
      </c>
      <c r="Q22" s="44">
        <f t="shared" si="3"/>
        <v>0</v>
      </c>
      <c r="R22" s="66">
        <f t="shared" si="4"/>
        <v>9280.7985714285714</v>
      </c>
      <c r="S22" s="44">
        <f t="shared" si="5"/>
        <v>5413.7991666666667</v>
      </c>
      <c r="T22" s="69"/>
    </row>
    <row r="23" spans="1:20" x14ac:dyDescent="0.25">
      <c r="A23" s="17">
        <v>1970</v>
      </c>
      <c r="B23" s="25">
        <v>0</v>
      </c>
      <c r="C23" s="26">
        <v>0</v>
      </c>
      <c r="D23" s="26">
        <v>0</v>
      </c>
      <c r="E23" s="26">
        <v>0</v>
      </c>
      <c r="F23" s="26">
        <v>0</v>
      </c>
      <c r="G23" s="26">
        <v>0</v>
      </c>
      <c r="H23" s="26">
        <v>777.53</v>
      </c>
      <c r="I23" s="26">
        <v>11375.37</v>
      </c>
      <c r="J23" s="26">
        <v>16187.34</v>
      </c>
      <c r="K23" s="26">
        <v>10407.42</v>
      </c>
      <c r="L23" s="26">
        <v>14749.31</v>
      </c>
      <c r="M23" s="27">
        <v>4280.3900000000003</v>
      </c>
      <c r="N23" s="44">
        <f t="shared" si="0"/>
        <v>0</v>
      </c>
      <c r="O23" s="28">
        <f t="shared" si="1"/>
        <v>57777.36</v>
      </c>
      <c r="P23" s="66">
        <f t="shared" si="2"/>
        <v>57777.36</v>
      </c>
      <c r="Q23" s="44">
        <f t="shared" si="3"/>
        <v>0</v>
      </c>
      <c r="R23" s="66">
        <f t="shared" si="4"/>
        <v>8253.908571428572</v>
      </c>
      <c r="S23" s="44">
        <f t="shared" si="5"/>
        <v>4814.78</v>
      </c>
      <c r="T23" s="69"/>
    </row>
    <row r="24" spans="1:20" x14ac:dyDescent="0.25">
      <c r="A24" s="17">
        <v>1971</v>
      </c>
      <c r="B24" s="25">
        <v>842.99</v>
      </c>
      <c r="C24" s="26">
        <v>0</v>
      </c>
      <c r="D24" s="26">
        <v>0</v>
      </c>
      <c r="E24" s="26">
        <v>0</v>
      </c>
      <c r="F24" s="26">
        <v>0</v>
      </c>
      <c r="G24" s="26">
        <v>5553.8</v>
      </c>
      <c r="H24" s="26">
        <v>7327.05</v>
      </c>
      <c r="I24" s="26">
        <v>14620.38</v>
      </c>
      <c r="J24" s="26">
        <v>10883.46</v>
      </c>
      <c r="K24" s="26">
        <v>10254.700000000001</v>
      </c>
      <c r="L24" s="26">
        <v>8427.89</v>
      </c>
      <c r="M24" s="27">
        <v>3316.41</v>
      </c>
      <c r="N24" s="44">
        <f t="shared" si="0"/>
        <v>842.99</v>
      </c>
      <c r="O24" s="28">
        <f t="shared" si="1"/>
        <v>60383.69</v>
      </c>
      <c r="P24" s="66">
        <f t="shared" si="2"/>
        <v>61226.680000000008</v>
      </c>
      <c r="Q24" s="44">
        <f t="shared" si="3"/>
        <v>168.59800000000001</v>
      </c>
      <c r="R24" s="66">
        <f t="shared" si="4"/>
        <v>8626.2414285714294</v>
      </c>
      <c r="S24" s="44">
        <f t="shared" si="5"/>
        <v>5102.2233333333343</v>
      </c>
      <c r="T24" s="69"/>
    </row>
    <row r="25" spans="1:20" x14ac:dyDescent="0.25">
      <c r="A25" s="17">
        <v>1972</v>
      </c>
      <c r="B25" s="25">
        <v>0</v>
      </c>
      <c r="C25" s="26">
        <v>0</v>
      </c>
      <c r="D25" s="26">
        <v>0</v>
      </c>
      <c r="E25" s="26">
        <v>0</v>
      </c>
      <c r="F25" s="26">
        <v>0</v>
      </c>
      <c r="G25" s="26">
        <v>5805.71</v>
      </c>
      <c r="H25" s="26">
        <v>8608.39</v>
      </c>
      <c r="I25" s="26">
        <v>12305.63</v>
      </c>
      <c r="J25" s="26">
        <v>5752.15</v>
      </c>
      <c r="K25" s="26">
        <v>10046.43</v>
      </c>
      <c r="L25" s="26">
        <v>7981.6</v>
      </c>
      <c r="M25" s="27">
        <v>1586.8</v>
      </c>
      <c r="N25" s="44">
        <f t="shared" si="0"/>
        <v>0</v>
      </c>
      <c r="O25" s="28">
        <f t="shared" si="1"/>
        <v>52086.71</v>
      </c>
      <c r="P25" s="66">
        <f t="shared" si="2"/>
        <v>52086.71</v>
      </c>
      <c r="Q25" s="44">
        <f t="shared" si="3"/>
        <v>0</v>
      </c>
      <c r="R25" s="66">
        <f t="shared" si="4"/>
        <v>7440.9585714285713</v>
      </c>
      <c r="S25" s="44">
        <f t="shared" si="5"/>
        <v>4340.5591666666669</v>
      </c>
      <c r="T25" s="69"/>
    </row>
    <row r="26" spans="1:20" x14ac:dyDescent="0.25">
      <c r="A26" s="17">
        <v>1973</v>
      </c>
      <c r="B26" s="25">
        <v>0</v>
      </c>
      <c r="C26" s="26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6849.03</v>
      </c>
      <c r="J26" s="26">
        <v>10597.84</v>
      </c>
      <c r="K26" s="26">
        <v>7089.03</v>
      </c>
      <c r="L26" s="26">
        <v>1509.44</v>
      </c>
      <c r="M26" s="27">
        <v>0</v>
      </c>
      <c r="N26" s="44">
        <f t="shared" si="0"/>
        <v>0</v>
      </c>
      <c r="O26" s="28">
        <f t="shared" si="1"/>
        <v>26045.339999999997</v>
      </c>
      <c r="P26" s="66">
        <f t="shared" si="2"/>
        <v>26045.339999999997</v>
      </c>
      <c r="Q26" s="44">
        <f t="shared" si="3"/>
        <v>0</v>
      </c>
      <c r="R26" s="66">
        <f t="shared" si="4"/>
        <v>3720.7628571428568</v>
      </c>
      <c r="S26" s="44">
        <f t="shared" si="5"/>
        <v>2170.4449999999997</v>
      </c>
      <c r="T26" s="69"/>
    </row>
    <row r="27" spans="1:20" x14ac:dyDescent="0.25">
      <c r="A27" s="17">
        <v>1974</v>
      </c>
      <c r="B27" s="25">
        <v>0</v>
      </c>
      <c r="C27" s="26">
        <v>0</v>
      </c>
      <c r="D27" s="26">
        <v>0</v>
      </c>
      <c r="E27" s="26">
        <v>0</v>
      </c>
      <c r="F27" s="26">
        <v>0</v>
      </c>
      <c r="G27" s="26">
        <v>0</v>
      </c>
      <c r="H27" s="26">
        <v>8675.83</v>
      </c>
      <c r="I27" s="26">
        <v>3754.77</v>
      </c>
      <c r="J27" s="26">
        <v>3256.91</v>
      </c>
      <c r="K27" s="26">
        <v>5845.38</v>
      </c>
      <c r="L27" s="26">
        <v>7951.85</v>
      </c>
      <c r="M27" s="27">
        <v>650.59</v>
      </c>
      <c r="N27" s="44">
        <f t="shared" si="0"/>
        <v>0</v>
      </c>
      <c r="O27" s="28">
        <f t="shared" si="1"/>
        <v>30135.329999999998</v>
      </c>
      <c r="P27" s="66">
        <f t="shared" si="2"/>
        <v>30135.329999999998</v>
      </c>
      <c r="Q27" s="44">
        <f t="shared" si="3"/>
        <v>0</v>
      </c>
      <c r="R27" s="66">
        <f t="shared" si="4"/>
        <v>4305.0471428571427</v>
      </c>
      <c r="S27" s="44">
        <f t="shared" si="5"/>
        <v>2511.2774999999997</v>
      </c>
      <c r="T27" s="69"/>
    </row>
    <row r="28" spans="1:20" x14ac:dyDescent="0.25">
      <c r="A28" s="17">
        <v>1975</v>
      </c>
      <c r="B28" s="25">
        <v>0</v>
      </c>
      <c r="C28" s="26">
        <v>0</v>
      </c>
      <c r="D28" s="26">
        <v>0</v>
      </c>
      <c r="E28" s="26">
        <v>0</v>
      </c>
      <c r="F28" s="26">
        <v>0</v>
      </c>
      <c r="G28" s="26">
        <v>3171.62</v>
      </c>
      <c r="H28" s="26">
        <v>2941.53</v>
      </c>
      <c r="I28" s="26">
        <v>5516.11</v>
      </c>
      <c r="J28" s="26">
        <v>7525.4</v>
      </c>
      <c r="K28" s="26">
        <v>6920.43</v>
      </c>
      <c r="L28" s="26">
        <v>4320.0600000000004</v>
      </c>
      <c r="M28" s="27">
        <v>1261.51</v>
      </c>
      <c r="N28" s="44">
        <f t="shared" si="0"/>
        <v>0</v>
      </c>
      <c r="O28" s="28">
        <f t="shared" si="1"/>
        <v>31656.659999999996</v>
      </c>
      <c r="P28" s="66">
        <f t="shared" si="2"/>
        <v>31656.659999999996</v>
      </c>
      <c r="Q28" s="44">
        <f t="shared" si="3"/>
        <v>0</v>
      </c>
      <c r="R28" s="66">
        <f t="shared" si="4"/>
        <v>4522.3799999999992</v>
      </c>
      <c r="S28" s="44">
        <f t="shared" si="5"/>
        <v>2638.0549999999998</v>
      </c>
      <c r="T28" s="69"/>
    </row>
    <row r="29" spans="1:20" x14ac:dyDescent="0.25">
      <c r="A29" s="17">
        <v>1976</v>
      </c>
      <c r="B29" s="25">
        <v>0</v>
      </c>
      <c r="C29" s="26">
        <v>0</v>
      </c>
      <c r="D29" s="26">
        <v>0</v>
      </c>
      <c r="E29" s="26">
        <v>0</v>
      </c>
      <c r="F29" s="26">
        <v>0</v>
      </c>
      <c r="G29" s="26">
        <v>245.95</v>
      </c>
      <c r="H29" s="26">
        <v>1521.34</v>
      </c>
      <c r="I29" s="26">
        <v>3145.83</v>
      </c>
      <c r="J29" s="26">
        <v>3366</v>
      </c>
      <c r="K29" s="26">
        <v>6730.02</v>
      </c>
      <c r="L29" s="26">
        <v>5986.2</v>
      </c>
      <c r="M29" s="27">
        <v>323.31</v>
      </c>
      <c r="N29" s="44">
        <f t="shared" si="0"/>
        <v>0</v>
      </c>
      <c r="O29" s="28">
        <f t="shared" si="1"/>
        <v>21318.65</v>
      </c>
      <c r="P29" s="66">
        <f t="shared" si="2"/>
        <v>21318.65</v>
      </c>
      <c r="Q29" s="44">
        <f t="shared" si="3"/>
        <v>0</v>
      </c>
      <c r="R29" s="66">
        <f t="shared" si="4"/>
        <v>3045.5214285714287</v>
      </c>
      <c r="S29" s="44">
        <f t="shared" si="5"/>
        <v>1776.5541666666668</v>
      </c>
      <c r="T29" s="69"/>
    </row>
    <row r="30" spans="1:20" x14ac:dyDescent="0.25">
      <c r="A30" s="17">
        <v>1977</v>
      </c>
      <c r="B30" s="25">
        <v>0</v>
      </c>
      <c r="C30" s="26">
        <v>0</v>
      </c>
      <c r="D30" s="26">
        <v>0</v>
      </c>
      <c r="E30" s="26">
        <v>0</v>
      </c>
      <c r="F30" s="26">
        <v>0</v>
      </c>
      <c r="G30" s="26">
        <v>0</v>
      </c>
      <c r="H30" s="26">
        <v>2624.17</v>
      </c>
      <c r="I30" s="26">
        <v>2739.21</v>
      </c>
      <c r="J30" s="26">
        <v>5010.32</v>
      </c>
      <c r="K30" s="26">
        <v>5504.21</v>
      </c>
      <c r="L30" s="26">
        <v>9405.76</v>
      </c>
      <c r="M30" s="27">
        <v>1322.99</v>
      </c>
      <c r="N30" s="44">
        <f t="shared" si="0"/>
        <v>0</v>
      </c>
      <c r="O30" s="28">
        <f t="shared" si="1"/>
        <v>26606.66</v>
      </c>
      <c r="P30" s="66">
        <f t="shared" si="2"/>
        <v>26606.66</v>
      </c>
      <c r="Q30" s="44">
        <f t="shared" si="3"/>
        <v>0</v>
      </c>
      <c r="R30" s="66">
        <f t="shared" si="4"/>
        <v>3800.9514285714286</v>
      </c>
      <c r="S30" s="44">
        <f t="shared" si="5"/>
        <v>2217.2216666666668</v>
      </c>
      <c r="T30" s="69"/>
    </row>
    <row r="31" spans="1:20" x14ac:dyDescent="0.25">
      <c r="A31" s="17">
        <v>1978</v>
      </c>
      <c r="B31" s="25">
        <v>0</v>
      </c>
      <c r="C31" s="26">
        <v>0</v>
      </c>
      <c r="D31" s="26">
        <v>0</v>
      </c>
      <c r="E31" s="26">
        <v>0</v>
      </c>
      <c r="F31" s="26">
        <v>0</v>
      </c>
      <c r="G31" s="26">
        <v>1267.46</v>
      </c>
      <c r="H31" s="26">
        <v>3556.42</v>
      </c>
      <c r="I31" s="26">
        <v>10671.23</v>
      </c>
      <c r="J31" s="26">
        <v>3298.56</v>
      </c>
      <c r="K31" s="26">
        <v>6733.98</v>
      </c>
      <c r="L31" s="26">
        <v>4361.72</v>
      </c>
      <c r="M31" s="27">
        <v>1081.01</v>
      </c>
      <c r="N31" s="44">
        <f t="shared" si="0"/>
        <v>0</v>
      </c>
      <c r="O31" s="28">
        <f t="shared" si="1"/>
        <v>30970.38</v>
      </c>
      <c r="P31" s="66">
        <f t="shared" si="2"/>
        <v>30970.38</v>
      </c>
      <c r="Q31" s="44">
        <f t="shared" si="3"/>
        <v>0</v>
      </c>
      <c r="R31" s="66">
        <f t="shared" si="4"/>
        <v>4424.34</v>
      </c>
      <c r="S31" s="44">
        <f t="shared" si="5"/>
        <v>2580.8650000000002</v>
      </c>
      <c r="T31" s="69"/>
    </row>
    <row r="32" spans="1:20" x14ac:dyDescent="0.25">
      <c r="A32" s="17">
        <v>1979</v>
      </c>
      <c r="B32" s="25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5075.78</v>
      </c>
      <c r="I32" s="26">
        <v>7118.78</v>
      </c>
      <c r="J32" s="26">
        <v>7253.66</v>
      </c>
      <c r="K32" s="26">
        <v>4266.51</v>
      </c>
      <c r="L32" s="26">
        <v>7295.31</v>
      </c>
      <c r="M32" s="27">
        <v>3034.75</v>
      </c>
      <c r="N32" s="44">
        <f t="shared" si="0"/>
        <v>0</v>
      </c>
      <c r="O32" s="28">
        <f t="shared" si="1"/>
        <v>34044.790000000008</v>
      </c>
      <c r="P32" s="66">
        <f t="shared" si="2"/>
        <v>34044.790000000008</v>
      </c>
      <c r="Q32" s="44">
        <f t="shared" si="3"/>
        <v>0</v>
      </c>
      <c r="R32" s="66">
        <f t="shared" si="4"/>
        <v>4863.5414285714296</v>
      </c>
      <c r="S32" s="44">
        <f t="shared" si="5"/>
        <v>2837.065833333334</v>
      </c>
      <c r="T32" s="69"/>
    </row>
    <row r="33" spans="1:20" x14ac:dyDescent="0.25">
      <c r="A33" s="17">
        <v>1980</v>
      </c>
      <c r="B33" s="25">
        <v>0</v>
      </c>
      <c r="C33" s="26">
        <v>0</v>
      </c>
      <c r="D33" s="26">
        <v>0</v>
      </c>
      <c r="E33" s="26">
        <v>0</v>
      </c>
      <c r="F33" s="26">
        <v>0</v>
      </c>
      <c r="G33" s="26">
        <v>0</v>
      </c>
      <c r="H33" s="26">
        <v>2098.54</v>
      </c>
      <c r="I33" s="26">
        <v>15411.79</v>
      </c>
      <c r="J33" s="26">
        <v>11058.01</v>
      </c>
      <c r="K33" s="26">
        <v>7799.12</v>
      </c>
      <c r="L33" s="26">
        <v>7273.5</v>
      </c>
      <c r="M33" s="27">
        <v>946.13</v>
      </c>
      <c r="N33" s="44">
        <f t="shared" si="0"/>
        <v>0</v>
      </c>
      <c r="O33" s="28">
        <f t="shared" si="1"/>
        <v>44587.090000000004</v>
      </c>
      <c r="P33" s="66">
        <f t="shared" si="2"/>
        <v>44587.090000000004</v>
      </c>
      <c r="Q33" s="44">
        <f t="shared" si="3"/>
        <v>0</v>
      </c>
      <c r="R33" s="66">
        <f t="shared" si="4"/>
        <v>6369.5842857142861</v>
      </c>
      <c r="S33" s="44">
        <f t="shared" si="5"/>
        <v>3715.5908333333336</v>
      </c>
      <c r="T33" s="69"/>
    </row>
    <row r="34" spans="1:20" x14ac:dyDescent="0.25">
      <c r="A34" s="17">
        <v>1981</v>
      </c>
      <c r="B34" s="25">
        <v>0</v>
      </c>
      <c r="C34" s="26">
        <v>0</v>
      </c>
      <c r="D34" s="26">
        <v>0</v>
      </c>
      <c r="E34" s="26">
        <v>0</v>
      </c>
      <c r="F34" s="26">
        <v>0</v>
      </c>
      <c r="G34" s="26">
        <v>170.58</v>
      </c>
      <c r="H34" s="26">
        <v>505.79</v>
      </c>
      <c r="I34" s="26">
        <v>4232.79</v>
      </c>
      <c r="J34" s="26">
        <v>3794.44</v>
      </c>
      <c r="K34" s="26">
        <v>7543.25</v>
      </c>
      <c r="L34" s="26">
        <v>5875.13</v>
      </c>
      <c r="M34" s="27">
        <v>894.56</v>
      </c>
      <c r="N34" s="44">
        <f t="shared" si="0"/>
        <v>0</v>
      </c>
      <c r="O34" s="28">
        <f t="shared" si="1"/>
        <v>23016.54</v>
      </c>
      <c r="P34" s="66">
        <f t="shared" si="2"/>
        <v>23016.54</v>
      </c>
      <c r="Q34" s="44">
        <f t="shared" si="3"/>
        <v>0</v>
      </c>
      <c r="R34" s="66">
        <f t="shared" si="4"/>
        <v>3288.0771428571429</v>
      </c>
      <c r="S34" s="44">
        <f t="shared" si="5"/>
        <v>1918.0450000000001</v>
      </c>
      <c r="T34" s="69"/>
    </row>
    <row r="35" spans="1:20" x14ac:dyDescent="0.25">
      <c r="A35" s="17">
        <v>1982</v>
      </c>
      <c r="B35" s="25">
        <v>0</v>
      </c>
      <c r="C35" s="26">
        <v>0</v>
      </c>
      <c r="D35" s="26">
        <v>0</v>
      </c>
      <c r="E35" s="26">
        <v>0</v>
      </c>
      <c r="F35" s="26">
        <v>0</v>
      </c>
      <c r="G35" s="26">
        <v>470.09</v>
      </c>
      <c r="H35" s="26">
        <v>4925.03</v>
      </c>
      <c r="I35" s="26">
        <v>3119.05</v>
      </c>
      <c r="J35" s="26">
        <v>3985.84</v>
      </c>
      <c r="K35" s="26">
        <v>9011.0400000000009</v>
      </c>
      <c r="L35" s="26">
        <v>5131.3100000000004</v>
      </c>
      <c r="M35" s="27">
        <v>1777.22</v>
      </c>
      <c r="N35" s="44">
        <f t="shared" si="0"/>
        <v>0</v>
      </c>
      <c r="O35" s="28">
        <f t="shared" si="1"/>
        <v>28419.580000000005</v>
      </c>
      <c r="P35" s="66">
        <f t="shared" si="2"/>
        <v>28419.580000000005</v>
      </c>
      <c r="Q35" s="44">
        <f t="shared" si="3"/>
        <v>0</v>
      </c>
      <c r="R35" s="66">
        <f t="shared" si="4"/>
        <v>4059.940000000001</v>
      </c>
      <c r="S35" s="44">
        <f t="shared" si="5"/>
        <v>2368.2983333333336</v>
      </c>
      <c r="T35" s="69"/>
    </row>
    <row r="36" spans="1:20" x14ac:dyDescent="0.25">
      <c r="A36" s="17">
        <v>1983</v>
      </c>
      <c r="B36" s="25">
        <v>0</v>
      </c>
      <c r="C36" s="26">
        <v>0</v>
      </c>
      <c r="D36" s="26">
        <v>0</v>
      </c>
      <c r="E36" s="26">
        <v>0</v>
      </c>
      <c r="F36" s="26">
        <v>0</v>
      </c>
      <c r="G36" s="26">
        <v>0</v>
      </c>
      <c r="H36" s="26">
        <v>652.57000000000005</v>
      </c>
      <c r="I36" s="26">
        <v>3440.38</v>
      </c>
      <c r="J36" s="26">
        <v>6769.09</v>
      </c>
      <c r="K36" s="26">
        <v>3657.57</v>
      </c>
      <c r="L36" s="26">
        <v>4537.0600000000004</v>
      </c>
      <c r="M36" s="27">
        <v>230.09</v>
      </c>
      <c r="N36" s="44">
        <f t="shared" si="0"/>
        <v>0</v>
      </c>
      <c r="O36" s="28">
        <f t="shared" si="1"/>
        <v>19286.760000000002</v>
      </c>
      <c r="P36" s="66">
        <f t="shared" si="2"/>
        <v>19286.760000000002</v>
      </c>
      <c r="Q36" s="44">
        <f t="shared" si="3"/>
        <v>0</v>
      </c>
      <c r="R36" s="66">
        <f t="shared" si="4"/>
        <v>2755.2514285714287</v>
      </c>
      <c r="S36" s="44">
        <f t="shared" si="5"/>
        <v>1607.2300000000002</v>
      </c>
      <c r="T36" s="69"/>
    </row>
    <row r="37" spans="1:20" x14ac:dyDescent="0.25">
      <c r="A37" s="17">
        <v>1984</v>
      </c>
      <c r="B37" s="25">
        <v>0</v>
      </c>
      <c r="C37" s="26">
        <v>0</v>
      </c>
      <c r="D37" s="26">
        <v>0</v>
      </c>
      <c r="E37" s="26">
        <v>0</v>
      </c>
      <c r="F37" s="26">
        <v>0</v>
      </c>
      <c r="G37" s="26">
        <v>0</v>
      </c>
      <c r="H37" s="26">
        <v>4494.6099999999997</v>
      </c>
      <c r="I37" s="26">
        <v>3252.54</v>
      </c>
      <c r="J37" s="26">
        <v>13007.79</v>
      </c>
      <c r="K37" s="26">
        <v>9873.86</v>
      </c>
      <c r="L37" s="26">
        <v>2238.38</v>
      </c>
      <c r="M37" s="27">
        <v>289.58999999999997</v>
      </c>
      <c r="N37" s="44">
        <f t="shared" si="0"/>
        <v>0</v>
      </c>
      <c r="O37" s="28">
        <f t="shared" si="1"/>
        <v>33156.769999999997</v>
      </c>
      <c r="P37" s="66">
        <f t="shared" si="2"/>
        <v>33156.769999999997</v>
      </c>
      <c r="Q37" s="44">
        <f t="shared" si="3"/>
        <v>0</v>
      </c>
      <c r="R37" s="66">
        <f t="shared" si="4"/>
        <v>4736.6814285714281</v>
      </c>
      <c r="S37" s="44">
        <f t="shared" si="5"/>
        <v>2763.0641666666666</v>
      </c>
      <c r="T37" s="69"/>
    </row>
    <row r="38" spans="1:20" x14ac:dyDescent="0.25">
      <c r="A38" s="17">
        <v>1985</v>
      </c>
      <c r="B38" s="25">
        <v>0</v>
      </c>
      <c r="C38" s="26">
        <v>0</v>
      </c>
      <c r="D38" s="26">
        <v>0</v>
      </c>
      <c r="E38" s="26">
        <v>0</v>
      </c>
      <c r="F38" s="26">
        <v>0</v>
      </c>
      <c r="G38" s="26">
        <v>3295.58</v>
      </c>
      <c r="H38" s="26">
        <v>1480.76</v>
      </c>
      <c r="I38" s="26">
        <v>7561.54</v>
      </c>
      <c r="J38" s="26">
        <v>8623.27</v>
      </c>
      <c r="K38" s="26">
        <v>7435.11</v>
      </c>
      <c r="L38" s="26">
        <v>6034.52</v>
      </c>
      <c r="M38" s="27">
        <v>3412.61</v>
      </c>
      <c r="N38" s="44">
        <f t="shared" si="0"/>
        <v>0</v>
      </c>
      <c r="O38" s="28">
        <f t="shared" si="1"/>
        <v>37843.39</v>
      </c>
      <c r="P38" s="66">
        <f t="shared" si="2"/>
        <v>37843.39</v>
      </c>
      <c r="Q38" s="44">
        <f t="shared" si="3"/>
        <v>0</v>
      </c>
      <c r="R38" s="66">
        <f t="shared" si="4"/>
        <v>5406.1985714285711</v>
      </c>
      <c r="S38" s="44">
        <f t="shared" si="5"/>
        <v>3153.6158333333333</v>
      </c>
      <c r="T38" s="69"/>
    </row>
    <row r="39" spans="1:20" x14ac:dyDescent="0.25">
      <c r="A39" s="17">
        <v>1986</v>
      </c>
      <c r="B39" s="25">
        <v>0</v>
      </c>
      <c r="C39" s="26">
        <v>0</v>
      </c>
      <c r="D39" s="26">
        <v>0</v>
      </c>
      <c r="E39" s="26">
        <v>0</v>
      </c>
      <c r="F39" s="26">
        <v>0</v>
      </c>
      <c r="G39" s="26">
        <v>0</v>
      </c>
      <c r="H39" s="26">
        <v>3677.25</v>
      </c>
      <c r="I39" s="26">
        <v>6685.7</v>
      </c>
      <c r="J39" s="26">
        <v>11464.81</v>
      </c>
      <c r="K39" s="26">
        <v>9166.84</v>
      </c>
      <c r="L39" s="26">
        <v>4527.5</v>
      </c>
      <c r="M39" s="27">
        <v>685.3</v>
      </c>
      <c r="N39" s="44">
        <f t="shared" si="0"/>
        <v>0</v>
      </c>
      <c r="O39" s="28">
        <f t="shared" si="1"/>
        <v>36207.400000000009</v>
      </c>
      <c r="P39" s="66">
        <f t="shared" si="2"/>
        <v>36207.400000000009</v>
      </c>
      <c r="Q39" s="44">
        <f t="shared" si="3"/>
        <v>0</v>
      </c>
      <c r="R39" s="66">
        <f t="shared" si="4"/>
        <v>5172.4857142857154</v>
      </c>
      <c r="S39" s="44">
        <f t="shared" si="5"/>
        <v>3017.2833333333342</v>
      </c>
      <c r="T39" s="69"/>
    </row>
    <row r="40" spans="1:20" x14ac:dyDescent="0.25">
      <c r="A40" s="17">
        <v>1987</v>
      </c>
      <c r="B40" s="25">
        <v>0</v>
      </c>
      <c r="C40" s="26">
        <v>0</v>
      </c>
      <c r="D40" s="26">
        <v>0</v>
      </c>
      <c r="E40" s="26">
        <v>0</v>
      </c>
      <c r="F40" s="26">
        <v>0</v>
      </c>
      <c r="G40" s="26">
        <v>1125.3599999999999</v>
      </c>
      <c r="H40" s="26">
        <v>4465.71</v>
      </c>
      <c r="I40" s="26">
        <v>5630.96</v>
      </c>
      <c r="J40" s="26">
        <v>5721.01</v>
      </c>
      <c r="K40" s="26">
        <v>8110.13</v>
      </c>
      <c r="L40" s="26">
        <v>3941.02</v>
      </c>
      <c r="M40" s="27">
        <v>1179.3900000000001</v>
      </c>
      <c r="N40" s="44">
        <f t="shared" si="0"/>
        <v>0</v>
      </c>
      <c r="O40" s="28">
        <f t="shared" si="1"/>
        <v>30173.58</v>
      </c>
      <c r="P40" s="66">
        <f t="shared" si="2"/>
        <v>30173.58</v>
      </c>
      <c r="Q40" s="44">
        <f t="shared" si="3"/>
        <v>0</v>
      </c>
      <c r="R40" s="66">
        <f t="shared" si="4"/>
        <v>4310.511428571429</v>
      </c>
      <c r="S40" s="44">
        <f t="shared" si="5"/>
        <v>2514.4650000000001</v>
      </c>
      <c r="T40" s="69"/>
    </row>
    <row r="41" spans="1:20" x14ac:dyDescent="0.25">
      <c r="A41" s="17">
        <v>1988</v>
      </c>
      <c r="B41" s="25">
        <v>1495.56</v>
      </c>
      <c r="C41" s="26">
        <v>0</v>
      </c>
      <c r="D41" s="26">
        <v>0</v>
      </c>
      <c r="E41" s="26">
        <v>0</v>
      </c>
      <c r="F41" s="26">
        <v>3806.14</v>
      </c>
      <c r="G41" s="26">
        <v>10268.98</v>
      </c>
      <c r="H41" s="26">
        <v>5877.11</v>
      </c>
      <c r="I41" s="26">
        <v>9487.2800000000007</v>
      </c>
      <c r="J41" s="26">
        <v>9844.11</v>
      </c>
      <c r="K41" s="26">
        <v>9403.77</v>
      </c>
      <c r="L41" s="26">
        <v>8074.83</v>
      </c>
      <c r="M41" s="27">
        <v>1358.7</v>
      </c>
      <c r="N41" s="44">
        <f t="shared" si="0"/>
        <v>5301.7</v>
      </c>
      <c r="O41" s="28">
        <f t="shared" si="1"/>
        <v>54314.78</v>
      </c>
      <c r="P41" s="66">
        <f t="shared" si="2"/>
        <v>59616.479999999996</v>
      </c>
      <c r="Q41" s="44">
        <f t="shared" si="3"/>
        <v>1060.3399999999999</v>
      </c>
      <c r="R41" s="66">
        <f t="shared" si="4"/>
        <v>7759.2542857142853</v>
      </c>
      <c r="S41" s="44">
        <f t="shared" si="5"/>
        <v>4968.04</v>
      </c>
      <c r="T41" s="69"/>
    </row>
    <row r="42" spans="1:20" x14ac:dyDescent="0.25">
      <c r="A42" s="17">
        <v>1989</v>
      </c>
      <c r="B42" s="25">
        <v>0</v>
      </c>
      <c r="C42" s="26">
        <v>0</v>
      </c>
      <c r="D42" s="26">
        <v>1241.67</v>
      </c>
      <c r="E42" s="26">
        <v>1723.66</v>
      </c>
      <c r="F42" s="26">
        <v>8671.86</v>
      </c>
      <c r="G42" s="26">
        <v>2157.06</v>
      </c>
      <c r="H42" s="26">
        <v>4786.78</v>
      </c>
      <c r="I42" s="26">
        <v>4000.52</v>
      </c>
      <c r="J42" s="26">
        <v>4102.87</v>
      </c>
      <c r="K42" s="26">
        <v>9002.1200000000008</v>
      </c>
      <c r="L42" s="26">
        <v>13953.13</v>
      </c>
      <c r="M42" s="27">
        <v>2967.32</v>
      </c>
      <c r="N42" s="44">
        <f t="shared" si="0"/>
        <v>11637.19</v>
      </c>
      <c r="O42" s="28">
        <f t="shared" si="1"/>
        <v>40969.799999999996</v>
      </c>
      <c r="P42" s="66">
        <f t="shared" si="2"/>
        <v>52606.99</v>
      </c>
      <c r="Q42" s="44">
        <f t="shared" si="3"/>
        <v>2327.4380000000001</v>
      </c>
      <c r="R42" s="66">
        <f t="shared" si="4"/>
        <v>5852.8285714285712</v>
      </c>
      <c r="S42" s="44">
        <f t="shared" si="5"/>
        <v>4383.9158333333335</v>
      </c>
      <c r="T42" s="69"/>
    </row>
    <row r="43" spans="1:20" x14ac:dyDescent="0.25">
      <c r="A43" s="17">
        <v>1990</v>
      </c>
      <c r="B43" s="25">
        <v>105.13</v>
      </c>
      <c r="C43" s="26">
        <v>0</v>
      </c>
      <c r="D43" s="26">
        <v>0</v>
      </c>
      <c r="E43" s="26">
        <v>190.42</v>
      </c>
      <c r="F43" s="26">
        <v>11014.38</v>
      </c>
      <c r="G43" s="26">
        <v>4214.9399999999996</v>
      </c>
      <c r="H43" s="26">
        <v>6871.84</v>
      </c>
      <c r="I43" s="26">
        <v>11309.12</v>
      </c>
      <c r="J43" s="26">
        <v>6977.95</v>
      </c>
      <c r="K43" s="26">
        <v>8680.7900000000009</v>
      </c>
      <c r="L43" s="26">
        <v>9806.42</v>
      </c>
      <c r="M43" s="27">
        <v>7315.15</v>
      </c>
      <c r="N43" s="44">
        <f t="shared" si="0"/>
        <v>11309.929999999998</v>
      </c>
      <c r="O43" s="28">
        <f t="shared" si="1"/>
        <v>55176.21</v>
      </c>
      <c r="P43" s="66">
        <f t="shared" si="2"/>
        <v>66486.14</v>
      </c>
      <c r="Q43" s="44">
        <f t="shared" si="3"/>
        <v>2261.9859999999999</v>
      </c>
      <c r="R43" s="66">
        <f t="shared" si="4"/>
        <v>7882.3157142857144</v>
      </c>
      <c r="S43" s="44">
        <f t="shared" si="5"/>
        <v>5540.5116666666663</v>
      </c>
      <c r="T43" s="69"/>
    </row>
    <row r="44" spans="1:20" x14ac:dyDescent="0.25">
      <c r="A44" s="17">
        <v>1991</v>
      </c>
      <c r="B44" s="25">
        <v>0</v>
      </c>
      <c r="C44" s="26">
        <v>0</v>
      </c>
      <c r="D44" s="26">
        <v>0</v>
      </c>
      <c r="E44" s="26">
        <v>2864.17</v>
      </c>
      <c r="F44" s="26">
        <v>10167.42</v>
      </c>
      <c r="G44" s="26">
        <v>3366</v>
      </c>
      <c r="H44" s="26">
        <v>6353.15</v>
      </c>
      <c r="I44" s="26">
        <v>11607.44</v>
      </c>
      <c r="J44" s="26">
        <v>9931.3799999999992</v>
      </c>
      <c r="K44" s="26">
        <v>9806.42</v>
      </c>
      <c r="L44" s="26">
        <v>8102.6</v>
      </c>
      <c r="M44" s="27">
        <v>8646.08</v>
      </c>
      <c r="N44" s="44">
        <f t="shared" si="0"/>
        <v>13031.59</v>
      </c>
      <c r="O44" s="28">
        <f t="shared" si="1"/>
        <v>57813.07</v>
      </c>
      <c r="P44" s="66">
        <f t="shared" si="2"/>
        <v>70844.659999999989</v>
      </c>
      <c r="Q44" s="44">
        <f t="shared" si="3"/>
        <v>2606.3180000000002</v>
      </c>
      <c r="R44" s="66">
        <f t="shared" si="4"/>
        <v>8259.01</v>
      </c>
      <c r="S44" s="44">
        <f t="shared" si="5"/>
        <v>5903.7216666666654</v>
      </c>
      <c r="T44" s="69"/>
    </row>
    <row r="45" spans="1:20" x14ac:dyDescent="0.25">
      <c r="A45" s="17">
        <v>1992</v>
      </c>
      <c r="B45" s="25">
        <v>0</v>
      </c>
      <c r="C45" s="26">
        <v>0</v>
      </c>
      <c r="D45" s="26">
        <v>0</v>
      </c>
      <c r="E45" s="26">
        <v>2705.49</v>
      </c>
      <c r="F45" s="26">
        <v>8737.32</v>
      </c>
      <c r="G45" s="26">
        <v>5668.84</v>
      </c>
      <c r="H45" s="26">
        <v>6172.65</v>
      </c>
      <c r="I45" s="26">
        <v>7055.31</v>
      </c>
      <c r="J45" s="26">
        <v>11008.42</v>
      </c>
      <c r="K45" s="26">
        <v>10445.11</v>
      </c>
      <c r="L45" s="26">
        <v>14979.39</v>
      </c>
      <c r="M45" s="27">
        <v>4813.96</v>
      </c>
      <c r="N45" s="44">
        <f t="shared" si="0"/>
        <v>11442.81</v>
      </c>
      <c r="O45" s="28">
        <f t="shared" si="1"/>
        <v>60143.68</v>
      </c>
      <c r="P45" s="66">
        <f t="shared" si="2"/>
        <v>71586.490000000005</v>
      </c>
      <c r="Q45" s="44">
        <f t="shared" si="3"/>
        <v>2288.5619999999999</v>
      </c>
      <c r="R45" s="66">
        <f t="shared" si="4"/>
        <v>8591.954285714286</v>
      </c>
      <c r="S45" s="44">
        <f t="shared" si="5"/>
        <v>5965.5408333333335</v>
      </c>
      <c r="T45" s="69"/>
    </row>
    <row r="46" spans="1:20" x14ac:dyDescent="0.25">
      <c r="A46" s="17">
        <v>1993</v>
      </c>
      <c r="B46" s="25">
        <v>0</v>
      </c>
      <c r="C46" s="26">
        <v>0</v>
      </c>
      <c r="D46" s="26">
        <v>0</v>
      </c>
      <c r="E46" s="26">
        <v>0</v>
      </c>
      <c r="F46" s="26">
        <v>0</v>
      </c>
      <c r="G46" s="26">
        <v>442.32</v>
      </c>
      <c r="H46" s="26">
        <v>7939.95</v>
      </c>
      <c r="I46" s="26">
        <v>10379.66</v>
      </c>
      <c r="J46" s="26">
        <v>7961.77</v>
      </c>
      <c r="K46" s="26">
        <v>7298.88</v>
      </c>
      <c r="L46" s="26">
        <v>7325.07</v>
      </c>
      <c r="M46" s="27">
        <v>5325.7</v>
      </c>
      <c r="N46" s="44">
        <f t="shared" si="0"/>
        <v>0</v>
      </c>
      <c r="O46" s="28">
        <f t="shared" si="1"/>
        <v>46673.35</v>
      </c>
      <c r="P46" s="66">
        <f t="shared" si="2"/>
        <v>46673.35</v>
      </c>
      <c r="Q46" s="44">
        <f t="shared" si="3"/>
        <v>0</v>
      </c>
      <c r="R46" s="66">
        <f t="shared" si="4"/>
        <v>6667.6214285714286</v>
      </c>
      <c r="S46" s="44">
        <f t="shared" si="5"/>
        <v>3889.4458333333332</v>
      </c>
      <c r="T46" s="69"/>
    </row>
    <row r="47" spans="1:20" x14ac:dyDescent="0.25">
      <c r="A47" s="17">
        <v>1994</v>
      </c>
      <c r="B47" s="25">
        <v>0</v>
      </c>
      <c r="C47" s="26">
        <v>0</v>
      </c>
      <c r="D47" s="26">
        <v>0</v>
      </c>
      <c r="E47" s="26">
        <v>0</v>
      </c>
      <c r="F47" s="26">
        <v>1515.39</v>
      </c>
      <c r="G47" s="26">
        <v>5613.31</v>
      </c>
      <c r="H47" s="26">
        <v>7266.55</v>
      </c>
      <c r="I47" s="26">
        <v>8485.41</v>
      </c>
      <c r="J47" s="26">
        <v>4984.54</v>
      </c>
      <c r="K47" s="26">
        <v>7079.11</v>
      </c>
      <c r="L47" s="26">
        <v>6781.59</v>
      </c>
      <c r="M47" s="27">
        <v>8045.08</v>
      </c>
      <c r="N47" s="44">
        <f t="shared" si="0"/>
        <v>1515.39</v>
      </c>
      <c r="O47" s="28">
        <f t="shared" si="1"/>
        <v>48255.59</v>
      </c>
      <c r="P47" s="66">
        <f t="shared" si="2"/>
        <v>49770.979999999996</v>
      </c>
      <c r="Q47" s="44">
        <f t="shared" si="3"/>
        <v>303.07800000000003</v>
      </c>
      <c r="R47" s="66">
        <f t="shared" si="4"/>
        <v>6893.6557142857137</v>
      </c>
      <c r="S47" s="44">
        <f t="shared" si="5"/>
        <v>4147.581666666666</v>
      </c>
      <c r="T47" s="69"/>
    </row>
    <row r="48" spans="1:20" x14ac:dyDescent="0.25">
      <c r="A48" s="17">
        <v>1995</v>
      </c>
      <c r="B48" s="25">
        <v>0</v>
      </c>
      <c r="C48" s="26">
        <v>0</v>
      </c>
      <c r="D48" s="26">
        <v>0</v>
      </c>
      <c r="E48" s="26">
        <v>0</v>
      </c>
      <c r="F48" s="26">
        <v>668.44</v>
      </c>
      <c r="G48" s="26">
        <v>7980.22</v>
      </c>
      <c r="H48" s="26">
        <v>8642.11</v>
      </c>
      <c r="I48" s="26">
        <v>5155.12</v>
      </c>
      <c r="J48" s="26">
        <v>20572.86</v>
      </c>
      <c r="K48" s="26">
        <v>12811.43</v>
      </c>
      <c r="L48" s="26">
        <v>18652.830000000002</v>
      </c>
      <c r="M48" s="27">
        <v>1900.19</v>
      </c>
      <c r="N48" s="44">
        <f t="shared" si="0"/>
        <v>668.44</v>
      </c>
      <c r="O48" s="28">
        <f t="shared" si="1"/>
        <v>75714.760000000009</v>
      </c>
      <c r="P48" s="66">
        <f t="shared" si="2"/>
        <v>76383.200000000012</v>
      </c>
      <c r="Q48" s="44">
        <f t="shared" si="3"/>
        <v>133.68800000000002</v>
      </c>
      <c r="R48" s="66">
        <f t="shared" si="4"/>
        <v>10816.394285714287</v>
      </c>
      <c r="S48" s="44">
        <f t="shared" si="5"/>
        <v>6365.2666666666673</v>
      </c>
      <c r="T48" s="69"/>
    </row>
    <row r="49" spans="1:20" x14ac:dyDescent="0.25">
      <c r="A49" s="17">
        <v>1996</v>
      </c>
      <c r="B49" s="25">
        <v>0</v>
      </c>
      <c r="C49" s="26">
        <v>0</v>
      </c>
      <c r="D49" s="26">
        <v>0</v>
      </c>
      <c r="E49" s="26">
        <v>0</v>
      </c>
      <c r="F49" s="26">
        <v>2763.02</v>
      </c>
      <c r="G49" s="26">
        <v>6747.27</v>
      </c>
      <c r="H49" s="26">
        <v>7637.27</v>
      </c>
      <c r="I49" s="26">
        <v>14899.26</v>
      </c>
      <c r="J49" s="26">
        <v>10745.61</v>
      </c>
      <c r="K49" s="26">
        <v>11476.53</v>
      </c>
      <c r="L49" s="26">
        <v>10774.37</v>
      </c>
      <c r="M49" s="27">
        <v>347.11</v>
      </c>
      <c r="N49" s="44">
        <f t="shared" si="0"/>
        <v>2763.02</v>
      </c>
      <c r="O49" s="28">
        <f t="shared" si="1"/>
        <v>62627.420000000006</v>
      </c>
      <c r="P49" s="66">
        <f t="shared" si="2"/>
        <v>65390.44</v>
      </c>
      <c r="Q49" s="44">
        <f t="shared" si="3"/>
        <v>552.60400000000004</v>
      </c>
      <c r="R49" s="66">
        <f t="shared" si="4"/>
        <v>8946.7742857142857</v>
      </c>
      <c r="S49" s="44">
        <f t="shared" si="5"/>
        <v>5449.2033333333338</v>
      </c>
      <c r="T49" s="69"/>
    </row>
    <row r="50" spans="1:20" x14ac:dyDescent="0.25">
      <c r="A50" s="17">
        <v>1997</v>
      </c>
      <c r="B50" s="25">
        <v>0</v>
      </c>
      <c r="C50" s="26">
        <v>0</v>
      </c>
      <c r="D50" s="26">
        <v>0</v>
      </c>
      <c r="E50" s="26">
        <v>0</v>
      </c>
      <c r="F50" s="26">
        <v>1989.45</v>
      </c>
      <c r="G50" s="26">
        <v>10629.58</v>
      </c>
      <c r="H50" s="26">
        <v>11629.26</v>
      </c>
      <c r="I50" s="26">
        <v>10088.08</v>
      </c>
      <c r="J50" s="26">
        <v>11530.09</v>
      </c>
      <c r="K50" s="26">
        <v>18924.57</v>
      </c>
      <c r="L50" s="26">
        <v>14400.21</v>
      </c>
      <c r="M50" s="27">
        <v>984.21</v>
      </c>
      <c r="N50" s="44">
        <f t="shared" si="0"/>
        <v>1989.45</v>
      </c>
      <c r="O50" s="28">
        <f t="shared" si="1"/>
        <v>78186</v>
      </c>
      <c r="P50" s="66">
        <f t="shared" si="2"/>
        <v>80175.450000000012</v>
      </c>
      <c r="Q50" s="44">
        <f t="shared" si="3"/>
        <v>397.89</v>
      </c>
      <c r="R50" s="66">
        <f t="shared" si="4"/>
        <v>11169.428571428571</v>
      </c>
      <c r="S50" s="44">
        <f t="shared" si="5"/>
        <v>6681.2875000000013</v>
      </c>
      <c r="T50" s="69"/>
    </row>
    <row r="51" spans="1:20" x14ac:dyDescent="0.25">
      <c r="A51" s="17">
        <v>1998</v>
      </c>
      <c r="B51" s="25">
        <v>0</v>
      </c>
      <c r="C51" s="26">
        <v>0</v>
      </c>
      <c r="D51" s="26">
        <v>0</v>
      </c>
      <c r="E51" s="26">
        <v>0</v>
      </c>
      <c r="F51" s="26">
        <v>612.9</v>
      </c>
      <c r="G51" s="26">
        <v>11912.9</v>
      </c>
      <c r="H51" s="26">
        <v>11787.94</v>
      </c>
      <c r="I51" s="26">
        <v>9727.08</v>
      </c>
      <c r="J51" s="26">
        <v>14229.63</v>
      </c>
      <c r="K51" s="26">
        <v>11464.63</v>
      </c>
      <c r="L51" s="26">
        <v>8851.57</v>
      </c>
      <c r="M51" s="27">
        <v>4660.63</v>
      </c>
      <c r="N51" s="44">
        <f t="shared" si="0"/>
        <v>612.9</v>
      </c>
      <c r="O51" s="28">
        <f t="shared" si="1"/>
        <v>72634.38</v>
      </c>
      <c r="P51" s="66">
        <f t="shared" si="2"/>
        <v>73247.28</v>
      </c>
      <c r="Q51" s="44">
        <f t="shared" si="3"/>
        <v>122.58</v>
      </c>
      <c r="R51" s="66">
        <f t="shared" si="4"/>
        <v>10376.34</v>
      </c>
      <c r="S51" s="44">
        <f t="shared" si="5"/>
        <v>6103.94</v>
      </c>
      <c r="T51" s="69"/>
    </row>
    <row r="52" spans="1:20" x14ac:dyDescent="0.25">
      <c r="A52" s="17">
        <v>1999</v>
      </c>
      <c r="B52" s="25">
        <v>0</v>
      </c>
      <c r="C52" s="26">
        <v>0</v>
      </c>
      <c r="D52" s="26">
        <v>0</v>
      </c>
      <c r="E52" s="26">
        <v>0</v>
      </c>
      <c r="F52" s="26">
        <v>0</v>
      </c>
      <c r="G52" s="26">
        <v>5851.33</v>
      </c>
      <c r="H52" s="26">
        <v>7840.78</v>
      </c>
      <c r="I52" s="26">
        <v>11522.15</v>
      </c>
      <c r="J52" s="26">
        <v>8697.65</v>
      </c>
      <c r="K52" s="26">
        <v>10510.57</v>
      </c>
      <c r="L52" s="26">
        <v>9491.0499999999993</v>
      </c>
      <c r="M52" s="27">
        <v>878.69</v>
      </c>
      <c r="N52" s="44">
        <f t="shared" si="0"/>
        <v>0</v>
      </c>
      <c r="O52" s="28">
        <f t="shared" si="1"/>
        <v>54792.22</v>
      </c>
      <c r="P52" s="66">
        <f t="shared" si="2"/>
        <v>54792.22</v>
      </c>
      <c r="Q52" s="44">
        <f t="shared" si="3"/>
        <v>0</v>
      </c>
      <c r="R52" s="66">
        <f t="shared" si="4"/>
        <v>7827.46</v>
      </c>
      <c r="S52" s="44">
        <f t="shared" si="5"/>
        <v>4566.0183333333334</v>
      </c>
      <c r="T52" s="69"/>
    </row>
    <row r="53" spans="1:20" x14ac:dyDescent="0.25">
      <c r="A53" s="17">
        <v>2000</v>
      </c>
      <c r="B53" s="25">
        <v>0</v>
      </c>
      <c r="C53" s="26">
        <v>0</v>
      </c>
      <c r="D53" s="26">
        <v>0</v>
      </c>
      <c r="E53" s="26">
        <v>0</v>
      </c>
      <c r="F53" s="26">
        <v>5724.38</v>
      </c>
      <c r="G53" s="26">
        <v>7436.14</v>
      </c>
      <c r="H53" s="26">
        <v>7999.46</v>
      </c>
      <c r="I53" s="26">
        <v>8289.0499999999993</v>
      </c>
      <c r="J53" s="26">
        <v>7822.92</v>
      </c>
      <c r="K53" s="26">
        <v>6868.86</v>
      </c>
      <c r="L53" s="26">
        <v>2634.09</v>
      </c>
      <c r="M53" s="27">
        <v>0</v>
      </c>
      <c r="N53" s="44">
        <f t="shared" si="0"/>
        <v>5724.38</v>
      </c>
      <c r="O53" s="28">
        <f t="shared" si="1"/>
        <v>41050.520000000004</v>
      </c>
      <c r="P53" s="66">
        <f t="shared" si="2"/>
        <v>46774.899999999994</v>
      </c>
      <c r="Q53" s="44">
        <f t="shared" si="3"/>
        <v>1144.876</v>
      </c>
      <c r="R53" s="66">
        <f t="shared" si="4"/>
        <v>5864.3600000000006</v>
      </c>
      <c r="S53" s="44">
        <f t="shared" si="5"/>
        <v>3897.9083333333328</v>
      </c>
      <c r="T53" s="69"/>
    </row>
    <row r="54" spans="1:20" x14ac:dyDescent="0.25">
      <c r="A54" s="17">
        <v>2001</v>
      </c>
      <c r="B54" s="25">
        <v>0</v>
      </c>
      <c r="C54" s="26">
        <v>0</v>
      </c>
      <c r="D54" s="26">
        <v>0</v>
      </c>
      <c r="E54" s="26">
        <v>0</v>
      </c>
      <c r="F54" s="26">
        <v>1059.19</v>
      </c>
      <c r="G54" s="26">
        <v>9909.57</v>
      </c>
      <c r="H54" s="26">
        <v>8890.44</v>
      </c>
      <c r="I54" s="26">
        <v>7924.08</v>
      </c>
      <c r="J54" s="26">
        <v>9467.25</v>
      </c>
      <c r="K54" s="26">
        <v>8338.6299999999992</v>
      </c>
      <c r="L54" s="26">
        <v>7559.12</v>
      </c>
      <c r="M54" s="27">
        <v>9877.83</v>
      </c>
      <c r="N54" s="44">
        <f t="shared" si="0"/>
        <v>1059.19</v>
      </c>
      <c r="O54" s="28">
        <f t="shared" si="1"/>
        <v>61966.920000000006</v>
      </c>
      <c r="P54" s="66">
        <f t="shared" si="2"/>
        <v>63026.11</v>
      </c>
      <c r="Q54" s="44">
        <f t="shared" si="3"/>
        <v>211.83800000000002</v>
      </c>
      <c r="R54" s="66">
        <f t="shared" si="4"/>
        <v>8852.4171428571444</v>
      </c>
      <c r="S54" s="44">
        <f t="shared" si="5"/>
        <v>5252.1758333333337</v>
      </c>
      <c r="T54" s="69"/>
    </row>
    <row r="55" spans="1:20" x14ac:dyDescent="0.25">
      <c r="A55" s="17">
        <v>2002</v>
      </c>
      <c r="B55" s="25">
        <v>2903.84</v>
      </c>
      <c r="C55" s="26">
        <v>0</v>
      </c>
      <c r="D55" s="26">
        <v>0</v>
      </c>
      <c r="E55" s="26">
        <v>0</v>
      </c>
      <c r="F55" s="26">
        <v>458.19</v>
      </c>
      <c r="G55" s="26">
        <v>5000.3999999999996</v>
      </c>
      <c r="H55" s="26">
        <v>5610.92</v>
      </c>
      <c r="I55" s="26">
        <v>5563.72</v>
      </c>
      <c r="J55" s="26">
        <v>3251.95</v>
      </c>
      <c r="K55" s="26">
        <v>3151.39</v>
      </c>
      <c r="L55" s="26">
        <v>3946.17</v>
      </c>
      <c r="M55" s="27">
        <v>1792.09</v>
      </c>
      <c r="N55" s="44">
        <f t="shared" si="0"/>
        <v>3362.03</v>
      </c>
      <c r="O55" s="28">
        <f t="shared" si="1"/>
        <v>28316.640000000003</v>
      </c>
      <c r="P55" s="66">
        <f t="shared" si="2"/>
        <v>31678.670000000002</v>
      </c>
      <c r="Q55" s="44">
        <f t="shared" si="3"/>
        <v>672.40600000000006</v>
      </c>
      <c r="R55" s="66">
        <f t="shared" si="4"/>
        <v>4045.2342857142862</v>
      </c>
      <c r="S55" s="44">
        <f t="shared" si="5"/>
        <v>2639.8891666666668</v>
      </c>
      <c r="T55" s="69"/>
    </row>
    <row r="56" spans="1:20" x14ac:dyDescent="0.25">
      <c r="A56" s="17">
        <v>2003</v>
      </c>
      <c r="B56" s="25">
        <v>0</v>
      </c>
      <c r="C56" s="26">
        <v>0</v>
      </c>
      <c r="D56" s="26">
        <v>0</v>
      </c>
      <c r="E56" s="26">
        <v>0</v>
      </c>
      <c r="F56" s="26">
        <v>4948.83</v>
      </c>
      <c r="G56" s="26">
        <v>8053.01</v>
      </c>
      <c r="H56" s="26">
        <v>6692.33</v>
      </c>
      <c r="I56" s="26">
        <v>10310.41</v>
      </c>
      <c r="J56" s="26">
        <v>7047.18</v>
      </c>
      <c r="K56" s="26">
        <v>6715.34</v>
      </c>
      <c r="L56" s="26">
        <v>7017.62</v>
      </c>
      <c r="M56" s="27">
        <v>5109.5</v>
      </c>
      <c r="N56" s="44">
        <f t="shared" si="0"/>
        <v>4948.83</v>
      </c>
      <c r="O56" s="28">
        <f t="shared" si="1"/>
        <v>50945.390000000007</v>
      </c>
      <c r="P56" s="66">
        <f t="shared" si="2"/>
        <v>55894.219999999994</v>
      </c>
      <c r="Q56" s="44">
        <f t="shared" si="3"/>
        <v>989.76599999999996</v>
      </c>
      <c r="R56" s="66">
        <f t="shared" si="4"/>
        <v>7277.9128571428582</v>
      </c>
      <c r="S56" s="44">
        <f t="shared" si="5"/>
        <v>4657.8516666666665</v>
      </c>
      <c r="T56" s="69"/>
    </row>
    <row r="57" spans="1:20" x14ac:dyDescent="0.25">
      <c r="A57" s="17">
        <v>2004</v>
      </c>
      <c r="B57" s="25">
        <v>0</v>
      </c>
      <c r="C57" s="26">
        <v>0</v>
      </c>
      <c r="D57" s="26">
        <v>0</v>
      </c>
      <c r="E57" s="26">
        <v>0</v>
      </c>
      <c r="F57" s="26">
        <v>8102.6</v>
      </c>
      <c r="G57" s="26">
        <v>2606.3200000000002</v>
      </c>
      <c r="H57" s="26">
        <v>4460.8900000000003</v>
      </c>
      <c r="I57" s="26">
        <v>5614.5</v>
      </c>
      <c r="J57" s="26">
        <v>6897.82</v>
      </c>
      <c r="K57" s="26">
        <v>7387.82</v>
      </c>
      <c r="L57" s="26">
        <v>8172.02</v>
      </c>
      <c r="M57" s="27">
        <v>3270.59</v>
      </c>
      <c r="N57" s="44">
        <f t="shared" si="0"/>
        <v>8102.6</v>
      </c>
      <c r="O57" s="28">
        <f t="shared" si="1"/>
        <v>38409.959999999992</v>
      </c>
      <c r="P57" s="66">
        <f t="shared" si="2"/>
        <v>46512.56</v>
      </c>
      <c r="Q57" s="44">
        <f t="shared" si="3"/>
        <v>1620.52</v>
      </c>
      <c r="R57" s="66">
        <f t="shared" si="4"/>
        <v>5487.137142857142</v>
      </c>
      <c r="S57" s="44">
        <f t="shared" si="5"/>
        <v>3876.0466666666666</v>
      </c>
      <c r="T57" s="69"/>
    </row>
    <row r="58" spans="1:20" x14ac:dyDescent="0.25">
      <c r="A58" s="17">
        <v>2005</v>
      </c>
      <c r="B58" s="25">
        <v>83.11</v>
      </c>
      <c r="C58" s="26">
        <v>0</v>
      </c>
      <c r="D58" s="26">
        <v>833.07</v>
      </c>
      <c r="E58" s="26">
        <v>3709.15</v>
      </c>
      <c r="F58" s="26">
        <v>307.44</v>
      </c>
      <c r="G58" s="26">
        <v>7758.46</v>
      </c>
      <c r="H58" s="26">
        <v>12254.28</v>
      </c>
      <c r="I58" s="26">
        <v>13670.28</v>
      </c>
      <c r="J58" s="26">
        <v>5606.56</v>
      </c>
      <c r="K58" s="26">
        <v>7146.95</v>
      </c>
      <c r="L58" s="26">
        <v>8594.7000000000007</v>
      </c>
      <c r="M58" s="27">
        <v>7005.68</v>
      </c>
      <c r="N58" s="44">
        <f t="shared" si="0"/>
        <v>4932.7699999999995</v>
      </c>
      <c r="O58" s="28">
        <f t="shared" si="1"/>
        <v>62036.909999999996</v>
      </c>
      <c r="P58" s="66">
        <f t="shared" si="2"/>
        <v>66969.679999999993</v>
      </c>
      <c r="Q58" s="44">
        <f t="shared" si="3"/>
        <v>986.55399999999986</v>
      </c>
      <c r="R58" s="66">
        <f t="shared" si="4"/>
        <v>8862.415714285713</v>
      </c>
      <c r="S58" s="44">
        <f t="shared" si="5"/>
        <v>5580.8066666666664</v>
      </c>
      <c r="T58" s="69"/>
    </row>
    <row r="59" spans="1:20" x14ac:dyDescent="0.25">
      <c r="A59" s="17">
        <v>2006</v>
      </c>
      <c r="B59" s="25">
        <v>0</v>
      </c>
      <c r="C59" s="26">
        <v>0</v>
      </c>
      <c r="D59" s="26">
        <v>0</v>
      </c>
      <c r="E59" s="26">
        <v>0</v>
      </c>
      <c r="F59" s="26">
        <v>0</v>
      </c>
      <c r="G59" s="26">
        <v>5828.12</v>
      </c>
      <c r="H59" s="26">
        <v>5346.72</v>
      </c>
      <c r="I59" s="26">
        <v>6693.02</v>
      </c>
      <c r="J59" s="26">
        <v>6308.24</v>
      </c>
      <c r="K59" s="26">
        <v>7157.52</v>
      </c>
      <c r="L59" s="26">
        <v>7432.17</v>
      </c>
      <c r="M59" s="27">
        <v>3949.17</v>
      </c>
      <c r="N59" s="44">
        <f t="shared" si="0"/>
        <v>0</v>
      </c>
      <c r="O59" s="28">
        <f t="shared" si="1"/>
        <v>42714.96</v>
      </c>
      <c r="P59" s="66">
        <f t="shared" si="2"/>
        <v>42714.96</v>
      </c>
      <c r="Q59" s="44">
        <f t="shared" si="3"/>
        <v>0</v>
      </c>
      <c r="R59" s="66">
        <f t="shared" si="4"/>
        <v>6102.1371428571429</v>
      </c>
      <c r="S59" s="44">
        <f t="shared" si="5"/>
        <v>3559.58</v>
      </c>
      <c r="T59" s="69"/>
    </row>
    <row r="60" spans="1:20" x14ac:dyDescent="0.25">
      <c r="A60" s="17">
        <v>2007</v>
      </c>
      <c r="B60" s="25">
        <v>85.49</v>
      </c>
      <c r="C60" s="26">
        <v>0</v>
      </c>
      <c r="D60" s="26">
        <v>0</v>
      </c>
      <c r="E60" s="26">
        <v>259.83999999999997</v>
      </c>
      <c r="F60" s="26">
        <v>4796.1000000000004</v>
      </c>
      <c r="G60" s="26">
        <v>10490.53</v>
      </c>
      <c r="H60" s="26">
        <v>0</v>
      </c>
      <c r="I60" s="26">
        <v>20936.650000000001</v>
      </c>
      <c r="J60" s="26">
        <v>5523.06</v>
      </c>
      <c r="K60" s="26">
        <v>11190.01</v>
      </c>
      <c r="L60" s="26">
        <v>8013.34</v>
      </c>
      <c r="M60" s="27">
        <v>0</v>
      </c>
      <c r="N60" s="44">
        <f t="shared" si="0"/>
        <v>5141.43</v>
      </c>
      <c r="O60" s="28">
        <f t="shared" si="1"/>
        <v>56153.59</v>
      </c>
      <c r="P60" s="66">
        <f t="shared" si="2"/>
        <v>61295.020000000004</v>
      </c>
      <c r="Q60" s="44">
        <f t="shared" si="3"/>
        <v>1028.2860000000001</v>
      </c>
      <c r="R60" s="66">
        <f t="shared" si="4"/>
        <v>8021.9414285714283</v>
      </c>
      <c r="S60" s="44">
        <f t="shared" si="5"/>
        <v>5107.918333333334</v>
      </c>
      <c r="T60" s="69"/>
    </row>
    <row r="61" spans="1:20" x14ac:dyDescent="0.25">
      <c r="A61" s="17">
        <v>2008</v>
      </c>
      <c r="B61" s="25">
        <v>0</v>
      </c>
      <c r="C61" s="26">
        <v>0</v>
      </c>
      <c r="D61" s="26">
        <v>1755.22</v>
      </c>
      <c r="E61" s="26">
        <v>3852.55</v>
      </c>
      <c r="F61" s="26">
        <v>4574.55</v>
      </c>
      <c r="G61" s="26">
        <v>6493.98</v>
      </c>
      <c r="H61" s="26">
        <v>6114.34</v>
      </c>
      <c r="I61" s="26">
        <v>5616.38</v>
      </c>
      <c r="J61" s="26">
        <v>6008.62</v>
      </c>
      <c r="K61" s="26">
        <v>10210.299999999999</v>
      </c>
      <c r="L61" s="26">
        <v>0</v>
      </c>
      <c r="M61" s="27">
        <v>5354.26</v>
      </c>
      <c r="N61" s="44">
        <f t="shared" si="0"/>
        <v>10182.32</v>
      </c>
      <c r="O61" s="28">
        <f t="shared" si="1"/>
        <v>39797.879999999997</v>
      </c>
      <c r="P61" s="66">
        <f t="shared" si="2"/>
        <v>49980.200000000004</v>
      </c>
      <c r="Q61" s="44">
        <f t="shared" si="3"/>
        <v>2036.4639999999999</v>
      </c>
      <c r="R61" s="66">
        <f t="shared" si="4"/>
        <v>5685.4114285714286</v>
      </c>
      <c r="S61" s="44">
        <f t="shared" si="5"/>
        <v>4165.0166666666673</v>
      </c>
      <c r="T61" s="69"/>
    </row>
    <row r="62" spans="1:20" x14ac:dyDescent="0.25">
      <c r="A62" s="17">
        <v>2009</v>
      </c>
      <c r="B62" s="25">
        <v>0</v>
      </c>
      <c r="C62" s="26">
        <v>56.55</v>
      </c>
      <c r="D62" s="26">
        <v>0</v>
      </c>
      <c r="E62" s="26">
        <v>148.76</v>
      </c>
      <c r="F62" s="26">
        <v>148.76</v>
      </c>
      <c r="G62" s="26">
        <v>12909.61</v>
      </c>
      <c r="H62" s="26">
        <v>12027.13</v>
      </c>
      <c r="I62" s="26">
        <v>20301.12</v>
      </c>
      <c r="J62" s="26">
        <v>10530.6</v>
      </c>
      <c r="K62" s="26">
        <v>6523.73</v>
      </c>
      <c r="L62" s="26">
        <v>13216.26</v>
      </c>
      <c r="M62" s="27">
        <v>14560.44</v>
      </c>
      <c r="N62" s="44">
        <f t="shared" si="0"/>
        <v>354.07</v>
      </c>
      <c r="O62" s="28">
        <f t="shared" si="1"/>
        <v>90068.89</v>
      </c>
      <c r="P62" s="66">
        <f t="shared" si="2"/>
        <v>90422.959999999992</v>
      </c>
      <c r="Q62" s="44">
        <f t="shared" si="3"/>
        <v>70.813999999999993</v>
      </c>
      <c r="R62" s="66">
        <f t="shared" si="4"/>
        <v>12866.984285714285</v>
      </c>
      <c r="S62" s="44">
        <f t="shared" si="5"/>
        <v>7535.246666666666</v>
      </c>
      <c r="T62" s="69"/>
    </row>
    <row r="63" spans="1:20" x14ac:dyDescent="0.25">
      <c r="A63" s="17">
        <v>2010</v>
      </c>
      <c r="B63" s="25">
        <v>3862.91</v>
      </c>
      <c r="C63" s="26">
        <v>0</v>
      </c>
      <c r="D63" s="26">
        <v>0</v>
      </c>
      <c r="E63" s="26">
        <v>0</v>
      </c>
      <c r="F63" s="26">
        <v>12900.49</v>
      </c>
      <c r="G63" s="26">
        <v>10762.67</v>
      </c>
      <c r="H63" s="26">
        <v>14472.61</v>
      </c>
      <c r="I63" s="26">
        <v>13084.95</v>
      </c>
      <c r="J63" s="26">
        <v>9198.2800000000007</v>
      </c>
      <c r="K63" s="26">
        <v>8908.2900000000009</v>
      </c>
      <c r="L63" s="26">
        <v>7865.77</v>
      </c>
      <c r="M63" s="27">
        <v>10131.719999999999</v>
      </c>
      <c r="N63" s="44">
        <f t="shared" si="0"/>
        <v>16763.400000000001</v>
      </c>
      <c r="O63" s="28">
        <f t="shared" si="1"/>
        <v>74424.289999999994</v>
      </c>
      <c r="P63" s="66">
        <f t="shared" si="2"/>
        <v>91187.690000000017</v>
      </c>
      <c r="Q63" s="44">
        <f t="shared" si="3"/>
        <v>3352.6800000000003</v>
      </c>
      <c r="R63" s="66">
        <f t="shared" si="4"/>
        <v>10632.041428571427</v>
      </c>
      <c r="S63" s="44">
        <f t="shared" si="5"/>
        <v>7598.9741666666678</v>
      </c>
      <c r="T63" s="69"/>
    </row>
    <row r="64" spans="1:20" x14ac:dyDescent="0.25">
      <c r="A64" s="17">
        <v>2011</v>
      </c>
      <c r="B64" s="25">
        <v>200.33</v>
      </c>
      <c r="C64" s="26">
        <v>0</v>
      </c>
      <c r="D64" s="26">
        <v>0</v>
      </c>
      <c r="E64" s="26">
        <v>3640.91</v>
      </c>
      <c r="F64" s="26">
        <v>7422.65</v>
      </c>
      <c r="G64" s="26">
        <v>8311.4599999999991</v>
      </c>
      <c r="H64" s="26">
        <v>12002.36</v>
      </c>
      <c r="I64" s="26">
        <v>22586.12</v>
      </c>
      <c r="J64" s="26">
        <v>20558.580000000002</v>
      </c>
      <c r="K64" s="26">
        <v>8065.9</v>
      </c>
      <c r="L64" s="26">
        <v>15395.93</v>
      </c>
      <c r="M64" s="27">
        <v>12501.41</v>
      </c>
      <c r="N64" s="44">
        <f t="shared" si="0"/>
        <v>11263.89</v>
      </c>
      <c r="O64" s="28">
        <f t="shared" si="1"/>
        <v>99421.760000000009</v>
      </c>
      <c r="P64" s="66">
        <f t="shared" si="2"/>
        <v>110685.65</v>
      </c>
      <c r="Q64" s="44">
        <f t="shared" si="3"/>
        <v>2252.7779999999998</v>
      </c>
      <c r="R64" s="66">
        <f t="shared" si="4"/>
        <v>14203.108571428573</v>
      </c>
      <c r="S64" s="44">
        <f t="shared" si="5"/>
        <v>9223.8041666666668</v>
      </c>
      <c r="T64" s="69"/>
    </row>
    <row r="65" spans="1:20" ht="15.75" thickBot="1" x14ac:dyDescent="0.3">
      <c r="A65" s="18">
        <v>2012</v>
      </c>
      <c r="B65" s="29">
        <v>0</v>
      </c>
      <c r="C65" s="30">
        <v>153.76</v>
      </c>
      <c r="D65" s="30">
        <v>153.76</v>
      </c>
      <c r="E65" s="30">
        <v>143.84</v>
      </c>
      <c r="F65" s="30">
        <v>3071.25</v>
      </c>
      <c r="G65" s="30">
        <v>7900.48</v>
      </c>
      <c r="H65" s="30">
        <v>6860.63</v>
      </c>
      <c r="I65" s="30">
        <v>7499.32</v>
      </c>
      <c r="J65" s="30">
        <v>9461.81</v>
      </c>
      <c r="K65" s="30">
        <v>8335.68</v>
      </c>
      <c r="L65" s="30">
        <v>7726.03</v>
      </c>
      <c r="M65" s="31">
        <v>3267.03</v>
      </c>
      <c r="N65" s="89">
        <f t="shared" si="0"/>
        <v>3522.61</v>
      </c>
      <c r="O65" s="90">
        <f t="shared" si="1"/>
        <v>51050.979999999996</v>
      </c>
      <c r="P65" s="90">
        <f t="shared" si="2"/>
        <v>54573.59</v>
      </c>
      <c r="Q65" s="89">
        <f t="shared" si="3"/>
        <v>704.52200000000005</v>
      </c>
      <c r="R65" s="108">
        <f t="shared" si="4"/>
        <v>7292.9971428571425</v>
      </c>
      <c r="S65" s="89">
        <f t="shared" si="5"/>
        <v>4547.7991666666667</v>
      </c>
      <c r="T65" s="69"/>
    </row>
    <row r="66" spans="1:20" x14ac:dyDescent="0.25">
      <c r="A66" s="127" t="s">
        <v>62</v>
      </c>
      <c r="B66" s="36">
        <f>SMALL(B$3:B$65,COUNTIF(B$3:B$65,0)+1)</f>
        <v>83.11</v>
      </c>
      <c r="C66" s="41">
        <f t="shared" ref="C66:P66" si="6">SMALL(C$3:C$65,COUNTIF(C$3:C$65,0)+1)</f>
        <v>56.55</v>
      </c>
      <c r="D66" s="41">
        <f t="shared" si="6"/>
        <v>153.76</v>
      </c>
      <c r="E66" s="41">
        <f t="shared" si="6"/>
        <v>143.84</v>
      </c>
      <c r="F66" s="41">
        <f t="shared" si="6"/>
        <v>148.76</v>
      </c>
      <c r="G66" s="41">
        <f t="shared" si="6"/>
        <v>170.58</v>
      </c>
      <c r="H66" s="41">
        <f t="shared" si="6"/>
        <v>505.79</v>
      </c>
      <c r="I66" s="41">
        <f t="shared" si="6"/>
        <v>1094.8900000000001</v>
      </c>
      <c r="J66" s="41">
        <f t="shared" si="6"/>
        <v>3251.95</v>
      </c>
      <c r="K66" s="41">
        <f t="shared" si="6"/>
        <v>3151.39</v>
      </c>
      <c r="L66" s="41">
        <f t="shared" si="6"/>
        <v>1509.44</v>
      </c>
      <c r="M66" s="47">
        <f t="shared" si="6"/>
        <v>230.09</v>
      </c>
      <c r="N66" s="49">
        <f t="shared" si="6"/>
        <v>354.07</v>
      </c>
      <c r="O66" s="94">
        <f t="shared" si="6"/>
        <v>19286.760000000002</v>
      </c>
      <c r="P66" s="42">
        <f t="shared" si="6"/>
        <v>19286.760000000002</v>
      </c>
      <c r="Q66" s="69"/>
      <c r="R66" s="69"/>
      <c r="S66" s="69"/>
      <c r="T66" s="69"/>
    </row>
    <row r="67" spans="1:20" x14ac:dyDescent="0.25">
      <c r="A67" s="128" t="s">
        <v>63</v>
      </c>
      <c r="B67" s="25">
        <f>MAX(B$3:B$65)</f>
        <v>3862.91</v>
      </c>
      <c r="C67" s="26">
        <f t="shared" ref="C67:P67" si="7">MAX(C$3:C$65)</f>
        <v>153.76</v>
      </c>
      <c r="D67" s="26">
        <f t="shared" si="7"/>
        <v>1755.22</v>
      </c>
      <c r="E67" s="26">
        <f t="shared" si="7"/>
        <v>3852.55</v>
      </c>
      <c r="F67" s="26">
        <f t="shared" si="7"/>
        <v>12900.49</v>
      </c>
      <c r="G67" s="26">
        <f t="shared" si="7"/>
        <v>12909.61</v>
      </c>
      <c r="H67" s="26">
        <f t="shared" si="7"/>
        <v>14472.61</v>
      </c>
      <c r="I67" s="26">
        <f t="shared" si="7"/>
        <v>22586.12</v>
      </c>
      <c r="J67" s="26">
        <f t="shared" si="7"/>
        <v>21401.96</v>
      </c>
      <c r="K67" s="26">
        <f t="shared" si="7"/>
        <v>18924.57</v>
      </c>
      <c r="L67" s="26">
        <f t="shared" si="7"/>
        <v>18652.830000000002</v>
      </c>
      <c r="M67" s="27">
        <f t="shared" si="7"/>
        <v>14560.44</v>
      </c>
      <c r="N67" s="44">
        <f t="shared" si="7"/>
        <v>16763.400000000001</v>
      </c>
      <c r="O67" s="66">
        <f t="shared" si="7"/>
        <v>99421.760000000009</v>
      </c>
      <c r="P67" s="44">
        <f t="shared" si="7"/>
        <v>110685.65</v>
      </c>
      <c r="Q67" s="69"/>
      <c r="R67" s="69"/>
      <c r="S67" s="69"/>
      <c r="T67" s="69"/>
    </row>
    <row r="68" spans="1:20" x14ac:dyDescent="0.25">
      <c r="A68" s="128" t="s">
        <v>72</v>
      </c>
      <c r="B68" s="25">
        <f>SUM(B$3:B$65)/COUNTIF(B$3:B$65,"&gt;0")</f>
        <v>1255.8911111111111</v>
      </c>
      <c r="C68" s="25">
        <f t="shared" ref="C68:P68" si="8">SUM(C$3:C$65)/COUNTIF(C$3:C$65,"&gt;0")</f>
        <v>105.155</v>
      </c>
      <c r="D68" s="25">
        <f t="shared" si="8"/>
        <v>995.93000000000006</v>
      </c>
      <c r="E68" s="25">
        <f t="shared" si="8"/>
        <v>1923.8789999999997</v>
      </c>
      <c r="F68" s="25">
        <f t="shared" si="8"/>
        <v>4534.0826086956522</v>
      </c>
      <c r="G68" s="25">
        <f t="shared" si="8"/>
        <v>5337.1733999999997</v>
      </c>
      <c r="H68" s="25">
        <f t="shared" si="8"/>
        <v>6585.7060655737723</v>
      </c>
      <c r="I68" s="25">
        <f t="shared" si="8"/>
        <v>9010.5849206349194</v>
      </c>
      <c r="J68" s="25">
        <f t="shared" si="8"/>
        <v>8465.3392063492065</v>
      </c>
      <c r="K68" s="25">
        <f t="shared" si="8"/>
        <v>8588.1696825396848</v>
      </c>
      <c r="L68" s="25">
        <f t="shared" si="8"/>
        <v>8066.7474193548424</v>
      </c>
      <c r="M68" s="66">
        <f t="shared" si="8"/>
        <v>3748.9503508771932</v>
      </c>
      <c r="N68" s="44">
        <f t="shared" si="8"/>
        <v>5560.7896000000001</v>
      </c>
      <c r="O68" s="66">
        <f t="shared" si="8"/>
        <v>48007.193015873025</v>
      </c>
      <c r="P68" s="44">
        <f t="shared" si="8"/>
        <v>50213.855555555558</v>
      </c>
      <c r="Q68" s="69"/>
      <c r="R68" s="69"/>
      <c r="S68" s="69"/>
      <c r="T68" s="69"/>
    </row>
    <row r="69" spans="1:20" x14ac:dyDescent="0.25">
      <c r="A69" s="128" t="s">
        <v>73</v>
      </c>
      <c r="B69" s="25">
        <f t="array" ref="B69">SUM(B$3:B$21)/COUNTIF(B$3:B$21,"&gt;0")</f>
        <v>1723.66</v>
      </c>
      <c r="C69" s="25">
        <v>0</v>
      </c>
      <c r="D69" s="25">
        <v>0</v>
      </c>
      <c r="E69" s="25">
        <v>0</v>
      </c>
      <c r="F69" s="25">
        <f t="array" ref="F69">SUM(F$3:F$21)/COUNTIF(F$3:F$21,"&gt;0")</f>
        <v>823.15</v>
      </c>
      <c r="G69" s="25">
        <f t="array" ref="G69">SUM(G$3:G$21)/COUNTIF(G$3:G$21,"&gt;0")</f>
        <v>4341.6180000000004</v>
      </c>
      <c r="H69" s="25">
        <f t="array" ref="H69">SUM(H$3:H$21)/COUNTIF(H$3:H$21,"&gt;0")</f>
        <v>6930.2457894736863</v>
      </c>
      <c r="I69" s="25">
        <f t="array" ref="I69">SUM(I$3:I$21)/COUNTIF(I$3:I$21,"&gt;0")</f>
        <v>8496.3752631578955</v>
      </c>
      <c r="J69" s="25">
        <f t="array" ref="J69">SUM(J$3:J$21)/COUNTIF(J$3:J$21,"&gt;0")</f>
        <v>8224.2178947368411</v>
      </c>
      <c r="K69" s="25">
        <f t="array" ref="K69">SUM(K$3:K$21)/COUNTIF(K$3:K$21,"&gt;0")</f>
        <v>8932.5352631578971</v>
      </c>
      <c r="L69" s="25">
        <f t="array" ref="L69">SUM(L$3:L$21)/COUNTIF(L$3:L$21,"&gt;0")</f>
        <v>7690.4478947368425</v>
      </c>
      <c r="M69" s="66">
        <f t="array" ref="M69">SUM(M$3:M$21)/COUNTIF(M$3:M$21,"&gt;0")</f>
        <v>3861.5031249999997</v>
      </c>
      <c r="N69" s="44">
        <f t="array" ref="N69">SUM(N$3:N$21)/COUNTIF(N$3:N$21,"&gt;0")</f>
        <v>1273.405</v>
      </c>
      <c r="O69" s="66">
        <f t="array" ref="O69">SUM(O$3:O$21)/COUNTIF(O$3:O$21,"&gt;0")</f>
        <v>46953.207368421063</v>
      </c>
      <c r="P69" s="44">
        <f t="array" ref="P69">SUM(P$3:P$21)/COUNTIF(P$3:P$21,"&gt;0")</f>
        <v>47087.250000000007</v>
      </c>
      <c r="Q69" s="69"/>
      <c r="R69" s="69"/>
      <c r="S69" s="69"/>
      <c r="T69" s="69"/>
    </row>
    <row r="70" spans="1:20" x14ac:dyDescent="0.25">
      <c r="A70" s="128" t="s">
        <v>70</v>
      </c>
      <c r="B70" s="25">
        <f t="array" ref="B70">SUM(B$22:B$52)/COUNTIF(B$22:B$52,"&gt;0")</f>
        <v>814.56000000000006</v>
      </c>
      <c r="C70" s="25">
        <v>0</v>
      </c>
      <c r="D70" s="25">
        <f t="array" ref="D70">SUM(D$22:D$52)/COUNTIF(D$22:D$52,"&gt;0")</f>
        <v>1241.67</v>
      </c>
      <c r="E70" s="25">
        <f t="array" ref="E70">SUM(E$22:E$52)/COUNTIF(E$22:E$52,"&gt;0")</f>
        <v>1870.9349999999999</v>
      </c>
      <c r="F70" s="25">
        <f t="array" ref="F70">SUM(F$22:F$52)/COUNTIF(F$22:F$52,"&gt;0")</f>
        <v>4994.6319999999996</v>
      </c>
      <c r="G70" s="25">
        <f t="array" ref="G70">SUM(G$22:G$52)/COUNTIF(G$22:G$52,"&gt;0")</f>
        <v>4466.9840909090908</v>
      </c>
      <c r="H70" s="25">
        <f t="array" ref="H70">SUM(H$22:H$52)/COUNTIF(H$22:H$52,"&gt;0")</f>
        <v>5577.3763333333327</v>
      </c>
      <c r="I70" s="25">
        <f t="array" ref="I70">SUM(I$22:I$52)/COUNTIF(I$22:I$52,"&gt;0")</f>
        <v>8327.2941935483868</v>
      </c>
      <c r="J70" s="25">
        <f t="array" ref="J70">SUM(J$22:J$52)/COUNTIF(J$22:J$52,"&gt;0")</f>
        <v>8689.4632258064503</v>
      </c>
      <c r="K70" s="25">
        <f t="array" ref="K70">SUM(K$22:K$52)/COUNTIF(K$22:K$52,"&gt;0")</f>
        <v>8752.7774193548375</v>
      </c>
      <c r="L70" s="25">
        <f t="array" ref="L70">SUM(L$22:L$52)/COUNTIF(L$22:L$52,"&gt;0")</f>
        <v>8272.4712903225809</v>
      </c>
      <c r="M70" s="66">
        <f t="array" ref="M70">SUM(M$22:M$52)/COUNTIF(M$22:M$52,"&gt;0")</f>
        <v>2502.88</v>
      </c>
      <c r="N70" s="44">
        <f t="array" ref="N70">SUM(N$22:N$52)/COUNTIF(N$22:N$52,"&gt;0")</f>
        <v>5555.9463636363625</v>
      </c>
      <c r="O70" s="66">
        <f t="array" ref="O70">SUM(O$22:O$52)/COUNTIF(O$22:O$52,"&gt;0")</f>
        <v>45031.72677419355</v>
      </c>
      <c r="P70" s="44">
        <f t="array" ref="P70">SUM(P$22:P$52)/COUNTIF(P$22:P$52,"&gt;0")</f>
        <v>47003.191612903225</v>
      </c>
      <c r="Q70" s="69"/>
      <c r="R70" s="69"/>
      <c r="S70" s="69"/>
      <c r="T70" s="69"/>
    </row>
    <row r="71" spans="1:20" x14ac:dyDescent="0.25">
      <c r="A71" s="128" t="s">
        <v>74</v>
      </c>
      <c r="B71" s="25">
        <f>SUM(B$22:B$65)/COUNTIF(B$22:B$65,"&gt;0")</f>
        <v>1197.4199999999998</v>
      </c>
      <c r="C71" s="25">
        <f t="shared" ref="C71:P71" si="9">SUM(C$22:C$65)/COUNTIF(C$22:C$65,"&gt;0")</f>
        <v>105.155</v>
      </c>
      <c r="D71" s="25">
        <f t="shared" si="9"/>
        <v>995.93000000000006</v>
      </c>
      <c r="E71" s="25">
        <f t="shared" si="9"/>
        <v>1923.8789999999997</v>
      </c>
      <c r="F71" s="25">
        <f t="shared" si="9"/>
        <v>4702.761363636364</v>
      </c>
      <c r="G71" s="25">
        <f t="shared" si="9"/>
        <v>5763.84</v>
      </c>
      <c r="H71" s="25">
        <f t="shared" si="9"/>
        <v>6429.8428571428567</v>
      </c>
      <c r="I71" s="25">
        <f t="shared" si="9"/>
        <v>9232.630000000001</v>
      </c>
      <c r="J71" s="25">
        <f t="shared" si="9"/>
        <v>8569.4597727272721</v>
      </c>
      <c r="K71" s="25">
        <f t="shared" si="9"/>
        <v>8439.4663636363639</v>
      </c>
      <c r="L71" s="25">
        <f t="shared" si="9"/>
        <v>8233.0193023255833</v>
      </c>
      <c r="M71" s="66">
        <f t="shared" si="9"/>
        <v>3705.0273170731707</v>
      </c>
      <c r="N71" s="44">
        <f t="shared" si="9"/>
        <v>5933.6056521739129</v>
      </c>
      <c r="O71" s="66">
        <f t="shared" si="9"/>
        <v>48462.323181818174</v>
      </c>
      <c r="P71" s="44">
        <f t="shared" si="9"/>
        <v>51563.980681818168</v>
      </c>
      <c r="Q71" s="69"/>
      <c r="R71" s="69"/>
      <c r="S71" s="69"/>
      <c r="T71" s="69"/>
    </row>
    <row r="72" spans="1:20" x14ac:dyDescent="0.25">
      <c r="A72" s="129" t="s">
        <v>67</v>
      </c>
      <c r="B72" s="25">
        <f>SUM(B$53:B$65)/COUNTIF(B$53:B$65,"&gt;0")</f>
        <v>1427.136</v>
      </c>
      <c r="C72" s="25">
        <f t="shared" ref="C72:P72" si="10">SUM(C$53:C$65)/COUNTIF(C$53:C$65,"&gt;0")</f>
        <v>105.155</v>
      </c>
      <c r="D72" s="25">
        <f t="shared" si="10"/>
        <v>914.01666666666677</v>
      </c>
      <c r="E72" s="25">
        <f t="shared" si="10"/>
        <v>1959.1750000000002</v>
      </c>
      <c r="F72" s="25">
        <f t="shared" si="10"/>
        <v>4459.5358333333334</v>
      </c>
      <c r="G72" s="25">
        <f t="shared" si="10"/>
        <v>7958.5192307692296</v>
      </c>
      <c r="H72" s="25">
        <f t="shared" si="10"/>
        <v>8561.0091666666685</v>
      </c>
      <c r="I72" s="25">
        <f t="shared" si="10"/>
        <v>11391.507692307692</v>
      </c>
      <c r="J72" s="25">
        <f t="shared" si="10"/>
        <v>8283.2976923076912</v>
      </c>
      <c r="K72" s="25">
        <f t="shared" si="10"/>
        <v>7692.3399999999983</v>
      </c>
      <c r="L72" s="25">
        <f t="shared" si="10"/>
        <v>8131.1016666666665</v>
      </c>
      <c r="M72" s="66">
        <f t="shared" si="10"/>
        <v>6983.6109090909094</v>
      </c>
      <c r="N72" s="44">
        <f t="shared" si="10"/>
        <v>6279.793333333334</v>
      </c>
      <c r="O72" s="66">
        <f t="shared" si="10"/>
        <v>56642.976153846161</v>
      </c>
      <c r="P72" s="44">
        <f t="shared" si="10"/>
        <v>62439.708461538467</v>
      </c>
      <c r="Q72" s="69"/>
      <c r="R72" s="69"/>
      <c r="S72" s="69"/>
      <c r="T72" s="69"/>
    </row>
    <row r="73" spans="1:20" x14ac:dyDescent="0.25">
      <c r="A73" s="130" t="s">
        <v>65</v>
      </c>
      <c r="B73" s="25">
        <f t="array" ref="B73">MEDIAN(IF(B$3:B$65&lt;&gt;0,B$3:B$65))</f>
        <v>842.99</v>
      </c>
      <c r="C73" s="25">
        <f t="array" ref="C73">MEDIAN(IF(C$3:C$65&lt;&gt;0,C$3:C$65))</f>
        <v>105.155</v>
      </c>
      <c r="D73" s="25">
        <f t="array" ref="D73">MEDIAN(IF(D$3:D$65&lt;&gt;0,D$3:D$65))</f>
        <v>1037.3700000000001</v>
      </c>
      <c r="E73" s="25">
        <f t="array" ref="E73">MEDIAN(IF(E$3:E$65&lt;&gt;0,E$3:E$65))</f>
        <v>2214.5749999999998</v>
      </c>
      <c r="F73" s="25">
        <f t="array" ref="F73">MEDIAN(IF(F$3:F$65&lt;&gt;0,F$3:F$65))</f>
        <v>3806.14</v>
      </c>
      <c r="G73" s="25">
        <f t="array" ref="G73">MEDIAN(IF(G$3:G$65&lt;&gt;0,G$3:G$65))</f>
        <v>5220.57</v>
      </c>
      <c r="H73" s="25">
        <f t="array" ref="H73">MEDIAN(IF(H$3:H$65&lt;&gt;0,H$3:H$65))</f>
        <v>6172.65</v>
      </c>
      <c r="I73" s="25">
        <f t="array" ref="I73">MEDIAN(IF(I$3:I$65&lt;&gt;0,I$3:I$65))</f>
        <v>7860.61</v>
      </c>
      <c r="J73" s="25">
        <f t="array" ref="J73">MEDIAN(IF(J$3:J$65&lt;&gt;0,J$3:J$65))</f>
        <v>7525.4</v>
      </c>
      <c r="K73" s="25">
        <f t="array" ref="K73">MEDIAN(IF(K$3:K$65&lt;&gt;0,K$3:K$65))</f>
        <v>8110.13</v>
      </c>
      <c r="L73" s="25">
        <f t="array" ref="L73">MEDIAN(IF(L$3:L$65&lt;&gt;0,L$3:L$65))</f>
        <v>7642.5749999999998</v>
      </c>
      <c r="M73" s="66">
        <f t="array" ref="M73">MEDIAN(IF(M$3:M$65&lt;&gt;0,M$3:M$65))</f>
        <v>3034.75</v>
      </c>
      <c r="N73" s="44">
        <f t="array" ref="N73">MEDIAN(IF(N$3:N$65&lt;&gt;0,N$3:N$65))</f>
        <v>4932.7699999999995</v>
      </c>
      <c r="O73" s="66">
        <f t="array" ref="O73">MEDIAN(IF(O$3:O$65&lt;&gt;0,O$3:O$65))</f>
        <v>46673.35</v>
      </c>
      <c r="P73" s="44">
        <f t="array" ref="P73">MEDIAN(IF(P$3:P$65&lt;&gt;0,P$3:P$65))</f>
        <v>49980.200000000004</v>
      </c>
      <c r="Q73" s="69"/>
      <c r="R73" s="69"/>
      <c r="S73" s="69"/>
      <c r="T73" s="69"/>
    </row>
    <row r="74" spans="1:20" ht="15.75" thickBot="1" x14ac:dyDescent="0.3">
      <c r="A74" s="131" t="s">
        <v>71</v>
      </c>
      <c r="B74" s="37">
        <f t="array" ref="B74">MEDIAN(IF(B$53:B$65&lt;&gt;0,B$53:B$65))</f>
        <v>200.33</v>
      </c>
      <c r="C74" s="37">
        <f t="array" ref="C74">MEDIAN(IF(C$53:C$65&lt;&gt;0,C$53:C$65))</f>
        <v>105.155</v>
      </c>
      <c r="D74" s="37">
        <f t="array" ref="D74">MEDIAN(IF(D$53:D$65&lt;&gt;0,D$53:D$65))</f>
        <v>833.07</v>
      </c>
      <c r="E74" s="37">
        <f t="array" ref="E74">MEDIAN(IF(E$53:E$65&lt;&gt;0,E$53:E$65))</f>
        <v>1950.3749999999998</v>
      </c>
      <c r="F74" s="37">
        <f t="array" ref="F74">MEDIAN(IF(F$53:F$65&lt;&gt;0,F$53:F$65))</f>
        <v>4685.3250000000007</v>
      </c>
      <c r="G74" s="37">
        <f t="array" ref="G74">MEDIAN(IF(G$53:G$65&lt;&gt;0,G$53:G$65))</f>
        <v>7900.48</v>
      </c>
      <c r="H74" s="37">
        <f t="array" ref="H74">MEDIAN(IF(H$53:H$65&lt;&gt;0,H$53:H$65))</f>
        <v>7430.0450000000001</v>
      </c>
      <c r="I74" s="37">
        <f t="array" ref="I74">MEDIAN(IF(I$53:I$65&lt;&gt;0,I$53:I$65))</f>
        <v>8289.0499999999993</v>
      </c>
      <c r="J74" s="37">
        <f t="array" ref="J74">MEDIAN(IF(J$53:J$65&lt;&gt;0,J$53:J$65))</f>
        <v>7047.18</v>
      </c>
      <c r="K74" s="37">
        <f t="array" ref="K74">MEDIAN(IF(K$53:K$65&lt;&gt;0,K$53:K$65))</f>
        <v>7387.82</v>
      </c>
      <c r="L74" s="37">
        <f t="array" ref="L74">MEDIAN(IF(L$53:L$65&lt;&gt;0,L$53:L$65))</f>
        <v>7795.9</v>
      </c>
      <c r="M74" s="117">
        <f t="array" ref="M74">MEDIAN(IF(M$53:M$65&lt;&gt;0,M$53:M$65))</f>
        <v>5354.26</v>
      </c>
      <c r="N74" s="89">
        <f t="array" ref="N74">MEDIAN(IF(N$53:N$65&lt;&gt;0,N$53:N$65))</f>
        <v>5045.13</v>
      </c>
      <c r="O74" s="117">
        <f t="array" ref="O74">MEDIAN(IF(O$53:O$65&lt;&gt;0,O$53:O$65))</f>
        <v>51050.979999999996</v>
      </c>
      <c r="P74" s="89">
        <f t="array" ref="P74">MEDIAN(IF(P$53:P$65&lt;&gt;0,P$53:P$65))</f>
        <v>55894.219999999994</v>
      </c>
      <c r="Q74" s="69"/>
      <c r="R74" s="69"/>
      <c r="S74" s="69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2"/>
  <sheetViews>
    <sheetView zoomScale="90" zoomScaleNormal="90" workbookViewId="0">
      <selection activeCell="T1" sqref="T1"/>
    </sheetView>
  </sheetViews>
  <sheetFormatPr defaultRowHeight="15" x14ac:dyDescent="0.25"/>
  <cols>
    <col min="1" max="1" width="24.7109375" customWidth="1"/>
    <col min="2" max="2" width="7.5703125" customWidth="1"/>
    <col min="3" max="13" width="7.7109375" customWidth="1"/>
    <col min="14" max="18" width="8.7109375" customWidth="1"/>
    <col min="19" max="19" width="11.140625" customWidth="1"/>
    <col min="20" max="20" width="8.7109375" customWidth="1"/>
  </cols>
  <sheetData>
    <row r="1" spans="1:20" ht="19.5" thickBot="1" x14ac:dyDescent="0.3">
      <c r="A1" s="230" t="s">
        <v>22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</row>
    <row r="2" spans="1:20" ht="30" customHeight="1" thickBot="1" x14ac:dyDescent="0.3">
      <c r="A2" s="15" t="s">
        <v>17</v>
      </c>
      <c r="B2" s="5" t="s">
        <v>13</v>
      </c>
      <c r="C2" s="11" t="s">
        <v>14</v>
      </c>
      <c r="D2" s="9" t="s">
        <v>3</v>
      </c>
      <c r="E2" s="5" t="s">
        <v>4</v>
      </c>
      <c r="F2" s="9" t="s">
        <v>5</v>
      </c>
      <c r="G2" s="5" t="s">
        <v>6</v>
      </c>
      <c r="H2" s="9" t="s">
        <v>7</v>
      </c>
      <c r="I2" s="5" t="s">
        <v>8</v>
      </c>
      <c r="J2" s="5" t="s">
        <v>9</v>
      </c>
      <c r="K2" s="11" t="s">
        <v>10</v>
      </c>
      <c r="L2" s="11" t="s">
        <v>11</v>
      </c>
      <c r="M2" s="9" t="s">
        <v>12</v>
      </c>
      <c r="N2" s="5" t="s">
        <v>183</v>
      </c>
      <c r="O2" s="11" t="s">
        <v>184</v>
      </c>
      <c r="P2" s="9" t="s">
        <v>36</v>
      </c>
      <c r="Q2" s="95" t="s">
        <v>153</v>
      </c>
      <c r="R2" s="5" t="s">
        <v>154</v>
      </c>
      <c r="S2" s="95" t="s">
        <v>155</v>
      </c>
      <c r="T2" s="72"/>
    </row>
    <row r="3" spans="1:20" x14ac:dyDescent="0.25">
      <c r="A3" s="16">
        <v>1970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0</v>
      </c>
      <c r="H3" s="88">
        <v>349.1</v>
      </c>
      <c r="I3" s="88">
        <v>0</v>
      </c>
      <c r="J3" s="88">
        <v>0</v>
      </c>
      <c r="K3" s="88">
        <v>0</v>
      </c>
      <c r="L3" s="88">
        <v>0</v>
      </c>
      <c r="M3" s="132">
        <v>1864.49</v>
      </c>
      <c r="N3" s="134">
        <f>SUM(B3:F3)</f>
        <v>0</v>
      </c>
      <c r="O3" s="159">
        <f>SUM(G3:M3)</f>
        <v>2213.59</v>
      </c>
      <c r="P3" s="119">
        <f>SUM(B3:M3)</f>
        <v>2213.59</v>
      </c>
      <c r="Q3" s="121">
        <f>AVERAGE(B3:F3)</f>
        <v>0</v>
      </c>
      <c r="R3" s="121">
        <f>AVERAGE(G3:M3)</f>
        <v>316.22714285714289</v>
      </c>
      <c r="S3" s="121">
        <f>AVERAGE(B3:M3)</f>
        <v>184.46583333333334</v>
      </c>
      <c r="T3" s="69"/>
    </row>
    <row r="4" spans="1:20" x14ac:dyDescent="0.25">
      <c r="A4" s="17">
        <v>1971</v>
      </c>
      <c r="B4" s="23">
        <v>3596.09</v>
      </c>
      <c r="C4" s="59">
        <v>3371.95</v>
      </c>
      <c r="D4" s="59">
        <v>1519.36</v>
      </c>
      <c r="E4" s="59">
        <v>1328.94</v>
      </c>
      <c r="F4" s="59">
        <v>971.91</v>
      </c>
      <c r="G4" s="59">
        <v>1860.52</v>
      </c>
      <c r="H4" s="59">
        <v>190.42</v>
      </c>
      <c r="I4" s="59">
        <v>2404</v>
      </c>
      <c r="J4" s="59">
        <v>0</v>
      </c>
      <c r="K4" s="59">
        <v>0</v>
      </c>
      <c r="L4" s="59">
        <v>0</v>
      </c>
      <c r="M4" s="60">
        <v>13529.45</v>
      </c>
      <c r="N4" s="122">
        <f t="shared" ref="N4:N45" si="0">SUM(B4:F4)</f>
        <v>10788.25</v>
      </c>
      <c r="O4" s="63">
        <f t="shared" ref="O4:O45" si="1">SUM(G4:M4)</f>
        <v>17984.39</v>
      </c>
      <c r="P4" s="120">
        <f t="shared" ref="P4:P45" si="2">SUM(B4:M4)</f>
        <v>28772.639999999999</v>
      </c>
      <c r="Q4" s="122">
        <f t="shared" ref="Q4:Q45" si="3">AVERAGE(B4:F4)</f>
        <v>2157.65</v>
      </c>
      <c r="R4" s="122">
        <f t="shared" ref="R4:R45" si="4">AVERAGE(G4:M4)</f>
        <v>2569.1985714285715</v>
      </c>
      <c r="S4" s="122">
        <f t="shared" ref="S4:S45" si="5">AVERAGE(B4:M4)</f>
        <v>2397.7199999999998</v>
      </c>
      <c r="T4" s="69"/>
    </row>
    <row r="5" spans="1:20" x14ac:dyDescent="0.25">
      <c r="A5" s="17">
        <v>1972</v>
      </c>
      <c r="B5" s="23">
        <v>17786.04</v>
      </c>
      <c r="C5" s="59">
        <v>2017.22</v>
      </c>
      <c r="D5" s="59">
        <v>1725.65</v>
      </c>
      <c r="E5" s="59">
        <v>6829.19</v>
      </c>
      <c r="F5" s="59">
        <v>1676.06</v>
      </c>
      <c r="G5" s="59">
        <v>1110.76</v>
      </c>
      <c r="H5" s="59">
        <v>158.68</v>
      </c>
      <c r="I5" s="59">
        <v>3649.64</v>
      </c>
      <c r="J5" s="59">
        <v>0</v>
      </c>
      <c r="K5" s="59">
        <v>0</v>
      </c>
      <c r="L5" s="59">
        <v>9794.52</v>
      </c>
      <c r="M5" s="60">
        <v>2294.91</v>
      </c>
      <c r="N5" s="122">
        <f t="shared" si="0"/>
        <v>30034.160000000003</v>
      </c>
      <c r="O5" s="63">
        <f t="shared" si="1"/>
        <v>17008.510000000002</v>
      </c>
      <c r="P5" s="120">
        <f t="shared" si="2"/>
        <v>47042.670000000013</v>
      </c>
      <c r="Q5" s="122">
        <f t="shared" si="3"/>
        <v>6006.8320000000003</v>
      </c>
      <c r="R5" s="122">
        <f t="shared" si="4"/>
        <v>2429.787142857143</v>
      </c>
      <c r="S5" s="122">
        <f t="shared" si="5"/>
        <v>3920.2225000000012</v>
      </c>
      <c r="T5" s="69"/>
    </row>
    <row r="6" spans="1:20" x14ac:dyDescent="0.25">
      <c r="A6" s="17">
        <v>1973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120"/>
      <c r="N6" s="122">
        <f t="shared" si="0"/>
        <v>0</v>
      </c>
      <c r="O6" s="63">
        <f t="shared" si="1"/>
        <v>0</v>
      </c>
      <c r="P6" s="120">
        <f t="shared" si="2"/>
        <v>0</v>
      </c>
      <c r="Q6" s="122"/>
      <c r="R6" s="122"/>
      <c r="S6" s="122"/>
      <c r="T6" s="69"/>
    </row>
    <row r="7" spans="1:20" x14ac:dyDescent="0.25">
      <c r="A7" s="17">
        <v>1974</v>
      </c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120"/>
      <c r="N7" s="122">
        <f t="shared" si="0"/>
        <v>0</v>
      </c>
      <c r="O7" s="63">
        <f t="shared" si="1"/>
        <v>0</v>
      </c>
      <c r="P7" s="120">
        <f t="shared" si="2"/>
        <v>0</v>
      </c>
      <c r="Q7" s="122"/>
      <c r="R7" s="122"/>
      <c r="S7" s="122"/>
      <c r="T7" s="69"/>
    </row>
    <row r="8" spans="1:20" x14ac:dyDescent="0.25">
      <c r="A8" s="17">
        <v>1975</v>
      </c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120"/>
      <c r="N8" s="122">
        <f t="shared" si="0"/>
        <v>0</v>
      </c>
      <c r="O8" s="63">
        <f t="shared" si="1"/>
        <v>0</v>
      </c>
      <c r="P8" s="120">
        <f t="shared" si="2"/>
        <v>0</v>
      </c>
      <c r="Q8" s="122"/>
      <c r="R8" s="122"/>
      <c r="S8" s="122"/>
      <c r="T8" s="69"/>
    </row>
    <row r="9" spans="1:20" x14ac:dyDescent="0.25">
      <c r="A9" s="17">
        <v>1976</v>
      </c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120"/>
      <c r="N9" s="122">
        <f t="shared" si="0"/>
        <v>0</v>
      </c>
      <c r="O9" s="63">
        <f t="shared" si="1"/>
        <v>0</v>
      </c>
      <c r="P9" s="120">
        <f t="shared" si="2"/>
        <v>0</v>
      </c>
      <c r="Q9" s="122"/>
      <c r="R9" s="122"/>
      <c r="S9" s="122"/>
      <c r="T9" s="69"/>
    </row>
    <row r="10" spans="1:20" x14ac:dyDescent="0.25">
      <c r="A10" s="17">
        <v>1977</v>
      </c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120"/>
      <c r="N10" s="122">
        <f t="shared" si="0"/>
        <v>0</v>
      </c>
      <c r="O10" s="63">
        <f t="shared" si="1"/>
        <v>0</v>
      </c>
      <c r="P10" s="120">
        <f t="shared" si="2"/>
        <v>0</v>
      </c>
      <c r="Q10" s="122"/>
      <c r="R10" s="122"/>
      <c r="S10" s="122"/>
      <c r="T10" s="69"/>
    </row>
    <row r="11" spans="1:20" x14ac:dyDescent="0.25">
      <c r="A11" s="17">
        <v>1978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120"/>
      <c r="N11" s="122">
        <f t="shared" si="0"/>
        <v>0</v>
      </c>
      <c r="O11" s="63">
        <f t="shared" si="1"/>
        <v>0</v>
      </c>
      <c r="P11" s="120">
        <f t="shared" si="2"/>
        <v>0</v>
      </c>
      <c r="Q11" s="122"/>
      <c r="R11" s="122"/>
      <c r="S11" s="122"/>
      <c r="T11" s="69"/>
    </row>
    <row r="12" spans="1:20" x14ac:dyDescent="0.25">
      <c r="A12" s="17">
        <v>1979</v>
      </c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120"/>
      <c r="N12" s="122">
        <f t="shared" si="0"/>
        <v>0</v>
      </c>
      <c r="O12" s="63">
        <f t="shared" si="1"/>
        <v>0</v>
      </c>
      <c r="P12" s="120">
        <f t="shared" si="2"/>
        <v>0</v>
      </c>
      <c r="Q12" s="122"/>
      <c r="R12" s="122"/>
      <c r="S12" s="122"/>
      <c r="T12" s="69"/>
    </row>
    <row r="13" spans="1:20" x14ac:dyDescent="0.25">
      <c r="A13" s="17">
        <v>1980</v>
      </c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120"/>
      <c r="N13" s="122">
        <f t="shared" si="0"/>
        <v>0</v>
      </c>
      <c r="O13" s="63">
        <f t="shared" si="1"/>
        <v>0</v>
      </c>
      <c r="P13" s="120">
        <f t="shared" si="2"/>
        <v>0</v>
      </c>
      <c r="Q13" s="122"/>
      <c r="R13" s="122"/>
      <c r="S13" s="122"/>
      <c r="T13" s="69"/>
    </row>
    <row r="14" spans="1:20" x14ac:dyDescent="0.25">
      <c r="A14" s="17">
        <v>1981</v>
      </c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120"/>
      <c r="N14" s="122">
        <f t="shared" si="0"/>
        <v>0</v>
      </c>
      <c r="O14" s="63">
        <f t="shared" si="1"/>
        <v>0</v>
      </c>
      <c r="P14" s="120">
        <f t="shared" si="2"/>
        <v>0</v>
      </c>
      <c r="Q14" s="122"/>
      <c r="R14" s="122"/>
      <c r="S14" s="122"/>
      <c r="T14" s="69"/>
    </row>
    <row r="15" spans="1:20" x14ac:dyDescent="0.25">
      <c r="A15" s="17">
        <v>1982</v>
      </c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120"/>
      <c r="N15" s="122">
        <f t="shared" si="0"/>
        <v>0</v>
      </c>
      <c r="O15" s="63">
        <f t="shared" si="1"/>
        <v>0</v>
      </c>
      <c r="P15" s="120">
        <f t="shared" si="2"/>
        <v>0</v>
      </c>
      <c r="Q15" s="122"/>
      <c r="R15" s="122"/>
      <c r="S15" s="122"/>
      <c r="T15" s="69"/>
    </row>
    <row r="16" spans="1:20" x14ac:dyDescent="0.25">
      <c r="A16" s="17">
        <v>1983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120"/>
      <c r="N16" s="122">
        <f t="shared" si="0"/>
        <v>0</v>
      </c>
      <c r="O16" s="63">
        <f t="shared" si="1"/>
        <v>0</v>
      </c>
      <c r="P16" s="120">
        <f t="shared" si="2"/>
        <v>0</v>
      </c>
      <c r="Q16" s="122"/>
      <c r="R16" s="122"/>
      <c r="S16" s="122"/>
      <c r="T16" s="69"/>
    </row>
    <row r="17" spans="1:20" x14ac:dyDescent="0.25">
      <c r="A17" s="17">
        <v>1984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120"/>
      <c r="N17" s="122">
        <f t="shared" si="0"/>
        <v>0</v>
      </c>
      <c r="O17" s="63">
        <f t="shared" si="1"/>
        <v>0</v>
      </c>
      <c r="P17" s="120">
        <f t="shared" si="2"/>
        <v>0</v>
      </c>
      <c r="Q17" s="122"/>
      <c r="R17" s="122"/>
      <c r="S17" s="122"/>
      <c r="T17" s="69"/>
    </row>
    <row r="18" spans="1:20" x14ac:dyDescent="0.25">
      <c r="A18" s="17">
        <v>1985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120"/>
      <c r="N18" s="122">
        <f t="shared" si="0"/>
        <v>0</v>
      </c>
      <c r="O18" s="63">
        <f t="shared" si="1"/>
        <v>0</v>
      </c>
      <c r="P18" s="120">
        <f t="shared" si="2"/>
        <v>0</v>
      </c>
      <c r="Q18" s="122"/>
      <c r="R18" s="122"/>
      <c r="S18" s="122"/>
      <c r="T18" s="69"/>
    </row>
    <row r="19" spans="1:20" x14ac:dyDescent="0.25">
      <c r="A19" s="17">
        <v>1986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120"/>
      <c r="N19" s="122">
        <f t="shared" si="0"/>
        <v>0</v>
      </c>
      <c r="O19" s="63">
        <f t="shared" si="1"/>
        <v>0</v>
      </c>
      <c r="P19" s="120">
        <f t="shared" si="2"/>
        <v>0</v>
      </c>
      <c r="Q19" s="122"/>
      <c r="R19" s="122"/>
      <c r="S19" s="122"/>
      <c r="T19" s="69"/>
    </row>
    <row r="20" spans="1:20" x14ac:dyDescent="0.25">
      <c r="A20" s="17">
        <v>1987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120"/>
      <c r="N20" s="122">
        <f t="shared" si="0"/>
        <v>0</v>
      </c>
      <c r="O20" s="63">
        <f t="shared" si="1"/>
        <v>0</v>
      </c>
      <c r="P20" s="120">
        <f t="shared" si="2"/>
        <v>0</v>
      </c>
      <c r="Q20" s="122"/>
      <c r="R20" s="122"/>
      <c r="S20" s="122"/>
      <c r="T20" s="69"/>
    </row>
    <row r="21" spans="1:20" x14ac:dyDescent="0.25">
      <c r="A21" s="17">
        <v>1988</v>
      </c>
      <c r="B21" s="23">
        <v>5488.35</v>
      </c>
      <c r="C21" s="59">
        <v>714.06</v>
      </c>
      <c r="D21" s="59">
        <v>1071.0899999999999</v>
      </c>
      <c r="E21" s="59">
        <v>119.01</v>
      </c>
      <c r="F21" s="59">
        <v>2356.4</v>
      </c>
      <c r="G21" s="59">
        <v>10589.91</v>
      </c>
      <c r="H21" s="59">
        <v>1487.63</v>
      </c>
      <c r="I21" s="59">
        <v>1190.0999999999999</v>
      </c>
      <c r="J21" s="59">
        <v>0</v>
      </c>
      <c r="K21" s="59">
        <v>0</v>
      </c>
      <c r="L21" s="59">
        <v>0</v>
      </c>
      <c r="M21" s="60">
        <v>7126.72</v>
      </c>
      <c r="N21" s="122">
        <f t="shared" si="0"/>
        <v>9748.91</v>
      </c>
      <c r="O21" s="63">
        <f t="shared" si="1"/>
        <v>20394.36</v>
      </c>
      <c r="P21" s="120">
        <f t="shared" si="2"/>
        <v>30143.27</v>
      </c>
      <c r="Q21" s="122">
        <f t="shared" si="3"/>
        <v>1949.7819999999999</v>
      </c>
      <c r="R21" s="122">
        <f t="shared" si="4"/>
        <v>2913.48</v>
      </c>
      <c r="S21" s="122">
        <f t="shared" si="5"/>
        <v>2511.9391666666666</v>
      </c>
      <c r="T21" s="69"/>
    </row>
    <row r="22" spans="1:20" x14ac:dyDescent="0.25">
      <c r="A22" s="17">
        <v>1989</v>
      </c>
      <c r="B22" s="23">
        <v>8896</v>
      </c>
      <c r="C22" s="59">
        <v>2481.36</v>
      </c>
      <c r="D22" s="59">
        <v>1598.7</v>
      </c>
      <c r="E22" s="59">
        <v>1443.99</v>
      </c>
      <c r="F22" s="59">
        <v>2770.95</v>
      </c>
      <c r="G22" s="59">
        <v>4740.5600000000004</v>
      </c>
      <c r="H22" s="59">
        <v>0</v>
      </c>
      <c r="I22" s="59">
        <v>6726.05</v>
      </c>
      <c r="J22" s="59">
        <v>547.45000000000005</v>
      </c>
      <c r="K22" s="59">
        <v>885.04</v>
      </c>
      <c r="L22" s="59">
        <v>2828.47</v>
      </c>
      <c r="M22" s="60">
        <v>0</v>
      </c>
      <c r="N22" s="122">
        <f t="shared" si="0"/>
        <v>17191</v>
      </c>
      <c r="O22" s="63">
        <f t="shared" si="1"/>
        <v>15727.570000000002</v>
      </c>
      <c r="P22" s="120">
        <f t="shared" si="2"/>
        <v>32918.57</v>
      </c>
      <c r="Q22" s="122">
        <f t="shared" si="3"/>
        <v>3438.2</v>
      </c>
      <c r="R22" s="122">
        <f t="shared" si="4"/>
        <v>2246.7957142857144</v>
      </c>
      <c r="S22" s="122">
        <f t="shared" si="5"/>
        <v>2743.2141666666666</v>
      </c>
      <c r="T22" s="69"/>
    </row>
    <row r="23" spans="1:20" x14ac:dyDescent="0.25">
      <c r="A23" s="17">
        <v>1990</v>
      </c>
      <c r="B23" s="23">
        <v>11331.74</v>
      </c>
      <c r="C23" s="59">
        <v>2370.2800000000002</v>
      </c>
      <c r="D23" s="59">
        <v>1844.66</v>
      </c>
      <c r="E23" s="59">
        <v>1666.14</v>
      </c>
      <c r="F23" s="59">
        <v>5970.33</v>
      </c>
      <c r="G23" s="59">
        <v>1039.3499999999999</v>
      </c>
      <c r="H23" s="59">
        <v>926.29</v>
      </c>
      <c r="I23" s="59">
        <v>2199.6999999999998</v>
      </c>
      <c r="J23" s="59">
        <v>1168.28</v>
      </c>
      <c r="K23" s="59">
        <v>0</v>
      </c>
      <c r="L23" s="59">
        <v>0</v>
      </c>
      <c r="M23" s="60">
        <v>1523.33</v>
      </c>
      <c r="N23" s="122">
        <f t="shared" si="0"/>
        <v>23183.15</v>
      </c>
      <c r="O23" s="63">
        <f t="shared" si="1"/>
        <v>6856.95</v>
      </c>
      <c r="P23" s="120">
        <f t="shared" si="2"/>
        <v>30040.1</v>
      </c>
      <c r="Q23" s="122">
        <f t="shared" si="3"/>
        <v>4636.63</v>
      </c>
      <c r="R23" s="122">
        <f t="shared" si="4"/>
        <v>979.56428571428569</v>
      </c>
      <c r="S23" s="122">
        <f t="shared" si="5"/>
        <v>2503.3416666666667</v>
      </c>
      <c r="T23" s="69"/>
    </row>
    <row r="24" spans="1:20" x14ac:dyDescent="0.25">
      <c r="A24" s="17">
        <v>1991</v>
      </c>
      <c r="B24" s="23">
        <v>13688.13</v>
      </c>
      <c r="C24" s="59">
        <v>6442.41</v>
      </c>
      <c r="D24" s="59">
        <v>1844.66</v>
      </c>
      <c r="E24" s="59">
        <v>6426.54</v>
      </c>
      <c r="F24" s="59">
        <v>3302.53</v>
      </c>
      <c r="G24" s="59">
        <v>610.91999999999996</v>
      </c>
      <c r="H24" s="59">
        <v>422.49</v>
      </c>
      <c r="I24" s="59">
        <v>3252.94</v>
      </c>
      <c r="J24" s="59">
        <v>938.2</v>
      </c>
      <c r="K24" s="59">
        <v>737.86</v>
      </c>
      <c r="L24" s="59">
        <v>0</v>
      </c>
      <c r="M24" s="60">
        <v>0</v>
      </c>
      <c r="N24" s="122">
        <f t="shared" si="0"/>
        <v>31704.27</v>
      </c>
      <c r="O24" s="63">
        <f t="shared" si="1"/>
        <v>5962.41</v>
      </c>
      <c r="P24" s="120">
        <f t="shared" si="2"/>
        <v>37666.68</v>
      </c>
      <c r="Q24" s="122">
        <f t="shared" si="3"/>
        <v>6340.8540000000003</v>
      </c>
      <c r="R24" s="122">
        <f t="shared" si="4"/>
        <v>851.77285714285711</v>
      </c>
      <c r="S24" s="122">
        <f t="shared" si="5"/>
        <v>3138.89</v>
      </c>
      <c r="T24" s="69"/>
    </row>
    <row r="25" spans="1:20" x14ac:dyDescent="0.25">
      <c r="A25" s="17">
        <v>1992</v>
      </c>
      <c r="B25" s="23">
        <v>8612.36</v>
      </c>
      <c r="C25" s="59">
        <v>6732</v>
      </c>
      <c r="D25" s="59">
        <v>1844.66</v>
      </c>
      <c r="E25" s="59">
        <v>0</v>
      </c>
      <c r="F25" s="59">
        <v>6226.21</v>
      </c>
      <c r="G25" s="59">
        <v>3558.4</v>
      </c>
      <c r="H25" s="59">
        <v>0</v>
      </c>
      <c r="I25" s="59">
        <v>4431.1400000000003</v>
      </c>
      <c r="J25" s="59">
        <v>0</v>
      </c>
      <c r="K25" s="59">
        <v>0</v>
      </c>
      <c r="L25" s="59">
        <v>0</v>
      </c>
      <c r="M25" s="60">
        <v>1660.19</v>
      </c>
      <c r="N25" s="122">
        <f t="shared" si="0"/>
        <v>23415.23</v>
      </c>
      <c r="O25" s="63">
        <f t="shared" si="1"/>
        <v>9649.7300000000014</v>
      </c>
      <c r="P25" s="120">
        <f t="shared" si="2"/>
        <v>33064.959999999999</v>
      </c>
      <c r="Q25" s="122">
        <f t="shared" si="3"/>
        <v>4683.0460000000003</v>
      </c>
      <c r="R25" s="122">
        <f t="shared" si="4"/>
        <v>1378.5328571428574</v>
      </c>
      <c r="S25" s="122">
        <f t="shared" si="5"/>
        <v>2755.4133333333334</v>
      </c>
      <c r="T25" s="69"/>
    </row>
    <row r="26" spans="1:20" x14ac:dyDescent="0.25">
      <c r="A26" s="17">
        <v>1993</v>
      </c>
      <c r="B26" s="23">
        <v>7254.65</v>
      </c>
      <c r="C26" s="59">
        <v>1844.66</v>
      </c>
      <c r="D26" s="59">
        <v>1844.66</v>
      </c>
      <c r="E26" s="59">
        <v>1666.14</v>
      </c>
      <c r="F26" s="59">
        <v>4318.08</v>
      </c>
      <c r="G26" s="59">
        <v>7509.53</v>
      </c>
      <c r="H26" s="59">
        <v>111.08</v>
      </c>
      <c r="I26" s="59">
        <v>4768.33</v>
      </c>
      <c r="J26" s="59">
        <v>0</v>
      </c>
      <c r="K26" s="59">
        <v>0</v>
      </c>
      <c r="L26" s="59">
        <v>0</v>
      </c>
      <c r="M26" s="60">
        <v>0</v>
      </c>
      <c r="N26" s="122">
        <f t="shared" si="0"/>
        <v>16928.189999999999</v>
      </c>
      <c r="O26" s="63">
        <f t="shared" si="1"/>
        <v>12388.939999999999</v>
      </c>
      <c r="P26" s="120">
        <f t="shared" si="2"/>
        <v>29317.129999999997</v>
      </c>
      <c r="Q26" s="122">
        <f t="shared" si="3"/>
        <v>3385.6379999999999</v>
      </c>
      <c r="R26" s="122">
        <f t="shared" si="4"/>
        <v>1769.8485714285712</v>
      </c>
      <c r="S26" s="122">
        <f t="shared" si="5"/>
        <v>2443.0941666666663</v>
      </c>
      <c r="T26" s="69"/>
    </row>
    <row r="27" spans="1:20" x14ac:dyDescent="0.25">
      <c r="A27" s="17">
        <v>1994</v>
      </c>
      <c r="B27" s="23">
        <v>12587.29</v>
      </c>
      <c r="C27" s="59">
        <v>3512.78</v>
      </c>
      <c r="D27" s="59">
        <v>1326.96</v>
      </c>
      <c r="E27" s="59">
        <v>1203.98</v>
      </c>
      <c r="F27" s="59">
        <v>12452.41</v>
      </c>
      <c r="G27" s="59">
        <v>805.3</v>
      </c>
      <c r="H27" s="59">
        <v>0</v>
      </c>
      <c r="I27" s="59">
        <v>835.05</v>
      </c>
      <c r="J27" s="59">
        <v>0</v>
      </c>
      <c r="K27" s="59">
        <v>0</v>
      </c>
      <c r="L27" s="59">
        <v>0</v>
      </c>
      <c r="M27" s="60">
        <v>0</v>
      </c>
      <c r="N27" s="122">
        <f t="shared" si="0"/>
        <v>31083.420000000002</v>
      </c>
      <c r="O27" s="63">
        <f t="shared" si="1"/>
        <v>1640.35</v>
      </c>
      <c r="P27" s="120">
        <f t="shared" si="2"/>
        <v>32723.77</v>
      </c>
      <c r="Q27" s="122">
        <f t="shared" si="3"/>
        <v>6216.6840000000002</v>
      </c>
      <c r="R27" s="122">
        <f t="shared" si="4"/>
        <v>234.33571428571426</v>
      </c>
      <c r="S27" s="122">
        <f t="shared" si="5"/>
        <v>2726.9808333333335</v>
      </c>
      <c r="T27" s="69"/>
    </row>
    <row r="28" spans="1:20" x14ac:dyDescent="0.25">
      <c r="A28" s="17">
        <v>1995</v>
      </c>
      <c r="B28" s="23">
        <v>12819.36</v>
      </c>
      <c r="C28" s="59">
        <v>16344.04</v>
      </c>
      <c r="D28" s="59">
        <v>14310.95</v>
      </c>
      <c r="E28" s="59">
        <v>7237.79</v>
      </c>
      <c r="F28" s="59">
        <v>1902.18</v>
      </c>
      <c r="G28" s="59">
        <v>2796.74</v>
      </c>
      <c r="H28" s="59">
        <v>1922.01</v>
      </c>
      <c r="I28" s="59">
        <v>0</v>
      </c>
      <c r="J28" s="59">
        <v>0</v>
      </c>
      <c r="K28" s="59">
        <v>0</v>
      </c>
      <c r="L28" s="59">
        <v>0</v>
      </c>
      <c r="M28" s="60">
        <v>79.34</v>
      </c>
      <c r="N28" s="122">
        <f t="shared" si="0"/>
        <v>52614.320000000007</v>
      </c>
      <c r="O28" s="63">
        <f t="shared" si="1"/>
        <v>4798.09</v>
      </c>
      <c r="P28" s="120">
        <f t="shared" si="2"/>
        <v>57412.41</v>
      </c>
      <c r="Q28" s="122">
        <f t="shared" si="3"/>
        <v>10522.864000000001</v>
      </c>
      <c r="R28" s="122">
        <f t="shared" si="4"/>
        <v>685.44142857142856</v>
      </c>
      <c r="S28" s="122">
        <f t="shared" si="5"/>
        <v>4784.3675000000003</v>
      </c>
      <c r="T28" s="69"/>
    </row>
    <row r="29" spans="1:20" x14ac:dyDescent="0.25">
      <c r="A29" s="17">
        <v>1996</v>
      </c>
      <c r="B29" s="23">
        <v>4381.55</v>
      </c>
      <c r="C29" s="59">
        <v>0</v>
      </c>
      <c r="D29" s="59">
        <v>1094.8900000000001</v>
      </c>
      <c r="E29" s="59">
        <v>1380.52</v>
      </c>
      <c r="F29" s="59">
        <v>7701.93</v>
      </c>
      <c r="G29" s="59">
        <v>610.91999999999996</v>
      </c>
      <c r="H29" s="59">
        <v>2199.6999999999998</v>
      </c>
      <c r="I29" s="59">
        <v>1408.29</v>
      </c>
      <c r="J29" s="59">
        <v>0</v>
      </c>
      <c r="K29" s="59">
        <v>0</v>
      </c>
      <c r="L29" s="59">
        <v>0</v>
      </c>
      <c r="M29" s="60">
        <v>3284.68</v>
      </c>
      <c r="N29" s="122">
        <f t="shared" si="0"/>
        <v>14558.890000000001</v>
      </c>
      <c r="O29" s="63">
        <f t="shared" si="1"/>
        <v>7503.59</v>
      </c>
      <c r="P29" s="120">
        <f t="shared" si="2"/>
        <v>22062.480000000003</v>
      </c>
      <c r="Q29" s="122">
        <f t="shared" si="3"/>
        <v>2911.7780000000002</v>
      </c>
      <c r="R29" s="122">
        <f t="shared" si="4"/>
        <v>1071.9414285714286</v>
      </c>
      <c r="S29" s="122">
        <f t="shared" si="5"/>
        <v>1838.5400000000002</v>
      </c>
      <c r="T29" s="69"/>
    </row>
    <row r="30" spans="1:20" x14ac:dyDescent="0.25">
      <c r="A30" s="17">
        <v>1997</v>
      </c>
      <c r="B30" s="23">
        <v>16798.259999999998</v>
      </c>
      <c r="C30" s="59">
        <v>8822.61</v>
      </c>
      <c r="D30" s="59">
        <v>1537.21</v>
      </c>
      <c r="E30" s="59">
        <v>1388.45</v>
      </c>
      <c r="F30" s="59">
        <v>7932.02</v>
      </c>
      <c r="G30" s="59">
        <v>545.46</v>
      </c>
      <c r="H30" s="59">
        <v>2889.96</v>
      </c>
      <c r="I30" s="59">
        <v>4246.67</v>
      </c>
      <c r="J30" s="59">
        <v>0</v>
      </c>
      <c r="K30" s="59">
        <v>0</v>
      </c>
      <c r="L30" s="59">
        <v>0</v>
      </c>
      <c r="M30" s="60">
        <v>2040.23</v>
      </c>
      <c r="N30" s="122">
        <f t="shared" si="0"/>
        <v>36478.550000000003</v>
      </c>
      <c r="O30" s="63">
        <f t="shared" si="1"/>
        <v>9722.32</v>
      </c>
      <c r="P30" s="120">
        <f t="shared" si="2"/>
        <v>46200.87</v>
      </c>
      <c r="Q30" s="122">
        <f t="shared" si="3"/>
        <v>7295.7100000000009</v>
      </c>
      <c r="R30" s="122">
        <f t="shared" si="4"/>
        <v>1388.9028571428571</v>
      </c>
      <c r="S30" s="122">
        <f t="shared" si="5"/>
        <v>3850.0725000000002</v>
      </c>
      <c r="T30" s="69"/>
    </row>
    <row r="31" spans="1:20" x14ac:dyDescent="0.25">
      <c r="A31" s="17">
        <v>1998</v>
      </c>
      <c r="B31" s="23">
        <v>1785.15</v>
      </c>
      <c r="C31" s="59">
        <v>1844.66</v>
      </c>
      <c r="D31" s="59">
        <v>1725.65</v>
      </c>
      <c r="E31" s="59">
        <v>0</v>
      </c>
      <c r="F31" s="59">
        <v>12271.92</v>
      </c>
      <c r="G31" s="59">
        <v>1785.15</v>
      </c>
      <c r="H31" s="59">
        <v>1844.66</v>
      </c>
      <c r="I31" s="59">
        <v>0</v>
      </c>
      <c r="J31" s="59">
        <v>0</v>
      </c>
      <c r="K31" s="59">
        <v>0</v>
      </c>
      <c r="L31" s="59">
        <v>0</v>
      </c>
      <c r="M31" s="60">
        <v>0</v>
      </c>
      <c r="N31" s="122">
        <f t="shared" si="0"/>
        <v>17627.38</v>
      </c>
      <c r="O31" s="63">
        <f t="shared" si="1"/>
        <v>3629.8100000000004</v>
      </c>
      <c r="P31" s="120">
        <f t="shared" si="2"/>
        <v>21257.190000000002</v>
      </c>
      <c r="Q31" s="122">
        <f t="shared" si="3"/>
        <v>3525.4760000000001</v>
      </c>
      <c r="R31" s="122">
        <f t="shared" si="4"/>
        <v>518.54428571428582</v>
      </c>
      <c r="S31" s="122">
        <f t="shared" si="5"/>
        <v>1771.4325000000001</v>
      </c>
      <c r="T31" s="69"/>
    </row>
    <row r="32" spans="1:20" x14ac:dyDescent="0.25">
      <c r="A32" s="17">
        <v>1999</v>
      </c>
      <c r="B32" s="23">
        <v>11456.7</v>
      </c>
      <c r="C32" s="59">
        <v>5668.84</v>
      </c>
      <c r="D32" s="59">
        <v>1574.9</v>
      </c>
      <c r="E32" s="59">
        <v>1029.44</v>
      </c>
      <c r="F32" s="59">
        <v>9227.24</v>
      </c>
      <c r="G32" s="59">
        <v>5833.47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60">
        <v>0</v>
      </c>
      <c r="N32" s="122">
        <f t="shared" si="0"/>
        <v>28957.120000000003</v>
      </c>
      <c r="O32" s="63">
        <f t="shared" si="1"/>
        <v>5833.47</v>
      </c>
      <c r="P32" s="120">
        <f t="shared" si="2"/>
        <v>34790.590000000004</v>
      </c>
      <c r="Q32" s="122">
        <f t="shared" si="3"/>
        <v>5791.4240000000009</v>
      </c>
      <c r="R32" s="122">
        <f t="shared" si="4"/>
        <v>833.35285714285715</v>
      </c>
      <c r="S32" s="122">
        <f t="shared" si="5"/>
        <v>2899.2158333333336</v>
      </c>
      <c r="T32" s="69"/>
    </row>
    <row r="33" spans="1:20" x14ac:dyDescent="0.25">
      <c r="A33" s="17">
        <v>2000</v>
      </c>
      <c r="B33" s="23">
        <v>0</v>
      </c>
      <c r="C33" s="59">
        <v>1295.23</v>
      </c>
      <c r="D33" s="59">
        <v>11962.49</v>
      </c>
      <c r="E33" s="59">
        <v>1725.65</v>
      </c>
      <c r="F33" s="59">
        <v>1844.66</v>
      </c>
      <c r="G33" s="59">
        <v>7342.92</v>
      </c>
      <c r="H33" s="59">
        <v>4411.3</v>
      </c>
      <c r="I33" s="59">
        <v>410.58</v>
      </c>
      <c r="J33" s="59">
        <v>876.71</v>
      </c>
      <c r="K33" s="59">
        <v>0</v>
      </c>
      <c r="L33" s="59">
        <v>0</v>
      </c>
      <c r="M33" s="60">
        <v>8136.32</v>
      </c>
      <c r="N33" s="122">
        <f t="shared" si="0"/>
        <v>16828.03</v>
      </c>
      <c r="O33" s="63">
        <f t="shared" si="1"/>
        <v>21177.83</v>
      </c>
      <c r="P33" s="120">
        <f t="shared" si="2"/>
        <v>38005.86</v>
      </c>
      <c r="Q33" s="122">
        <f t="shared" si="3"/>
        <v>3365.6059999999998</v>
      </c>
      <c r="R33" s="122">
        <f t="shared" si="4"/>
        <v>3025.4042857142858</v>
      </c>
      <c r="S33" s="122">
        <f t="shared" si="5"/>
        <v>3167.1550000000002</v>
      </c>
      <c r="T33" s="69"/>
    </row>
    <row r="34" spans="1:20" x14ac:dyDescent="0.25">
      <c r="A34" s="17">
        <v>2001</v>
      </c>
      <c r="B34" s="23">
        <v>18940.439999999999</v>
      </c>
      <c r="C34" s="59">
        <v>119.01</v>
      </c>
      <c r="D34" s="59">
        <v>0</v>
      </c>
      <c r="E34" s="59">
        <v>3875.76</v>
      </c>
      <c r="F34" s="59">
        <v>4530.3100000000004</v>
      </c>
      <c r="G34" s="59">
        <v>601</v>
      </c>
      <c r="H34" s="59">
        <v>277.69</v>
      </c>
      <c r="I34" s="59">
        <v>0</v>
      </c>
      <c r="J34" s="59">
        <v>0</v>
      </c>
      <c r="K34" s="59">
        <v>0</v>
      </c>
      <c r="L34" s="59">
        <v>0</v>
      </c>
      <c r="M34" s="60">
        <v>0</v>
      </c>
      <c r="N34" s="122">
        <f t="shared" si="0"/>
        <v>27465.52</v>
      </c>
      <c r="O34" s="63">
        <f t="shared" si="1"/>
        <v>878.69</v>
      </c>
      <c r="P34" s="120">
        <f t="shared" si="2"/>
        <v>28344.21</v>
      </c>
      <c r="Q34" s="122">
        <f t="shared" si="3"/>
        <v>5493.1040000000003</v>
      </c>
      <c r="R34" s="122">
        <f t="shared" si="4"/>
        <v>125.52714285714286</v>
      </c>
      <c r="S34" s="122">
        <f t="shared" si="5"/>
        <v>2362.0174999999999</v>
      </c>
      <c r="T34" s="69"/>
    </row>
    <row r="35" spans="1:20" x14ac:dyDescent="0.25">
      <c r="A35" s="17">
        <v>2002</v>
      </c>
      <c r="B35" s="23">
        <v>0</v>
      </c>
      <c r="C35" s="59">
        <v>1313.08</v>
      </c>
      <c r="D35" s="59">
        <v>14713.6</v>
      </c>
      <c r="E35" s="59">
        <v>15237.25</v>
      </c>
      <c r="F35" s="59">
        <v>6924.4</v>
      </c>
      <c r="G35" s="59">
        <v>0</v>
      </c>
      <c r="H35" s="59">
        <v>0</v>
      </c>
      <c r="I35" s="59">
        <v>0</v>
      </c>
      <c r="J35" s="59">
        <v>0</v>
      </c>
      <c r="K35" s="59">
        <v>0</v>
      </c>
      <c r="L35" s="59">
        <v>0</v>
      </c>
      <c r="M35" s="60">
        <v>0</v>
      </c>
      <c r="N35" s="122">
        <f t="shared" si="0"/>
        <v>38188.33</v>
      </c>
      <c r="O35" s="63">
        <f t="shared" si="1"/>
        <v>0</v>
      </c>
      <c r="P35" s="120">
        <f t="shared" si="2"/>
        <v>38188.33</v>
      </c>
      <c r="Q35" s="122">
        <f t="shared" si="3"/>
        <v>7637.6660000000002</v>
      </c>
      <c r="R35" s="122">
        <f t="shared" si="4"/>
        <v>0</v>
      </c>
      <c r="S35" s="122">
        <f t="shared" si="5"/>
        <v>3182.3608333333336</v>
      </c>
      <c r="T35" s="69"/>
    </row>
    <row r="36" spans="1:20" x14ac:dyDescent="0.25">
      <c r="A36" s="17">
        <v>2003</v>
      </c>
      <c r="B36" s="23">
        <v>17444.88</v>
      </c>
      <c r="C36" s="59">
        <v>16088.17</v>
      </c>
      <c r="D36" s="59">
        <v>0</v>
      </c>
      <c r="E36" s="59">
        <v>0</v>
      </c>
      <c r="F36" s="59">
        <v>1281.3399999999999</v>
      </c>
      <c r="G36" s="59">
        <v>557.36</v>
      </c>
      <c r="H36" s="59">
        <v>650.59</v>
      </c>
      <c r="I36" s="59">
        <v>2066.81</v>
      </c>
      <c r="J36" s="59">
        <v>0</v>
      </c>
      <c r="K36" s="59">
        <v>0</v>
      </c>
      <c r="L36" s="59">
        <v>0</v>
      </c>
      <c r="M36" s="60">
        <v>0</v>
      </c>
      <c r="N36" s="122">
        <f t="shared" si="0"/>
        <v>34814.39</v>
      </c>
      <c r="O36" s="63">
        <f t="shared" si="1"/>
        <v>3274.76</v>
      </c>
      <c r="P36" s="120">
        <f t="shared" si="2"/>
        <v>38089.149999999994</v>
      </c>
      <c r="Q36" s="122">
        <f t="shared" si="3"/>
        <v>6962.8779999999997</v>
      </c>
      <c r="R36" s="122">
        <f t="shared" si="4"/>
        <v>467.82285714285717</v>
      </c>
      <c r="S36" s="122">
        <f t="shared" si="5"/>
        <v>3174.0958333333328</v>
      </c>
      <c r="T36" s="69"/>
    </row>
    <row r="37" spans="1:20" x14ac:dyDescent="0.25">
      <c r="A37" s="17">
        <v>2004</v>
      </c>
      <c r="B37" s="23">
        <v>20840.63</v>
      </c>
      <c r="C37" s="59">
        <v>13779.37</v>
      </c>
      <c r="D37" s="59">
        <v>0</v>
      </c>
      <c r="E37" s="59">
        <v>0</v>
      </c>
      <c r="F37" s="59">
        <v>3137.9</v>
      </c>
      <c r="G37" s="59">
        <v>0</v>
      </c>
      <c r="H37" s="59">
        <v>0</v>
      </c>
      <c r="I37" s="59">
        <v>0</v>
      </c>
      <c r="J37" s="59">
        <v>0</v>
      </c>
      <c r="K37" s="59">
        <v>662.49</v>
      </c>
      <c r="L37" s="59">
        <v>0</v>
      </c>
      <c r="M37" s="60">
        <v>0</v>
      </c>
      <c r="N37" s="122">
        <f t="shared" si="0"/>
        <v>37757.9</v>
      </c>
      <c r="O37" s="63">
        <f t="shared" si="1"/>
        <v>662.49</v>
      </c>
      <c r="P37" s="120">
        <f t="shared" si="2"/>
        <v>38420.39</v>
      </c>
      <c r="Q37" s="122">
        <f t="shared" si="3"/>
        <v>7551.58</v>
      </c>
      <c r="R37" s="122">
        <f t="shared" si="4"/>
        <v>94.641428571428577</v>
      </c>
      <c r="S37" s="122">
        <f t="shared" si="5"/>
        <v>3201.6991666666668</v>
      </c>
      <c r="T37" s="69"/>
    </row>
    <row r="38" spans="1:20" x14ac:dyDescent="0.25">
      <c r="A38" s="17">
        <v>2005</v>
      </c>
      <c r="B38" s="23">
        <v>15699.4</v>
      </c>
      <c r="C38" s="59">
        <v>0</v>
      </c>
      <c r="D38" s="59">
        <v>0</v>
      </c>
      <c r="E38" s="59">
        <v>0</v>
      </c>
      <c r="F38" s="59">
        <v>6985.89</v>
      </c>
      <c r="G38" s="59">
        <v>370.92</v>
      </c>
      <c r="H38" s="59">
        <v>514.05999999999995</v>
      </c>
      <c r="I38" s="59">
        <v>402.65</v>
      </c>
      <c r="J38" s="59">
        <v>0</v>
      </c>
      <c r="K38" s="59">
        <v>866.79</v>
      </c>
      <c r="L38" s="59">
        <v>0</v>
      </c>
      <c r="M38" s="60">
        <v>0</v>
      </c>
      <c r="N38" s="122">
        <f t="shared" si="0"/>
        <v>22685.29</v>
      </c>
      <c r="O38" s="63">
        <f t="shared" si="1"/>
        <v>2154.42</v>
      </c>
      <c r="P38" s="120">
        <f t="shared" si="2"/>
        <v>24839.710000000003</v>
      </c>
      <c r="Q38" s="122">
        <f t="shared" si="3"/>
        <v>4537.058</v>
      </c>
      <c r="R38" s="122">
        <f t="shared" si="4"/>
        <v>307.77428571428572</v>
      </c>
      <c r="S38" s="122">
        <f t="shared" si="5"/>
        <v>2069.9758333333334</v>
      </c>
      <c r="T38" s="69"/>
    </row>
    <row r="39" spans="1:20" x14ac:dyDescent="0.25">
      <c r="A39" s="17">
        <v>2006</v>
      </c>
      <c r="B39" s="23">
        <v>10403.459999999999</v>
      </c>
      <c r="C39" s="59">
        <v>0</v>
      </c>
      <c r="D39" s="59">
        <v>0</v>
      </c>
      <c r="E39" s="59">
        <v>0</v>
      </c>
      <c r="F39" s="59">
        <v>4508.5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60">
        <v>965.97</v>
      </c>
      <c r="N39" s="122">
        <f t="shared" si="0"/>
        <v>14911.96</v>
      </c>
      <c r="O39" s="63">
        <f t="shared" si="1"/>
        <v>965.97</v>
      </c>
      <c r="P39" s="120">
        <f t="shared" si="2"/>
        <v>15877.929999999998</v>
      </c>
      <c r="Q39" s="122">
        <f t="shared" si="3"/>
        <v>2982.3919999999998</v>
      </c>
      <c r="R39" s="122">
        <f t="shared" si="4"/>
        <v>137.99571428571429</v>
      </c>
      <c r="S39" s="122">
        <f t="shared" si="5"/>
        <v>1323.1608333333331</v>
      </c>
      <c r="T39" s="69"/>
    </row>
    <row r="40" spans="1:20" x14ac:dyDescent="0.25">
      <c r="A40" s="17">
        <v>2007</v>
      </c>
      <c r="B40" s="23">
        <v>10284.450000000001</v>
      </c>
      <c r="C40" s="59">
        <v>11767.11</v>
      </c>
      <c r="D40" s="59">
        <v>6795.47</v>
      </c>
      <c r="E40" s="59">
        <v>8654.01</v>
      </c>
      <c r="F40" s="59">
        <v>579.22</v>
      </c>
      <c r="G40" s="59">
        <v>881.71</v>
      </c>
      <c r="H40" s="59">
        <v>0</v>
      </c>
      <c r="I40" s="59">
        <v>0</v>
      </c>
      <c r="J40" s="59">
        <v>0</v>
      </c>
      <c r="K40" s="59">
        <v>1863.76</v>
      </c>
      <c r="L40" s="59">
        <v>0</v>
      </c>
      <c r="M40" s="60">
        <v>5341.98</v>
      </c>
      <c r="N40" s="122">
        <f t="shared" si="0"/>
        <v>38080.26</v>
      </c>
      <c r="O40" s="63">
        <f t="shared" si="1"/>
        <v>8087.45</v>
      </c>
      <c r="P40" s="120">
        <f t="shared" si="2"/>
        <v>46167.710000000006</v>
      </c>
      <c r="Q40" s="122">
        <f t="shared" si="3"/>
        <v>7616.0520000000006</v>
      </c>
      <c r="R40" s="122">
        <f t="shared" si="4"/>
        <v>1155.3499999999999</v>
      </c>
      <c r="S40" s="122">
        <f t="shared" si="5"/>
        <v>3847.3091666666674</v>
      </c>
      <c r="T40" s="69"/>
    </row>
    <row r="41" spans="1:20" x14ac:dyDescent="0.25">
      <c r="A41" s="17">
        <v>2008</v>
      </c>
      <c r="B41" s="23">
        <v>15703.37</v>
      </c>
      <c r="C41" s="59">
        <v>10433.01</v>
      </c>
      <c r="D41" s="59">
        <v>0</v>
      </c>
      <c r="E41" s="59">
        <v>1002.91</v>
      </c>
      <c r="F41" s="59">
        <v>373.05</v>
      </c>
      <c r="G41" s="59">
        <v>0</v>
      </c>
      <c r="H41" s="59">
        <v>0</v>
      </c>
      <c r="I41" s="59">
        <v>1825.42</v>
      </c>
      <c r="J41" s="59">
        <v>0</v>
      </c>
      <c r="K41" s="59">
        <v>3600.45</v>
      </c>
      <c r="L41" s="59">
        <v>0</v>
      </c>
      <c r="M41" s="60">
        <v>3405.87</v>
      </c>
      <c r="N41" s="122">
        <f t="shared" si="0"/>
        <v>27512.34</v>
      </c>
      <c r="O41" s="63">
        <f t="shared" si="1"/>
        <v>8831.74</v>
      </c>
      <c r="P41" s="120">
        <f t="shared" si="2"/>
        <v>36344.080000000002</v>
      </c>
      <c r="Q41" s="122">
        <f t="shared" si="3"/>
        <v>5502.4679999999998</v>
      </c>
      <c r="R41" s="122">
        <f t="shared" si="4"/>
        <v>1261.6771428571428</v>
      </c>
      <c r="S41" s="122">
        <f t="shared" si="5"/>
        <v>3028.6733333333336</v>
      </c>
      <c r="T41" s="69"/>
    </row>
    <row r="42" spans="1:20" x14ac:dyDescent="0.25">
      <c r="A42" s="17">
        <v>2009</v>
      </c>
      <c r="B42" s="23">
        <v>16070.32</v>
      </c>
      <c r="C42" s="59">
        <v>17230.47</v>
      </c>
      <c r="D42" s="59">
        <v>0</v>
      </c>
      <c r="E42" s="59">
        <v>1304.6500000000001</v>
      </c>
      <c r="F42" s="59">
        <v>2366.12</v>
      </c>
      <c r="G42" s="59">
        <v>649.99</v>
      </c>
      <c r="H42" s="59">
        <v>316.77</v>
      </c>
      <c r="I42" s="59">
        <v>326.08999999999997</v>
      </c>
      <c r="J42" s="59">
        <v>0</v>
      </c>
      <c r="K42" s="59">
        <v>0</v>
      </c>
      <c r="L42" s="59">
        <v>0</v>
      </c>
      <c r="M42" s="60">
        <v>1807.96</v>
      </c>
      <c r="N42" s="122">
        <f t="shared" si="0"/>
        <v>36971.560000000005</v>
      </c>
      <c r="O42" s="63">
        <f t="shared" si="1"/>
        <v>3100.81</v>
      </c>
      <c r="P42" s="120">
        <f t="shared" si="2"/>
        <v>40072.369999999995</v>
      </c>
      <c r="Q42" s="122">
        <f t="shared" si="3"/>
        <v>7394.3120000000008</v>
      </c>
      <c r="R42" s="122">
        <f t="shared" si="4"/>
        <v>442.97285714285715</v>
      </c>
      <c r="S42" s="122">
        <f t="shared" si="5"/>
        <v>3339.3641666666663</v>
      </c>
      <c r="T42" s="69"/>
    </row>
    <row r="43" spans="1:20" x14ac:dyDescent="0.25">
      <c r="A43" s="17">
        <v>2010</v>
      </c>
      <c r="B43" s="23">
        <v>10076.969999999999</v>
      </c>
      <c r="C43" s="59">
        <v>0</v>
      </c>
      <c r="D43" s="59">
        <v>0</v>
      </c>
      <c r="E43" s="59">
        <v>2232.63</v>
      </c>
      <c r="F43" s="59">
        <v>3454.26</v>
      </c>
      <c r="G43" s="59">
        <v>1232.55</v>
      </c>
      <c r="H43" s="59">
        <v>1182.96</v>
      </c>
      <c r="I43" s="59">
        <v>0</v>
      </c>
      <c r="J43" s="59">
        <v>0</v>
      </c>
      <c r="K43" s="59">
        <v>0</v>
      </c>
      <c r="L43" s="59">
        <v>0</v>
      </c>
      <c r="M43" s="60">
        <v>503</v>
      </c>
      <c r="N43" s="122">
        <f t="shared" si="0"/>
        <v>15763.859999999999</v>
      </c>
      <c r="O43" s="63">
        <f t="shared" si="1"/>
        <v>2918.51</v>
      </c>
      <c r="P43" s="120">
        <f t="shared" si="2"/>
        <v>18682.37</v>
      </c>
      <c r="Q43" s="122">
        <f t="shared" si="3"/>
        <v>3152.7719999999999</v>
      </c>
      <c r="R43" s="122">
        <f t="shared" si="4"/>
        <v>416.93</v>
      </c>
      <c r="S43" s="122">
        <f t="shared" si="5"/>
        <v>1556.8641666666665</v>
      </c>
      <c r="T43" s="69"/>
    </row>
    <row r="44" spans="1:20" x14ac:dyDescent="0.25">
      <c r="A44" s="17">
        <v>2011</v>
      </c>
      <c r="B44" s="23">
        <v>14689.8</v>
      </c>
      <c r="C44" s="59">
        <v>7665.83</v>
      </c>
      <c r="D44" s="59">
        <v>509.56</v>
      </c>
      <c r="E44" s="59">
        <v>0</v>
      </c>
      <c r="F44" s="59">
        <v>0</v>
      </c>
      <c r="G44" s="59">
        <v>1650.67</v>
      </c>
      <c r="H44" s="59">
        <v>1375.95</v>
      </c>
      <c r="I44" s="59">
        <v>940.77</v>
      </c>
      <c r="J44" s="59">
        <v>393.61</v>
      </c>
      <c r="K44" s="59">
        <v>0</v>
      </c>
      <c r="L44" s="59">
        <v>0</v>
      </c>
      <c r="M44" s="60">
        <v>2001.35</v>
      </c>
      <c r="N44" s="122">
        <f t="shared" si="0"/>
        <v>22865.19</v>
      </c>
      <c r="O44" s="63">
        <f t="shared" si="1"/>
        <v>6362.35</v>
      </c>
      <c r="P44" s="120">
        <f t="shared" si="2"/>
        <v>29227.54</v>
      </c>
      <c r="Q44" s="122">
        <f t="shared" si="3"/>
        <v>4573.0379999999996</v>
      </c>
      <c r="R44" s="122">
        <f t="shared" si="4"/>
        <v>908.90714285714296</v>
      </c>
      <c r="S44" s="122">
        <f t="shared" si="5"/>
        <v>2435.6283333333336</v>
      </c>
      <c r="T44" s="69"/>
    </row>
    <row r="45" spans="1:20" ht="15.75" thickBot="1" x14ac:dyDescent="0.3">
      <c r="A45" s="18">
        <v>2012</v>
      </c>
      <c r="B45" s="135">
        <v>3914.24</v>
      </c>
      <c r="C45" s="91">
        <v>0</v>
      </c>
      <c r="D45" s="91">
        <v>0</v>
      </c>
      <c r="E45" s="91">
        <v>5625.21</v>
      </c>
      <c r="F45" s="91">
        <v>1561.02</v>
      </c>
      <c r="G45" s="91">
        <v>303.87</v>
      </c>
      <c r="H45" s="91">
        <v>0</v>
      </c>
      <c r="I45" s="91">
        <v>0</v>
      </c>
      <c r="J45" s="91">
        <v>318.55</v>
      </c>
      <c r="K45" s="91">
        <v>0</v>
      </c>
      <c r="L45" s="91">
        <v>0</v>
      </c>
      <c r="M45" s="136">
        <v>3184.67</v>
      </c>
      <c r="N45" s="138">
        <f t="shared" si="0"/>
        <v>11100.470000000001</v>
      </c>
      <c r="O45" s="162">
        <f t="shared" si="1"/>
        <v>3807.09</v>
      </c>
      <c r="P45" s="139">
        <f t="shared" si="2"/>
        <v>14907.560000000001</v>
      </c>
      <c r="Q45" s="143">
        <f t="shared" si="3"/>
        <v>2220.0940000000001</v>
      </c>
      <c r="R45" s="143">
        <f t="shared" si="4"/>
        <v>543.87</v>
      </c>
      <c r="S45" s="143">
        <f t="shared" si="5"/>
        <v>1242.2966666666669</v>
      </c>
      <c r="T45" s="69"/>
    </row>
    <row r="46" spans="1:20" x14ac:dyDescent="0.25">
      <c r="A46" s="127" t="s">
        <v>62</v>
      </c>
      <c r="B46" s="22">
        <f>SMALL(B$3:B$45,COUNTIF(B$3:B$45,0)+1)</f>
        <v>1785.15</v>
      </c>
      <c r="C46" s="54">
        <f t="shared" ref="C46:P46" si="6">SMALL(C$3:C$45,COUNTIF(C$3:C$45,0)+1)</f>
        <v>119.01</v>
      </c>
      <c r="D46" s="54">
        <f t="shared" si="6"/>
        <v>509.56</v>
      </c>
      <c r="E46" s="54">
        <f t="shared" si="6"/>
        <v>119.01</v>
      </c>
      <c r="F46" s="54">
        <f t="shared" si="6"/>
        <v>373.05</v>
      </c>
      <c r="G46" s="54">
        <f t="shared" si="6"/>
        <v>303.87</v>
      </c>
      <c r="H46" s="54">
        <f t="shared" si="6"/>
        <v>111.08</v>
      </c>
      <c r="I46" s="54">
        <f t="shared" si="6"/>
        <v>326.08999999999997</v>
      </c>
      <c r="J46" s="54">
        <f t="shared" si="6"/>
        <v>318.55</v>
      </c>
      <c r="K46" s="54">
        <f t="shared" si="6"/>
        <v>662.49</v>
      </c>
      <c r="L46" s="54">
        <f t="shared" si="6"/>
        <v>2828.47</v>
      </c>
      <c r="M46" s="55">
        <f t="shared" si="6"/>
        <v>79.34</v>
      </c>
      <c r="N46" s="121">
        <f t="shared" si="6"/>
        <v>9748.91</v>
      </c>
      <c r="O46" s="124">
        <f t="shared" si="6"/>
        <v>662.49</v>
      </c>
      <c r="P46" s="121">
        <f t="shared" si="6"/>
        <v>2213.59</v>
      </c>
      <c r="Q46" s="51"/>
      <c r="R46" s="51"/>
      <c r="S46" s="51"/>
      <c r="T46" s="51"/>
    </row>
    <row r="47" spans="1:20" x14ac:dyDescent="0.25">
      <c r="A47" s="128" t="s">
        <v>63</v>
      </c>
      <c r="B47" s="23">
        <f>MAX(B$3:B$45)</f>
        <v>20840.63</v>
      </c>
      <c r="C47" s="59">
        <f t="shared" ref="C47:P47" si="7">MAX(C$3:C$45)</f>
        <v>17230.47</v>
      </c>
      <c r="D47" s="59">
        <f t="shared" si="7"/>
        <v>14713.6</v>
      </c>
      <c r="E47" s="59">
        <f t="shared" si="7"/>
        <v>15237.25</v>
      </c>
      <c r="F47" s="59">
        <f t="shared" si="7"/>
        <v>12452.41</v>
      </c>
      <c r="G47" s="59">
        <f t="shared" si="7"/>
        <v>10589.91</v>
      </c>
      <c r="H47" s="59">
        <f t="shared" si="7"/>
        <v>4411.3</v>
      </c>
      <c r="I47" s="59">
        <f t="shared" si="7"/>
        <v>6726.05</v>
      </c>
      <c r="J47" s="59">
        <f t="shared" si="7"/>
        <v>1168.28</v>
      </c>
      <c r="K47" s="59">
        <f t="shared" si="7"/>
        <v>3600.45</v>
      </c>
      <c r="L47" s="59">
        <f t="shared" si="7"/>
        <v>9794.52</v>
      </c>
      <c r="M47" s="60">
        <f t="shared" si="7"/>
        <v>13529.45</v>
      </c>
      <c r="N47" s="122">
        <f t="shared" si="7"/>
        <v>52614.320000000007</v>
      </c>
      <c r="O47" s="120">
        <f t="shared" si="7"/>
        <v>21177.83</v>
      </c>
      <c r="P47" s="122">
        <f t="shared" si="7"/>
        <v>57412.41</v>
      </c>
      <c r="Q47" s="51"/>
      <c r="R47" s="51"/>
      <c r="S47" s="51"/>
      <c r="T47" s="51"/>
    </row>
    <row r="48" spans="1:20" x14ac:dyDescent="0.25">
      <c r="A48" s="128" t="s">
        <v>75</v>
      </c>
      <c r="B48" s="23">
        <f>SUM(B$3:B$45)/COUNTIF(B$3:B$45,"&gt;0")</f>
        <v>11621.985199999997</v>
      </c>
      <c r="C48" s="59">
        <f t="shared" ref="C48:P48" si="8">SUM(C$3:C$45)/COUNTIF(C$3:C$45,"&gt;0")</f>
        <v>6448.0977272727268</v>
      </c>
      <c r="D48" s="59">
        <f t="shared" si="8"/>
        <v>3824.7288888888888</v>
      </c>
      <c r="E48" s="59">
        <f t="shared" si="8"/>
        <v>3568.9100000000008</v>
      </c>
      <c r="F48" s="59">
        <f t="shared" si="8"/>
        <v>4485.6476923076925</v>
      </c>
      <c r="G48" s="59">
        <f t="shared" si="8"/>
        <v>2477.7382608695652</v>
      </c>
      <c r="H48" s="59">
        <f t="shared" si="8"/>
        <v>1179.5188888888888</v>
      </c>
      <c r="I48" s="59">
        <f t="shared" si="8"/>
        <v>2416.7194117647055</v>
      </c>
      <c r="J48" s="59">
        <f t="shared" si="8"/>
        <v>707.13333333333333</v>
      </c>
      <c r="K48" s="59">
        <f t="shared" si="8"/>
        <v>1436.0649999999998</v>
      </c>
      <c r="L48" s="59">
        <f t="shared" si="8"/>
        <v>6311.4949999999999</v>
      </c>
      <c r="M48" s="60">
        <f t="shared" si="8"/>
        <v>3455.909411764706</v>
      </c>
      <c r="N48" s="122">
        <f t="shared" si="8"/>
        <v>25528.071851851852</v>
      </c>
      <c r="O48" s="120">
        <f t="shared" si="8"/>
        <v>7538.3774074074099</v>
      </c>
      <c r="P48" s="122">
        <f t="shared" si="8"/>
        <v>31885.504642857144</v>
      </c>
      <c r="Q48" s="51"/>
      <c r="R48" s="51"/>
      <c r="S48" s="51"/>
      <c r="T48" s="51"/>
    </row>
    <row r="49" spans="1:20" x14ac:dyDescent="0.25">
      <c r="A49" s="128" t="s">
        <v>76</v>
      </c>
      <c r="B49" s="23">
        <f>SUM(B$3:B$32)/COUNTIF(B$3:B$32,"&gt;0")</f>
        <v>9748.6907142857126</v>
      </c>
      <c r="C49" s="23">
        <f t="shared" ref="C49:P49" si="9">SUM(C$3:C$32)/COUNTIF(C$3:C$32,"&gt;0")</f>
        <v>4782.0669230769226</v>
      </c>
      <c r="D49" s="23">
        <f t="shared" si="9"/>
        <v>2490.2857142857142</v>
      </c>
      <c r="E49" s="23">
        <f t="shared" si="9"/>
        <v>2643.3441666666663</v>
      </c>
      <c r="F49" s="23">
        <f t="shared" si="9"/>
        <v>5648.5835714285722</v>
      </c>
      <c r="G49" s="23">
        <f t="shared" si="9"/>
        <v>3099.7849999999999</v>
      </c>
      <c r="H49" s="23">
        <f t="shared" si="9"/>
        <v>1136.5472727272727</v>
      </c>
      <c r="I49" s="23">
        <f t="shared" si="9"/>
        <v>3191.9918181818184</v>
      </c>
      <c r="J49" s="23">
        <f t="shared" si="9"/>
        <v>884.64333333333343</v>
      </c>
      <c r="K49" s="23">
        <f t="shared" si="9"/>
        <v>811.45</v>
      </c>
      <c r="L49" s="23">
        <f t="shared" si="9"/>
        <v>6311.4949999999999</v>
      </c>
      <c r="M49" s="120">
        <f t="shared" si="9"/>
        <v>3711.4822222222228</v>
      </c>
      <c r="N49" s="122">
        <f t="shared" si="9"/>
        <v>24593.774285714288</v>
      </c>
      <c r="O49" s="120">
        <f t="shared" si="9"/>
        <v>9420.9386666666669</v>
      </c>
      <c r="P49" s="122">
        <f t="shared" si="9"/>
        <v>32375.128000000004</v>
      </c>
      <c r="Q49" s="51"/>
      <c r="R49" s="51"/>
      <c r="S49" s="51"/>
      <c r="T49" s="51"/>
    </row>
    <row r="50" spans="1:20" x14ac:dyDescent="0.25">
      <c r="A50" s="129" t="s">
        <v>67</v>
      </c>
      <c r="B50" s="23">
        <f>SUM(B$33:B$45)/COUNTIF(B$33:B$45,"&gt;0")</f>
        <v>14006.178181818179</v>
      </c>
      <c r="C50" s="23">
        <f t="shared" ref="C50:P50" si="10">SUM(C$33:C$45)/COUNTIF(C$33:C$45,"&gt;0")</f>
        <v>8854.586666666668</v>
      </c>
      <c r="D50" s="23">
        <f t="shared" si="10"/>
        <v>8495.2799999999988</v>
      </c>
      <c r="E50" s="23">
        <f t="shared" si="10"/>
        <v>4957.25875</v>
      </c>
      <c r="F50" s="23">
        <f t="shared" si="10"/>
        <v>3128.8891666666664</v>
      </c>
      <c r="G50" s="23">
        <f t="shared" si="10"/>
        <v>1510.11</v>
      </c>
      <c r="H50" s="23">
        <f t="shared" si="10"/>
        <v>1247.0457142857142</v>
      </c>
      <c r="I50" s="23">
        <f t="shared" si="10"/>
        <v>995.38666666666666</v>
      </c>
      <c r="J50" s="23">
        <f t="shared" si="10"/>
        <v>529.62333333333333</v>
      </c>
      <c r="K50" s="23">
        <f t="shared" si="10"/>
        <v>1748.3724999999999</v>
      </c>
      <c r="L50" s="23">
        <v>0</v>
      </c>
      <c r="M50" s="120">
        <f t="shared" si="10"/>
        <v>3168.3899999999994</v>
      </c>
      <c r="N50" s="122">
        <f t="shared" si="10"/>
        <v>26534.238461538458</v>
      </c>
      <c r="O50" s="120">
        <f t="shared" si="10"/>
        <v>5185.1758333333337</v>
      </c>
      <c r="P50" s="122">
        <f t="shared" si="10"/>
        <v>31320.554615384612</v>
      </c>
      <c r="Q50" s="51"/>
      <c r="R50" s="51"/>
      <c r="S50" s="51"/>
      <c r="T50" s="51"/>
    </row>
    <row r="51" spans="1:20" x14ac:dyDescent="0.25">
      <c r="A51" s="130" t="s">
        <v>65</v>
      </c>
      <c r="B51" s="23">
        <f t="array" ref="B51">MEDIAN(IF(B$3:B$45&lt;&gt;0,B$3:B$45))</f>
        <v>11456.7</v>
      </c>
      <c r="C51" s="59">
        <f t="array" ref="C51">MEDIAN(IF(C$3:C$45&lt;&gt;0,C$3:C$45))</f>
        <v>4590.8100000000004</v>
      </c>
      <c r="D51" s="59">
        <f t="array" ref="D51">MEDIAN(IF(D$3:D$45&lt;&gt;0,D$3:D$45))</f>
        <v>1725.65</v>
      </c>
      <c r="E51" s="59">
        <f t="array" ref="E51">MEDIAN(IF(E$3:E$45&lt;&gt;0,E$3:E$45))</f>
        <v>1666.14</v>
      </c>
      <c r="F51" s="59">
        <f t="array" ref="F51">MEDIAN(IF(F$3:F$45&lt;&gt;0,F$3:F$45))</f>
        <v>3378.3950000000004</v>
      </c>
      <c r="G51" s="59">
        <f t="array" ref="G51">MEDIAN(IF(G$3:G$45&lt;&gt;0,G$3:G$45))</f>
        <v>1110.76</v>
      </c>
      <c r="H51" s="59">
        <f t="array" ref="H51">MEDIAN(IF(H$3:H$45&lt;&gt;0,H$3:H$45))</f>
        <v>788.44</v>
      </c>
      <c r="I51" s="59">
        <f t="array" ref="I51">MEDIAN(IF(I$3:I$45&lt;&gt;0,I$3:I$45))</f>
        <v>2066.81</v>
      </c>
      <c r="J51" s="59">
        <f t="array" ref="J51">MEDIAN(IF(J$3:J$45&lt;&gt;0,J$3:J$45))</f>
        <v>712.08</v>
      </c>
      <c r="K51" s="59">
        <f t="array" ref="K51">MEDIAN(IF(K$3:K$45&lt;&gt;0,K$3:K$45))</f>
        <v>875.91499999999996</v>
      </c>
      <c r="L51" s="59">
        <f t="array" ref="L51">MEDIAN(IF(L$3:L$45&lt;&gt;0,L$3:L$45))</f>
        <v>6311.4950000000008</v>
      </c>
      <c r="M51" s="60">
        <f t="array" ref="M51">MEDIAN(IF(M$3:M$45&lt;&gt;0,M$3:M$45))</f>
        <v>2040.23</v>
      </c>
      <c r="N51" s="122">
        <f t="array" ref="N51">MEDIAN(IF(N$3:N$45&lt;&gt;0,N$3:N$45))</f>
        <v>23415.23</v>
      </c>
      <c r="O51" s="120">
        <f t="array" ref="O51">MEDIAN(IF(O$3:O$45&lt;&gt;0,O$3:O$45))</f>
        <v>5962.41</v>
      </c>
      <c r="P51" s="122">
        <f t="array" ref="P51">MEDIAN(IF(P$3:P$45&lt;&gt;0,P$3:P$45))</f>
        <v>32821.17</v>
      </c>
      <c r="Q51" s="51"/>
      <c r="R51" s="51"/>
      <c r="S51" s="51"/>
      <c r="T51" s="51"/>
    </row>
    <row r="52" spans="1:20" ht="15.75" thickBot="1" x14ac:dyDescent="0.3">
      <c r="A52" s="131" t="s">
        <v>71</v>
      </c>
      <c r="B52" s="24">
        <f t="array" ref="B52">MEDIAN(IF(B$33:B$45&lt;&gt;0,B$33:B$45))</f>
        <v>15699.4</v>
      </c>
      <c r="C52" s="24">
        <f t="array" ref="C52">MEDIAN(IF(C$33:C$45&lt;&gt;0,C$33:C$45))</f>
        <v>10433.01</v>
      </c>
      <c r="D52" s="24">
        <f t="array" ref="D52">MEDIAN(IF(D$33:D$45&lt;&gt;0,D$33:D$45))</f>
        <v>9378.98</v>
      </c>
      <c r="E52" s="24">
        <f t="array" ref="E52">MEDIAN(IF(E$33:E$45&lt;&gt;0,E$33:E$45))</f>
        <v>3054.1950000000002</v>
      </c>
      <c r="F52" s="24">
        <f t="array" ref="F52">MEDIAN(IF(F$33:F$45&lt;&gt;0,F$33:F$45))</f>
        <v>2752.01</v>
      </c>
      <c r="G52" s="24">
        <f t="array" ref="G52">MEDIAN(IF(G$33:G$45&lt;&gt;0,G$33:G$45))</f>
        <v>649.99</v>
      </c>
      <c r="H52" s="24">
        <f t="array" ref="H52">MEDIAN(IF(H$33:H$45&lt;&gt;0,H$33:H$45))</f>
        <v>650.59</v>
      </c>
      <c r="I52" s="24">
        <f t="array" ref="I52">MEDIAN(IF(I$33:I$45&lt;&gt;0,I$33:I$45))</f>
        <v>675.67499999999995</v>
      </c>
      <c r="J52" s="24">
        <f t="array" ref="J52">MEDIAN(IF(J$33:J$45&lt;&gt;0,J$33:J$45))</f>
        <v>393.61</v>
      </c>
      <c r="K52" s="24">
        <f t="array" ref="K52">MEDIAN(IF(K$33:K$45&lt;&gt;0,K$33:K$45))</f>
        <v>1365.2750000000001</v>
      </c>
      <c r="L52" s="24">
        <v>0</v>
      </c>
      <c r="M52" s="144">
        <f t="array" ref="M52">MEDIAN(IF(M$33:M$45&lt;&gt;0,M$33:M$45))</f>
        <v>2593.0100000000002</v>
      </c>
      <c r="N52" s="143">
        <f t="array" ref="N52">MEDIAN(IF(N$33:N$45&lt;&gt;0,N$33:N$45))</f>
        <v>27465.52</v>
      </c>
      <c r="O52" s="144">
        <f t="array" ref="O52">MEDIAN(IF(O$33:O$45&lt;&gt;0,O$33:O$45))</f>
        <v>3187.7849999999999</v>
      </c>
      <c r="P52" s="143">
        <f t="array" ref="P52">MEDIAN(IF(P$33:P$45&lt;&gt;0,P$33:P$45))</f>
        <v>36344.080000000002</v>
      </c>
      <c r="Q52" s="51"/>
      <c r="R52" s="51"/>
      <c r="S52" s="51"/>
      <c r="T52" s="51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45" formulaRange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"/>
  <sheetViews>
    <sheetView zoomScale="90" zoomScaleNormal="90" workbookViewId="0">
      <selection activeCell="T1" sqref="T1"/>
    </sheetView>
  </sheetViews>
  <sheetFormatPr defaultRowHeight="15" x14ac:dyDescent="0.25"/>
  <cols>
    <col min="1" max="1" width="23.85546875" customWidth="1"/>
    <col min="2" max="13" width="7.7109375" customWidth="1"/>
    <col min="14" max="18" width="8.7109375" customWidth="1"/>
    <col min="19" max="19" width="12.140625" customWidth="1"/>
    <col min="20" max="20" width="8.7109375" customWidth="1"/>
  </cols>
  <sheetData>
    <row r="1" spans="1:20" ht="19.5" thickBot="1" x14ac:dyDescent="0.3">
      <c r="A1" s="232" t="s">
        <v>21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98" t="s">
        <v>16</v>
      </c>
      <c r="T1" s="123"/>
    </row>
    <row r="2" spans="1:20" ht="30" customHeight="1" thickBot="1" x14ac:dyDescent="0.3">
      <c r="A2" s="15" t="s">
        <v>17</v>
      </c>
      <c r="B2" s="5" t="s">
        <v>13</v>
      </c>
      <c r="C2" s="11" t="s">
        <v>14</v>
      </c>
      <c r="D2" s="9" t="s">
        <v>3</v>
      </c>
      <c r="E2" s="5" t="s">
        <v>4</v>
      </c>
      <c r="F2" s="11" t="s">
        <v>5</v>
      </c>
      <c r="G2" s="11" t="s">
        <v>6</v>
      </c>
      <c r="H2" s="11" t="s">
        <v>7</v>
      </c>
      <c r="I2" s="9" t="s">
        <v>8</v>
      </c>
      <c r="J2" s="5" t="s">
        <v>9</v>
      </c>
      <c r="K2" s="11" t="s">
        <v>10</v>
      </c>
      <c r="L2" s="9" t="s">
        <v>11</v>
      </c>
      <c r="M2" s="5" t="s">
        <v>12</v>
      </c>
      <c r="N2" s="5" t="s">
        <v>183</v>
      </c>
      <c r="O2" s="5" t="s">
        <v>184</v>
      </c>
      <c r="P2" s="9" t="s">
        <v>36</v>
      </c>
      <c r="Q2" s="5" t="s">
        <v>153</v>
      </c>
      <c r="R2" s="12" t="s">
        <v>154</v>
      </c>
      <c r="S2" s="95" t="s">
        <v>155</v>
      </c>
      <c r="T2" s="72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1295.23</v>
      </c>
      <c r="H3" s="88">
        <v>5742.23</v>
      </c>
      <c r="I3" s="88">
        <v>7331.02</v>
      </c>
      <c r="J3" s="88">
        <v>7795.15</v>
      </c>
      <c r="K3" s="88">
        <v>9141.9500000000007</v>
      </c>
      <c r="L3" s="88">
        <v>4496.6000000000004</v>
      </c>
      <c r="M3" s="132">
        <v>3270.79</v>
      </c>
      <c r="N3" s="134">
        <f>SUM(B3:F3)</f>
        <v>0</v>
      </c>
      <c r="O3" s="134">
        <f>SUM(G3:M3)</f>
        <v>39072.97</v>
      </c>
      <c r="P3" s="119">
        <f>SUM(B3:M3)</f>
        <v>39072.97</v>
      </c>
      <c r="Q3" s="121">
        <f>AVERAGE(B3:F3)</f>
        <v>0</v>
      </c>
      <c r="R3" s="119">
        <f>AVERAGE(G3:M3)</f>
        <v>5581.8528571428569</v>
      </c>
      <c r="S3" s="121">
        <f>AVERAGE(B3:M3)</f>
        <v>3256.0808333333334</v>
      </c>
      <c r="T3" s="69"/>
    </row>
    <row r="4" spans="1:20" x14ac:dyDescent="0.25">
      <c r="A4" s="17">
        <v>1951</v>
      </c>
      <c r="B4" s="23">
        <v>0</v>
      </c>
      <c r="C4" s="59">
        <v>0</v>
      </c>
      <c r="D4" s="59">
        <v>0</v>
      </c>
      <c r="E4" s="59">
        <v>0</v>
      </c>
      <c r="F4" s="59">
        <v>0</v>
      </c>
      <c r="G4" s="59">
        <v>944.15</v>
      </c>
      <c r="H4" s="59">
        <v>6176.62</v>
      </c>
      <c r="I4" s="59">
        <v>7406.39</v>
      </c>
      <c r="J4" s="59">
        <v>7876.48</v>
      </c>
      <c r="K4" s="59">
        <v>7668.21</v>
      </c>
      <c r="L4" s="59">
        <v>3838.07</v>
      </c>
      <c r="M4" s="60">
        <v>1620.52</v>
      </c>
      <c r="N4" s="122">
        <f t="shared" ref="N4:N65" si="0">SUM(B4:F4)</f>
        <v>0</v>
      </c>
      <c r="O4" s="122">
        <f t="shared" ref="O4:O65" si="1">SUM(G4:M4)</f>
        <v>35530.439999999995</v>
      </c>
      <c r="P4" s="120">
        <f t="shared" ref="P4:P65" si="2">SUM(B4:M4)</f>
        <v>35530.439999999995</v>
      </c>
      <c r="Q4" s="122">
        <f t="shared" ref="Q4:Q65" si="3">AVERAGE(B4:F4)</f>
        <v>0</v>
      </c>
      <c r="R4" s="120">
        <f t="shared" ref="R4:R65" si="4">AVERAGE(G4:M4)</f>
        <v>5075.7771428571423</v>
      </c>
      <c r="S4" s="122">
        <f t="shared" ref="S4:S65" si="5">AVERAGE(B4:M4)</f>
        <v>2960.8699999999994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1513.41</v>
      </c>
      <c r="H5" s="59">
        <v>5274.13</v>
      </c>
      <c r="I5" s="59">
        <v>7959.79</v>
      </c>
      <c r="J5" s="59">
        <v>9257</v>
      </c>
      <c r="K5" s="59">
        <v>9052.69</v>
      </c>
      <c r="L5" s="59">
        <v>6119.1</v>
      </c>
      <c r="M5" s="60">
        <v>1309.1099999999999</v>
      </c>
      <c r="N5" s="122">
        <f t="shared" si="0"/>
        <v>0</v>
      </c>
      <c r="O5" s="122">
        <f t="shared" si="1"/>
        <v>40485.230000000003</v>
      </c>
      <c r="P5" s="120">
        <f t="shared" si="2"/>
        <v>40485.230000000003</v>
      </c>
      <c r="Q5" s="122">
        <f t="shared" si="3"/>
        <v>0</v>
      </c>
      <c r="R5" s="120">
        <f t="shared" si="4"/>
        <v>5783.6042857142866</v>
      </c>
      <c r="S5" s="122">
        <f t="shared" si="5"/>
        <v>3373.7691666666669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3316.41</v>
      </c>
      <c r="I6" s="59">
        <v>5516.11</v>
      </c>
      <c r="J6" s="59">
        <v>7896.31</v>
      </c>
      <c r="K6" s="59">
        <v>7291.35</v>
      </c>
      <c r="L6" s="59">
        <v>5440.74</v>
      </c>
      <c r="M6" s="60">
        <v>2723.34</v>
      </c>
      <c r="N6" s="122">
        <f t="shared" si="0"/>
        <v>0</v>
      </c>
      <c r="O6" s="122">
        <f t="shared" si="1"/>
        <v>32184.26</v>
      </c>
      <c r="P6" s="120">
        <f t="shared" si="2"/>
        <v>32184.26</v>
      </c>
      <c r="Q6" s="122">
        <f t="shared" si="3"/>
        <v>0</v>
      </c>
      <c r="R6" s="120">
        <f t="shared" si="4"/>
        <v>4597.7514285714287</v>
      </c>
      <c r="S6" s="122">
        <f t="shared" si="5"/>
        <v>2682.0216666666665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3022.85</v>
      </c>
      <c r="H7" s="59">
        <v>6934.32</v>
      </c>
      <c r="I7" s="59">
        <v>5579.59</v>
      </c>
      <c r="J7" s="59">
        <v>4286.34</v>
      </c>
      <c r="K7" s="59">
        <v>4133.6099999999997</v>
      </c>
      <c r="L7" s="59">
        <v>4683.04</v>
      </c>
      <c r="M7" s="60">
        <v>2610.29</v>
      </c>
      <c r="N7" s="122">
        <f t="shared" si="0"/>
        <v>0</v>
      </c>
      <c r="O7" s="122">
        <f t="shared" si="1"/>
        <v>31250.04</v>
      </c>
      <c r="P7" s="120">
        <f t="shared" si="2"/>
        <v>31250.04</v>
      </c>
      <c r="Q7" s="122">
        <f t="shared" si="3"/>
        <v>0</v>
      </c>
      <c r="R7" s="120">
        <f t="shared" si="4"/>
        <v>4464.2914285714287</v>
      </c>
      <c r="S7" s="122">
        <f t="shared" si="5"/>
        <v>2604.17</v>
      </c>
      <c r="T7" s="69"/>
    </row>
    <row r="8" spans="1:20" x14ac:dyDescent="0.25">
      <c r="A8" s="17">
        <v>1955</v>
      </c>
      <c r="B8" s="23">
        <v>706.13</v>
      </c>
      <c r="C8" s="59">
        <v>0</v>
      </c>
      <c r="D8" s="59">
        <v>0</v>
      </c>
      <c r="E8" s="59">
        <v>0</v>
      </c>
      <c r="F8" s="59">
        <v>0</v>
      </c>
      <c r="G8" s="59">
        <v>3889.64</v>
      </c>
      <c r="H8" s="59">
        <v>3955.1</v>
      </c>
      <c r="I8" s="59">
        <v>2747.15</v>
      </c>
      <c r="J8" s="59">
        <v>1358.7</v>
      </c>
      <c r="K8" s="59">
        <v>6273.81</v>
      </c>
      <c r="L8" s="59">
        <v>1995.4</v>
      </c>
      <c r="M8" s="60">
        <v>1828.79</v>
      </c>
      <c r="N8" s="122">
        <f t="shared" si="0"/>
        <v>706.13</v>
      </c>
      <c r="O8" s="122">
        <f t="shared" si="1"/>
        <v>22048.590000000004</v>
      </c>
      <c r="P8" s="120">
        <f t="shared" si="2"/>
        <v>22754.720000000001</v>
      </c>
      <c r="Q8" s="122">
        <f t="shared" si="3"/>
        <v>141.226</v>
      </c>
      <c r="R8" s="120">
        <f t="shared" si="4"/>
        <v>3149.7985714285719</v>
      </c>
      <c r="S8" s="122">
        <f t="shared" si="5"/>
        <v>1896.2266666666667</v>
      </c>
      <c r="T8" s="69"/>
    </row>
    <row r="9" spans="1:20" x14ac:dyDescent="0.25">
      <c r="A9" s="17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1285.31</v>
      </c>
      <c r="H9" s="59">
        <v>3044.67</v>
      </c>
      <c r="I9" s="59">
        <v>7606.72</v>
      </c>
      <c r="J9" s="59">
        <v>2302.84</v>
      </c>
      <c r="K9" s="59">
        <v>6924.4</v>
      </c>
      <c r="L9" s="59">
        <v>2844.34</v>
      </c>
      <c r="M9" s="60">
        <v>2616.2399999999998</v>
      </c>
      <c r="N9" s="122">
        <f t="shared" si="0"/>
        <v>0</v>
      </c>
      <c r="O9" s="122">
        <f t="shared" si="1"/>
        <v>26624.520000000004</v>
      </c>
      <c r="P9" s="120">
        <f t="shared" si="2"/>
        <v>26624.520000000004</v>
      </c>
      <c r="Q9" s="122">
        <f t="shared" si="3"/>
        <v>0</v>
      </c>
      <c r="R9" s="120">
        <f t="shared" si="4"/>
        <v>3803.5028571428579</v>
      </c>
      <c r="S9" s="122">
        <f t="shared" si="5"/>
        <v>2218.7100000000005</v>
      </c>
      <c r="T9" s="69"/>
    </row>
    <row r="10" spans="1:20" x14ac:dyDescent="0.25">
      <c r="A10" s="17">
        <v>1957</v>
      </c>
      <c r="B10" s="23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702.16</v>
      </c>
      <c r="I10" s="59">
        <v>5553.8</v>
      </c>
      <c r="J10" s="59">
        <v>7208.04</v>
      </c>
      <c r="K10" s="59">
        <v>7694</v>
      </c>
      <c r="L10" s="59">
        <v>3913.45</v>
      </c>
      <c r="M10" s="60">
        <v>1983.5</v>
      </c>
      <c r="N10" s="122">
        <f t="shared" si="0"/>
        <v>0</v>
      </c>
      <c r="O10" s="122">
        <f t="shared" si="1"/>
        <v>27054.95</v>
      </c>
      <c r="P10" s="120">
        <f t="shared" si="2"/>
        <v>27054.95</v>
      </c>
      <c r="Q10" s="122">
        <f t="shared" si="3"/>
        <v>0</v>
      </c>
      <c r="R10" s="120">
        <f t="shared" si="4"/>
        <v>3864.9928571428572</v>
      </c>
      <c r="S10" s="122">
        <f t="shared" si="5"/>
        <v>2254.5791666666669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2352.4299999999998</v>
      </c>
      <c r="I11" s="59">
        <v>4496.6000000000004</v>
      </c>
      <c r="J11" s="59">
        <v>8999.14</v>
      </c>
      <c r="K11" s="59">
        <v>8753.18</v>
      </c>
      <c r="L11" s="59">
        <v>4395.4399999999996</v>
      </c>
      <c r="M11" s="60">
        <v>2431.77</v>
      </c>
      <c r="N11" s="122">
        <f t="shared" si="0"/>
        <v>0</v>
      </c>
      <c r="O11" s="122">
        <f t="shared" si="1"/>
        <v>31428.559999999998</v>
      </c>
      <c r="P11" s="120">
        <f t="shared" si="2"/>
        <v>31428.559999999998</v>
      </c>
      <c r="Q11" s="122">
        <f t="shared" si="3"/>
        <v>0</v>
      </c>
      <c r="R11" s="120">
        <f t="shared" si="4"/>
        <v>4489.7942857142853</v>
      </c>
      <c r="S11" s="122">
        <f t="shared" si="5"/>
        <v>2619.0466666666666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1207.95</v>
      </c>
      <c r="I12" s="59">
        <v>6172.65</v>
      </c>
      <c r="J12" s="59">
        <v>8130.37</v>
      </c>
      <c r="K12" s="59">
        <v>9191.5400000000009</v>
      </c>
      <c r="L12" s="59">
        <v>4992.47</v>
      </c>
      <c r="M12" s="60">
        <v>0</v>
      </c>
      <c r="N12" s="122">
        <f t="shared" si="0"/>
        <v>0</v>
      </c>
      <c r="O12" s="122">
        <f t="shared" si="1"/>
        <v>29694.980000000003</v>
      </c>
      <c r="P12" s="120">
        <f t="shared" si="2"/>
        <v>29694.980000000003</v>
      </c>
      <c r="Q12" s="122">
        <f t="shared" si="3"/>
        <v>0</v>
      </c>
      <c r="R12" s="120">
        <f t="shared" si="4"/>
        <v>4242.1400000000003</v>
      </c>
      <c r="S12" s="122">
        <f t="shared" si="5"/>
        <v>2474.5816666666669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1672.09</v>
      </c>
      <c r="H13" s="59">
        <v>4490.6400000000003</v>
      </c>
      <c r="I13" s="59">
        <v>5891</v>
      </c>
      <c r="J13" s="59">
        <v>8747.24</v>
      </c>
      <c r="K13" s="59">
        <v>6029.84</v>
      </c>
      <c r="L13" s="59">
        <v>5073.79</v>
      </c>
      <c r="M13" s="60">
        <v>2671.77</v>
      </c>
      <c r="N13" s="122">
        <f t="shared" si="0"/>
        <v>0</v>
      </c>
      <c r="O13" s="122">
        <f t="shared" si="1"/>
        <v>34576.370000000003</v>
      </c>
      <c r="P13" s="120">
        <f t="shared" si="2"/>
        <v>34576.370000000003</v>
      </c>
      <c r="Q13" s="122">
        <f t="shared" si="3"/>
        <v>0</v>
      </c>
      <c r="R13" s="120">
        <f t="shared" si="4"/>
        <v>4939.4814285714292</v>
      </c>
      <c r="S13" s="122">
        <f t="shared" si="5"/>
        <v>2881.3641666666667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5079.74</v>
      </c>
      <c r="I14" s="59">
        <v>5297.93</v>
      </c>
      <c r="J14" s="59">
        <v>8816.66</v>
      </c>
      <c r="K14" s="59">
        <v>7652.34</v>
      </c>
      <c r="L14" s="59">
        <v>3397.74</v>
      </c>
      <c r="M14" s="60">
        <v>0</v>
      </c>
      <c r="N14" s="122">
        <f t="shared" si="0"/>
        <v>0</v>
      </c>
      <c r="O14" s="122">
        <f t="shared" si="1"/>
        <v>30244.410000000003</v>
      </c>
      <c r="P14" s="120">
        <f t="shared" si="2"/>
        <v>30244.410000000003</v>
      </c>
      <c r="Q14" s="122">
        <f t="shared" si="3"/>
        <v>0</v>
      </c>
      <c r="R14" s="120">
        <f t="shared" si="4"/>
        <v>4320.63</v>
      </c>
      <c r="S14" s="122">
        <f t="shared" si="5"/>
        <v>2520.3675000000003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1910.11</v>
      </c>
      <c r="H15" s="59">
        <v>4581.88</v>
      </c>
      <c r="I15" s="59">
        <v>1967.63</v>
      </c>
      <c r="J15" s="59">
        <v>6922.42</v>
      </c>
      <c r="K15" s="59">
        <v>8907.9</v>
      </c>
      <c r="L15" s="59">
        <v>4405.3500000000004</v>
      </c>
      <c r="M15" s="60">
        <v>595.04999999999995</v>
      </c>
      <c r="N15" s="122">
        <f t="shared" si="0"/>
        <v>0</v>
      </c>
      <c r="O15" s="122">
        <f t="shared" si="1"/>
        <v>29290.34</v>
      </c>
      <c r="P15" s="120">
        <f t="shared" si="2"/>
        <v>29290.34</v>
      </c>
      <c r="Q15" s="122">
        <f t="shared" si="3"/>
        <v>0</v>
      </c>
      <c r="R15" s="120">
        <f t="shared" si="4"/>
        <v>4184.3342857142861</v>
      </c>
      <c r="S15" s="122">
        <f t="shared" si="5"/>
        <v>2440.8616666666667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5424.87</v>
      </c>
      <c r="H16" s="59">
        <v>5968.35</v>
      </c>
      <c r="I16" s="59">
        <v>5557.77</v>
      </c>
      <c r="J16" s="59">
        <v>2979.22</v>
      </c>
      <c r="K16" s="59">
        <v>5700.58</v>
      </c>
      <c r="L16" s="59">
        <v>4669.16</v>
      </c>
      <c r="M16" s="60">
        <v>2729.3</v>
      </c>
      <c r="N16" s="122">
        <f t="shared" si="0"/>
        <v>0</v>
      </c>
      <c r="O16" s="122">
        <f t="shared" si="1"/>
        <v>33029.25</v>
      </c>
      <c r="P16" s="120">
        <f t="shared" si="2"/>
        <v>33029.25</v>
      </c>
      <c r="Q16" s="122">
        <f t="shared" si="3"/>
        <v>0</v>
      </c>
      <c r="R16" s="120">
        <f t="shared" si="4"/>
        <v>4718.4642857142853</v>
      </c>
      <c r="S16" s="122">
        <f t="shared" si="5"/>
        <v>2752.4375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303.48</v>
      </c>
      <c r="H17" s="59">
        <v>5430.82</v>
      </c>
      <c r="I17" s="59">
        <v>4964.7</v>
      </c>
      <c r="J17" s="59">
        <v>2552.7600000000002</v>
      </c>
      <c r="K17" s="59">
        <v>2086.64</v>
      </c>
      <c r="L17" s="59">
        <v>3782.53</v>
      </c>
      <c r="M17" s="60">
        <v>5539.92</v>
      </c>
      <c r="N17" s="122">
        <f t="shared" si="0"/>
        <v>0</v>
      </c>
      <c r="O17" s="122">
        <f t="shared" si="1"/>
        <v>24660.85</v>
      </c>
      <c r="P17" s="120">
        <f t="shared" si="2"/>
        <v>24660.85</v>
      </c>
      <c r="Q17" s="122">
        <f t="shared" si="3"/>
        <v>0</v>
      </c>
      <c r="R17" s="120">
        <f t="shared" si="4"/>
        <v>3522.9785714285713</v>
      </c>
      <c r="S17" s="122">
        <f t="shared" si="5"/>
        <v>2055.0708333333332</v>
      </c>
      <c r="T17" s="69"/>
    </row>
    <row r="18" spans="1:20" x14ac:dyDescent="0.25">
      <c r="A18" s="17">
        <v>1965</v>
      </c>
      <c r="B18" s="23">
        <v>0</v>
      </c>
      <c r="C18" s="59">
        <v>0</v>
      </c>
      <c r="D18" s="59">
        <v>0</v>
      </c>
      <c r="E18" s="59">
        <v>0</v>
      </c>
      <c r="F18" s="59">
        <v>0</v>
      </c>
      <c r="G18" s="59">
        <v>3248.97</v>
      </c>
      <c r="H18" s="59">
        <v>4881.3900000000003</v>
      </c>
      <c r="I18" s="59">
        <v>1398.37</v>
      </c>
      <c r="J18" s="59">
        <v>7991.52</v>
      </c>
      <c r="K18" s="59">
        <v>5008.34</v>
      </c>
      <c r="L18" s="59">
        <v>1755.4</v>
      </c>
      <c r="M18" s="60">
        <v>0</v>
      </c>
      <c r="N18" s="122">
        <f t="shared" si="0"/>
        <v>0</v>
      </c>
      <c r="O18" s="122">
        <f t="shared" si="1"/>
        <v>24283.99</v>
      </c>
      <c r="P18" s="120">
        <f t="shared" si="2"/>
        <v>24283.99</v>
      </c>
      <c r="Q18" s="122">
        <f t="shared" si="3"/>
        <v>0</v>
      </c>
      <c r="R18" s="120">
        <f t="shared" si="4"/>
        <v>3469.1414285714286</v>
      </c>
      <c r="S18" s="122">
        <f t="shared" si="5"/>
        <v>2023.6658333333335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323.31</v>
      </c>
      <c r="H19" s="59">
        <v>6396.79</v>
      </c>
      <c r="I19" s="59">
        <v>2465.4899999999998</v>
      </c>
      <c r="J19" s="59">
        <v>1850.61</v>
      </c>
      <c r="K19" s="59">
        <v>4214.9399999999996</v>
      </c>
      <c r="L19" s="59">
        <v>6172.65</v>
      </c>
      <c r="M19" s="60">
        <v>2162.0100000000002</v>
      </c>
      <c r="N19" s="122">
        <f t="shared" si="0"/>
        <v>0</v>
      </c>
      <c r="O19" s="122">
        <f t="shared" si="1"/>
        <v>23585.800000000003</v>
      </c>
      <c r="P19" s="120">
        <f t="shared" si="2"/>
        <v>23585.800000000003</v>
      </c>
      <c r="Q19" s="122">
        <f t="shared" si="3"/>
        <v>0</v>
      </c>
      <c r="R19" s="120">
        <f t="shared" si="4"/>
        <v>3369.4000000000005</v>
      </c>
      <c r="S19" s="122">
        <f t="shared" si="5"/>
        <v>1965.4833333333336</v>
      </c>
      <c r="T19" s="69"/>
    </row>
    <row r="20" spans="1:20" x14ac:dyDescent="0.25">
      <c r="A20" s="17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0</v>
      </c>
      <c r="G20" s="59">
        <v>5317.76</v>
      </c>
      <c r="H20" s="59">
        <v>3693.28</v>
      </c>
      <c r="I20" s="59">
        <v>0</v>
      </c>
      <c r="J20" s="59">
        <v>5303.88</v>
      </c>
      <c r="K20" s="59">
        <v>8247.39</v>
      </c>
      <c r="L20" s="59">
        <v>5250.32</v>
      </c>
      <c r="M20" s="60">
        <v>1935.9</v>
      </c>
      <c r="N20" s="122">
        <f t="shared" si="0"/>
        <v>0</v>
      </c>
      <c r="O20" s="122">
        <f t="shared" si="1"/>
        <v>29748.530000000002</v>
      </c>
      <c r="P20" s="120">
        <f t="shared" si="2"/>
        <v>29748.530000000002</v>
      </c>
      <c r="Q20" s="122">
        <f t="shared" si="3"/>
        <v>0</v>
      </c>
      <c r="R20" s="120">
        <f t="shared" si="4"/>
        <v>4249.79</v>
      </c>
      <c r="S20" s="122">
        <f t="shared" si="5"/>
        <v>2479.044166666667</v>
      </c>
      <c r="T20" s="69"/>
    </row>
    <row r="21" spans="1:20" x14ac:dyDescent="0.25">
      <c r="A21" s="17">
        <v>1968</v>
      </c>
      <c r="B21" s="23">
        <v>0</v>
      </c>
      <c r="C21" s="59">
        <v>0</v>
      </c>
      <c r="D21" s="59">
        <v>0</v>
      </c>
      <c r="E21" s="59">
        <v>0</v>
      </c>
      <c r="F21" s="59">
        <v>0</v>
      </c>
      <c r="G21" s="59">
        <v>1475.72</v>
      </c>
      <c r="H21" s="59">
        <v>5486.36</v>
      </c>
      <c r="I21" s="59">
        <v>6618.94</v>
      </c>
      <c r="J21" s="59">
        <v>7319.12</v>
      </c>
      <c r="K21" s="59">
        <v>6706.21</v>
      </c>
      <c r="L21" s="59">
        <v>5141.2299999999996</v>
      </c>
      <c r="M21" s="60">
        <v>920.34</v>
      </c>
      <c r="N21" s="122">
        <f t="shared" si="0"/>
        <v>0</v>
      </c>
      <c r="O21" s="122">
        <f t="shared" si="1"/>
        <v>33667.919999999998</v>
      </c>
      <c r="P21" s="120">
        <f t="shared" si="2"/>
        <v>33667.919999999998</v>
      </c>
      <c r="Q21" s="122">
        <f t="shared" si="3"/>
        <v>0</v>
      </c>
      <c r="R21" s="120">
        <f t="shared" si="4"/>
        <v>4809.7028571428573</v>
      </c>
      <c r="S21" s="122">
        <f t="shared" si="5"/>
        <v>2805.66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2229.4499999999998</v>
      </c>
      <c r="H22" s="59">
        <v>3820.22</v>
      </c>
      <c r="I22" s="59">
        <v>3209.3</v>
      </c>
      <c r="J22" s="59">
        <v>7793.17</v>
      </c>
      <c r="K22" s="59">
        <v>8009.37</v>
      </c>
      <c r="L22" s="59">
        <v>3732.95</v>
      </c>
      <c r="M22" s="60">
        <v>456.2</v>
      </c>
      <c r="N22" s="122">
        <f t="shared" si="0"/>
        <v>0</v>
      </c>
      <c r="O22" s="122">
        <f t="shared" si="1"/>
        <v>29250.66</v>
      </c>
      <c r="P22" s="120">
        <f t="shared" si="2"/>
        <v>29250.66</v>
      </c>
      <c r="Q22" s="122">
        <f t="shared" si="3"/>
        <v>0</v>
      </c>
      <c r="R22" s="120">
        <f t="shared" si="4"/>
        <v>4178.6657142857139</v>
      </c>
      <c r="S22" s="122">
        <f t="shared" si="5"/>
        <v>2437.5549999999998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493.89</v>
      </c>
      <c r="I23" s="59">
        <v>4282.38</v>
      </c>
      <c r="J23" s="59">
        <v>7087.05</v>
      </c>
      <c r="K23" s="59">
        <v>8084.75</v>
      </c>
      <c r="L23" s="59">
        <v>4893.29</v>
      </c>
      <c r="M23" s="60">
        <v>1225.8</v>
      </c>
      <c r="N23" s="122">
        <f t="shared" si="0"/>
        <v>0</v>
      </c>
      <c r="O23" s="122">
        <f t="shared" si="1"/>
        <v>26067.16</v>
      </c>
      <c r="P23" s="120">
        <f t="shared" si="2"/>
        <v>26067.16</v>
      </c>
      <c r="Q23" s="122">
        <f t="shared" si="3"/>
        <v>0</v>
      </c>
      <c r="R23" s="120">
        <f t="shared" si="4"/>
        <v>3723.88</v>
      </c>
      <c r="S23" s="122">
        <f t="shared" si="5"/>
        <v>2172.2633333333333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2417.89</v>
      </c>
      <c r="I24" s="59">
        <v>6051.66</v>
      </c>
      <c r="J24" s="59">
        <v>9104.26</v>
      </c>
      <c r="K24" s="59">
        <v>8854.34</v>
      </c>
      <c r="L24" s="59">
        <v>3558.4</v>
      </c>
      <c r="M24" s="60">
        <v>0</v>
      </c>
      <c r="N24" s="122">
        <f t="shared" si="0"/>
        <v>0</v>
      </c>
      <c r="O24" s="122">
        <f t="shared" si="1"/>
        <v>29986.55</v>
      </c>
      <c r="P24" s="120">
        <f t="shared" si="2"/>
        <v>29986.55</v>
      </c>
      <c r="Q24" s="122">
        <f t="shared" si="3"/>
        <v>0</v>
      </c>
      <c r="R24" s="120">
        <f t="shared" si="4"/>
        <v>4283.7928571428574</v>
      </c>
      <c r="S24" s="122">
        <f t="shared" si="5"/>
        <v>2498.8791666666666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3310.46</v>
      </c>
      <c r="H25" s="59">
        <v>4577.92</v>
      </c>
      <c r="I25" s="59">
        <v>5577.6</v>
      </c>
      <c r="J25" s="59">
        <v>8767.07</v>
      </c>
      <c r="K25" s="59">
        <v>6652.66</v>
      </c>
      <c r="L25" s="59">
        <v>2122.34</v>
      </c>
      <c r="M25" s="60">
        <v>1084.97</v>
      </c>
      <c r="N25" s="122">
        <f t="shared" si="0"/>
        <v>0</v>
      </c>
      <c r="O25" s="122">
        <f t="shared" si="1"/>
        <v>32093.02</v>
      </c>
      <c r="P25" s="120">
        <f t="shared" si="2"/>
        <v>32093.02</v>
      </c>
      <c r="Q25" s="122">
        <f t="shared" si="3"/>
        <v>0</v>
      </c>
      <c r="R25" s="120">
        <f t="shared" si="4"/>
        <v>4584.7171428571428</v>
      </c>
      <c r="S25" s="122">
        <f t="shared" si="5"/>
        <v>2674.4183333333335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1021.5</v>
      </c>
      <c r="I26" s="59">
        <v>7674.16</v>
      </c>
      <c r="J26" s="59">
        <v>7906.23</v>
      </c>
      <c r="K26" s="59">
        <v>8661.94</v>
      </c>
      <c r="L26" s="59">
        <v>1842.67</v>
      </c>
      <c r="M26" s="60">
        <v>0</v>
      </c>
      <c r="N26" s="122">
        <f t="shared" si="0"/>
        <v>0</v>
      </c>
      <c r="O26" s="122">
        <f t="shared" si="1"/>
        <v>27106.5</v>
      </c>
      <c r="P26" s="120">
        <f t="shared" si="2"/>
        <v>27106.5</v>
      </c>
      <c r="Q26" s="122">
        <f t="shared" si="3"/>
        <v>0</v>
      </c>
      <c r="R26" s="120">
        <f t="shared" si="4"/>
        <v>3872.3571428571427</v>
      </c>
      <c r="S26" s="122">
        <f t="shared" si="5"/>
        <v>2258.875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349.1</v>
      </c>
      <c r="H27" s="59">
        <v>6803.4</v>
      </c>
      <c r="I27" s="59">
        <v>5734.3</v>
      </c>
      <c r="J27" s="59">
        <v>8796.82</v>
      </c>
      <c r="K27" s="59">
        <v>8697.65</v>
      </c>
      <c r="L27" s="59">
        <v>5643.06</v>
      </c>
      <c r="M27" s="60">
        <v>2094.58</v>
      </c>
      <c r="N27" s="122">
        <f t="shared" si="0"/>
        <v>0</v>
      </c>
      <c r="O27" s="122">
        <f t="shared" si="1"/>
        <v>38118.909999999996</v>
      </c>
      <c r="P27" s="120">
        <f t="shared" si="2"/>
        <v>38118.909999999996</v>
      </c>
      <c r="Q27" s="122">
        <f t="shared" si="3"/>
        <v>0</v>
      </c>
      <c r="R27" s="120">
        <f t="shared" si="4"/>
        <v>5445.5585714285708</v>
      </c>
      <c r="S27" s="122">
        <f t="shared" si="5"/>
        <v>3176.5758333333329</v>
      </c>
      <c r="T27" s="69"/>
    </row>
    <row r="28" spans="1:20" x14ac:dyDescent="0.25">
      <c r="A28" s="17">
        <v>1975</v>
      </c>
      <c r="B28" s="23">
        <v>436.37</v>
      </c>
      <c r="C28" s="59">
        <v>0</v>
      </c>
      <c r="D28" s="59">
        <v>0</v>
      </c>
      <c r="E28" s="59">
        <v>0</v>
      </c>
      <c r="F28" s="59">
        <v>0</v>
      </c>
      <c r="G28" s="59">
        <v>2540.86</v>
      </c>
      <c r="H28" s="59">
        <v>5055.9399999999996</v>
      </c>
      <c r="I28" s="59">
        <v>4445.0200000000004</v>
      </c>
      <c r="J28" s="59">
        <v>8826.58</v>
      </c>
      <c r="K28" s="59">
        <v>7517.46</v>
      </c>
      <c r="L28" s="59">
        <v>3943.2</v>
      </c>
      <c r="M28" s="60">
        <v>1755.4</v>
      </c>
      <c r="N28" s="122">
        <f t="shared" si="0"/>
        <v>436.37</v>
      </c>
      <c r="O28" s="122">
        <f t="shared" si="1"/>
        <v>34084.46</v>
      </c>
      <c r="P28" s="120">
        <f t="shared" si="2"/>
        <v>34520.83</v>
      </c>
      <c r="Q28" s="122">
        <f t="shared" si="3"/>
        <v>87.274000000000001</v>
      </c>
      <c r="R28" s="120">
        <f t="shared" si="4"/>
        <v>4869.2085714285713</v>
      </c>
      <c r="S28" s="122">
        <f t="shared" si="5"/>
        <v>2876.7358333333336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2636.07</v>
      </c>
      <c r="H29" s="59">
        <v>7134.65</v>
      </c>
      <c r="I29" s="59">
        <v>6442.41</v>
      </c>
      <c r="J29" s="59">
        <v>9671.5499999999993</v>
      </c>
      <c r="K29" s="59">
        <v>9290.7099999999991</v>
      </c>
      <c r="L29" s="59">
        <v>4466.84</v>
      </c>
      <c r="M29" s="60">
        <v>1378.53</v>
      </c>
      <c r="N29" s="122">
        <f t="shared" si="0"/>
        <v>0</v>
      </c>
      <c r="O29" s="122">
        <f t="shared" si="1"/>
        <v>41020.759999999995</v>
      </c>
      <c r="P29" s="120">
        <f t="shared" si="2"/>
        <v>41020.759999999995</v>
      </c>
      <c r="Q29" s="122">
        <f t="shared" si="3"/>
        <v>0</v>
      </c>
      <c r="R29" s="120">
        <f t="shared" si="4"/>
        <v>5860.1085714285709</v>
      </c>
      <c r="S29" s="122">
        <f t="shared" si="5"/>
        <v>3418.3966666666661</v>
      </c>
      <c r="T29" s="69"/>
    </row>
    <row r="30" spans="1:20" x14ac:dyDescent="0.25">
      <c r="A30" s="17">
        <v>1977</v>
      </c>
      <c r="B30" s="23">
        <v>932.24</v>
      </c>
      <c r="C30" s="59">
        <v>0</v>
      </c>
      <c r="D30" s="59">
        <v>0</v>
      </c>
      <c r="E30" s="59">
        <v>0</v>
      </c>
      <c r="F30" s="59">
        <v>0</v>
      </c>
      <c r="G30" s="59">
        <v>1094.8900000000001</v>
      </c>
      <c r="H30" s="59">
        <v>4815.9399999999996</v>
      </c>
      <c r="I30" s="59">
        <v>6474.14</v>
      </c>
      <c r="J30" s="59">
        <v>6783.57</v>
      </c>
      <c r="K30" s="59">
        <v>9062.61</v>
      </c>
      <c r="L30" s="59">
        <v>5601.4</v>
      </c>
      <c r="M30" s="60">
        <v>4829.82</v>
      </c>
      <c r="N30" s="122">
        <f t="shared" si="0"/>
        <v>932.24</v>
      </c>
      <c r="O30" s="122">
        <f t="shared" si="1"/>
        <v>38662.370000000003</v>
      </c>
      <c r="P30" s="120">
        <f t="shared" si="2"/>
        <v>39594.61</v>
      </c>
      <c r="Q30" s="122">
        <f t="shared" si="3"/>
        <v>186.44800000000001</v>
      </c>
      <c r="R30" s="120">
        <f t="shared" si="4"/>
        <v>5523.1957142857145</v>
      </c>
      <c r="S30" s="122">
        <f t="shared" si="5"/>
        <v>3299.5508333333332</v>
      </c>
      <c r="T30" s="69"/>
    </row>
    <row r="31" spans="1:20" x14ac:dyDescent="0.25">
      <c r="A31" s="17">
        <v>1978</v>
      </c>
      <c r="B31" s="23">
        <v>0</v>
      </c>
      <c r="C31" s="59">
        <v>0</v>
      </c>
      <c r="D31" s="59">
        <v>0</v>
      </c>
      <c r="E31" s="59">
        <v>0</v>
      </c>
      <c r="F31" s="59">
        <v>0</v>
      </c>
      <c r="G31" s="59">
        <v>4506.51</v>
      </c>
      <c r="H31" s="59">
        <v>4117.75</v>
      </c>
      <c r="I31" s="59">
        <v>7019.61</v>
      </c>
      <c r="J31" s="59">
        <v>9578.32</v>
      </c>
      <c r="K31" s="59">
        <v>9738.99</v>
      </c>
      <c r="L31" s="59">
        <v>7202.09</v>
      </c>
      <c r="M31" s="60">
        <v>1860.52</v>
      </c>
      <c r="N31" s="122">
        <f t="shared" si="0"/>
        <v>0</v>
      </c>
      <c r="O31" s="122">
        <f t="shared" si="1"/>
        <v>44023.79</v>
      </c>
      <c r="P31" s="120">
        <f t="shared" si="2"/>
        <v>44023.79</v>
      </c>
      <c r="Q31" s="122">
        <f t="shared" si="3"/>
        <v>0</v>
      </c>
      <c r="R31" s="120">
        <f t="shared" si="4"/>
        <v>6289.1128571428571</v>
      </c>
      <c r="S31" s="122">
        <f t="shared" si="5"/>
        <v>3668.6491666666666</v>
      </c>
      <c r="T31" s="69"/>
    </row>
    <row r="32" spans="1:20" x14ac:dyDescent="0.25">
      <c r="A32" s="17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361</v>
      </c>
      <c r="H32" s="59">
        <v>3326.33</v>
      </c>
      <c r="I32" s="59">
        <v>2709.46</v>
      </c>
      <c r="J32" s="59">
        <v>9596.17</v>
      </c>
      <c r="K32" s="59">
        <v>5460.58</v>
      </c>
      <c r="L32" s="59">
        <v>7338.95</v>
      </c>
      <c r="M32" s="60">
        <v>3687.33</v>
      </c>
      <c r="N32" s="122">
        <f t="shared" si="0"/>
        <v>0</v>
      </c>
      <c r="O32" s="122">
        <f t="shared" si="1"/>
        <v>32479.82</v>
      </c>
      <c r="P32" s="120">
        <f t="shared" si="2"/>
        <v>32479.82</v>
      </c>
      <c r="Q32" s="122">
        <f t="shared" si="3"/>
        <v>0</v>
      </c>
      <c r="R32" s="120">
        <f t="shared" si="4"/>
        <v>4639.9742857142855</v>
      </c>
      <c r="S32" s="122">
        <f t="shared" si="5"/>
        <v>2706.6516666666666</v>
      </c>
      <c r="T32" s="69"/>
    </row>
    <row r="33" spans="1:20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1666.14</v>
      </c>
      <c r="H33" s="59">
        <v>2556.73</v>
      </c>
      <c r="I33" s="59">
        <v>4387.5</v>
      </c>
      <c r="J33" s="59">
        <v>9709.23</v>
      </c>
      <c r="K33" s="59">
        <v>9592.2099999999991</v>
      </c>
      <c r="L33" s="59">
        <v>5395.12</v>
      </c>
      <c r="M33" s="60">
        <v>3594.1</v>
      </c>
      <c r="N33" s="122">
        <f t="shared" si="0"/>
        <v>0</v>
      </c>
      <c r="O33" s="122">
        <f t="shared" si="1"/>
        <v>36901.03</v>
      </c>
      <c r="P33" s="120">
        <f t="shared" si="2"/>
        <v>36901.03</v>
      </c>
      <c r="Q33" s="122">
        <f t="shared" si="3"/>
        <v>0</v>
      </c>
      <c r="R33" s="120">
        <f t="shared" si="4"/>
        <v>5271.5757142857137</v>
      </c>
      <c r="S33" s="122">
        <f t="shared" si="5"/>
        <v>3075.0858333333331</v>
      </c>
      <c r="T33" s="69"/>
    </row>
    <row r="34" spans="1:20" x14ac:dyDescent="0.25">
      <c r="A34" s="17">
        <v>1981</v>
      </c>
      <c r="B34" s="23">
        <v>57.52</v>
      </c>
      <c r="C34" s="59">
        <v>0</v>
      </c>
      <c r="D34" s="59">
        <v>0</v>
      </c>
      <c r="E34" s="59">
        <v>0</v>
      </c>
      <c r="F34" s="59">
        <v>0</v>
      </c>
      <c r="G34" s="59">
        <v>4726.68</v>
      </c>
      <c r="H34" s="59">
        <v>6176.62</v>
      </c>
      <c r="I34" s="59">
        <v>5823.56</v>
      </c>
      <c r="J34" s="59">
        <v>9586.25</v>
      </c>
      <c r="K34" s="59">
        <v>9376</v>
      </c>
      <c r="L34" s="59">
        <v>6803.4</v>
      </c>
      <c r="M34" s="60">
        <v>2780.87</v>
      </c>
      <c r="N34" s="122">
        <f t="shared" si="0"/>
        <v>57.52</v>
      </c>
      <c r="O34" s="122">
        <f t="shared" si="1"/>
        <v>45273.380000000005</v>
      </c>
      <c r="P34" s="120">
        <f t="shared" si="2"/>
        <v>45330.900000000009</v>
      </c>
      <c r="Q34" s="122">
        <f t="shared" si="3"/>
        <v>11.504000000000001</v>
      </c>
      <c r="R34" s="120">
        <f t="shared" si="4"/>
        <v>6467.6257142857148</v>
      </c>
      <c r="S34" s="122">
        <f t="shared" si="5"/>
        <v>3777.5750000000007</v>
      </c>
      <c r="T34" s="69"/>
    </row>
    <row r="35" spans="1:20" x14ac:dyDescent="0.25">
      <c r="A35" s="17">
        <v>1982</v>
      </c>
      <c r="B35" s="23">
        <v>0</v>
      </c>
      <c r="C35" s="59">
        <v>0</v>
      </c>
      <c r="D35" s="59">
        <v>0</v>
      </c>
      <c r="E35" s="59">
        <v>0</v>
      </c>
      <c r="F35" s="59">
        <v>0</v>
      </c>
      <c r="G35" s="59">
        <v>3766.67</v>
      </c>
      <c r="H35" s="59">
        <v>6785.55</v>
      </c>
      <c r="I35" s="59">
        <v>3409.64</v>
      </c>
      <c r="J35" s="59">
        <v>7426.22</v>
      </c>
      <c r="K35" s="59">
        <v>8814.67</v>
      </c>
      <c r="L35" s="59">
        <v>5280.08</v>
      </c>
      <c r="M35" s="60">
        <v>1894.24</v>
      </c>
      <c r="N35" s="122">
        <f t="shared" si="0"/>
        <v>0</v>
      </c>
      <c r="O35" s="122">
        <f t="shared" si="1"/>
        <v>37377.07</v>
      </c>
      <c r="P35" s="120">
        <f t="shared" si="2"/>
        <v>37377.07</v>
      </c>
      <c r="Q35" s="122">
        <f t="shared" si="3"/>
        <v>0</v>
      </c>
      <c r="R35" s="120">
        <f t="shared" si="4"/>
        <v>5339.5814285714287</v>
      </c>
      <c r="S35" s="122">
        <f t="shared" si="5"/>
        <v>3114.7558333333332</v>
      </c>
      <c r="T35" s="69"/>
    </row>
    <row r="36" spans="1:20" x14ac:dyDescent="0.25">
      <c r="A36" s="17">
        <v>1983</v>
      </c>
      <c r="B36" s="23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1231.75</v>
      </c>
      <c r="I36" s="59">
        <v>3937.25</v>
      </c>
      <c r="J36" s="59">
        <v>8239.4599999999991</v>
      </c>
      <c r="K36" s="59">
        <v>7392.5</v>
      </c>
      <c r="L36" s="59">
        <v>4264.5200000000004</v>
      </c>
      <c r="M36" s="60">
        <v>2872.11</v>
      </c>
      <c r="N36" s="122">
        <f t="shared" si="0"/>
        <v>0</v>
      </c>
      <c r="O36" s="122">
        <f t="shared" si="1"/>
        <v>27937.59</v>
      </c>
      <c r="P36" s="120">
        <f t="shared" si="2"/>
        <v>27937.59</v>
      </c>
      <c r="Q36" s="122">
        <f t="shared" si="3"/>
        <v>0</v>
      </c>
      <c r="R36" s="120">
        <f t="shared" si="4"/>
        <v>3991.0842857142857</v>
      </c>
      <c r="S36" s="122">
        <f t="shared" si="5"/>
        <v>2328.1325000000002</v>
      </c>
      <c r="T36" s="69"/>
    </row>
    <row r="37" spans="1:20" x14ac:dyDescent="0.25">
      <c r="A37" s="17">
        <v>1984</v>
      </c>
      <c r="B37" s="23">
        <v>831.09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1820.85</v>
      </c>
      <c r="I37" s="59">
        <v>4013.61</v>
      </c>
      <c r="J37" s="59">
        <v>9141.9500000000007</v>
      </c>
      <c r="K37" s="59">
        <v>7091.01</v>
      </c>
      <c r="L37" s="59">
        <v>2661.86</v>
      </c>
      <c r="M37" s="60">
        <v>462.16</v>
      </c>
      <c r="N37" s="122">
        <f t="shared" si="0"/>
        <v>831.09</v>
      </c>
      <c r="O37" s="122">
        <f t="shared" si="1"/>
        <v>25191.439999999999</v>
      </c>
      <c r="P37" s="120">
        <f t="shared" si="2"/>
        <v>26022.530000000002</v>
      </c>
      <c r="Q37" s="122">
        <f t="shared" si="3"/>
        <v>166.21800000000002</v>
      </c>
      <c r="R37" s="120">
        <f t="shared" si="4"/>
        <v>3598.7771428571427</v>
      </c>
      <c r="S37" s="122">
        <f t="shared" si="5"/>
        <v>2168.544166666667</v>
      </c>
      <c r="T37" s="69"/>
    </row>
    <row r="38" spans="1:20" x14ac:dyDescent="0.25">
      <c r="A38" s="17">
        <v>1985</v>
      </c>
      <c r="B38" s="23">
        <v>0</v>
      </c>
      <c r="C38" s="59">
        <v>0</v>
      </c>
      <c r="D38" s="59">
        <v>0</v>
      </c>
      <c r="E38" s="59">
        <v>0</v>
      </c>
      <c r="F38" s="59">
        <v>0</v>
      </c>
      <c r="G38" s="59">
        <v>1231.75</v>
      </c>
      <c r="H38" s="59">
        <v>2257.2199999999998</v>
      </c>
      <c r="I38" s="59">
        <v>5254.29</v>
      </c>
      <c r="J38" s="59">
        <v>7077.13</v>
      </c>
      <c r="K38" s="59">
        <v>7757.47</v>
      </c>
      <c r="L38" s="59">
        <v>1791.1</v>
      </c>
      <c r="M38" s="60">
        <v>791.42</v>
      </c>
      <c r="N38" s="122">
        <f t="shared" si="0"/>
        <v>0</v>
      </c>
      <c r="O38" s="122">
        <f t="shared" si="1"/>
        <v>26160.379999999997</v>
      </c>
      <c r="P38" s="120">
        <f t="shared" si="2"/>
        <v>26160.379999999997</v>
      </c>
      <c r="Q38" s="122">
        <f t="shared" si="3"/>
        <v>0</v>
      </c>
      <c r="R38" s="120">
        <f t="shared" si="4"/>
        <v>3737.1971428571424</v>
      </c>
      <c r="S38" s="122">
        <f t="shared" si="5"/>
        <v>2180.0316666666663</v>
      </c>
      <c r="T38" s="69"/>
    </row>
    <row r="39" spans="1:20" x14ac:dyDescent="0.25">
      <c r="A39" s="17">
        <v>1986</v>
      </c>
      <c r="B39" s="23">
        <v>192.4</v>
      </c>
      <c r="C39" s="59">
        <v>0</v>
      </c>
      <c r="D39" s="59">
        <v>0</v>
      </c>
      <c r="E39" s="59">
        <v>0</v>
      </c>
      <c r="F39" s="59">
        <v>0</v>
      </c>
      <c r="G39" s="59">
        <v>1027.45</v>
      </c>
      <c r="H39" s="59">
        <v>3084.34</v>
      </c>
      <c r="I39" s="59">
        <v>2124.33</v>
      </c>
      <c r="J39" s="59">
        <v>8166.07</v>
      </c>
      <c r="K39" s="59">
        <v>7344.9</v>
      </c>
      <c r="L39" s="59">
        <v>2548.8000000000002</v>
      </c>
      <c r="M39" s="60">
        <v>1104.81</v>
      </c>
      <c r="N39" s="122">
        <f t="shared" si="0"/>
        <v>192.4</v>
      </c>
      <c r="O39" s="122">
        <f t="shared" si="1"/>
        <v>25400.699999999997</v>
      </c>
      <c r="P39" s="120">
        <f t="shared" si="2"/>
        <v>25593.1</v>
      </c>
      <c r="Q39" s="122">
        <f t="shared" si="3"/>
        <v>38.480000000000004</v>
      </c>
      <c r="R39" s="120">
        <f t="shared" si="4"/>
        <v>3628.6714285714284</v>
      </c>
      <c r="S39" s="122">
        <f t="shared" si="5"/>
        <v>2132.7583333333332</v>
      </c>
      <c r="T39" s="69"/>
    </row>
    <row r="40" spans="1:20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485.96</v>
      </c>
      <c r="H40" s="59">
        <v>1664.16</v>
      </c>
      <c r="I40" s="59">
        <v>2477.39</v>
      </c>
      <c r="J40" s="59">
        <v>5387.19</v>
      </c>
      <c r="K40" s="59">
        <v>6916.46</v>
      </c>
      <c r="L40" s="59">
        <v>3133.93</v>
      </c>
      <c r="M40" s="60">
        <v>1955.73</v>
      </c>
      <c r="N40" s="122">
        <f t="shared" si="0"/>
        <v>0</v>
      </c>
      <c r="O40" s="122">
        <f t="shared" si="1"/>
        <v>22020.82</v>
      </c>
      <c r="P40" s="120">
        <f t="shared" si="2"/>
        <v>22020.82</v>
      </c>
      <c r="Q40" s="122">
        <f t="shared" si="3"/>
        <v>0</v>
      </c>
      <c r="R40" s="120">
        <f t="shared" si="4"/>
        <v>3145.8314285714287</v>
      </c>
      <c r="S40" s="122">
        <f t="shared" si="5"/>
        <v>1835.0683333333334</v>
      </c>
      <c r="T40" s="69"/>
    </row>
    <row r="41" spans="1:20" x14ac:dyDescent="0.25">
      <c r="A41" s="17">
        <v>1988</v>
      </c>
      <c r="B41" s="23">
        <v>0</v>
      </c>
      <c r="C41" s="59">
        <v>0</v>
      </c>
      <c r="D41" s="59">
        <v>0</v>
      </c>
      <c r="E41" s="59">
        <v>0</v>
      </c>
      <c r="F41" s="59">
        <v>0</v>
      </c>
      <c r="G41" s="59">
        <v>4167.33</v>
      </c>
      <c r="H41" s="59">
        <v>5127.3500000000004</v>
      </c>
      <c r="I41" s="59">
        <v>6648.69</v>
      </c>
      <c r="J41" s="59">
        <v>9681.4599999999991</v>
      </c>
      <c r="K41" s="59">
        <v>9677.5</v>
      </c>
      <c r="L41" s="59">
        <v>5855.29</v>
      </c>
      <c r="M41" s="60">
        <v>3853.94</v>
      </c>
      <c r="N41" s="122">
        <f t="shared" si="0"/>
        <v>0</v>
      </c>
      <c r="O41" s="122">
        <f t="shared" si="1"/>
        <v>45011.560000000005</v>
      </c>
      <c r="P41" s="120">
        <f t="shared" si="2"/>
        <v>45011.560000000005</v>
      </c>
      <c r="Q41" s="122">
        <f t="shared" si="3"/>
        <v>0</v>
      </c>
      <c r="R41" s="120">
        <f t="shared" si="4"/>
        <v>6430.2228571428577</v>
      </c>
      <c r="S41" s="122">
        <f t="shared" si="5"/>
        <v>3750.9633333333336</v>
      </c>
      <c r="T41" s="69"/>
    </row>
    <row r="42" spans="1:20" x14ac:dyDescent="0.25">
      <c r="A42" s="17">
        <v>1989</v>
      </c>
      <c r="B42" s="23">
        <v>0</v>
      </c>
      <c r="C42" s="59">
        <v>0</v>
      </c>
      <c r="D42" s="59">
        <v>0</v>
      </c>
      <c r="E42" s="59">
        <v>0</v>
      </c>
      <c r="F42" s="59">
        <v>0</v>
      </c>
      <c r="G42" s="59">
        <v>4770.32</v>
      </c>
      <c r="H42" s="59">
        <v>6811.34</v>
      </c>
      <c r="I42" s="59">
        <v>5258.26</v>
      </c>
      <c r="J42" s="59">
        <v>9913.5300000000007</v>
      </c>
      <c r="K42" s="59">
        <v>6462.24</v>
      </c>
      <c r="L42" s="59">
        <v>5365.37</v>
      </c>
      <c r="M42" s="60">
        <v>5555.78</v>
      </c>
      <c r="N42" s="122">
        <f t="shared" si="0"/>
        <v>0</v>
      </c>
      <c r="O42" s="122">
        <f t="shared" si="1"/>
        <v>44136.84</v>
      </c>
      <c r="P42" s="120">
        <f t="shared" si="2"/>
        <v>44136.84</v>
      </c>
      <c r="Q42" s="122">
        <f t="shared" si="3"/>
        <v>0</v>
      </c>
      <c r="R42" s="120">
        <f t="shared" si="4"/>
        <v>6305.2628571428568</v>
      </c>
      <c r="S42" s="122">
        <f t="shared" si="5"/>
        <v>3678.0699999999997</v>
      </c>
      <c r="T42" s="69"/>
    </row>
    <row r="43" spans="1:20" x14ac:dyDescent="0.25">
      <c r="A43" s="17">
        <v>1990</v>
      </c>
      <c r="B43" s="23">
        <v>0</v>
      </c>
      <c r="C43" s="59">
        <v>0</v>
      </c>
      <c r="D43" s="59">
        <v>0</v>
      </c>
      <c r="E43" s="59">
        <v>0</v>
      </c>
      <c r="F43" s="59">
        <v>0</v>
      </c>
      <c r="G43" s="59">
        <v>2189.7800000000002</v>
      </c>
      <c r="H43" s="59">
        <v>6537.62</v>
      </c>
      <c r="I43" s="59">
        <v>7196.14</v>
      </c>
      <c r="J43" s="59">
        <v>9445.43</v>
      </c>
      <c r="K43" s="59">
        <v>9368.07</v>
      </c>
      <c r="L43" s="59">
        <v>7634.49</v>
      </c>
      <c r="M43" s="60">
        <v>4671.1400000000003</v>
      </c>
      <c r="N43" s="122">
        <f t="shared" si="0"/>
        <v>0</v>
      </c>
      <c r="O43" s="122">
        <f t="shared" si="1"/>
        <v>47042.67</v>
      </c>
      <c r="P43" s="120">
        <f t="shared" si="2"/>
        <v>47042.67</v>
      </c>
      <c r="Q43" s="122">
        <f t="shared" si="3"/>
        <v>0</v>
      </c>
      <c r="R43" s="120">
        <f t="shared" si="4"/>
        <v>6720.3814285714279</v>
      </c>
      <c r="S43" s="122">
        <f t="shared" si="5"/>
        <v>3920.2224999999999</v>
      </c>
      <c r="T43" s="69"/>
    </row>
    <row r="44" spans="1:20" x14ac:dyDescent="0.25">
      <c r="A44" s="17">
        <v>1991</v>
      </c>
      <c r="B44" s="23">
        <v>243.97</v>
      </c>
      <c r="C44" s="59">
        <v>0</v>
      </c>
      <c r="D44" s="59">
        <v>0</v>
      </c>
      <c r="E44" s="59">
        <v>0</v>
      </c>
      <c r="F44" s="59">
        <v>0</v>
      </c>
      <c r="G44" s="59">
        <v>3623.85</v>
      </c>
      <c r="H44" s="59">
        <v>6801.42</v>
      </c>
      <c r="I44" s="59">
        <v>5004.37</v>
      </c>
      <c r="J44" s="59">
        <v>9963.1200000000008</v>
      </c>
      <c r="K44" s="59">
        <v>9784.61</v>
      </c>
      <c r="L44" s="59">
        <v>5555.78</v>
      </c>
      <c r="M44" s="60">
        <v>4456.92</v>
      </c>
      <c r="N44" s="122">
        <f t="shared" si="0"/>
        <v>243.97</v>
      </c>
      <c r="O44" s="122">
        <f t="shared" si="1"/>
        <v>45190.07</v>
      </c>
      <c r="P44" s="120">
        <f t="shared" si="2"/>
        <v>45434.04</v>
      </c>
      <c r="Q44" s="122">
        <f t="shared" si="3"/>
        <v>48.793999999999997</v>
      </c>
      <c r="R44" s="120">
        <f t="shared" si="4"/>
        <v>6455.7242857142855</v>
      </c>
      <c r="S44" s="122">
        <f t="shared" si="5"/>
        <v>3786.17</v>
      </c>
      <c r="T44" s="69"/>
    </row>
    <row r="45" spans="1:20" x14ac:dyDescent="0.25">
      <c r="A45" s="17">
        <v>1992</v>
      </c>
      <c r="B45" s="23">
        <v>0</v>
      </c>
      <c r="C45" s="59">
        <v>0</v>
      </c>
      <c r="D45" s="59">
        <v>0</v>
      </c>
      <c r="E45" s="59">
        <v>0</v>
      </c>
      <c r="F45" s="59">
        <v>0</v>
      </c>
      <c r="G45" s="59">
        <v>4700.8999999999996</v>
      </c>
      <c r="H45" s="59">
        <v>9687.41</v>
      </c>
      <c r="I45" s="59">
        <v>7517.46</v>
      </c>
      <c r="J45" s="59">
        <v>9379.9699999999993</v>
      </c>
      <c r="K45" s="59">
        <v>7951.85</v>
      </c>
      <c r="L45" s="59">
        <v>8842.44</v>
      </c>
      <c r="M45" s="60">
        <v>3463.19</v>
      </c>
      <c r="N45" s="122">
        <f t="shared" si="0"/>
        <v>0</v>
      </c>
      <c r="O45" s="122">
        <f t="shared" si="1"/>
        <v>51543.22</v>
      </c>
      <c r="P45" s="120">
        <f t="shared" si="2"/>
        <v>51543.22</v>
      </c>
      <c r="Q45" s="122">
        <f t="shared" si="3"/>
        <v>0</v>
      </c>
      <c r="R45" s="120">
        <f t="shared" si="4"/>
        <v>7363.3171428571432</v>
      </c>
      <c r="S45" s="122">
        <f t="shared" si="5"/>
        <v>4295.2683333333334</v>
      </c>
      <c r="T45" s="69"/>
    </row>
    <row r="46" spans="1:20" x14ac:dyDescent="0.25">
      <c r="A46" s="17">
        <v>1993</v>
      </c>
      <c r="B46" s="23">
        <v>0</v>
      </c>
      <c r="C46" s="59">
        <v>0</v>
      </c>
      <c r="D46" s="59">
        <v>0</v>
      </c>
      <c r="E46" s="59">
        <v>0</v>
      </c>
      <c r="F46" s="59">
        <v>0</v>
      </c>
      <c r="G46" s="59">
        <v>1850.61</v>
      </c>
      <c r="H46" s="59">
        <v>9044.76</v>
      </c>
      <c r="I46" s="59">
        <v>6204.39</v>
      </c>
      <c r="J46" s="59">
        <v>9836.18</v>
      </c>
      <c r="K46" s="59">
        <v>9858</v>
      </c>
      <c r="L46" s="59">
        <v>6033.81</v>
      </c>
      <c r="M46" s="60">
        <v>2667.81</v>
      </c>
      <c r="N46" s="122">
        <f t="shared" si="0"/>
        <v>0</v>
      </c>
      <c r="O46" s="122">
        <f t="shared" si="1"/>
        <v>45495.56</v>
      </c>
      <c r="P46" s="120">
        <f t="shared" si="2"/>
        <v>45495.56</v>
      </c>
      <c r="Q46" s="122">
        <f t="shared" si="3"/>
        <v>0</v>
      </c>
      <c r="R46" s="120">
        <f t="shared" si="4"/>
        <v>6499.3657142857137</v>
      </c>
      <c r="S46" s="122">
        <f t="shared" si="5"/>
        <v>3791.2966666666666</v>
      </c>
      <c r="T46" s="69"/>
    </row>
    <row r="47" spans="1:20" x14ac:dyDescent="0.25">
      <c r="A47" s="17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0</v>
      </c>
      <c r="G47" s="59">
        <v>5875.13</v>
      </c>
      <c r="H47" s="59">
        <v>7646.39</v>
      </c>
      <c r="I47" s="59">
        <v>7785.24</v>
      </c>
      <c r="J47" s="59">
        <v>10018.66</v>
      </c>
      <c r="K47" s="59">
        <v>9675.51</v>
      </c>
      <c r="L47" s="59">
        <v>7019.61</v>
      </c>
      <c r="M47" s="60">
        <v>1834.74</v>
      </c>
      <c r="N47" s="122">
        <f t="shared" si="0"/>
        <v>0</v>
      </c>
      <c r="O47" s="122">
        <f t="shared" si="1"/>
        <v>49855.28</v>
      </c>
      <c r="P47" s="120">
        <f t="shared" si="2"/>
        <v>49855.28</v>
      </c>
      <c r="Q47" s="122">
        <f t="shared" si="3"/>
        <v>0</v>
      </c>
      <c r="R47" s="120">
        <f t="shared" si="4"/>
        <v>7122.1828571428568</v>
      </c>
      <c r="S47" s="122">
        <f t="shared" si="5"/>
        <v>4154.6066666666666</v>
      </c>
      <c r="T47" s="69"/>
    </row>
    <row r="48" spans="1:20" x14ac:dyDescent="0.25">
      <c r="A48" s="17">
        <v>1995</v>
      </c>
      <c r="B48" s="23">
        <v>0</v>
      </c>
      <c r="C48" s="59">
        <v>0</v>
      </c>
      <c r="D48" s="59">
        <v>0</v>
      </c>
      <c r="E48" s="59">
        <v>0</v>
      </c>
      <c r="F48" s="59">
        <v>0</v>
      </c>
      <c r="G48" s="59">
        <v>1685.97</v>
      </c>
      <c r="H48" s="59">
        <v>5750.17</v>
      </c>
      <c r="I48" s="59">
        <v>4078.08</v>
      </c>
      <c r="J48" s="59">
        <v>7477.79</v>
      </c>
      <c r="K48" s="59">
        <v>10318.17</v>
      </c>
      <c r="L48" s="59">
        <v>8259.2900000000009</v>
      </c>
      <c r="M48" s="60">
        <v>3367.98</v>
      </c>
      <c r="N48" s="122">
        <f t="shared" si="0"/>
        <v>0</v>
      </c>
      <c r="O48" s="122">
        <f t="shared" si="1"/>
        <v>40937.450000000004</v>
      </c>
      <c r="P48" s="120">
        <f t="shared" si="2"/>
        <v>40937.450000000004</v>
      </c>
      <c r="Q48" s="122">
        <f t="shared" si="3"/>
        <v>0</v>
      </c>
      <c r="R48" s="120">
        <f t="shared" si="4"/>
        <v>5848.2071428571435</v>
      </c>
      <c r="S48" s="122">
        <f t="shared" si="5"/>
        <v>3411.4541666666669</v>
      </c>
      <c r="T48" s="69"/>
    </row>
    <row r="49" spans="1:20" x14ac:dyDescent="0.25">
      <c r="A49" s="17">
        <v>1996</v>
      </c>
      <c r="B49" s="23">
        <v>0</v>
      </c>
      <c r="C49" s="59">
        <v>0</v>
      </c>
      <c r="D49" s="59">
        <v>0</v>
      </c>
      <c r="E49" s="59">
        <v>0</v>
      </c>
      <c r="F49" s="59">
        <v>0</v>
      </c>
      <c r="G49" s="59">
        <v>5125.3599999999997</v>
      </c>
      <c r="H49" s="59">
        <v>6424.56</v>
      </c>
      <c r="I49" s="59">
        <v>5274.13</v>
      </c>
      <c r="J49" s="59">
        <v>10098</v>
      </c>
      <c r="K49" s="59">
        <v>7991.52</v>
      </c>
      <c r="L49" s="59">
        <v>5214.62</v>
      </c>
      <c r="M49" s="60">
        <v>3588.15</v>
      </c>
      <c r="N49" s="122">
        <f t="shared" si="0"/>
        <v>0</v>
      </c>
      <c r="O49" s="122">
        <f t="shared" si="1"/>
        <v>43716.340000000004</v>
      </c>
      <c r="P49" s="120">
        <f t="shared" si="2"/>
        <v>43716.340000000004</v>
      </c>
      <c r="Q49" s="122">
        <f t="shared" si="3"/>
        <v>0</v>
      </c>
      <c r="R49" s="120">
        <f t="shared" si="4"/>
        <v>6245.1914285714292</v>
      </c>
      <c r="S49" s="122">
        <f t="shared" si="5"/>
        <v>3643.0283333333336</v>
      </c>
      <c r="T49" s="69"/>
    </row>
    <row r="50" spans="1:20" x14ac:dyDescent="0.25">
      <c r="A50" s="17">
        <v>1997</v>
      </c>
      <c r="B50" s="23">
        <v>0</v>
      </c>
      <c r="C50" s="59">
        <v>0</v>
      </c>
      <c r="D50" s="59">
        <v>0</v>
      </c>
      <c r="E50" s="59">
        <v>0</v>
      </c>
      <c r="F50" s="59">
        <v>0</v>
      </c>
      <c r="G50" s="59">
        <v>5333.63</v>
      </c>
      <c r="H50" s="59">
        <v>7951.85</v>
      </c>
      <c r="I50" s="59">
        <v>3005</v>
      </c>
      <c r="J50" s="59">
        <v>8923.77</v>
      </c>
      <c r="K50" s="59">
        <v>5207.28</v>
      </c>
      <c r="L50" s="59">
        <v>7305.23</v>
      </c>
      <c r="M50" s="60">
        <v>3949.15</v>
      </c>
      <c r="N50" s="122">
        <f t="shared" si="0"/>
        <v>0</v>
      </c>
      <c r="O50" s="122">
        <f t="shared" si="1"/>
        <v>41675.909999999996</v>
      </c>
      <c r="P50" s="120">
        <f t="shared" si="2"/>
        <v>41675.909999999996</v>
      </c>
      <c r="Q50" s="122">
        <f t="shared" si="3"/>
        <v>0</v>
      </c>
      <c r="R50" s="120">
        <f t="shared" si="4"/>
        <v>5953.7014285714276</v>
      </c>
      <c r="S50" s="122">
        <f t="shared" si="5"/>
        <v>3472.9924999999998</v>
      </c>
      <c r="T50" s="69"/>
    </row>
    <row r="51" spans="1:20" x14ac:dyDescent="0.25">
      <c r="A51" s="17">
        <v>1998</v>
      </c>
      <c r="B51" s="23">
        <v>0</v>
      </c>
      <c r="C51" s="59">
        <v>0</v>
      </c>
      <c r="D51" s="59">
        <v>0</v>
      </c>
      <c r="E51" s="59">
        <v>0</v>
      </c>
      <c r="F51" s="59">
        <v>0</v>
      </c>
      <c r="G51" s="59">
        <v>3931.3</v>
      </c>
      <c r="H51" s="59">
        <v>7287.38</v>
      </c>
      <c r="I51" s="59">
        <v>7081.1</v>
      </c>
      <c r="J51" s="59">
        <v>8019.29</v>
      </c>
      <c r="K51" s="59">
        <v>8521.1200000000008</v>
      </c>
      <c r="L51" s="59">
        <v>7832.84</v>
      </c>
      <c r="M51" s="60">
        <v>1557.05</v>
      </c>
      <c r="N51" s="122">
        <f t="shared" si="0"/>
        <v>0</v>
      </c>
      <c r="O51" s="122">
        <f t="shared" si="1"/>
        <v>44230.080000000002</v>
      </c>
      <c r="P51" s="120">
        <f t="shared" si="2"/>
        <v>44230.080000000002</v>
      </c>
      <c r="Q51" s="122">
        <f t="shared" si="3"/>
        <v>0</v>
      </c>
      <c r="R51" s="120">
        <f t="shared" si="4"/>
        <v>6318.5828571428574</v>
      </c>
      <c r="S51" s="122">
        <f t="shared" si="5"/>
        <v>3685.84</v>
      </c>
      <c r="T51" s="69"/>
    </row>
    <row r="52" spans="1:20" x14ac:dyDescent="0.25">
      <c r="A52" s="17">
        <v>1999</v>
      </c>
      <c r="B52" s="23">
        <v>0</v>
      </c>
      <c r="C52" s="59">
        <v>0</v>
      </c>
      <c r="D52" s="59">
        <v>0</v>
      </c>
      <c r="E52" s="59">
        <v>0</v>
      </c>
      <c r="F52" s="59">
        <v>1356.71</v>
      </c>
      <c r="G52" s="59">
        <v>3939.23</v>
      </c>
      <c r="H52" s="59">
        <v>4821.8900000000003</v>
      </c>
      <c r="I52" s="59">
        <v>6412.65</v>
      </c>
      <c r="J52" s="59">
        <v>10008.74</v>
      </c>
      <c r="K52" s="59">
        <v>8536.98</v>
      </c>
      <c r="L52" s="59">
        <v>4659.24</v>
      </c>
      <c r="M52" s="60">
        <v>2747.15</v>
      </c>
      <c r="N52" s="122">
        <f t="shared" si="0"/>
        <v>1356.71</v>
      </c>
      <c r="O52" s="122">
        <f t="shared" si="1"/>
        <v>41125.880000000005</v>
      </c>
      <c r="P52" s="120">
        <f t="shared" si="2"/>
        <v>42482.59</v>
      </c>
      <c r="Q52" s="122">
        <f t="shared" si="3"/>
        <v>271.34199999999998</v>
      </c>
      <c r="R52" s="120">
        <f t="shared" si="4"/>
        <v>5875.1257142857148</v>
      </c>
      <c r="S52" s="122">
        <f t="shared" si="5"/>
        <v>3540.2158333333332</v>
      </c>
      <c r="T52" s="69"/>
    </row>
    <row r="53" spans="1:20" x14ac:dyDescent="0.25">
      <c r="A53" s="17">
        <v>2000</v>
      </c>
      <c r="B53" s="23">
        <v>0</v>
      </c>
      <c r="C53" s="59">
        <v>0</v>
      </c>
      <c r="D53" s="59">
        <v>0</v>
      </c>
      <c r="E53" s="59">
        <v>0</v>
      </c>
      <c r="F53" s="59">
        <v>0</v>
      </c>
      <c r="G53" s="59">
        <v>3974.93</v>
      </c>
      <c r="H53" s="59">
        <v>6311.5</v>
      </c>
      <c r="I53" s="59">
        <v>8929.7199999999993</v>
      </c>
      <c r="J53" s="59">
        <v>10125.77</v>
      </c>
      <c r="K53" s="59">
        <v>9885.76</v>
      </c>
      <c r="L53" s="59">
        <v>6240.09</v>
      </c>
      <c r="M53" s="60">
        <v>4228.82</v>
      </c>
      <c r="N53" s="122">
        <f t="shared" si="0"/>
        <v>0</v>
      </c>
      <c r="O53" s="122">
        <f t="shared" si="1"/>
        <v>49696.590000000004</v>
      </c>
      <c r="P53" s="120">
        <f t="shared" si="2"/>
        <v>49696.590000000004</v>
      </c>
      <c r="Q53" s="122">
        <f t="shared" si="3"/>
        <v>0</v>
      </c>
      <c r="R53" s="120">
        <f t="shared" si="4"/>
        <v>7099.5128571428577</v>
      </c>
      <c r="S53" s="122">
        <f t="shared" si="5"/>
        <v>4141.3825000000006</v>
      </c>
      <c r="T53" s="69"/>
    </row>
    <row r="54" spans="1:20" x14ac:dyDescent="0.25">
      <c r="A54" s="17">
        <v>2001</v>
      </c>
      <c r="B54" s="23">
        <v>208.27</v>
      </c>
      <c r="C54" s="59">
        <v>0</v>
      </c>
      <c r="D54" s="59">
        <v>0</v>
      </c>
      <c r="E54" s="59">
        <v>0</v>
      </c>
      <c r="F54" s="59">
        <v>0</v>
      </c>
      <c r="G54" s="59">
        <v>948.11</v>
      </c>
      <c r="H54" s="59">
        <v>5381.23</v>
      </c>
      <c r="I54" s="59">
        <v>5978.27</v>
      </c>
      <c r="J54" s="59">
        <v>10020.64</v>
      </c>
      <c r="K54" s="59">
        <v>9729.07</v>
      </c>
      <c r="L54" s="59">
        <v>6567.37</v>
      </c>
      <c r="M54" s="60">
        <v>2929.63</v>
      </c>
      <c r="N54" s="122">
        <f t="shared" si="0"/>
        <v>208.27</v>
      </c>
      <c r="O54" s="122">
        <f t="shared" si="1"/>
        <v>41554.32</v>
      </c>
      <c r="P54" s="120">
        <f t="shared" si="2"/>
        <v>41762.589999999997</v>
      </c>
      <c r="Q54" s="122">
        <f t="shared" si="3"/>
        <v>41.654000000000003</v>
      </c>
      <c r="R54" s="120">
        <f t="shared" si="4"/>
        <v>5936.3314285714287</v>
      </c>
      <c r="S54" s="122">
        <f t="shared" si="5"/>
        <v>3480.2158333333332</v>
      </c>
      <c r="T54" s="69"/>
    </row>
    <row r="55" spans="1:20" x14ac:dyDescent="0.25">
      <c r="A55" s="17">
        <v>2002</v>
      </c>
      <c r="B55" s="23">
        <v>569.26</v>
      </c>
      <c r="C55" s="59">
        <v>0</v>
      </c>
      <c r="D55" s="59">
        <v>0</v>
      </c>
      <c r="E55" s="59">
        <v>0</v>
      </c>
      <c r="F55" s="59">
        <v>0</v>
      </c>
      <c r="G55" s="59">
        <v>3717.08</v>
      </c>
      <c r="H55" s="59">
        <v>8608.39</v>
      </c>
      <c r="I55" s="59">
        <v>8144.57</v>
      </c>
      <c r="J55" s="59">
        <v>8144.65</v>
      </c>
      <c r="K55" s="59">
        <v>6244.49</v>
      </c>
      <c r="L55" s="59">
        <v>5792.59</v>
      </c>
      <c r="M55" s="60">
        <v>3068.48</v>
      </c>
      <c r="N55" s="122">
        <f t="shared" si="0"/>
        <v>569.26</v>
      </c>
      <c r="O55" s="122">
        <f t="shared" si="1"/>
        <v>43720.250000000007</v>
      </c>
      <c r="P55" s="120">
        <f t="shared" si="2"/>
        <v>44289.51</v>
      </c>
      <c r="Q55" s="122">
        <f t="shared" si="3"/>
        <v>113.852</v>
      </c>
      <c r="R55" s="120">
        <f t="shared" si="4"/>
        <v>6245.7500000000009</v>
      </c>
      <c r="S55" s="122">
        <f t="shared" si="5"/>
        <v>3690.7925</v>
      </c>
      <c r="T55" s="69"/>
    </row>
    <row r="56" spans="1:20" x14ac:dyDescent="0.25">
      <c r="A56" s="17">
        <v>2003</v>
      </c>
      <c r="B56" s="23">
        <v>0</v>
      </c>
      <c r="C56" s="59">
        <v>0</v>
      </c>
      <c r="D56" s="59">
        <v>0</v>
      </c>
      <c r="E56" s="59">
        <v>0</v>
      </c>
      <c r="F56" s="59">
        <v>0</v>
      </c>
      <c r="G56" s="59">
        <v>3012.94</v>
      </c>
      <c r="H56" s="59">
        <v>3788.49</v>
      </c>
      <c r="I56" s="59">
        <v>3638.73</v>
      </c>
      <c r="J56" s="59">
        <v>9426.8799999999992</v>
      </c>
      <c r="K56" s="59">
        <v>9800.89</v>
      </c>
      <c r="L56" s="59">
        <v>4884.79</v>
      </c>
      <c r="M56" s="60">
        <v>3096.24</v>
      </c>
      <c r="N56" s="122">
        <f t="shared" si="0"/>
        <v>0</v>
      </c>
      <c r="O56" s="122">
        <f t="shared" si="1"/>
        <v>37648.959999999999</v>
      </c>
      <c r="P56" s="120">
        <f t="shared" si="2"/>
        <v>37648.959999999999</v>
      </c>
      <c r="Q56" s="122">
        <f t="shared" si="3"/>
        <v>0</v>
      </c>
      <c r="R56" s="120">
        <f t="shared" si="4"/>
        <v>5378.4228571428566</v>
      </c>
      <c r="S56" s="122">
        <f t="shared" si="5"/>
        <v>3137.4133333333334</v>
      </c>
      <c r="T56" s="69"/>
    </row>
    <row r="57" spans="1:20" x14ac:dyDescent="0.25">
      <c r="A57" s="17">
        <v>2004</v>
      </c>
      <c r="B57" s="23">
        <v>0</v>
      </c>
      <c r="C57" s="59">
        <v>0</v>
      </c>
      <c r="D57" s="59">
        <v>0</v>
      </c>
      <c r="E57" s="59">
        <v>0</v>
      </c>
      <c r="F57" s="59">
        <v>0</v>
      </c>
      <c r="G57" s="59">
        <v>4290.3100000000004</v>
      </c>
      <c r="H57" s="59">
        <v>5300.23</v>
      </c>
      <c r="I57" s="59">
        <v>6465.22</v>
      </c>
      <c r="J57" s="59">
        <v>8574.27</v>
      </c>
      <c r="K57" s="59">
        <v>8537.6299999999992</v>
      </c>
      <c r="L57" s="59">
        <v>5544.04</v>
      </c>
      <c r="M57" s="60">
        <v>2193.9299999999998</v>
      </c>
      <c r="N57" s="122">
        <f t="shared" si="0"/>
        <v>0</v>
      </c>
      <c r="O57" s="122">
        <f t="shared" si="1"/>
        <v>40905.630000000005</v>
      </c>
      <c r="P57" s="120">
        <f t="shared" si="2"/>
        <v>40905.630000000005</v>
      </c>
      <c r="Q57" s="122">
        <f t="shared" si="3"/>
        <v>0</v>
      </c>
      <c r="R57" s="120">
        <f t="shared" si="4"/>
        <v>5843.6614285714295</v>
      </c>
      <c r="S57" s="122">
        <f t="shared" si="5"/>
        <v>3408.8025000000002</v>
      </c>
      <c r="T57" s="69"/>
    </row>
    <row r="58" spans="1:20" x14ac:dyDescent="0.25">
      <c r="A58" s="17">
        <v>2005</v>
      </c>
      <c r="B58" s="23">
        <v>0</v>
      </c>
      <c r="C58" s="59">
        <v>0</v>
      </c>
      <c r="D58" s="59">
        <v>0</v>
      </c>
      <c r="E58" s="59">
        <v>0</v>
      </c>
      <c r="F58" s="59">
        <v>0</v>
      </c>
      <c r="G58" s="59">
        <v>5145.6099999999997</v>
      </c>
      <c r="H58" s="59">
        <v>6061.58</v>
      </c>
      <c r="I58" s="59">
        <v>3758.18</v>
      </c>
      <c r="J58" s="59">
        <v>9552.36</v>
      </c>
      <c r="K58" s="59">
        <v>8237.48</v>
      </c>
      <c r="L58" s="59">
        <v>5662.89</v>
      </c>
      <c r="M58" s="60">
        <v>1885.71</v>
      </c>
      <c r="N58" s="122">
        <f t="shared" si="0"/>
        <v>0</v>
      </c>
      <c r="O58" s="122">
        <f t="shared" si="1"/>
        <v>40303.81</v>
      </c>
      <c r="P58" s="120">
        <f t="shared" si="2"/>
        <v>40303.81</v>
      </c>
      <c r="Q58" s="122">
        <f t="shared" si="3"/>
        <v>0</v>
      </c>
      <c r="R58" s="120">
        <f t="shared" si="4"/>
        <v>5757.6871428571421</v>
      </c>
      <c r="S58" s="122">
        <f t="shared" si="5"/>
        <v>3358.6508333333331</v>
      </c>
      <c r="T58" s="69"/>
    </row>
    <row r="59" spans="1:20" x14ac:dyDescent="0.25">
      <c r="A59" s="17">
        <v>2006</v>
      </c>
      <c r="B59" s="23">
        <v>0</v>
      </c>
      <c r="C59" s="59">
        <v>0</v>
      </c>
      <c r="D59" s="59">
        <v>0</v>
      </c>
      <c r="E59" s="59">
        <v>0</v>
      </c>
      <c r="F59" s="59">
        <v>735.88</v>
      </c>
      <c r="G59" s="59">
        <v>4992.47</v>
      </c>
      <c r="H59" s="59">
        <v>7307.21</v>
      </c>
      <c r="I59" s="59">
        <v>9128.07</v>
      </c>
      <c r="J59" s="59">
        <v>9485.32</v>
      </c>
      <c r="K59" s="59">
        <v>8599.67</v>
      </c>
      <c r="L59" s="59">
        <v>5848.67</v>
      </c>
      <c r="M59" s="60">
        <v>3359.36</v>
      </c>
      <c r="N59" s="122">
        <f t="shared" si="0"/>
        <v>735.88</v>
      </c>
      <c r="O59" s="122">
        <f t="shared" si="1"/>
        <v>48720.77</v>
      </c>
      <c r="P59" s="120">
        <f t="shared" si="2"/>
        <v>49456.65</v>
      </c>
      <c r="Q59" s="122">
        <f t="shared" si="3"/>
        <v>147.17599999999999</v>
      </c>
      <c r="R59" s="120">
        <f t="shared" si="4"/>
        <v>6960.11</v>
      </c>
      <c r="S59" s="122">
        <f t="shared" si="5"/>
        <v>4121.3874999999998</v>
      </c>
      <c r="T59" s="69"/>
    </row>
    <row r="60" spans="1:20" x14ac:dyDescent="0.25">
      <c r="A60" s="17">
        <v>2007</v>
      </c>
      <c r="B60" s="23">
        <v>0</v>
      </c>
      <c r="C60" s="59">
        <v>0</v>
      </c>
      <c r="D60" s="59">
        <v>0</v>
      </c>
      <c r="E60" s="59">
        <v>346.62</v>
      </c>
      <c r="F60" s="59">
        <v>223.68</v>
      </c>
      <c r="G60" s="59">
        <v>3416.78</v>
      </c>
      <c r="H60" s="59">
        <v>5370.19</v>
      </c>
      <c r="I60" s="59">
        <v>7496.76</v>
      </c>
      <c r="J60" s="59">
        <v>8725.16</v>
      </c>
      <c r="K60" s="59">
        <v>7353.75</v>
      </c>
      <c r="L60" s="59">
        <v>4901.25</v>
      </c>
      <c r="M60" s="60">
        <v>3657.48</v>
      </c>
      <c r="N60" s="122">
        <f t="shared" si="0"/>
        <v>570.29999999999995</v>
      </c>
      <c r="O60" s="122">
        <f t="shared" si="1"/>
        <v>40921.370000000003</v>
      </c>
      <c r="P60" s="120">
        <f t="shared" si="2"/>
        <v>41491.670000000006</v>
      </c>
      <c r="Q60" s="122">
        <f t="shared" si="3"/>
        <v>114.05999999999999</v>
      </c>
      <c r="R60" s="120">
        <f t="shared" si="4"/>
        <v>5845.9100000000008</v>
      </c>
      <c r="S60" s="122">
        <f t="shared" si="5"/>
        <v>3457.6391666666673</v>
      </c>
      <c r="T60" s="69"/>
    </row>
    <row r="61" spans="1:20" x14ac:dyDescent="0.25">
      <c r="A61" s="17">
        <v>2008</v>
      </c>
      <c r="B61" s="23">
        <v>0</v>
      </c>
      <c r="C61" s="59">
        <v>0</v>
      </c>
      <c r="D61" s="59">
        <v>0</v>
      </c>
      <c r="E61" s="59">
        <v>0</v>
      </c>
      <c r="F61" s="59">
        <v>0</v>
      </c>
      <c r="G61" s="59">
        <v>4265.3100000000004</v>
      </c>
      <c r="H61" s="59">
        <v>5407.71</v>
      </c>
      <c r="I61" s="59">
        <v>6218.59</v>
      </c>
      <c r="J61" s="59">
        <v>7772.92</v>
      </c>
      <c r="K61" s="59">
        <v>4358.74</v>
      </c>
      <c r="L61" s="59">
        <v>2999.65</v>
      </c>
      <c r="M61" s="60">
        <v>1843.51</v>
      </c>
      <c r="N61" s="122">
        <f t="shared" si="0"/>
        <v>0</v>
      </c>
      <c r="O61" s="122">
        <f t="shared" si="1"/>
        <v>32866.43</v>
      </c>
      <c r="P61" s="120">
        <f t="shared" si="2"/>
        <v>32866.43</v>
      </c>
      <c r="Q61" s="122">
        <f t="shared" si="3"/>
        <v>0</v>
      </c>
      <c r="R61" s="120">
        <f t="shared" si="4"/>
        <v>4695.204285714286</v>
      </c>
      <c r="S61" s="122">
        <f t="shared" si="5"/>
        <v>2738.8691666666668</v>
      </c>
      <c r="T61" s="69"/>
    </row>
    <row r="62" spans="1:20" x14ac:dyDescent="0.25">
      <c r="A62" s="17">
        <v>2009</v>
      </c>
      <c r="B62" s="23">
        <v>0</v>
      </c>
      <c r="C62" s="59">
        <v>238.02</v>
      </c>
      <c r="D62" s="59">
        <v>0</v>
      </c>
      <c r="E62" s="59">
        <v>0</v>
      </c>
      <c r="F62" s="59">
        <v>0</v>
      </c>
      <c r="G62" s="59">
        <v>4502.54</v>
      </c>
      <c r="H62" s="59">
        <v>5833.47</v>
      </c>
      <c r="I62" s="59">
        <v>4640.5</v>
      </c>
      <c r="J62" s="59">
        <v>7038.95</v>
      </c>
      <c r="K62" s="59">
        <v>7416.31</v>
      </c>
      <c r="L62" s="59">
        <v>5537.93</v>
      </c>
      <c r="M62" s="60">
        <v>4470.8100000000004</v>
      </c>
      <c r="N62" s="122">
        <f t="shared" si="0"/>
        <v>238.02</v>
      </c>
      <c r="O62" s="122">
        <f t="shared" si="1"/>
        <v>39440.509999999995</v>
      </c>
      <c r="P62" s="120">
        <f t="shared" si="2"/>
        <v>39678.53</v>
      </c>
      <c r="Q62" s="122">
        <f t="shared" si="3"/>
        <v>47.603999999999999</v>
      </c>
      <c r="R62" s="120">
        <f t="shared" si="4"/>
        <v>5634.3585714285709</v>
      </c>
      <c r="S62" s="122">
        <f t="shared" si="5"/>
        <v>3306.5441666666666</v>
      </c>
      <c r="T62" s="69"/>
    </row>
    <row r="63" spans="1:20" x14ac:dyDescent="0.25">
      <c r="A63" s="17">
        <v>2010</v>
      </c>
      <c r="B63" s="23">
        <v>2459.02</v>
      </c>
      <c r="C63" s="59">
        <v>0</v>
      </c>
      <c r="D63" s="59">
        <v>0</v>
      </c>
      <c r="E63" s="59">
        <v>0</v>
      </c>
      <c r="F63" s="59">
        <v>3581.37</v>
      </c>
      <c r="G63" s="59">
        <v>4261.95</v>
      </c>
      <c r="H63" s="59">
        <v>4357.95</v>
      </c>
      <c r="I63" s="59">
        <v>5055.2700000000004</v>
      </c>
      <c r="J63" s="59">
        <v>7910.2</v>
      </c>
      <c r="K63" s="59">
        <v>7481.76</v>
      </c>
      <c r="L63" s="59">
        <v>4965.3</v>
      </c>
      <c r="M63" s="60">
        <v>4765.5600000000004</v>
      </c>
      <c r="N63" s="122">
        <f t="shared" si="0"/>
        <v>6040.3899999999994</v>
      </c>
      <c r="O63" s="122">
        <f t="shared" si="1"/>
        <v>38797.99</v>
      </c>
      <c r="P63" s="120">
        <f t="shared" si="2"/>
        <v>44838.380000000005</v>
      </c>
      <c r="Q63" s="122">
        <f t="shared" si="3"/>
        <v>1208.078</v>
      </c>
      <c r="R63" s="120">
        <f t="shared" si="4"/>
        <v>5542.57</v>
      </c>
      <c r="S63" s="122">
        <f t="shared" si="5"/>
        <v>3736.5316666666672</v>
      </c>
      <c r="T63" s="69"/>
    </row>
    <row r="64" spans="1:20" x14ac:dyDescent="0.25">
      <c r="A64" s="17">
        <v>2011</v>
      </c>
      <c r="B64" s="23">
        <v>0</v>
      </c>
      <c r="C64" s="59">
        <v>0</v>
      </c>
      <c r="D64" s="59">
        <v>0</v>
      </c>
      <c r="E64" s="59">
        <v>0</v>
      </c>
      <c r="F64" s="59">
        <v>0</v>
      </c>
      <c r="G64" s="59">
        <v>4868.8999999999996</v>
      </c>
      <c r="H64" s="59">
        <v>4206.8100000000004</v>
      </c>
      <c r="I64" s="59">
        <v>6725.06</v>
      </c>
      <c r="J64" s="59">
        <v>7509.33</v>
      </c>
      <c r="K64" s="59">
        <v>8965.42</v>
      </c>
      <c r="L64" s="59">
        <v>6358.99</v>
      </c>
      <c r="M64" s="60">
        <v>3540.08</v>
      </c>
      <c r="N64" s="122">
        <f t="shared" si="0"/>
        <v>0</v>
      </c>
      <c r="O64" s="122">
        <f t="shared" si="1"/>
        <v>42174.59</v>
      </c>
      <c r="P64" s="120">
        <f t="shared" si="2"/>
        <v>42174.59</v>
      </c>
      <c r="Q64" s="122">
        <f t="shared" si="3"/>
        <v>0</v>
      </c>
      <c r="R64" s="120">
        <f t="shared" si="4"/>
        <v>6024.9414285714283</v>
      </c>
      <c r="S64" s="122">
        <f t="shared" si="5"/>
        <v>3514.5491666666662</v>
      </c>
      <c r="T64" s="69"/>
    </row>
    <row r="65" spans="1:20" ht="15.75" thickBot="1" x14ac:dyDescent="0.3">
      <c r="A65" s="18">
        <v>2012</v>
      </c>
      <c r="B65" s="135">
        <v>0</v>
      </c>
      <c r="C65" s="155">
        <v>0</v>
      </c>
      <c r="D65" s="155">
        <v>0</v>
      </c>
      <c r="E65" s="155">
        <v>0</v>
      </c>
      <c r="F65" s="155">
        <v>0</v>
      </c>
      <c r="G65" s="155">
        <v>2359.4</v>
      </c>
      <c r="H65" s="155">
        <v>3144.05</v>
      </c>
      <c r="I65" s="155">
        <v>4381</v>
      </c>
      <c r="J65" s="155">
        <v>9338.32</v>
      </c>
      <c r="K65" s="155">
        <v>8854.34</v>
      </c>
      <c r="L65" s="155">
        <v>5878.86</v>
      </c>
      <c r="M65" s="156">
        <v>4189.57</v>
      </c>
      <c r="N65" s="143">
        <f t="shared" si="0"/>
        <v>0</v>
      </c>
      <c r="O65" s="143">
        <f t="shared" si="1"/>
        <v>38145.54</v>
      </c>
      <c r="P65" s="144">
        <f t="shared" si="2"/>
        <v>38145.54</v>
      </c>
      <c r="Q65" s="143">
        <f t="shared" si="3"/>
        <v>0</v>
      </c>
      <c r="R65" s="139">
        <f t="shared" si="4"/>
        <v>5449.3628571428571</v>
      </c>
      <c r="S65" s="143">
        <f t="shared" si="5"/>
        <v>3178.7950000000001</v>
      </c>
      <c r="T65" s="69"/>
    </row>
    <row r="66" spans="1:20" x14ac:dyDescent="0.25">
      <c r="A66" s="171" t="s">
        <v>62</v>
      </c>
      <c r="B66" s="56">
        <f>SMALL(B$3:B$65,COUNTIF(B$3:B$65,0)+1)</f>
        <v>57.52</v>
      </c>
      <c r="C66" s="88">
        <f t="shared" ref="C66:P66" si="6">SMALL(C$3:C$65,COUNTIF(C$3:C$65,0)+1)</f>
        <v>238.02</v>
      </c>
      <c r="D66" s="88">
        <v>0</v>
      </c>
      <c r="E66" s="88">
        <f t="shared" si="6"/>
        <v>346.62</v>
      </c>
      <c r="F66" s="88">
        <f t="shared" si="6"/>
        <v>223.68</v>
      </c>
      <c r="G66" s="88">
        <f t="shared" si="6"/>
        <v>303.48</v>
      </c>
      <c r="H66" s="88">
        <f t="shared" si="6"/>
        <v>493.89</v>
      </c>
      <c r="I66" s="88">
        <f t="shared" si="6"/>
        <v>1398.37</v>
      </c>
      <c r="J66" s="88">
        <f t="shared" si="6"/>
        <v>1358.7</v>
      </c>
      <c r="K66" s="88">
        <f t="shared" si="6"/>
        <v>2086.64</v>
      </c>
      <c r="L66" s="88">
        <f t="shared" si="6"/>
        <v>1755.4</v>
      </c>
      <c r="M66" s="132">
        <f t="shared" si="6"/>
        <v>456.2</v>
      </c>
      <c r="N66" s="121">
        <f t="shared" si="6"/>
        <v>57.52</v>
      </c>
      <c r="O66" s="119">
        <f t="shared" si="6"/>
        <v>22020.82</v>
      </c>
      <c r="P66" s="121">
        <f t="shared" si="6"/>
        <v>22020.82</v>
      </c>
      <c r="Q66" s="51"/>
      <c r="R66" s="111"/>
      <c r="S66" s="51"/>
      <c r="T66" s="51"/>
    </row>
    <row r="67" spans="1:20" x14ac:dyDescent="0.25">
      <c r="A67" s="172" t="s">
        <v>63</v>
      </c>
      <c r="B67" s="61">
        <f>MAX(B$3:B$65)</f>
        <v>2459.02</v>
      </c>
      <c r="C67" s="59">
        <f t="shared" ref="C67:P67" si="7">MAX(C$3:C$65)</f>
        <v>238.02</v>
      </c>
      <c r="D67" s="59">
        <v>0</v>
      </c>
      <c r="E67" s="59">
        <f t="shared" si="7"/>
        <v>346.62</v>
      </c>
      <c r="F67" s="91">
        <f t="shared" si="7"/>
        <v>3581.37</v>
      </c>
      <c r="G67" s="59">
        <f t="shared" si="7"/>
        <v>5875.13</v>
      </c>
      <c r="H67" s="59">
        <f t="shared" si="7"/>
        <v>9687.41</v>
      </c>
      <c r="I67" s="59">
        <f t="shared" si="7"/>
        <v>9128.07</v>
      </c>
      <c r="J67" s="59">
        <f t="shared" si="7"/>
        <v>10125.77</v>
      </c>
      <c r="K67" s="59">
        <f t="shared" si="7"/>
        <v>10318.17</v>
      </c>
      <c r="L67" s="59">
        <f t="shared" si="7"/>
        <v>8842.44</v>
      </c>
      <c r="M67" s="60">
        <f t="shared" si="7"/>
        <v>5555.78</v>
      </c>
      <c r="N67" s="122">
        <f t="shared" si="7"/>
        <v>6040.3899999999994</v>
      </c>
      <c r="O67" s="120">
        <f t="shared" si="7"/>
        <v>51543.22</v>
      </c>
      <c r="P67" s="122">
        <f t="shared" si="7"/>
        <v>51543.22</v>
      </c>
      <c r="Q67" s="51"/>
      <c r="R67" s="51"/>
      <c r="S67" s="51"/>
      <c r="T67" s="51"/>
    </row>
    <row r="68" spans="1:20" x14ac:dyDescent="0.25">
      <c r="A68" s="128" t="s">
        <v>72</v>
      </c>
      <c r="B68" s="23">
        <f>SUM(B$3:B$65)/COUNTIF(B$3:B$65,"&gt;0")</f>
        <v>663.62700000000007</v>
      </c>
      <c r="C68" s="23">
        <f t="shared" ref="C68:P68" si="8">SUM(C$3:C$65)/COUNTIF(C$3:C$65,"&gt;0")</f>
        <v>238.02</v>
      </c>
      <c r="D68" s="23">
        <v>0</v>
      </c>
      <c r="E68" s="120">
        <f t="shared" si="8"/>
        <v>346.62</v>
      </c>
      <c r="F68" s="59">
        <f t="shared" si="8"/>
        <v>1474.4099999999999</v>
      </c>
      <c r="G68" s="23">
        <f t="shared" si="8"/>
        <v>2990.747735849056</v>
      </c>
      <c r="H68" s="23">
        <f t="shared" si="8"/>
        <v>4902.3630158730166</v>
      </c>
      <c r="I68" s="23">
        <f t="shared" si="8"/>
        <v>5445.2372580645178</v>
      </c>
      <c r="J68" s="23">
        <f t="shared" si="8"/>
        <v>7978.2349206349218</v>
      </c>
      <c r="K68" s="23">
        <f t="shared" si="8"/>
        <v>7838.3073015873006</v>
      </c>
      <c r="L68" s="23">
        <f t="shared" si="8"/>
        <v>5005.5753968253939</v>
      </c>
      <c r="M68" s="120">
        <f t="shared" si="8"/>
        <v>2684.8174137931037</v>
      </c>
      <c r="N68" s="122">
        <f t="shared" si="8"/>
        <v>937.03928571428582</v>
      </c>
      <c r="O68" s="120">
        <f t="shared" si="8"/>
        <v>36071.048095238104</v>
      </c>
      <c r="P68" s="122">
        <f t="shared" si="8"/>
        <v>36279.279047619057</v>
      </c>
      <c r="Q68" s="51"/>
      <c r="R68" s="51"/>
      <c r="S68" s="51"/>
      <c r="T68" s="69"/>
    </row>
    <row r="69" spans="1:20" x14ac:dyDescent="0.25">
      <c r="A69" s="128" t="s">
        <v>73</v>
      </c>
      <c r="B69" s="23">
        <f t="array" ref="B69">SUM(B$3:B$21)/COUNTIF(B$3:B$21,"&gt;0")</f>
        <v>706.13</v>
      </c>
      <c r="C69" s="23">
        <v>0</v>
      </c>
      <c r="D69" s="23">
        <v>0</v>
      </c>
      <c r="E69" s="23">
        <v>0</v>
      </c>
      <c r="F69" s="99">
        <v>0</v>
      </c>
      <c r="G69" s="23">
        <f t="array" ref="G69">SUM(G$3:G$21)/COUNTIF(G$3:G$21,"&gt;0")</f>
        <v>2259.0642857142857</v>
      </c>
      <c r="H69" s="23">
        <f t="array" ref="H69">SUM(H$3:H$21)/COUNTIF(H$3:H$21,"&gt;0")</f>
        <v>4458.6984210526307</v>
      </c>
      <c r="I69" s="23">
        <f t="array" ref="I69">SUM(I$3:I$21)/COUNTIF(I$3:I$21,"&gt;0")</f>
        <v>5251.7583333333341</v>
      </c>
      <c r="J69" s="23">
        <f t="array" ref="J69">SUM(J$3:J$21)/COUNTIF(J$3:J$21,"&gt;0")</f>
        <v>6189.1473684210532</v>
      </c>
      <c r="K69" s="23">
        <f t="array" ref="K69">SUM(K$3:K$21)/COUNTIF(K$3:K$21,"&gt;0")</f>
        <v>6877.837894736841</v>
      </c>
      <c r="L69" s="23">
        <f t="array" ref="L69">SUM(L$3:L$21)/COUNTIF(L$3:L$21,"&gt;0")</f>
        <v>4335.0957894736839</v>
      </c>
      <c r="M69" s="120">
        <f t="array" ref="M69">SUM(M$3:M$21)/COUNTIF(M$3:M$21,"&gt;0")</f>
        <v>2309.29</v>
      </c>
      <c r="N69" s="122">
        <f t="array" ref="N69">SUM(N$3:N$21)/COUNTIF(N$3:N$21,"&gt;0")</f>
        <v>706.13</v>
      </c>
      <c r="O69" s="120">
        <f t="array" ref="O69">SUM(O$3:O$21)/COUNTIF(O$3:O$21,"&gt;0")</f>
        <v>30445.368421052637</v>
      </c>
      <c r="P69" s="122">
        <f t="array" ref="P69">SUM(P$3:P$21)/COUNTIF(P$3:P$21,"&gt;0")</f>
        <v>30482.533157894744</v>
      </c>
      <c r="Q69" s="51"/>
      <c r="R69" s="51"/>
      <c r="S69" s="51"/>
      <c r="T69" s="69"/>
    </row>
    <row r="70" spans="1:20" x14ac:dyDescent="0.25">
      <c r="A70" s="128" t="s">
        <v>70</v>
      </c>
      <c r="B70" s="23">
        <f t="array" ref="B70">SUM(B$22:B$52)/COUNTIF(B$22:B$52,"&gt;0")</f>
        <v>448.93166666666667</v>
      </c>
      <c r="C70" s="23">
        <v>0</v>
      </c>
      <c r="D70" s="23">
        <v>0</v>
      </c>
      <c r="E70" s="23">
        <v>0</v>
      </c>
      <c r="F70" s="23">
        <f t="array" ref="F70">SUM(F$22:F$52)/COUNTIF(F$22:F$52,"&gt;0")</f>
        <v>1356.71</v>
      </c>
      <c r="G70" s="23">
        <f t="array" ref="G70">SUM(G$22:G$52)/COUNTIF(G$22:G$52,"&gt;0")</f>
        <v>2966.3999999999996</v>
      </c>
      <c r="H70" s="23">
        <f t="array" ref="H70">SUM(H$22:H$52)/COUNTIF(H$22:H$52,"&gt;0")</f>
        <v>4937.2512903225816</v>
      </c>
      <c r="I70" s="23">
        <f t="array" ref="I70">SUM(I$22:I$52)/COUNTIF(I$22:I$52,"&gt;0")</f>
        <v>5242.358709677419</v>
      </c>
      <c r="J70" s="23">
        <f t="array" ref="J70">SUM(J$22:J$52)/COUNTIF(J$22:J$52,"&gt;0")</f>
        <v>8755.1687096774185</v>
      </c>
      <c r="K70" s="23">
        <f t="array" ref="K70">SUM(K$22:K$52)/COUNTIF(K$22:K$52,"&gt;0")</f>
        <v>8311.9074193548404</v>
      </c>
      <c r="L70" s="23">
        <f t="array" ref="L70">SUM(L$22:L$52)/COUNTIF(L$22:L$52,"&gt;0")</f>
        <v>5219.4196774193551</v>
      </c>
      <c r="M70" s="120">
        <f t="array" ref="M70">SUM(M$22:M$52)/COUNTIF(M$22:M$52,"&gt;0")</f>
        <v>2604.8824137931033</v>
      </c>
      <c r="N70" s="122">
        <f t="array" ref="N70">SUM(N$22:N$52)/COUNTIF(N$22:N$52,"&gt;0")</f>
        <v>578.61428571428576</v>
      </c>
      <c r="O70" s="120">
        <f t="array" ref="O70">SUM(O$22:O$52)/COUNTIF(O$22:O$52,"&gt;0")</f>
        <v>37390.879677419354</v>
      </c>
      <c r="P70" s="122">
        <f t="array" ref="P70">SUM(P$22:P$52)/COUNTIF(P$22:P$52,"&gt;0")</f>
        <v>37521.534516129039</v>
      </c>
      <c r="Q70" s="51"/>
      <c r="R70" s="51"/>
      <c r="S70" s="51"/>
      <c r="T70" s="69"/>
    </row>
    <row r="71" spans="1:20" x14ac:dyDescent="0.25">
      <c r="A71" s="128" t="s">
        <v>74</v>
      </c>
      <c r="B71" s="23">
        <f>SUM(B$22:B$65)/COUNTIF(B$22:B$65,"&gt;0")</f>
        <v>658.90444444444438</v>
      </c>
      <c r="C71" s="23">
        <f t="shared" ref="C71:P71" si="9">SUM(C$22:C$65)/COUNTIF(C$22:C$65,"&gt;0")</f>
        <v>238.02</v>
      </c>
      <c r="D71" s="23">
        <v>0</v>
      </c>
      <c r="E71" s="23">
        <f t="shared" si="9"/>
        <v>346.62</v>
      </c>
      <c r="F71" s="23">
        <f t="shared" si="9"/>
        <v>1474.4099999999999</v>
      </c>
      <c r="G71" s="23">
        <f t="shared" si="9"/>
        <v>3253.4033333333323</v>
      </c>
      <c r="H71" s="23">
        <f t="shared" si="9"/>
        <v>5093.9454545454546</v>
      </c>
      <c r="I71" s="23">
        <f t="shared" si="9"/>
        <v>5524.3877272727268</v>
      </c>
      <c r="J71" s="23">
        <f t="shared" si="9"/>
        <v>8750.7954545454559</v>
      </c>
      <c r="K71" s="23">
        <f t="shared" si="9"/>
        <v>8253.0554545454543</v>
      </c>
      <c r="L71" s="23">
        <f t="shared" si="9"/>
        <v>5295.1006818181813</v>
      </c>
      <c r="M71" s="120">
        <f t="shared" si="9"/>
        <v>2827.8754761904761</v>
      </c>
      <c r="N71" s="122">
        <f t="shared" si="9"/>
        <v>954.8015384615386</v>
      </c>
      <c r="O71" s="120">
        <f t="shared" si="9"/>
        <v>38500.31886363637</v>
      </c>
      <c r="P71" s="122">
        <f t="shared" si="9"/>
        <v>38782.419318181826</v>
      </c>
      <c r="Q71" s="51"/>
      <c r="R71" s="51"/>
      <c r="S71" s="51"/>
      <c r="T71" s="69"/>
    </row>
    <row r="72" spans="1:20" x14ac:dyDescent="0.25">
      <c r="A72" s="129" t="s">
        <v>67</v>
      </c>
      <c r="B72" s="23">
        <f>SUM(B$53:B$65)/COUNTIF(B$53:B$65,"&gt;0")</f>
        <v>1078.8500000000001</v>
      </c>
      <c r="C72" s="23">
        <f t="shared" ref="C72:P72" si="10">SUM(C$53:C$65)/COUNTIF(C$53:C$65,"&gt;0")</f>
        <v>238.02</v>
      </c>
      <c r="D72" s="23">
        <v>0</v>
      </c>
      <c r="E72" s="23">
        <f t="shared" si="10"/>
        <v>346.62</v>
      </c>
      <c r="F72" s="23">
        <f t="shared" si="10"/>
        <v>1513.6433333333334</v>
      </c>
      <c r="G72" s="23">
        <f t="shared" si="10"/>
        <v>3827.4100000000003</v>
      </c>
      <c r="H72" s="23">
        <f t="shared" si="10"/>
        <v>5467.6007692307694</v>
      </c>
      <c r="I72" s="23">
        <f t="shared" si="10"/>
        <v>6196.918461538462</v>
      </c>
      <c r="J72" s="23">
        <f t="shared" si="10"/>
        <v>8740.3669230769228</v>
      </c>
      <c r="K72" s="23">
        <f t="shared" si="10"/>
        <v>8112.7161538461523</v>
      </c>
      <c r="L72" s="23">
        <f t="shared" si="10"/>
        <v>5475.5707692307687</v>
      </c>
      <c r="M72" s="120">
        <f t="shared" si="10"/>
        <v>3325.3215384615387</v>
      </c>
      <c r="N72" s="122">
        <f t="shared" si="10"/>
        <v>1393.6866666666665</v>
      </c>
      <c r="O72" s="120">
        <f t="shared" si="10"/>
        <v>41145.904615384614</v>
      </c>
      <c r="P72" s="122">
        <f t="shared" si="10"/>
        <v>41789.144615384619</v>
      </c>
      <c r="Q72" s="51"/>
      <c r="R72" s="51"/>
      <c r="S72" s="51"/>
      <c r="T72" s="69"/>
    </row>
    <row r="73" spans="1:20" x14ac:dyDescent="0.25">
      <c r="A73" s="130" t="s">
        <v>65</v>
      </c>
      <c r="B73" s="23">
        <f t="array" ref="B73">MEDIAN(IF(B$3:B$65&lt;&gt;0,B$3:B$65))</f>
        <v>502.815</v>
      </c>
      <c r="C73" s="23">
        <f t="array" ref="C73">MEDIAN(IF(C$3:C$65&lt;&gt;0,C$3:C$65))</f>
        <v>238.02</v>
      </c>
      <c r="D73" s="23">
        <v>0</v>
      </c>
      <c r="E73" s="23">
        <f t="array" ref="E73">MEDIAN(IF(E$3:E$65&lt;&gt;0,E$3:E$65))</f>
        <v>346.62</v>
      </c>
      <c r="F73" s="23">
        <f t="array" ref="F73">MEDIAN(IF(F$3:F$65&lt;&gt;0,F$3:F$65))</f>
        <v>1046.2950000000001</v>
      </c>
      <c r="G73" s="23">
        <f t="array" ref="G73">MEDIAN(IF(G$3:G$65&lt;&gt;0,G$3:G$65))</f>
        <v>3248.97</v>
      </c>
      <c r="H73" s="23">
        <f t="array" ref="H73">MEDIAN(IF(H$3:H$65&lt;&gt;0,H$3:H$65))</f>
        <v>5127.3500000000004</v>
      </c>
      <c r="I73" s="23">
        <f t="array" ref="I73">MEDIAN(IF(I$3:I$65&lt;&gt;0,I$3:I$65))</f>
        <v>5567.6850000000004</v>
      </c>
      <c r="J73" s="23">
        <f t="array" ref="J73">MEDIAN(IF(J$3:J$65&lt;&gt;0,J$3:J$65))</f>
        <v>8574.27</v>
      </c>
      <c r="K73" s="23">
        <f t="array" ref="K73">MEDIAN(IF(K$3:K$65&lt;&gt;0,K$3:K$65))</f>
        <v>8084.75</v>
      </c>
      <c r="L73" s="23">
        <f t="array" ref="L73">MEDIAN(IF(L$3:L$65&lt;&gt;0,L$3:L$65))</f>
        <v>5141.2299999999996</v>
      </c>
      <c r="M73" s="120">
        <f t="array" ref="M73">MEDIAN(IF(M$3:M$65&lt;&gt;0,M$3:M$65))</f>
        <v>2669.79</v>
      </c>
      <c r="N73" s="122">
        <f t="array" ref="N73">MEDIAN(IF(N$3:N$65&lt;&gt;0,N$3:N$65))</f>
        <v>569.78</v>
      </c>
      <c r="O73" s="120">
        <f t="array" ref="O73">MEDIAN(IF(O$3:O$65&lt;&gt;0,O$3:O$65))</f>
        <v>37377.07</v>
      </c>
      <c r="P73" s="122">
        <f t="array" ref="P73">MEDIAN(IF(P$3:P$65&lt;&gt;0,P$3:P$65))</f>
        <v>37377.07</v>
      </c>
      <c r="Q73" s="51"/>
      <c r="R73" s="51"/>
      <c r="S73" s="51"/>
      <c r="T73" s="69"/>
    </row>
    <row r="74" spans="1:20" ht="15.75" thickBot="1" x14ac:dyDescent="0.3">
      <c r="A74" s="131" t="s">
        <v>71</v>
      </c>
      <c r="B74" s="24">
        <f t="array" ref="B74">MEDIAN(IF(B$53:B$65&lt;&gt;0,B$53:B$65))</f>
        <v>569.26</v>
      </c>
      <c r="C74" s="24">
        <f t="array" ref="C74">MEDIAN(IF(C$53:C$65&lt;&gt;0,C$53:C$65))</f>
        <v>238.02</v>
      </c>
      <c r="D74" s="24">
        <v>0</v>
      </c>
      <c r="E74" s="24">
        <f t="array" ref="E74">MEDIAN(IF(E$53:E$65&lt;&gt;0,E$53:E$65))</f>
        <v>346.62</v>
      </c>
      <c r="F74" s="24">
        <f t="array" ref="F74">MEDIAN(IF(F$53:F$65&lt;&gt;0,F$53:F$65))</f>
        <v>735.88</v>
      </c>
      <c r="G74" s="24">
        <f t="array" ref="G74">MEDIAN(IF(G$53:G$65&lt;&gt;0,G$53:G$65))</f>
        <v>4261.95</v>
      </c>
      <c r="H74" s="24">
        <f t="array" ref="H74">MEDIAN(IF(H$53:H$65&lt;&gt;0,H$53:H$65))</f>
        <v>5381.23</v>
      </c>
      <c r="I74" s="24">
        <f t="array" ref="I74">MEDIAN(IF(I$53:I$65&lt;&gt;0,I$53:I$65))</f>
        <v>6218.59</v>
      </c>
      <c r="J74" s="24">
        <f t="array" ref="J74">MEDIAN(IF(J$53:J$65&lt;&gt;0,J$53:J$65))</f>
        <v>8725.16</v>
      </c>
      <c r="K74" s="24">
        <f t="array" ref="K74">MEDIAN(IF(K$53:K$65&lt;&gt;0,K$53:K$65))</f>
        <v>8537.6299999999992</v>
      </c>
      <c r="L74" s="24">
        <f t="array" ref="L74">MEDIAN(IF(L$53:L$65&lt;&gt;0,L$53:L$65))</f>
        <v>5662.89</v>
      </c>
      <c r="M74" s="144">
        <f t="array" ref="M74">MEDIAN(IF(M$53:M$65&lt;&gt;0,M$53:M$65))</f>
        <v>3359.36</v>
      </c>
      <c r="N74" s="143">
        <f t="array" ref="N74">MEDIAN(IF(N$53:N$65&lt;&gt;0,N$53:N$65))</f>
        <v>569.78</v>
      </c>
      <c r="O74" s="144">
        <f t="array" ref="O74">MEDIAN(IF(O$53:O$65&lt;&gt;0,O$53:O$65))</f>
        <v>40905.630000000005</v>
      </c>
      <c r="P74" s="143">
        <f t="array" ref="P74">MEDIAN(IF(P$53:P$65&lt;&gt;0,P$53:P$65))</f>
        <v>41491.670000000006</v>
      </c>
      <c r="Q74" s="51"/>
      <c r="R74" s="51"/>
      <c r="S74" s="51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"/>
  <sheetViews>
    <sheetView zoomScale="90" zoomScaleNormal="90" workbookViewId="0">
      <selection activeCell="T1" sqref="T1"/>
    </sheetView>
  </sheetViews>
  <sheetFormatPr defaultRowHeight="15" x14ac:dyDescent="0.25"/>
  <cols>
    <col min="1" max="1" width="23.85546875" customWidth="1"/>
    <col min="2" max="13" width="7.7109375" customWidth="1"/>
    <col min="14" max="18" width="8.7109375" customWidth="1"/>
    <col min="19" max="19" width="11.7109375" customWidth="1"/>
    <col min="20" max="20" width="8.7109375" customWidth="1"/>
  </cols>
  <sheetData>
    <row r="1" spans="1:20" ht="19.5" thickBot="1" x14ac:dyDescent="0.3">
      <c r="A1" s="230" t="s">
        <v>23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</row>
    <row r="2" spans="1:20" ht="30" customHeight="1" thickBot="1" x14ac:dyDescent="0.3">
      <c r="A2" s="15" t="s">
        <v>17</v>
      </c>
      <c r="B2" s="5" t="s">
        <v>13</v>
      </c>
      <c r="C2" s="9" t="s">
        <v>14</v>
      </c>
      <c r="D2" s="5" t="s">
        <v>3</v>
      </c>
      <c r="E2" s="11" t="s">
        <v>4</v>
      </c>
      <c r="F2" s="9" t="s">
        <v>5</v>
      </c>
      <c r="G2" s="5" t="s">
        <v>6</v>
      </c>
      <c r="H2" s="5" t="s">
        <v>7</v>
      </c>
      <c r="I2" s="11" t="s">
        <v>8</v>
      </c>
      <c r="J2" s="9" t="s">
        <v>9</v>
      </c>
      <c r="K2" s="5" t="s">
        <v>10</v>
      </c>
      <c r="L2" s="5" t="s">
        <v>11</v>
      </c>
      <c r="M2" s="5" t="s">
        <v>12</v>
      </c>
      <c r="N2" s="5" t="s">
        <v>183</v>
      </c>
      <c r="O2" s="5" t="s">
        <v>184</v>
      </c>
      <c r="P2" s="9" t="s">
        <v>36</v>
      </c>
      <c r="Q2" s="95" t="s">
        <v>153</v>
      </c>
      <c r="R2" s="95" t="s">
        <v>154</v>
      </c>
      <c r="S2" s="95" t="s">
        <v>155</v>
      </c>
      <c r="T2" s="72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2955.42</v>
      </c>
      <c r="H3" s="88">
        <v>6646.71</v>
      </c>
      <c r="I3" s="88">
        <v>12797.54</v>
      </c>
      <c r="J3" s="88">
        <v>8864.26</v>
      </c>
      <c r="K3" s="88">
        <v>5422.89</v>
      </c>
      <c r="L3" s="88">
        <v>6638.77</v>
      </c>
      <c r="M3" s="132">
        <v>3762.7</v>
      </c>
      <c r="N3" s="133">
        <f>SUM(B3:F3)</f>
        <v>0</v>
      </c>
      <c r="O3" s="134">
        <f>SUM(G3:M3)</f>
        <v>47088.289999999994</v>
      </c>
      <c r="P3" s="119">
        <f>SUM(B3:M3)</f>
        <v>47088.289999999994</v>
      </c>
      <c r="Q3" s="121">
        <f>AVERAGE(B3:F3)</f>
        <v>0</v>
      </c>
      <c r="R3" s="121">
        <f>AVERAGE(G3:M3)</f>
        <v>6726.8985714285709</v>
      </c>
      <c r="S3" s="121">
        <f>AVERAGE(B3:M3)</f>
        <v>3924.0241666666661</v>
      </c>
      <c r="T3" s="69"/>
    </row>
    <row r="4" spans="1:20" x14ac:dyDescent="0.25">
      <c r="A4" s="17">
        <v>1951</v>
      </c>
      <c r="B4" s="23">
        <v>0</v>
      </c>
      <c r="C4" s="59">
        <v>0</v>
      </c>
      <c r="D4" s="59">
        <v>0</v>
      </c>
      <c r="E4" s="59">
        <v>0</v>
      </c>
      <c r="F4" s="59">
        <v>0</v>
      </c>
      <c r="G4" s="59">
        <v>370.92</v>
      </c>
      <c r="H4" s="59">
        <v>6845.06</v>
      </c>
      <c r="I4" s="59">
        <v>11460.66</v>
      </c>
      <c r="J4" s="59">
        <v>12722.17</v>
      </c>
      <c r="K4" s="59">
        <v>8168.05</v>
      </c>
      <c r="L4" s="59">
        <v>12644.81</v>
      </c>
      <c r="M4" s="60">
        <v>1517.38</v>
      </c>
      <c r="N4" s="126">
        <f t="shared" ref="N4:N65" si="0">SUM(B4:F4)</f>
        <v>0</v>
      </c>
      <c r="O4" s="122">
        <f t="shared" ref="O4:O65" si="1">SUM(G4:M4)</f>
        <v>53729.049999999996</v>
      </c>
      <c r="P4" s="120">
        <f t="shared" ref="P4:P65" si="2">SUM(B4:M4)</f>
        <v>53729.049999999996</v>
      </c>
      <c r="Q4" s="122">
        <f t="shared" ref="Q4:Q65" si="3">AVERAGE(B4:F4)</f>
        <v>0</v>
      </c>
      <c r="R4" s="120">
        <f t="shared" ref="R4:R65" si="4">AVERAGE(G4:M4)</f>
        <v>7675.5785714285712</v>
      </c>
      <c r="S4" s="122">
        <f t="shared" ref="S4:S65" si="5">AVERAGE(B4:M4)</f>
        <v>4477.4208333333327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4544.2</v>
      </c>
      <c r="H5" s="59">
        <v>7828.88</v>
      </c>
      <c r="I5" s="59">
        <v>12813.41</v>
      </c>
      <c r="J5" s="59">
        <v>10427.26</v>
      </c>
      <c r="K5" s="59">
        <v>7989.54</v>
      </c>
      <c r="L5" s="59">
        <v>10778.34</v>
      </c>
      <c r="M5" s="60">
        <v>3312.45</v>
      </c>
      <c r="N5" s="126">
        <f t="shared" si="0"/>
        <v>0</v>
      </c>
      <c r="O5" s="122">
        <f t="shared" si="1"/>
        <v>57694.080000000002</v>
      </c>
      <c r="P5" s="120">
        <f t="shared" si="2"/>
        <v>57694.080000000002</v>
      </c>
      <c r="Q5" s="122">
        <f t="shared" si="3"/>
        <v>0</v>
      </c>
      <c r="R5" s="120">
        <f t="shared" si="4"/>
        <v>8242.011428571428</v>
      </c>
      <c r="S5" s="122">
        <f t="shared" si="5"/>
        <v>4807.84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6355.13</v>
      </c>
      <c r="I6" s="59">
        <v>9270.8799999999992</v>
      </c>
      <c r="J6" s="59">
        <v>10581.97</v>
      </c>
      <c r="K6" s="59">
        <v>8961.4500000000007</v>
      </c>
      <c r="L6" s="59">
        <v>5147.18</v>
      </c>
      <c r="M6" s="60">
        <v>5137.2700000000004</v>
      </c>
      <c r="N6" s="126">
        <f t="shared" si="0"/>
        <v>0</v>
      </c>
      <c r="O6" s="122">
        <f t="shared" si="1"/>
        <v>45453.87999999999</v>
      </c>
      <c r="P6" s="120">
        <f t="shared" si="2"/>
        <v>45453.87999999999</v>
      </c>
      <c r="Q6" s="122">
        <f t="shared" si="3"/>
        <v>0</v>
      </c>
      <c r="R6" s="120">
        <f t="shared" si="4"/>
        <v>6493.4114285714268</v>
      </c>
      <c r="S6" s="122">
        <f t="shared" si="5"/>
        <v>3787.8233333333324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2836.41</v>
      </c>
      <c r="H7" s="59">
        <v>0</v>
      </c>
      <c r="I7" s="59">
        <v>3972.95</v>
      </c>
      <c r="J7" s="59">
        <v>2415.9</v>
      </c>
      <c r="K7" s="59">
        <v>5754.13</v>
      </c>
      <c r="L7" s="59">
        <v>0</v>
      </c>
      <c r="M7" s="60">
        <v>0</v>
      </c>
      <c r="N7" s="126">
        <f t="shared" si="0"/>
        <v>0</v>
      </c>
      <c r="O7" s="122">
        <f t="shared" si="1"/>
        <v>14979.39</v>
      </c>
      <c r="P7" s="120">
        <f t="shared" si="2"/>
        <v>14979.39</v>
      </c>
      <c r="Q7" s="122">
        <f t="shared" si="3"/>
        <v>0</v>
      </c>
      <c r="R7" s="120">
        <f t="shared" si="4"/>
        <v>2139.9128571428569</v>
      </c>
      <c r="S7" s="122">
        <f t="shared" si="5"/>
        <v>1248.2825</v>
      </c>
      <c r="T7" s="69"/>
    </row>
    <row r="8" spans="1:20" x14ac:dyDescent="0.25">
      <c r="A8" s="17">
        <v>1955</v>
      </c>
      <c r="B8" s="23">
        <v>6932.33</v>
      </c>
      <c r="C8" s="59">
        <v>0</v>
      </c>
      <c r="D8" s="59">
        <v>0</v>
      </c>
      <c r="E8" s="59">
        <v>0</v>
      </c>
      <c r="F8" s="59">
        <v>0</v>
      </c>
      <c r="G8" s="59">
        <v>0</v>
      </c>
      <c r="H8" s="59">
        <v>3691.29</v>
      </c>
      <c r="I8" s="59">
        <v>0</v>
      </c>
      <c r="J8" s="59">
        <v>7338.95</v>
      </c>
      <c r="K8" s="59">
        <v>5379.25</v>
      </c>
      <c r="L8" s="59">
        <v>971.91</v>
      </c>
      <c r="M8" s="60">
        <v>3851.96</v>
      </c>
      <c r="N8" s="126">
        <f t="shared" si="0"/>
        <v>6932.33</v>
      </c>
      <c r="O8" s="122">
        <f t="shared" si="1"/>
        <v>21233.359999999997</v>
      </c>
      <c r="P8" s="120">
        <f t="shared" si="2"/>
        <v>28165.69</v>
      </c>
      <c r="Q8" s="122">
        <f t="shared" si="3"/>
        <v>1386.4659999999999</v>
      </c>
      <c r="R8" s="120">
        <f t="shared" si="4"/>
        <v>3033.3371428571422</v>
      </c>
      <c r="S8" s="122">
        <f t="shared" si="5"/>
        <v>2347.1408333333334</v>
      </c>
      <c r="T8" s="69"/>
    </row>
    <row r="9" spans="1:20" x14ac:dyDescent="0.25">
      <c r="A9" s="17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1834.74</v>
      </c>
      <c r="H9" s="59">
        <v>4750.4799999999996</v>
      </c>
      <c r="I9" s="59">
        <v>3548.48</v>
      </c>
      <c r="J9" s="59">
        <v>5740.25</v>
      </c>
      <c r="K9" s="59">
        <v>3744.85</v>
      </c>
      <c r="L9" s="59">
        <v>2731.28</v>
      </c>
      <c r="M9" s="60">
        <v>1001.67</v>
      </c>
      <c r="N9" s="126">
        <f t="shared" si="0"/>
        <v>0</v>
      </c>
      <c r="O9" s="122">
        <f t="shared" si="1"/>
        <v>23351.749999999996</v>
      </c>
      <c r="P9" s="120">
        <f t="shared" si="2"/>
        <v>23351.749999999996</v>
      </c>
      <c r="Q9" s="122">
        <f t="shared" si="3"/>
        <v>0</v>
      </c>
      <c r="R9" s="120">
        <f t="shared" si="4"/>
        <v>3335.9642857142853</v>
      </c>
      <c r="S9" s="122">
        <f t="shared" si="5"/>
        <v>1945.9791666666663</v>
      </c>
      <c r="T9" s="69"/>
    </row>
    <row r="10" spans="1:20" x14ac:dyDescent="0.25">
      <c r="A10" s="17">
        <v>1957</v>
      </c>
      <c r="B10" s="23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59">
        <v>9227.24</v>
      </c>
      <c r="J10" s="59">
        <v>12000.17</v>
      </c>
      <c r="K10" s="59">
        <v>11718.52</v>
      </c>
      <c r="L10" s="59">
        <v>11349.59</v>
      </c>
      <c r="M10" s="60">
        <v>1685.97</v>
      </c>
      <c r="N10" s="126">
        <f t="shared" si="0"/>
        <v>0</v>
      </c>
      <c r="O10" s="122">
        <f t="shared" si="1"/>
        <v>45981.490000000005</v>
      </c>
      <c r="P10" s="120">
        <f t="shared" si="2"/>
        <v>45981.490000000005</v>
      </c>
      <c r="Q10" s="122">
        <f t="shared" si="3"/>
        <v>0</v>
      </c>
      <c r="R10" s="120">
        <f t="shared" si="4"/>
        <v>6568.7842857142869</v>
      </c>
      <c r="S10" s="122">
        <f t="shared" si="5"/>
        <v>3831.7908333333339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4585.8500000000004</v>
      </c>
      <c r="I11" s="59">
        <v>5672.81</v>
      </c>
      <c r="J11" s="59">
        <v>11343.64</v>
      </c>
      <c r="K11" s="59">
        <v>8999.14</v>
      </c>
      <c r="L11" s="59">
        <v>7094.98</v>
      </c>
      <c r="M11" s="60">
        <v>595.04999999999995</v>
      </c>
      <c r="N11" s="126">
        <f t="shared" si="0"/>
        <v>0</v>
      </c>
      <c r="O11" s="122">
        <f t="shared" si="1"/>
        <v>38291.47</v>
      </c>
      <c r="P11" s="120">
        <f t="shared" si="2"/>
        <v>38291.47</v>
      </c>
      <c r="Q11" s="122">
        <f t="shared" si="3"/>
        <v>0</v>
      </c>
      <c r="R11" s="120">
        <f t="shared" si="4"/>
        <v>5470.21</v>
      </c>
      <c r="S11" s="122">
        <f t="shared" si="5"/>
        <v>3190.9558333333334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1148.45</v>
      </c>
      <c r="I12" s="59">
        <v>10958.84</v>
      </c>
      <c r="J12" s="59">
        <v>9975.02</v>
      </c>
      <c r="K12" s="59">
        <v>7854.66</v>
      </c>
      <c r="L12" s="59">
        <v>3661.54</v>
      </c>
      <c r="M12" s="60">
        <v>0</v>
      </c>
      <c r="N12" s="126">
        <f t="shared" si="0"/>
        <v>0</v>
      </c>
      <c r="O12" s="122">
        <f t="shared" si="1"/>
        <v>33598.51</v>
      </c>
      <c r="P12" s="120">
        <f t="shared" si="2"/>
        <v>33598.51</v>
      </c>
      <c r="Q12" s="122">
        <f t="shared" si="3"/>
        <v>0</v>
      </c>
      <c r="R12" s="120">
        <f t="shared" si="4"/>
        <v>4799.7871428571434</v>
      </c>
      <c r="S12" s="122">
        <f t="shared" si="5"/>
        <v>2799.8758333333335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1273.4100000000001</v>
      </c>
      <c r="H13" s="59">
        <v>6535.63</v>
      </c>
      <c r="I13" s="59">
        <v>10270.56</v>
      </c>
      <c r="J13" s="59">
        <v>8995.17</v>
      </c>
      <c r="K13" s="59">
        <v>5762.07</v>
      </c>
      <c r="L13" s="59">
        <v>4222.87</v>
      </c>
      <c r="M13" s="60">
        <v>1229.77</v>
      </c>
      <c r="N13" s="126">
        <f t="shared" si="0"/>
        <v>0</v>
      </c>
      <c r="O13" s="122">
        <f t="shared" si="1"/>
        <v>38289.479999999996</v>
      </c>
      <c r="P13" s="120">
        <f t="shared" si="2"/>
        <v>38289.479999999996</v>
      </c>
      <c r="Q13" s="122">
        <f t="shared" si="3"/>
        <v>0</v>
      </c>
      <c r="R13" s="120">
        <f t="shared" si="4"/>
        <v>5469.9257142857141</v>
      </c>
      <c r="S13" s="122">
        <f t="shared" si="5"/>
        <v>3190.7899999999995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9203.44</v>
      </c>
      <c r="I14" s="59">
        <v>9044.76</v>
      </c>
      <c r="J14" s="59">
        <v>8806.74</v>
      </c>
      <c r="K14" s="59">
        <v>11276.2</v>
      </c>
      <c r="L14" s="59">
        <v>6119.1</v>
      </c>
      <c r="M14" s="60">
        <v>0</v>
      </c>
      <c r="N14" s="126">
        <f t="shared" si="0"/>
        <v>0</v>
      </c>
      <c r="O14" s="122">
        <f t="shared" si="1"/>
        <v>44450.239999999998</v>
      </c>
      <c r="P14" s="120">
        <f t="shared" si="2"/>
        <v>44450.239999999998</v>
      </c>
      <c r="Q14" s="122">
        <f t="shared" si="3"/>
        <v>0</v>
      </c>
      <c r="R14" s="120">
        <f t="shared" si="4"/>
        <v>6350.034285714285</v>
      </c>
      <c r="S14" s="122">
        <f t="shared" si="5"/>
        <v>3704.1866666666665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3778.57</v>
      </c>
      <c r="H15" s="59">
        <v>4988.5</v>
      </c>
      <c r="I15" s="59">
        <v>5335.62</v>
      </c>
      <c r="J15" s="59">
        <v>12121.17</v>
      </c>
      <c r="K15" s="59">
        <v>15054.76</v>
      </c>
      <c r="L15" s="59">
        <v>8156.15</v>
      </c>
      <c r="M15" s="60">
        <v>0</v>
      </c>
      <c r="N15" s="126">
        <f t="shared" si="0"/>
        <v>0</v>
      </c>
      <c r="O15" s="122">
        <f t="shared" si="1"/>
        <v>49434.770000000004</v>
      </c>
      <c r="P15" s="120">
        <f t="shared" si="2"/>
        <v>49434.770000000004</v>
      </c>
      <c r="Q15" s="122">
        <f t="shared" si="3"/>
        <v>0</v>
      </c>
      <c r="R15" s="120">
        <f t="shared" si="4"/>
        <v>7062.1100000000006</v>
      </c>
      <c r="S15" s="122">
        <f t="shared" si="5"/>
        <v>4119.564166666667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3477.08</v>
      </c>
      <c r="H16" s="59">
        <v>4218.8999999999996</v>
      </c>
      <c r="I16" s="59">
        <v>2957.4</v>
      </c>
      <c r="J16" s="59">
        <v>5430.82</v>
      </c>
      <c r="K16" s="59">
        <v>7569.04</v>
      </c>
      <c r="L16" s="59">
        <v>6321.42</v>
      </c>
      <c r="M16" s="60">
        <v>0</v>
      </c>
      <c r="N16" s="126">
        <f t="shared" si="0"/>
        <v>0</v>
      </c>
      <c r="O16" s="122">
        <f t="shared" si="1"/>
        <v>29974.659999999996</v>
      </c>
      <c r="P16" s="120">
        <f t="shared" si="2"/>
        <v>29974.659999999996</v>
      </c>
      <c r="Q16" s="122">
        <f t="shared" si="3"/>
        <v>0</v>
      </c>
      <c r="R16" s="120">
        <f t="shared" si="4"/>
        <v>4282.0942857142854</v>
      </c>
      <c r="S16" s="122">
        <f t="shared" si="5"/>
        <v>2497.8883333333329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1703.83</v>
      </c>
      <c r="H17" s="59">
        <v>3935.26</v>
      </c>
      <c r="I17" s="59">
        <v>8082.76</v>
      </c>
      <c r="J17" s="59">
        <v>7692.01</v>
      </c>
      <c r="K17" s="59">
        <v>5601.4</v>
      </c>
      <c r="L17" s="59">
        <v>0</v>
      </c>
      <c r="M17" s="60">
        <v>0</v>
      </c>
      <c r="N17" s="126">
        <f t="shared" si="0"/>
        <v>0</v>
      </c>
      <c r="O17" s="122">
        <f t="shared" si="1"/>
        <v>27015.260000000002</v>
      </c>
      <c r="P17" s="120">
        <f t="shared" si="2"/>
        <v>27015.260000000002</v>
      </c>
      <c r="Q17" s="122">
        <f t="shared" si="3"/>
        <v>0</v>
      </c>
      <c r="R17" s="120">
        <f t="shared" si="4"/>
        <v>3859.3228571428576</v>
      </c>
      <c r="S17" s="122">
        <f t="shared" si="5"/>
        <v>2251.271666666667</v>
      </c>
      <c r="T17" s="69"/>
    </row>
    <row r="18" spans="1:20" x14ac:dyDescent="0.25">
      <c r="A18" s="17">
        <v>1965</v>
      </c>
      <c r="B18" s="23">
        <v>0</v>
      </c>
      <c r="C18" s="59">
        <v>0</v>
      </c>
      <c r="D18" s="59">
        <v>0</v>
      </c>
      <c r="E18" s="59">
        <v>0</v>
      </c>
      <c r="F18" s="59">
        <v>0</v>
      </c>
      <c r="G18" s="59">
        <v>3633.77</v>
      </c>
      <c r="H18" s="59">
        <v>7045.39</v>
      </c>
      <c r="I18" s="59">
        <v>2043.01</v>
      </c>
      <c r="J18" s="59">
        <v>0</v>
      </c>
      <c r="K18" s="59">
        <v>6420.59</v>
      </c>
      <c r="L18" s="59">
        <v>8265.25</v>
      </c>
      <c r="M18" s="60">
        <v>0</v>
      </c>
      <c r="N18" s="126">
        <f t="shared" si="0"/>
        <v>0</v>
      </c>
      <c r="O18" s="122">
        <f t="shared" si="1"/>
        <v>27408.010000000002</v>
      </c>
      <c r="P18" s="120">
        <f t="shared" si="2"/>
        <v>27408.010000000002</v>
      </c>
      <c r="Q18" s="122">
        <f t="shared" si="3"/>
        <v>0</v>
      </c>
      <c r="R18" s="120">
        <f t="shared" si="4"/>
        <v>3915.4300000000003</v>
      </c>
      <c r="S18" s="122">
        <f t="shared" si="5"/>
        <v>2284.0008333333335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4300.2299999999996</v>
      </c>
      <c r="H19" s="59">
        <v>3471.13</v>
      </c>
      <c r="I19" s="59">
        <v>4304.1899999999996</v>
      </c>
      <c r="J19" s="59">
        <v>6624.89</v>
      </c>
      <c r="K19" s="59">
        <v>2618.2199999999998</v>
      </c>
      <c r="L19" s="59">
        <v>5658.93</v>
      </c>
      <c r="M19" s="60">
        <v>862.82</v>
      </c>
      <c r="N19" s="126">
        <f t="shared" si="0"/>
        <v>0</v>
      </c>
      <c r="O19" s="122">
        <f t="shared" si="1"/>
        <v>27840.41</v>
      </c>
      <c r="P19" s="120">
        <f t="shared" si="2"/>
        <v>27840.41</v>
      </c>
      <c r="Q19" s="122">
        <f t="shared" si="3"/>
        <v>0</v>
      </c>
      <c r="R19" s="120">
        <f t="shared" si="4"/>
        <v>3977.2014285714286</v>
      </c>
      <c r="S19" s="122">
        <f t="shared" si="5"/>
        <v>2320.0341666666668</v>
      </c>
      <c r="T19" s="69"/>
    </row>
    <row r="20" spans="1:20" x14ac:dyDescent="0.25">
      <c r="A20" s="17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0</v>
      </c>
      <c r="G20" s="59">
        <v>5746.2</v>
      </c>
      <c r="H20" s="59">
        <v>5555.78</v>
      </c>
      <c r="I20" s="59">
        <v>1328.94</v>
      </c>
      <c r="J20" s="59">
        <v>10399.49</v>
      </c>
      <c r="K20" s="59">
        <v>10334.040000000001</v>
      </c>
      <c r="L20" s="59">
        <v>9082.4500000000007</v>
      </c>
      <c r="M20" s="60">
        <v>1602.67</v>
      </c>
      <c r="N20" s="126">
        <f t="shared" si="0"/>
        <v>0</v>
      </c>
      <c r="O20" s="122">
        <f t="shared" si="1"/>
        <v>44049.569999999992</v>
      </c>
      <c r="P20" s="120">
        <f t="shared" si="2"/>
        <v>44049.569999999992</v>
      </c>
      <c r="Q20" s="122">
        <f t="shared" si="3"/>
        <v>0</v>
      </c>
      <c r="R20" s="120">
        <f t="shared" si="4"/>
        <v>6292.7957142857131</v>
      </c>
      <c r="S20" s="122">
        <f t="shared" si="5"/>
        <v>3670.7974999999992</v>
      </c>
      <c r="T20" s="69"/>
    </row>
    <row r="21" spans="1:20" x14ac:dyDescent="0.25">
      <c r="A21" s="17">
        <v>1968</v>
      </c>
      <c r="B21" s="23">
        <v>0</v>
      </c>
      <c r="C21" s="59">
        <v>0</v>
      </c>
      <c r="D21" s="59">
        <v>0</v>
      </c>
      <c r="E21" s="59">
        <v>0</v>
      </c>
      <c r="F21" s="59">
        <v>0</v>
      </c>
      <c r="G21" s="59">
        <v>4938.92</v>
      </c>
      <c r="H21" s="59">
        <v>1804.98</v>
      </c>
      <c r="I21" s="59">
        <v>9306.58</v>
      </c>
      <c r="J21" s="59">
        <v>8261.2800000000007</v>
      </c>
      <c r="K21" s="59">
        <v>12638.86</v>
      </c>
      <c r="L21" s="59">
        <v>8711.5300000000007</v>
      </c>
      <c r="M21" s="60">
        <v>3173.6</v>
      </c>
      <c r="N21" s="126">
        <f t="shared" si="0"/>
        <v>0</v>
      </c>
      <c r="O21" s="122">
        <f t="shared" si="1"/>
        <v>48835.75</v>
      </c>
      <c r="P21" s="120">
        <f t="shared" si="2"/>
        <v>48835.75</v>
      </c>
      <c r="Q21" s="122">
        <f t="shared" si="3"/>
        <v>0</v>
      </c>
      <c r="R21" s="120">
        <f t="shared" si="4"/>
        <v>6976.5357142857147</v>
      </c>
      <c r="S21" s="122">
        <f t="shared" si="5"/>
        <v>4069.6458333333335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3786.5</v>
      </c>
      <c r="H22" s="59">
        <v>5829.51</v>
      </c>
      <c r="I22" s="59">
        <v>4774.29</v>
      </c>
      <c r="J22" s="59">
        <v>12740.02</v>
      </c>
      <c r="K22" s="59">
        <v>9548.57</v>
      </c>
      <c r="L22" s="59">
        <v>8283.1</v>
      </c>
      <c r="M22" s="60">
        <v>267.77</v>
      </c>
      <c r="N22" s="126">
        <f t="shared" si="0"/>
        <v>0</v>
      </c>
      <c r="O22" s="122">
        <f t="shared" si="1"/>
        <v>45229.759999999995</v>
      </c>
      <c r="P22" s="120">
        <f t="shared" si="2"/>
        <v>45229.759999999995</v>
      </c>
      <c r="Q22" s="122">
        <f t="shared" si="3"/>
        <v>0</v>
      </c>
      <c r="R22" s="120">
        <f t="shared" si="4"/>
        <v>6461.3942857142847</v>
      </c>
      <c r="S22" s="122">
        <f t="shared" si="5"/>
        <v>3769.1466666666661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563.30999999999995</v>
      </c>
      <c r="I23" s="59">
        <v>5313.8</v>
      </c>
      <c r="J23" s="59">
        <v>13965.82</v>
      </c>
      <c r="K23" s="59">
        <v>11962.49</v>
      </c>
      <c r="L23" s="59">
        <v>10754.54</v>
      </c>
      <c r="M23" s="60">
        <v>0</v>
      </c>
      <c r="N23" s="126">
        <f t="shared" si="0"/>
        <v>0</v>
      </c>
      <c r="O23" s="122">
        <f t="shared" si="1"/>
        <v>42559.96</v>
      </c>
      <c r="P23" s="120">
        <f t="shared" si="2"/>
        <v>42559.96</v>
      </c>
      <c r="Q23" s="122">
        <f t="shared" si="3"/>
        <v>0</v>
      </c>
      <c r="R23" s="120">
        <f t="shared" si="4"/>
        <v>6079.994285714286</v>
      </c>
      <c r="S23" s="122">
        <f t="shared" si="5"/>
        <v>3546.6633333333334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2987.15</v>
      </c>
      <c r="I24" s="59">
        <v>7763.42</v>
      </c>
      <c r="J24" s="59">
        <v>12938.37</v>
      </c>
      <c r="K24" s="59">
        <v>9524.77</v>
      </c>
      <c r="L24" s="59">
        <v>5894.96</v>
      </c>
      <c r="M24" s="60">
        <v>0</v>
      </c>
      <c r="N24" s="126">
        <f t="shared" si="0"/>
        <v>0</v>
      </c>
      <c r="O24" s="122">
        <f t="shared" si="1"/>
        <v>39108.670000000006</v>
      </c>
      <c r="P24" s="120">
        <f t="shared" si="2"/>
        <v>39108.670000000006</v>
      </c>
      <c r="Q24" s="122">
        <f t="shared" si="3"/>
        <v>0</v>
      </c>
      <c r="R24" s="120">
        <f t="shared" si="4"/>
        <v>5586.9528571428582</v>
      </c>
      <c r="S24" s="122">
        <f t="shared" si="5"/>
        <v>3259.0558333333338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5254.29</v>
      </c>
      <c r="H25" s="59">
        <v>3360.05</v>
      </c>
      <c r="I25" s="59">
        <v>10058.33</v>
      </c>
      <c r="J25" s="59">
        <v>8380.2900000000009</v>
      </c>
      <c r="K25" s="59">
        <v>7408.37</v>
      </c>
      <c r="L25" s="59">
        <v>3112.11</v>
      </c>
      <c r="M25" s="60">
        <v>1283.32</v>
      </c>
      <c r="N25" s="126">
        <f t="shared" si="0"/>
        <v>0</v>
      </c>
      <c r="O25" s="122">
        <f t="shared" si="1"/>
        <v>38856.76</v>
      </c>
      <c r="P25" s="120">
        <f t="shared" si="2"/>
        <v>38856.76</v>
      </c>
      <c r="Q25" s="122">
        <f t="shared" si="3"/>
        <v>0</v>
      </c>
      <c r="R25" s="120">
        <f t="shared" si="4"/>
        <v>5550.965714285715</v>
      </c>
      <c r="S25" s="122">
        <f t="shared" si="5"/>
        <v>3238.0633333333335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2713.43</v>
      </c>
      <c r="I26" s="59">
        <v>8689.7099999999991</v>
      </c>
      <c r="J26" s="59">
        <v>11260.33</v>
      </c>
      <c r="K26" s="59">
        <v>12553.57</v>
      </c>
      <c r="L26" s="59">
        <v>2201.69</v>
      </c>
      <c r="M26" s="60">
        <v>0</v>
      </c>
      <c r="N26" s="126">
        <f t="shared" si="0"/>
        <v>0</v>
      </c>
      <c r="O26" s="122">
        <f t="shared" si="1"/>
        <v>37418.730000000003</v>
      </c>
      <c r="P26" s="120">
        <f t="shared" si="2"/>
        <v>37418.730000000003</v>
      </c>
      <c r="Q26" s="122">
        <f t="shared" si="3"/>
        <v>0</v>
      </c>
      <c r="R26" s="120">
        <f t="shared" si="4"/>
        <v>5345.5328571428572</v>
      </c>
      <c r="S26" s="122">
        <f t="shared" si="5"/>
        <v>3118.2275000000004</v>
      </c>
      <c r="T26" s="69"/>
    </row>
    <row r="27" spans="1:20" x14ac:dyDescent="0.25">
      <c r="A27" s="17">
        <v>1974</v>
      </c>
      <c r="B27" s="23">
        <v>3332.28</v>
      </c>
      <c r="C27" s="59">
        <v>3689.31</v>
      </c>
      <c r="D27" s="59">
        <v>2856.24</v>
      </c>
      <c r="E27" s="59">
        <v>0</v>
      </c>
      <c r="F27" s="59">
        <v>0</v>
      </c>
      <c r="G27" s="59">
        <v>285.62</v>
      </c>
      <c r="H27" s="59">
        <v>7174.32</v>
      </c>
      <c r="I27" s="59">
        <v>9695.35</v>
      </c>
      <c r="J27" s="59">
        <v>11008.42</v>
      </c>
      <c r="K27" s="59">
        <v>12956.22</v>
      </c>
      <c r="L27" s="59">
        <v>5639.09</v>
      </c>
      <c r="M27" s="60">
        <v>3713.11</v>
      </c>
      <c r="N27" s="126">
        <f t="shared" si="0"/>
        <v>9877.83</v>
      </c>
      <c r="O27" s="122">
        <f t="shared" si="1"/>
        <v>50472.130000000005</v>
      </c>
      <c r="P27" s="120">
        <f t="shared" si="2"/>
        <v>60349.960000000006</v>
      </c>
      <c r="Q27" s="122">
        <f t="shared" si="3"/>
        <v>1975.566</v>
      </c>
      <c r="R27" s="120">
        <f t="shared" si="4"/>
        <v>7210.3042857142864</v>
      </c>
      <c r="S27" s="122">
        <f t="shared" si="5"/>
        <v>5029.1633333333339</v>
      </c>
      <c r="T27" s="69"/>
    </row>
    <row r="28" spans="1:20" x14ac:dyDescent="0.25">
      <c r="A28" s="17">
        <v>1975</v>
      </c>
      <c r="B28" s="23">
        <v>3570.3</v>
      </c>
      <c r="C28" s="59">
        <v>3689.31</v>
      </c>
      <c r="D28" s="59">
        <v>2737.23</v>
      </c>
      <c r="E28" s="59">
        <v>0</v>
      </c>
      <c r="F28" s="59">
        <v>0</v>
      </c>
      <c r="G28" s="59">
        <v>3750.8</v>
      </c>
      <c r="H28" s="59">
        <v>6751.83</v>
      </c>
      <c r="I28" s="59">
        <v>4809.99</v>
      </c>
      <c r="J28" s="59">
        <v>13247.8</v>
      </c>
      <c r="K28" s="59">
        <v>12359.19</v>
      </c>
      <c r="L28" s="59">
        <v>9040.7900000000009</v>
      </c>
      <c r="M28" s="60">
        <v>4248.66</v>
      </c>
      <c r="N28" s="126">
        <f t="shared" si="0"/>
        <v>9996.84</v>
      </c>
      <c r="O28" s="122">
        <f t="shared" si="1"/>
        <v>54209.06</v>
      </c>
      <c r="P28" s="120">
        <f t="shared" si="2"/>
        <v>64205.899999999994</v>
      </c>
      <c r="Q28" s="122">
        <f t="shared" si="3"/>
        <v>1999.3679999999999</v>
      </c>
      <c r="R28" s="120">
        <f t="shared" si="4"/>
        <v>7744.1514285714284</v>
      </c>
      <c r="S28" s="122">
        <f t="shared" si="5"/>
        <v>5350.4916666666659</v>
      </c>
      <c r="T28" s="69"/>
    </row>
    <row r="29" spans="1:20" x14ac:dyDescent="0.25">
      <c r="A29" s="17">
        <v>1976</v>
      </c>
      <c r="B29" s="23">
        <v>3570.3</v>
      </c>
      <c r="C29" s="59">
        <v>3689.31</v>
      </c>
      <c r="D29" s="59">
        <v>3689.31</v>
      </c>
      <c r="E29" s="59">
        <v>3213.27</v>
      </c>
      <c r="F29" s="59">
        <v>0</v>
      </c>
      <c r="G29" s="59">
        <v>5028.17</v>
      </c>
      <c r="H29" s="59">
        <v>3953.12</v>
      </c>
      <c r="I29" s="59">
        <v>6041.74</v>
      </c>
      <c r="J29" s="59">
        <v>8243.43</v>
      </c>
      <c r="K29" s="59">
        <v>7136.63</v>
      </c>
      <c r="L29" s="59">
        <v>6597.12</v>
      </c>
      <c r="M29" s="60">
        <v>3508.81</v>
      </c>
      <c r="N29" s="126">
        <f t="shared" si="0"/>
        <v>14162.19</v>
      </c>
      <c r="O29" s="122">
        <f t="shared" si="1"/>
        <v>40509.019999999997</v>
      </c>
      <c r="P29" s="120">
        <f t="shared" si="2"/>
        <v>54671.21</v>
      </c>
      <c r="Q29" s="122">
        <f t="shared" si="3"/>
        <v>2832.4380000000001</v>
      </c>
      <c r="R29" s="120">
        <f t="shared" si="4"/>
        <v>5787.0028571428566</v>
      </c>
      <c r="S29" s="122">
        <f t="shared" si="5"/>
        <v>4555.9341666666669</v>
      </c>
      <c r="T29" s="69"/>
    </row>
    <row r="30" spans="1:20" x14ac:dyDescent="0.25">
      <c r="A30" s="17">
        <v>1977</v>
      </c>
      <c r="B30" s="23">
        <v>3570.3</v>
      </c>
      <c r="C30" s="59">
        <v>3689.31</v>
      </c>
      <c r="D30" s="59">
        <v>3689.31</v>
      </c>
      <c r="E30" s="59">
        <v>2856.24</v>
      </c>
      <c r="F30" s="59">
        <v>981.83</v>
      </c>
      <c r="G30" s="59">
        <v>4544.2</v>
      </c>
      <c r="H30" s="59">
        <v>2025.15</v>
      </c>
      <c r="I30" s="59">
        <v>5692.65</v>
      </c>
      <c r="J30" s="59">
        <v>7539.28</v>
      </c>
      <c r="K30" s="59">
        <v>7711.85</v>
      </c>
      <c r="L30" s="59">
        <v>5518.1</v>
      </c>
      <c r="M30" s="60">
        <v>3963.03</v>
      </c>
      <c r="N30" s="126">
        <f t="shared" si="0"/>
        <v>14786.99</v>
      </c>
      <c r="O30" s="122">
        <f t="shared" si="1"/>
        <v>36994.259999999995</v>
      </c>
      <c r="P30" s="120">
        <f t="shared" si="2"/>
        <v>51781.249999999993</v>
      </c>
      <c r="Q30" s="122">
        <f t="shared" si="3"/>
        <v>2957.3980000000001</v>
      </c>
      <c r="R30" s="120">
        <f t="shared" si="4"/>
        <v>5284.8942857142847</v>
      </c>
      <c r="S30" s="122">
        <f t="shared" si="5"/>
        <v>4315.1041666666661</v>
      </c>
      <c r="T30" s="69"/>
    </row>
    <row r="31" spans="1:20" x14ac:dyDescent="0.25">
      <c r="A31" s="17">
        <v>1978</v>
      </c>
      <c r="B31" s="23">
        <v>4165.3500000000004</v>
      </c>
      <c r="C31" s="59">
        <v>4304.1899999999996</v>
      </c>
      <c r="D31" s="59">
        <v>4165.3500000000004</v>
      </c>
      <c r="E31" s="59">
        <v>0</v>
      </c>
      <c r="F31" s="59">
        <v>0</v>
      </c>
      <c r="G31" s="59">
        <v>4218.8999999999996</v>
      </c>
      <c r="H31" s="59">
        <v>3473.11</v>
      </c>
      <c r="I31" s="59">
        <v>8669.8799999999992</v>
      </c>
      <c r="J31" s="59">
        <v>9919.48</v>
      </c>
      <c r="K31" s="59">
        <v>7114.81</v>
      </c>
      <c r="L31" s="59">
        <v>7174.32</v>
      </c>
      <c r="M31" s="60">
        <v>3385.83</v>
      </c>
      <c r="N31" s="126">
        <f t="shared" si="0"/>
        <v>12634.890000000001</v>
      </c>
      <c r="O31" s="122">
        <f t="shared" si="1"/>
        <v>43956.33</v>
      </c>
      <c r="P31" s="120">
        <f t="shared" si="2"/>
        <v>56591.219999999994</v>
      </c>
      <c r="Q31" s="122">
        <f t="shared" si="3"/>
        <v>2526.9780000000001</v>
      </c>
      <c r="R31" s="120">
        <f t="shared" si="4"/>
        <v>6279.4757142857143</v>
      </c>
      <c r="S31" s="122">
        <f t="shared" si="5"/>
        <v>4715.9349999999995</v>
      </c>
      <c r="T31" s="69"/>
    </row>
    <row r="32" spans="1:20" x14ac:dyDescent="0.25">
      <c r="A32" s="17">
        <v>1979</v>
      </c>
      <c r="B32" s="23">
        <v>3421.54</v>
      </c>
      <c r="C32" s="59">
        <v>3471.13</v>
      </c>
      <c r="D32" s="59">
        <v>3996.75</v>
      </c>
      <c r="E32" s="59">
        <v>2400.0300000000002</v>
      </c>
      <c r="F32" s="59">
        <v>0</v>
      </c>
      <c r="G32" s="59">
        <v>0</v>
      </c>
      <c r="H32" s="59">
        <v>4641.3900000000003</v>
      </c>
      <c r="I32" s="59">
        <v>4617.59</v>
      </c>
      <c r="J32" s="59">
        <v>11052.06</v>
      </c>
      <c r="K32" s="59">
        <v>8711.5300000000007</v>
      </c>
      <c r="L32" s="59">
        <v>6904.56</v>
      </c>
      <c r="M32" s="60">
        <v>3853.94</v>
      </c>
      <c r="N32" s="126">
        <f t="shared" si="0"/>
        <v>13289.45</v>
      </c>
      <c r="O32" s="122">
        <f t="shared" si="1"/>
        <v>39781.07</v>
      </c>
      <c r="P32" s="120">
        <f t="shared" si="2"/>
        <v>53070.52</v>
      </c>
      <c r="Q32" s="122">
        <f t="shared" si="3"/>
        <v>2657.8900000000003</v>
      </c>
      <c r="R32" s="120">
        <f t="shared" si="4"/>
        <v>5683.01</v>
      </c>
      <c r="S32" s="122">
        <f t="shared" si="5"/>
        <v>4422.5433333333331</v>
      </c>
      <c r="T32" s="69"/>
    </row>
    <row r="33" spans="1:20" x14ac:dyDescent="0.25">
      <c r="A33" s="17">
        <v>1980</v>
      </c>
      <c r="B33" s="23">
        <v>3606</v>
      </c>
      <c r="C33" s="59">
        <v>4399.3999999999996</v>
      </c>
      <c r="D33" s="59">
        <v>3034.75</v>
      </c>
      <c r="E33" s="59">
        <v>1711.76</v>
      </c>
      <c r="F33" s="59">
        <v>0</v>
      </c>
      <c r="G33" s="59">
        <v>0</v>
      </c>
      <c r="H33" s="59">
        <v>3560.38</v>
      </c>
      <c r="I33" s="59">
        <v>8364.42</v>
      </c>
      <c r="J33" s="59">
        <v>12230.26</v>
      </c>
      <c r="K33" s="59">
        <v>12892.75</v>
      </c>
      <c r="L33" s="59">
        <v>2653.92</v>
      </c>
      <c r="M33" s="60">
        <v>4881.3900000000003</v>
      </c>
      <c r="N33" s="126">
        <f t="shared" si="0"/>
        <v>12751.91</v>
      </c>
      <c r="O33" s="122">
        <f t="shared" si="1"/>
        <v>44583.119999999995</v>
      </c>
      <c r="P33" s="120">
        <f t="shared" si="2"/>
        <v>57335.03</v>
      </c>
      <c r="Q33" s="122">
        <f t="shared" si="3"/>
        <v>2550.3820000000001</v>
      </c>
      <c r="R33" s="120">
        <f t="shared" si="4"/>
        <v>6369.0171428571421</v>
      </c>
      <c r="S33" s="122">
        <f t="shared" si="5"/>
        <v>4777.9191666666666</v>
      </c>
      <c r="T33" s="69"/>
    </row>
    <row r="34" spans="1:20" x14ac:dyDescent="0.25">
      <c r="A34" s="17">
        <v>1981</v>
      </c>
      <c r="B34" s="23">
        <v>3925.35</v>
      </c>
      <c r="C34" s="59">
        <v>3736.91</v>
      </c>
      <c r="D34" s="59">
        <v>3955.1</v>
      </c>
      <c r="E34" s="59">
        <v>2183.83</v>
      </c>
      <c r="F34" s="59">
        <v>0</v>
      </c>
      <c r="G34" s="59">
        <v>0</v>
      </c>
      <c r="H34" s="59">
        <v>0</v>
      </c>
      <c r="I34" s="59">
        <v>5131.3100000000004</v>
      </c>
      <c r="J34" s="59">
        <v>7852.68</v>
      </c>
      <c r="K34" s="59">
        <v>8608.39</v>
      </c>
      <c r="L34" s="59">
        <v>6170.67</v>
      </c>
      <c r="M34" s="60">
        <v>4028.49</v>
      </c>
      <c r="N34" s="126">
        <f t="shared" si="0"/>
        <v>13801.19</v>
      </c>
      <c r="O34" s="122">
        <f t="shared" si="1"/>
        <v>31791.54</v>
      </c>
      <c r="P34" s="120">
        <f t="shared" si="2"/>
        <v>45592.729999999996</v>
      </c>
      <c r="Q34" s="122">
        <f t="shared" si="3"/>
        <v>2760.2380000000003</v>
      </c>
      <c r="R34" s="120">
        <f t="shared" si="4"/>
        <v>4541.6485714285718</v>
      </c>
      <c r="S34" s="122">
        <f t="shared" si="5"/>
        <v>3799.3941666666665</v>
      </c>
      <c r="T34" s="69"/>
    </row>
    <row r="35" spans="1:20" x14ac:dyDescent="0.25">
      <c r="A35" s="17">
        <v>1982</v>
      </c>
      <c r="B35" s="23">
        <v>3570.3</v>
      </c>
      <c r="C35" s="59">
        <v>3689.31</v>
      </c>
      <c r="D35" s="59">
        <v>3863.86</v>
      </c>
      <c r="E35" s="59">
        <v>2957.4</v>
      </c>
      <c r="F35" s="59">
        <v>1231.75</v>
      </c>
      <c r="G35" s="59">
        <v>1071.0899999999999</v>
      </c>
      <c r="H35" s="59">
        <v>4671.1400000000003</v>
      </c>
      <c r="I35" s="59">
        <v>196.37</v>
      </c>
      <c r="J35" s="59">
        <v>9965.1</v>
      </c>
      <c r="K35" s="59">
        <v>12640.85</v>
      </c>
      <c r="L35" s="59">
        <v>5478.43</v>
      </c>
      <c r="M35" s="60">
        <v>2808.64</v>
      </c>
      <c r="N35" s="126">
        <f t="shared" si="0"/>
        <v>15312.62</v>
      </c>
      <c r="O35" s="122">
        <f t="shared" si="1"/>
        <v>36831.620000000003</v>
      </c>
      <c r="P35" s="120">
        <f t="shared" si="2"/>
        <v>52144.24</v>
      </c>
      <c r="Q35" s="122">
        <f t="shared" si="3"/>
        <v>3062.5240000000003</v>
      </c>
      <c r="R35" s="120">
        <f t="shared" si="4"/>
        <v>5261.6600000000008</v>
      </c>
      <c r="S35" s="122">
        <f t="shared" si="5"/>
        <v>4345.3533333333335</v>
      </c>
      <c r="T35" s="69"/>
    </row>
    <row r="36" spans="1:20" x14ac:dyDescent="0.25">
      <c r="A36" s="17">
        <v>1983</v>
      </c>
      <c r="B36" s="23">
        <v>3006.99</v>
      </c>
      <c r="C36" s="59">
        <v>3177.57</v>
      </c>
      <c r="D36" s="59">
        <v>4095.93</v>
      </c>
      <c r="E36" s="59">
        <v>380.83</v>
      </c>
      <c r="F36" s="59">
        <v>0</v>
      </c>
      <c r="G36" s="59">
        <v>0</v>
      </c>
      <c r="H36" s="59">
        <v>0</v>
      </c>
      <c r="I36" s="59">
        <v>1434.07</v>
      </c>
      <c r="J36" s="59">
        <v>10494.7</v>
      </c>
      <c r="K36" s="59">
        <v>10639.49</v>
      </c>
      <c r="L36" s="59">
        <v>5133.3</v>
      </c>
      <c r="M36" s="60">
        <v>2828.47</v>
      </c>
      <c r="N36" s="126">
        <f t="shared" si="0"/>
        <v>10661.32</v>
      </c>
      <c r="O36" s="122">
        <f t="shared" si="1"/>
        <v>30530.030000000002</v>
      </c>
      <c r="P36" s="120">
        <f t="shared" si="2"/>
        <v>41191.350000000006</v>
      </c>
      <c r="Q36" s="122">
        <f t="shared" si="3"/>
        <v>2132.2640000000001</v>
      </c>
      <c r="R36" s="120">
        <f t="shared" si="4"/>
        <v>4361.4328571428578</v>
      </c>
      <c r="S36" s="122">
        <f t="shared" si="5"/>
        <v>3432.6125000000006</v>
      </c>
      <c r="T36" s="69"/>
    </row>
    <row r="37" spans="1:20" x14ac:dyDescent="0.25">
      <c r="A37" s="17">
        <v>1984</v>
      </c>
      <c r="B37" s="23">
        <v>2971.28</v>
      </c>
      <c r="C37" s="59">
        <v>1047.29</v>
      </c>
      <c r="D37" s="59">
        <v>0</v>
      </c>
      <c r="E37" s="59">
        <v>0</v>
      </c>
      <c r="F37" s="59">
        <v>0</v>
      </c>
      <c r="G37" s="59">
        <v>0</v>
      </c>
      <c r="H37" s="59">
        <v>874.53</v>
      </c>
      <c r="I37" s="59">
        <v>4493.82</v>
      </c>
      <c r="J37" s="59">
        <v>14285.17</v>
      </c>
      <c r="K37" s="59">
        <v>12422.66</v>
      </c>
      <c r="L37" s="59">
        <v>4573.55</v>
      </c>
      <c r="M37" s="60">
        <v>2794.35</v>
      </c>
      <c r="N37" s="126">
        <f t="shared" si="0"/>
        <v>4018.57</v>
      </c>
      <c r="O37" s="122">
        <f t="shared" si="1"/>
        <v>39444.080000000002</v>
      </c>
      <c r="P37" s="120">
        <f t="shared" si="2"/>
        <v>43462.65</v>
      </c>
      <c r="Q37" s="122">
        <f t="shared" si="3"/>
        <v>803.71400000000006</v>
      </c>
      <c r="R37" s="120">
        <f t="shared" si="4"/>
        <v>5634.8685714285721</v>
      </c>
      <c r="S37" s="122">
        <f t="shared" si="5"/>
        <v>3621.8875000000003</v>
      </c>
      <c r="T37" s="69"/>
    </row>
    <row r="38" spans="1:20" x14ac:dyDescent="0.25">
      <c r="A38" s="17">
        <v>1985</v>
      </c>
      <c r="B38" s="23">
        <v>3051.71</v>
      </c>
      <c r="C38" s="59">
        <v>3244.05</v>
      </c>
      <c r="D38" s="59">
        <v>0</v>
      </c>
      <c r="E38" s="59">
        <v>0</v>
      </c>
      <c r="F38" s="59">
        <v>0</v>
      </c>
      <c r="G38" s="59">
        <v>3205.61</v>
      </c>
      <c r="H38" s="59">
        <v>913.98</v>
      </c>
      <c r="I38" s="59">
        <v>7854.68</v>
      </c>
      <c r="J38" s="59">
        <v>10367.75</v>
      </c>
      <c r="K38" s="59">
        <v>14842.49</v>
      </c>
      <c r="L38" s="59">
        <v>6202.62</v>
      </c>
      <c r="M38" s="60">
        <v>89.91</v>
      </c>
      <c r="N38" s="126">
        <f t="shared" si="0"/>
        <v>6295.76</v>
      </c>
      <c r="O38" s="122">
        <f t="shared" si="1"/>
        <v>43477.040000000008</v>
      </c>
      <c r="P38" s="120">
        <f t="shared" si="2"/>
        <v>49772.800000000003</v>
      </c>
      <c r="Q38" s="122">
        <f t="shared" si="3"/>
        <v>1259.152</v>
      </c>
      <c r="R38" s="120">
        <f t="shared" si="4"/>
        <v>6211.0057142857158</v>
      </c>
      <c r="S38" s="122">
        <f t="shared" si="5"/>
        <v>4147.7333333333336</v>
      </c>
      <c r="T38" s="69"/>
    </row>
    <row r="39" spans="1:20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0</v>
      </c>
      <c r="G39" s="59">
        <v>824.6</v>
      </c>
      <c r="H39" s="59">
        <v>4836.55</v>
      </c>
      <c r="I39" s="59">
        <v>8299.08</v>
      </c>
      <c r="J39" s="59">
        <v>14635.14</v>
      </c>
      <c r="K39" s="59">
        <v>13412.27</v>
      </c>
      <c r="L39" s="59">
        <v>4794.28</v>
      </c>
      <c r="M39" s="60">
        <v>2850.71</v>
      </c>
      <c r="N39" s="126">
        <f t="shared" si="0"/>
        <v>0</v>
      </c>
      <c r="O39" s="122">
        <f t="shared" si="1"/>
        <v>49652.63</v>
      </c>
      <c r="P39" s="120">
        <f t="shared" si="2"/>
        <v>49652.63</v>
      </c>
      <c r="Q39" s="122">
        <f t="shared" si="3"/>
        <v>0</v>
      </c>
      <c r="R39" s="120">
        <f t="shared" si="4"/>
        <v>7093.232857142857</v>
      </c>
      <c r="S39" s="122">
        <f t="shared" si="5"/>
        <v>4137.7191666666668</v>
      </c>
      <c r="T39" s="69"/>
    </row>
    <row r="40" spans="1:20" x14ac:dyDescent="0.25">
      <c r="A40" s="17">
        <v>1987</v>
      </c>
      <c r="B40" s="23">
        <v>3451.29</v>
      </c>
      <c r="C40" s="59">
        <v>4655.2700000000004</v>
      </c>
      <c r="D40" s="59">
        <v>4683.04</v>
      </c>
      <c r="E40" s="59">
        <v>3606.04</v>
      </c>
      <c r="F40" s="59">
        <v>562.96</v>
      </c>
      <c r="G40" s="59">
        <v>0</v>
      </c>
      <c r="H40" s="59">
        <v>0</v>
      </c>
      <c r="I40" s="59">
        <v>5831.55</v>
      </c>
      <c r="J40" s="59">
        <v>13244.03</v>
      </c>
      <c r="K40" s="59">
        <v>12050.75</v>
      </c>
      <c r="L40" s="59">
        <v>3495.32</v>
      </c>
      <c r="M40" s="60">
        <v>4616.79</v>
      </c>
      <c r="N40" s="126">
        <f t="shared" si="0"/>
        <v>16958.599999999999</v>
      </c>
      <c r="O40" s="122">
        <f t="shared" si="1"/>
        <v>39238.44</v>
      </c>
      <c r="P40" s="120">
        <f t="shared" si="2"/>
        <v>56197.04</v>
      </c>
      <c r="Q40" s="122">
        <f t="shared" si="3"/>
        <v>3391.72</v>
      </c>
      <c r="R40" s="120">
        <f t="shared" si="4"/>
        <v>5605.4914285714285</v>
      </c>
      <c r="S40" s="122">
        <f t="shared" si="5"/>
        <v>4683.086666666667</v>
      </c>
      <c r="T40" s="69"/>
    </row>
    <row r="41" spans="1:20" x14ac:dyDescent="0.25">
      <c r="A41" s="17">
        <v>1988</v>
      </c>
      <c r="B41" s="23">
        <v>3524.88</v>
      </c>
      <c r="C41" s="59">
        <v>2587.2800000000002</v>
      </c>
      <c r="D41" s="59">
        <v>1844.66</v>
      </c>
      <c r="E41" s="59">
        <v>1130.5899999999999</v>
      </c>
      <c r="F41" s="59">
        <v>706.13</v>
      </c>
      <c r="G41" s="59">
        <v>2675.74</v>
      </c>
      <c r="H41" s="59">
        <v>4734.62</v>
      </c>
      <c r="I41" s="59">
        <v>8713.52</v>
      </c>
      <c r="J41" s="59">
        <v>13598.88</v>
      </c>
      <c r="K41" s="59">
        <v>13785.33</v>
      </c>
      <c r="L41" s="59">
        <v>5244.37</v>
      </c>
      <c r="M41" s="60">
        <v>4173.28</v>
      </c>
      <c r="N41" s="126">
        <f t="shared" si="0"/>
        <v>9793.5399999999991</v>
      </c>
      <c r="O41" s="122">
        <f t="shared" si="1"/>
        <v>52925.740000000005</v>
      </c>
      <c r="P41" s="120">
        <f t="shared" si="2"/>
        <v>62719.28</v>
      </c>
      <c r="Q41" s="122">
        <f t="shared" si="3"/>
        <v>1958.7079999999999</v>
      </c>
      <c r="R41" s="120">
        <f t="shared" si="4"/>
        <v>7560.8200000000006</v>
      </c>
      <c r="S41" s="122">
        <f t="shared" si="5"/>
        <v>5226.6066666666666</v>
      </c>
      <c r="T41" s="69"/>
    </row>
    <row r="42" spans="1:20" x14ac:dyDescent="0.25">
      <c r="A42" s="17">
        <v>1989</v>
      </c>
      <c r="B42" s="23">
        <v>2247.6999999999998</v>
      </c>
      <c r="C42" s="59">
        <v>2678.12</v>
      </c>
      <c r="D42" s="59">
        <v>2152.1</v>
      </c>
      <c r="E42" s="59">
        <v>1249.5999999999999</v>
      </c>
      <c r="F42" s="59">
        <v>731.91</v>
      </c>
      <c r="G42" s="59">
        <v>4151.47</v>
      </c>
      <c r="H42" s="59">
        <v>8969.39</v>
      </c>
      <c r="I42" s="59">
        <v>4054.27</v>
      </c>
      <c r="J42" s="59">
        <v>9907.58</v>
      </c>
      <c r="K42" s="59">
        <v>9879.81</v>
      </c>
      <c r="L42" s="59">
        <v>7487.71</v>
      </c>
      <c r="M42" s="60">
        <v>6146.87</v>
      </c>
      <c r="N42" s="126">
        <f t="shared" si="0"/>
        <v>9059.43</v>
      </c>
      <c r="O42" s="122">
        <f t="shared" si="1"/>
        <v>50597.1</v>
      </c>
      <c r="P42" s="120">
        <f t="shared" si="2"/>
        <v>59656.53</v>
      </c>
      <c r="Q42" s="122">
        <f t="shared" si="3"/>
        <v>1811.886</v>
      </c>
      <c r="R42" s="120">
        <f t="shared" si="4"/>
        <v>7228.1571428571424</v>
      </c>
      <c r="S42" s="122">
        <f t="shared" si="5"/>
        <v>4971.3774999999996</v>
      </c>
      <c r="T42" s="69"/>
    </row>
    <row r="43" spans="1:20" x14ac:dyDescent="0.25">
      <c r="A43" s="17">
        <v>1990</v>
      </c>
      <c r="B43" s="23">
        <v>1836.72</v>
      </c>
      <c r="C43" s="59">
        <v>1844.66</v>
      </c>
      <c r="D43" s="59">
        <v>3982.87</v>
      </c>
      <c r="E43" s="59">
        <v>3147.81</v>
      </c>
      <c r="F43" s="59">
        <v>2679.71</v>
      </c>
      <c r="G43" s="59">
        <v>4631.47</v>
      </c>
      <c r="H43" s="59">
        <v>5682.73</v>
      </c>
      <c r="I43" s="59">
        <v>7751.52</v>
      </c>
      <c r="J43" s="59">
        <v>8771.0400000000009</v>
      </c>
      <c r="K43" s="59">
        <v>9229.23</v>
      </c>
      <c r="L43" s="59">
        <v>6635.6</v>
      </c>
      <c r="M43" s="60">
        <v>5704.35</v>
      </c>
      <c r="N43" s="126">
        <f t="shared" si="0"/>
        <v>13491.77</v>
      </c>
      <c r="O43" s="122">
        <f t="shared" si="1"/>
        <v>48405.94</v>
      </c>
      <c r="P43" s="120">
        <f t="shared" si="2"/>
        <v>61897.709999999992</v>
      </c>
      <c r="Q43" s="122">
        <f t="shared" si="3"/>
        <v>2698.3540000000003</v>
      </c>
      <c r="R43" s="120">
        <f t="shared" si="4"/>
        <v>6915.1342857142863</v>
      </c>
      <c r="S43" s="122">
        <f t="shared" si="5"/>
        <v>5158.142499999999</v>
      </c>
      <c r="T43" s="69"/>
    </row>
    <row r="44" spans="1:20" x14ac:dyDescent="0.25">
      <c r="A44" s="17">
        <v>1991</v>
      </c>
      <c r="B44" s="23">
        <v>955.85</v>
      </c>
      <c r="C44" s="59">
        <v>469.49</v>
      </c>
      <c r="D44" s="59">
        <v>1021.3</v>
      </c>
      <c r="E44" s="59">
        <v>643.84</v>
      </c>
      <c r="F44" s="59">
        <v>2763.81</v>
      </c>
      <c r="G44" s="59">
        <v>4724.7</v>
      </c>
      <c r="H44" s="59">
        <v>4677.8900000000003</v>
      </c>
      <c r="I44" s="59">
        <v>6045.71</v>
      </c>
      <c r="J44" s="59">
        <v>11267.07</v>
      </c>
      <c r="K44" s="59">
        <v>14006.29</v>
      </c>
      <c r="L44" s="59">
        <v>8603.0400000000009</v>
      </c>
      <c r="M44" s="60">
        <v>4054.27</v>
      </c>
      <c r="N44" s="126">
        <f t="shared" si="0"/>
        <v>5854.2900000000009</v>
      </c>
      <c r="O44" s="122">
        <f t="shared" si="1"/>
        <v>53378.97</v>
      </c>
      <c r="P44" s="120">
        <f t="shared" si="2"/>
        <v>59233.259999999995</v>
      </c>
      <c r="Q44" s="122">
        <f t="shared" si="3"/>
        <v>1170.8580000000002</v>
      </c>
      <c r="R44" s="120">
        <f t="shared" si="4"/>
        <v>7625.5671428571432</v>
      </c>
      <c r="S44" s="122">
        <f t="shared" si="5"/>
        <v>4936.1049999999996</v>
      </c>
      <c r="T44" s="69"/>
    </row>
    <row r="45" spans="1:20" x14ac:dyDescent="0.25">
      <c r="A45" s="17">
        <v>1992</v>
      </c>
      <c r="B45" s="23">
        <v>4034.44</v>
      </c>
      <c r="C45" s="59">
        <v>5073.2</v>
      </c>
      <c r="D45" s="59">
        <v>4312.13</v>
      </c>
      <c r="E45" s="59">
        <v>3521.9</v>
      </c>
      <c r="F45" s="59">
        <v>2474.61</v>
      </c>
      <c r="G45" s="59">
        <v>4319.67</v>
      </c>
      <c r="H45" s="59">
        <v>7223.91</v>
      </c>
      <c r="I45" s="59">
        <v>4673.13</v>
      </c>
      <c r="J45" s="59">
        <v>13442.18</v>
      </c>
      <c r="K45" s="59">
        <v>12888.39</v>
      </c>
      <c r="L45" s="59">
        <v>8125.21</v>
      </c>
      <c r="M45" s="60">
        <v>7702.92</v>
      </c>
      <c r="N45" s="126">
        <f t="shared" si="0"/>
        <v>19416.280000000002</v>
      </c>
      <c r="O45" s="122">
        <f t="shared" si="1"/>
        <v>58375.409999999996</v>
      </c>
      <c r="P45" s="120">
        <f t="shared" si="2"/>
        <v>77791.69</v>
      </c>
      <c r="Q45" s="122">
        <f t="shared" si="3"/>
        <v>3883.2560000000003</v>
      </c>
      <c r="R45" s="120">
        <f t="shared" si="4"/>
        <v>8339.3442857142854</v>
      </c>
      <c r="S45" s="122">
        <f t="shared" si="5"/>
        <v>6482.6408333333338</v>
      </c>
      <c r="T45" s="69"/>
    </row>
    <row r="46" spans="1:20" x14ac:dyDescent="0.25">
      <c r="A46" s="17">
        <v>1993</v>
      </c>
      <c r="B46" s="23">
        <v>4687.21</v>
      </c>
      <c r="C46" s="59">
        <v>2594.2199999999998</v>
      </c>
      <c r="D46" s="59">
        <v>2023.96</v>
      </c>
      <c r="E46" s="59">
        <v>2325.85</v>
      </c>
      <c r="F46" s="59">
        <v>0</v>
      </c>
      <c r="G46" s="59">
        <v>2715.61</v>
      </c>
      <c r="H46" s="59">
        <v>5153.13</v>
      </c>
      <c r="I46" s="59">
        <v>6587.8</v>
      </c>
      <c r="J46" s="59">
        <v>11986.29</v>
      </c>
      <c r="K46" s="59">
        <v>14267.32</v>
      </c>
      <c r="L46" s="59">
        <v>6870.45</v>
      </c>
      <c r="M46" s="60">
        <v>4742.55</v>
      </c>
      <c r="N46" s="126">
        <f t="shared" si="0"/>
        <v>11631.24</v>
      </c>
      <c r="O46" s="122">
        <f t="shared" si="1"/>
        <v>52323.15</v>
      </c>
      <c r="P46" s="120">
        <f t="shared" si="2"/>
        <v>63954.39</v>
      </c>
      <c r="Q46" s="122">
        <f t="shared" si="3"/>
        <v>2326.248</v>
      </c>
      <c r="R46" s="120">
        <f t="shared" si="4"/>
        <v>7474.7357142857145</v>
      </c>
      <c r="S46" s="122">
        <f t="shared" si="5"/>
        <v>5329.5325000000003</v>
      </c>
      <c r="T46" s="69"/>
    </row>
    <row r="47" spans="1:20" x14ac:dyDescent="0.25">
      <c r="A47" s="17">
        <v>1994</v>
      </c>
      <c r="B47" s="23">
        <v>3710.14</v>
      </c>
      <c r="C47" s="59">
        <v>2888.97</v>
      </c>
      <c r="D47" s="59">
        <v>3611.75</v>
      </c>
      <c r="E47" s="59">
        <v>912.41</v>
      </c>
      <c r="F47" s="59">
        <v>1108.58</v>
      </c>
      <c r="G47" s="59">
        <v>3350.13</v>
      </c>
      <c r="H47" s="59">
        <v>5450.66</v>
      </c>
      <c r="I47" s="59">
        <v>12007.51</v>
      </c>
      <c r="J47" s="59">
        <v>11993.03</v>
      </c>
      <c r="K47" s="59">
        <v>7977.24</v>
      </c>
      <c r="L47" s="59">
        <v>6755.6</v>
      </c>
      <c r="M47" s="60">
        <v>8622.2800000000007</v>
      </c>
      <c r="N47" s="126">
        <f t="shared" si="0"/>
        <v>12231.85</v>
      </c>
      <c r="O47" s="122">
        <f t="shared" si="1"/>
        <v>56156.45</v>
      </c>
      <c r="P47" s="120">
        <f t="shared" si="2"/>
        <v>68388.3</v>
      </c>
      <c r="Q47" s="122">
        <f t="shared" si="3"/>
        <v>2446.37</v>
      </c>
      <c r="R47" s="120">
        <f t="shared" si="4"/>
        <v>8022.3499999999995</v>
      </c>
      <c r="S47" s="122">
        <f t="shared" si="5"/>
        <v>5699.0250000000005</v>
      </c>
      <c r="T47" s="69"/>
    </row>
    <row r="48" spans="1:20" x14ac:dyDescent="0.25">
      <c r="A48" s="17">
        <v>1995</v>
      </c>
      <c r="B48" s="23">
        <v>2915.75</v>
      </c>
      <c r="C48" s="59">
        <v>2814.19</v>
      </c>
      <c r="D48" s="59">
        <v>2781.06</v>
      </c>
      <c r="E48" s="59">
        <v>305.44</v>
      </c>
      <c r="F48" s="59">
        <v>685.48</v>
      </c>
      <c r="G48" s="59">
        <v>3320.58</v>
      </c>
      <c r="H48" s="59">
        <v>5513.93</v>
      </c>
      <c r="I48" s="59">
        <v>5048.21</v>
      </c>
      <c r="J48" s="59">
        <v>14675.92</v>
      </c>
      <c r="K48" s="59">
        <v>18391.41</v>
      </c>
      <c r="L48" s="59">
        <v>9179.24</v>
      </c>
      <c r="M48" s="60">
        <v>2877.46</v>
      </c>
      <c r="N48" s="126">
        <f t="shared" si="0"/>
        <v>9501.92</v>
      </c>
      <c r="O48" s="122">
        <f t="shared" si="1"/>
        <v>59006.75</v>
      </c>
      <c r="P48" s="120">
        <f t="shared" si="2"/>
        <v>68508.670000000013</v>
      </c>
      <c r="Q48" s="122">
        <f t="shared" si="3"/>
        <v>1900.384</v>
      </c>
      <c r="R48" s="120">
        <f t="shared" si="4"/>
        <v>8429.5357142857138</v>
      </c>
      <c r="S48" s="122">
        <f t="shared" si="5"/>
        <v>5709.0558333333347</v>
      </c>
      <c r="T48" s="69"/>
    </row>
    <row r="49" spans="1:20" x14ac:dyDescent="0.25">
      <c r="A49" s="17">
        <v>1996</v>
      </c>
      <c r="B49" s="23">
        <v>2481.16</v>
      </c>
      <c r="C49" s="59">
        <v>2279.44</v>
      </c>
      <c r="D49" s="59">
        <v>573.23</v>
      </c>
      <c r="E49" s="59">
        <v>906.46</v>
      </c>
      <c r="F49" s="59">
        <v>3169.63</v>
      </c>
      <c r="G49" s="59">
        <v>4882.38</v>
      </c>
      <c r="H49" s="59">
        <v>6640.76</v>
      </c>
      <c r="I49" s="59">
        <v>9935.35</v>
      </c>
      <c r="J49" s="59">
        <v>17115.62</v>
      </c>
      <c r="K49" s="59">
        <v>18258.91</v>
      </c>
      <c r="L49" s="59">
        <v>6973.79</v>
      </c>
      <c r="M49" s="60">
        <v>5192.01</v>
      </c>
      <c r="N49" s="126">
        <f t="shared" si="0"/>
        <v>9409.92</v>
      </c>
      <c r="O49" s="122">
        <f t="shared" si="1"/>
        <v>68998.820000000007</v>
      </c>
      <c r="P49" s="120">
        <f t="shared" si="2"/>
        <v>78408.739999999991</v>
      </c>
      <c r="Q49" s="122">
        <f t="shared" si="3"/>
        <v>1881.9839999999999</v>
      </c>
      <c r="R49" s="120">
        <f t="shared" si="4"/>
        <v>9856.9742857142865</v>
      </c>
      <c r="S49" s="122">
        <f t="shared" si="5"/>
        <v>6534.0616666666656</v>
      </c>
      <c r="T49" s="69"/>
    </row>
    <row r="50" spans="1:20" x14ac:dyDescent="0.25">
      <c r="A50" s="17">
        <v>1997</v>
      </c>
      <c r="B50" s="23">
        <v>4453.95</v>
      </c>
      <c r="C50" s="59">
        <v>2468.66</v>
      </c>
      <c r="D50" s="59">
        <v>553.4</v>
      </c>
      <c r="E50" s="59">
        <v>0</v>
      </c>
      <c r="F50" s="59">
        <v>2942.32</v>
      </c>
      <c r="G50" s="59">
        <v>6344.03</v>
      </c>
      <c r="H50" s="59">
        <v>11684.8</v>
      </c>
      <c r="I50" s="59">
        <v>3472.31</v>
      </c>
      <c r="J50" s="59">
        <v>16877.400000000001</v>
      </c>
      <c r="K50" s="59">
        <v>16092.33</v>
      </c>
      <c r="L50" s="59">
        <v>9646.5499999999993</v>
      </c>
      <c r="M50" s="60">
        <v>3898.37</v>
      </c>
      <c r="N50" s="126">
        <f t="shared" si="0"/>
        <v>10418.33</v>
      </c>
      <c r="O50" s="122">
        <f t="shared" si="1"/>
        <v>68015.789999999994</v>
      </c>
      <c r="P50" s="120">
        <f t="shared" si="2"/>
        <v>78434.12</v>
      </c>
      <c r="Q50" s="122">
        <f t="shared" si="3"/>
        <v>2083.6660000000002</v>
      </c>
      <c r="R50" s="120">
        <f t="shared" si="4"/>
        <v>9716.5414285714269</v>
      </c>
      <c r="S50" s="122">
        <f t="shared" si="5"/>
        <v>6536.1766666666663</v>
      </c>
      <c r="T50" s="69"/>
    </row>
    <row r="51" spans="1:20" x14ac:dyDescent="0.25">
      <c r="A51" s="17">
        <v>1998</v>
      </c>
      <c r="B51" s="23">
        <v>3156.15</v>
      </c>
      <c r="C51" s="59">
        <v>491.91</v>
      </c>
      <c r="D51" s="59">
        <v>549.42999999999995</v>
      </c>
      <c r="E51" s="59">
        <v>238.02</v>
      </c>
      <c r="F51" s="59">
        <v>3057.17</v>
      </c>
      <c r="G51" s="59">
        <v>4368.66</v>
      </c>
      <c r="H51" s="59">
        <v>5013.3</v>
      </c>
      <c r="I51" s="59">
        <v>10093.83</v>
      </c>
      <c r="J51" s="59">
        <v>13605.42</v>
      </c>
      <c r="K51" s="59">
        <v>16976.580000000002</v>
      </c>
      <c r="L51" s="59">
        <v>9043.17</v>
      </c>
      <c r="M51" s="60">
        <v>2585.69</v>
      </c>
      <c r="N51" s="126">
        <f t="shared" si="0"/>
        <v>7492.68</v>
      </c>
      <c r="O51" s="122">
        <f t="shared" si="1"/>
        <v>61686.65</v>
      </c>
      <c r="P51" s="120">
        <f t="shared" si="2"/>
        <v>69179.33</v>
      </c>
      <c r="Q51" s="122">
        <f t="shared" si="3"/>
        <v>1498.5360000000001</v>
      </c>
      <c r="R51" s="120">
        <f t="shared" si="4"/>
        <v>8812.3785714285714</v>
      </c>
      <c r="S51" s="122">
        <f t="shared" si="5"/>
        <v>5764.9441666666671</v>
      </c>
      <c r="T51" s="69"/>
    </row>
    <row r="52" spans="1:20" x14ac:dyDescent="0.25">
      <c r="A52" s="17">
        <v>1999</v>
      </c>
      <c r="B52" s="23">
        <v>2603.94</v>
      </c>
      <c r="C52" s="59">
        <v>1668.72</v>
      </c>
      <c r="D52" s="59">
        <v>676.37</v>
      </c>
      <c r="E52" s="59">
        <v>210.25</v>
      </c>
      <c r="F52" s="59">
        <v>2452.1999999999998</v>
      </c>
      <c r="G52" s="59">
        <v>5346.72</v>
      </c>
      <c r="H52" s="59">
        <v>4032.65</v>
      </c>
      <c r="I52" s="59">
        <v>8579.83</v>
      </c>
      <c r="J52" s="59">
        <v>17391.330000000002</v>
      </c>
      <c r="K52" s="59">
        <v>13263.67</v>
      </c>
      <c r="L52" s="59">
        <v>8635.9599999999991</v>
      </c>
      <c r="M52" s="60">
        <v>2690.02</v>
      </c>
      <c r="N52" s="126">
        <f t="shared" si="0"/>
        <v>7611.48</v>
      </c>
      <c r="O52" s="122">
        <f t="shared" si="1"/>
        <v>59940.179999999993</v>
      </c>
      <c r="P52" s="120">
        <f t="shared" si="2"/>
        <v>67551.66</v>
      </c>
      <c r="Q52" s="122">
        <f t="shared" si="3"/>
        <v>1522.2959999999998</v>
      </c>
      <c r="R52" s="120">
        <f t="shared" si="4"/>
        <v>8562.8828571428567</v>
      </c>
      <c r="S52" s="122">
        <f t="shared" si="5"/>
        <v>5629.3050000000003</v>
      </c>
      <c r="T52" s="69"/>
    </row>
    <row r="53" spans="1:20" x14ac:dyDescent="0.25">
      <c r="A53" s="17">
        <v>2000</v>
      </c>
      <c r="B53" s="23">
        <v>2147.73</v>
      </c>
      <c r="C53" s="59">
        <v>914.2</v>
      </c>
      <c r="D53" s="59">
        <v>772.77</v>
      </c>
      <c r="E53" s="59">
        <v>332.43</v>
      </c>
      <c r="F53" s="59">
        <v>2509.13</v>
      </c>
      <c r="G53" s="59">
        <v>4137.38</v>
      </c>
      <c r="H53" s="59">
        <v>4571.57</v>
      </c>
      <c r="I53" s="59">
        <v>13761.52</v>
      </c>
      <c r="J53" s="59">
        <v>11284.73</v>
      </c>
      <c r="K53" s="59">
        <v>10116.25</v>
      </c>
      <c r="L53" s="59">
        <v>3726.8</v>
      </c>
      <c r="M53" s="60">
        <v>368.93</v>
      </c>
      <c r="N53" s="126">
        <f t="shared" si="0"/>
        <v>6676.26</v>
      </c>
      <c r="O53" s="122">
        <f t="shared" si="1"/>
        <v>47967.18</v>
      </c>
      <c r="P53" s="120">
        <f t="shared" si="2"/>
        <v>54643.44</v>
      </c>
      <c r="Q53" s="122">
        <f t="shared" si="3"/>
        <v>1335.252</v>
      </c>
      <c r="R53" s="120">
        <f t="shared" si="4"/>
        <v>6852.454285714286</v>
      </c>
      <c r="S53" s="122">
        <f t="shared" si="5"/>
        <v>4553.62</v>
      </c>
      <c r="T53" s="69"/>
    </row>
    <row r="54" spans="1:20" x14ac:dyDescent="0.25">
      <c r="A54" s="17">
        <v>2001</v>
      </c>
      <c r="B54" s="23">
        <v>919.35</v>
      </c>
      <c r="C54" s="59">
        <v>1486.63</v>
      </c>
      <c r="D54" s="59">
        <v>1247.22</v>
      </c>
      <c r="E54" s="59">
        <v>635.71</v>
      </c>
      <c r="F54" s="59">
        <v>2754.49</v>
      </c>
      <c r="G54" s="59">
        <v>4643.57</v>
      </c>
      <c r="H54" s="59">
        <v>5082.5200000000004</v>
      </c>
      <c r="I54" s="59">
        <v>7364.14</v>
      </c>
      <c r="J54" s="59">
        <v>13246.01</v>
      </c>
      <c r="K54" s="59">
        <v>14000.54</v>
      </c>
      <c r="L54" s="59">
        <v>3986.83</v>
      </c>
      <c r="M54" s="60">
        <v>3278.33</v>
      </c>
      <c r="N54" s="126">
        <f t="shared" si="0"/>
        <v>7043.4</v>
      </c>
      <c r="O54" s="122">
        <f t="shared" si="1"/>
        <v>51601.94</v>
      </c>
      <c r="P54" s="120">
        <f t="shared" si="2"/>
        <v>58645.340000000004</v>
      </c>
      <c r="Q54" s="122">
        <f t="shared" si="3"/>
        <v>1408.6799999999998</v>
      </c>
      <c r="R54" s="120">
        <f t="shared" si="4"/>
        <v>7371.7057142857147</v>
      </c>
      <c r="S54" s="122">
        <f t="shared" si="5"/>
        <v>4887.1116666666667</v>
      </c>
      <c r="T54" s="69"/>
    </row>
    <row r="55" spans="1:20" x14ac:dyDescent="0.25">
      <c r="A55" s="17">
        <v>2002</v>
      </c>
      <c r="B55" s="23">
        <v>2407.9699999999998</v>
      </c>
      <c r="C55" s="59">
        <v>676.37</v>
      </c>
      <c r="D55" s="59">
        <v>523.64</v>
      </c>
      <c r="E55" s="59">
        <v>689.86</v>
      </c>
      <c r="F55" s="59">
        <v>914.59</v>
      </c>
      <c r="G55" s="59">
        <v>5950.3</v>
      </c>
      <c r="H55" s="59">
        <v>7398.08</v>
      </c>
      <c r="I55" s="59">
        <v>5069.83</v>
      </c>
      <c r="J55" s="59">
        <v>6237.12</v>
      </c>
      <c r="K55" s="59">
        <v>0</v>
      </c>
      <c r="L55" s="59">
        <v>2197.6</v>
      </c>
      <c r="M55" s="60">
        <v>4754.45</v>
      </c>
      <c r="N55" s="126">
        <f t="shared" si="0"/>
        <v>5212.4299999999994</v>
      </c>
      <c r="O55" s="122">
        <f t="shared" si="1"/>
        <v>31607.379999999997</v>
      </c>
      <c r="P55" s="120">
        <f t="shared" si="2"/>
        <v>36819.81</v>
      </c>
      <c r="Q55" s="122">
        <f t="shared" si="3"/>
        <v>1042.4859999999999</v>
      </c>
      <c r="R55" s="120">
        <f t="shared" si="4"/>
        <v>4515.3399999999992</v>
      </c>
      <c r="S55" s="122">
        <f t="shared" si="5"/>
        <v>3068.3174999999997</v>
      </c>
      <c r="T55" s="69"/>
    </row>
    <row r="56" spans="1:20" x14ac:dyDescent="0.25">
      <c r="A56" s="17">
        <v>2003</v>
      </c>
      <c r="B56" s="23">
        <v>4478.74</v>
      </c>
      <c r="C56" s="59">
        <v>4593.79</v>
      </c>
      <c r="D56" s="59">
        <v>2951.25</v>
      </c>
      <c r="E56" s="59">
        <v>0</v>
      </c>
      <c r="F56" s="59">
        <v>0</v>
      </c>
      <c r="G56" s="59">
        <v>5741.44</v>
      </c>
      <c r="H56" s="59">
        <v>5099.32</v>
      </c>
      <c r="I56" s="59">
        <v>8092.88</v>
      </c>
      <c r="J56" s="59">
        <v>17794.38</v>
      </c>
      <c r="K56" s="59">
        <v>18793.66</v>
      </c>
      <c r="L56" s="59">
        <v>4357.75</v>
      </c>
      <c r="M56" s="60">
        <v>5862.95</v>
      </c>
      <c r="N56" s="126">
        <f t="shared" si="0"/>
        <v>12023.779999999999</v>
      </c>
      <c r="O56" s="122">
        <f t="shared" si="1"/>
        <v>65742.38</v>
      </c>
      <c r="P56" s="120">
        <f t="shared" si="2"/>
        <v>77766.16</v>
      </c>
      <c r="Q56" s="122">
        <f t="shared" si="3"/>
        <v>2404.7559999999999</v>
      </c>
      <c r="R56" s="120">
        <f t="shared" si="4"/>
        <v>9391.7685714285726</v>
      </c>
      <c r="S56" s="122">
        <f t="shared" si="5"/>
        <v>6480.5133333333333</v>
      </c>
      <c r="T56" s="69"/>
    </row>
    <row r="57" spans="1:20" x14ac:dyDescent="0.25">
      <c r="A57" s="17">
        <v>2004</v>
      </c>
      <c r="B57" s="23">
        <v>0</v>
      </c>
      <c r="C57" s="59">
        <v>0</v>
      </c>
      <c r="D57" s="59">
        <v>1003.65</v>
      </c>
      <c r="E57" s="59">
        <v>741.83</v>
      </c>
      <c r="F57" s="59">
        <v>0</v>
      </c>
      <c r="G57" s="59">
        <v>8098.63</v>
      </c>
      <c r="H57" s="59">
        <v>5478.43</v>
      </c>
      <c r="I57" s="59">
        <v>8617.51</v>
      </c>
      <c r="J57" s="59">
        <v>16353.06</v>
      </c>
      <c r="K57" s="59">
        <v>14588.56</v>
      </c>
      <c r="L57" s="59">
        <v>16931.93</v>
      </c>
      <c r="M57" s="60">
        <v>5276.21</v>
      </c>
      <c r="N57" s="126">
        <f t="shared" si="0"/>
        <v>1745.48</v>
      </c>
      <c r="O57" s="122">
        <f t="shared" si="1"/>
        <v>75344.33</v>
      </c>
      <c r="P57" s="120">
        <f t="shared" si="2"/>
        <v>77089.810000000012</v>
      </c>
      <c r="Q57" s="122">
        <f t="shared" si="3"/>
        <v>349.096</v>
      </c>
      <c r="R57" s="120">
        <f t="shared" si="4"/>
        <v>10763.475714285714</v>
      </c>
      <c r="S57" s="122">
        <f t="shared" si="5"/>
        <v>6424.150833333334</v>
      </c>
      <c r="T57" s="69"/>
    </row>
    <row r="58" spans="1:20" x14ac:dyDescent="0.25">
      <c r="A58" s="17">
        <v>2005</v>
      </c>
      <c r="B58" s="23">
        <v>0</v>
      </c>
      <c r="C58" s="59">
        <v>0</v>
      </c>
      <c r="D58" s="59">
        <v>0</v>
      </c>
      <c r="E58" s="59">
        <v>0</v>
      </c>
      <c r="F58" s="59">
        <v>636.30999999999995</v>
      </c>
      <c r="G58" s="59">
        <v>7950.58</v>
      </c>
      <c r="H58" s="59">
        <v>9711.41</v>
      </c>
      <c r="I58" s="59">
        <v>13164.49</v>
      </c>
      <c r="J58" s="59">
        <v>14216.24</v>
      </c>
      <c r="K58" s="59">
        <v>15499.31</v>
      </c>
      <c r="L58" s="59">
        <v>8733.0499999999993</v>
      </c>
      <c r="M58" s="60">
        <v>6171.52</v>
      </c>
      <c r="N58" s="126">
        <f t="shared" si="0"/>
        <v>636.30999999999995</v>
      </c>
      <c r="O58" s="122">
        <f t="shared" si="1"/>
        <v>75446.599999999991</v>
      </c>
      <c r="P58" s="120">
        <f t="shared" si="2"/>
        <v>76082.91</v>
      </c>
      <c r="Q58" s="122">
        <f t="shared" si="3"/>
        <v>127.26199999999999</v>
      </c>
      <c r="R58" s="120">
        <f t="shared" si="4"/>
        <v>10778.085714285713</v>
      </c>
      <c r="S58" s="122">
        <f t="shared" si="5"/>
        <v>6340.2425000000003</v>
      </c>
      <c r="T58" s="69"/>
    </row>
    <row r="59" spans="1:20" x14ac:dyDescent="0.25">
      <c r="A59" s="17">
        <v>2006</v>
      </c>
      <c r="B59" s="23">
        <v>4556.1000000000004</v>
      </c>
      <c r="C59" s="59">
        <v>4405.75</v>
      </c>
      <c r="D59" s="59">
        <v>5129.01</v>
      </c>
      <c r="E59" s="59">
        <v>2895.59</v>
      </c>
      <c r="F59" s="59">
        <v>2772.95</v>
      </c>
      <c r="G59" s="59">
        <v>8318.58</v>
      </c>
      <c r="H59" s="59">
        <v>6494.77</v>
      </c>
      <c r="I59" s="59">
        <v>4456.13</v>
      </c>
      <c r="J59" s="59">
        <v>8395.14</v>
      </c>
      <c r="K59" s="59">
        <v>12695.68</v>
      </c>
      <c r="L59" s="59">
        <v>7196.26</v>
      </c>
      <c r="M59" s="60">
        <v>2229.5100000000002</v>
      </c>
      <c r="N59" s="126">
        <f t="shared" si="0"/>
        <v>19759.400000000001</v>
      </c>
      <c r="O59" s="122">
        <f t="shared" si="1"/>
        <v>49786.070000000007</v>
      </c>
      <c r="P59" s="120">
        <f t="shared" si="2"/>
        <v>69545.469999999987</v>
      </c>
      <c r="Q59" s="122">
        <f t="shared" si="3"/>
        <v>3951.88</v>
      </c>
      <c r="R59" s="120">
        <f t="shared" si="4"/>
        <v>7112.2957142857149</v>
      </c>
      <c r="S59" s="122">
        <f t="shared" si="5"/>
        <v>5795.4558333333325</v>
      </c>
      <c r="T59" s="69"/>
    </row>
    <row r="60" spans="1:20" x14ac:dyDescent="0.25">
      <c r="A60" s="17">
        <v>2007</v>
      </c>
      <c r="B60" s="23">
        <v>4685.2299999999996</v>
      </c>
      <c r="C60" s="59">
        <v>4677.29</v>
      </c>
      <c r="D60" s="59">
        <v>4309.1499999999996</v>
      </c>
      <c r="E60" s="59">
        <v>3672.53</v>
      </c>
      <c r="F60" s="59">
        <v>5131.3100000000004</v>
      </c>
      <c r="G60" s="59">
        <v>7088.85</v>
      </c>
      <c r="H60" s="59">
        <v>14463.9</v>
      </c>
      <c r="I60" s="59">
        <v>14578.72</v>
      </c>
      <c r="J60" s="59">
        <v>15457.47</v>
      </c>
      <c r="K60" s="59">
        <v>15865.17</v>
      </c>
      <c r="L60" s="59">
        <v>11396.91</v>
      </c>
      <c r="M60" s="60">
        <v>6792.87</v>
      </c>
      <c r="N60" s="126">
        <f t="shared" si="0"/>
        <v>22475.510000000002</v>
      </c>
      <c r="O60" s="122">
        <f t="shared" si="1"/>
        <v>85643.89</v>
      </c>
      <c r="P60" s="120">
        <f t="shared" si="2"/>
        <v>108119.4</v>
      </c>
      <c r="Q60" s="122">
        <f t="shared" si="3"/>
        <v>4495.1020000000008</v>
      </c>
      <c r="R60" s="120">
        <f t="shared" si="4"/>
        <v>12234.841428571428</v>
      </c>
      <c r="S60" s="122">
        <f t="shared" si="5"/>
        <v>9009.9499999999989</v>
      </c>
      <c r="T60" s="69"/>
    </row>
    <row r="61" spans="1:20" x14ac:dyDescent="0.25">
      <c r="A61" s="17">
        <v>2008</v>
      </c>
      <c r="B61" s="23">
        <v>406.95</v>
      </c>
      <c r="C61" s="59">
        <v>2326.4899999999998</v>
      </c>
      <c r="D61" s="59">
        <v>3761.49</v>
      </c>
      <c r="E61" s="59">
        <v>3542.73</v>
      </c>
      <c r="F61" s="59">
        <v>2101.3200000000002</v>
      </c>
      <c r="G61" s="59">
        <v>8342.26</v>
      </c>
      <c r="H61" s="59">
        <v>9575.17</v>
      </c>
      <c r="I61" s="59">
        <v>9900.08</v>
      </c>
      <c r="J61" s="59">
        <v>6174.38</v>
      </c>
      <c r="K61" s="59">
        <v>332.12</v>
      </c>
      <c r="L61" s="59">
        <v>11169.03</v>
      </c>
      <c r="M61" s="60">
        <v>5439.91</v>
      </c>
      <c r="N61" s="126">
        <f t="shared" si="0"/>
        <v>12138.98</v>
      </c>
      <c r="O61" s="122">
        <f t="shared" si="1"/>
        <v>50932.95</v>
      </c>
      <c r="P61" s="120">
        <f t="shared" si="2"/>
        <v>63071.929999999993</v>
      </c>
      <c r="Q61" s="122">
        <f t="shared" si="3"/>
        <v>2427.7959999999998</v>
      </c>
      <c r="R61" s="120">
        <f t="shared" si="4"/>
        <v>7276.1357142857141</v>
      </c>
      <c r="S61" s="122">
        <f t="shared" si="5"/>
        <v>5255.9941666666664</v>
      </c>
      <c r="T61" s="69"/>
    </row>
    <row r="62" spans="1:20" x14ac:dyDescent="0.25">
      <c r="A62" s="17">
        <v>2009</v>
      </c>
      <c r="B62" s="23">
        <v>0</v>
      </c>
      <c r="C62" s="59">
        <v>0</v>
      </c>
      <c r="D62" s="59">
        <v>0</v>
      </c>
      <c r="E62" s="59">
        <v>0</v>
      </c>
      <c r="F62" s="59">
        <v>7134.95</v>
      </c>
      <c r="G62" s="59">
        <v>9032.5400000000009</v>
      </c>
      <c r="H62" s="59">
        <v>10842.9</v>
      </c>
      <c r="I62" s="59">
        <v>8946.56</v>
      </c>
      <c r="J62" s="59">
        <v>16166.52</v>
      </c>
      <c r="K62" s="59">
        <v>18213.04</v>
      </c>
      <c r="L62" s="59">
        <v>9983.6299999999992</v>
      </c>
      <c r="M62" s="60">
        <v>7195.9</v>
      </c>
      <c r="N62" s="126">
        <f t="shared" si="0"/>
        <v>7134.95</v>
      </c>
      <c r="O62" s="122">
        <f t="shared" si="1"/>
        <v>80381.09</v>
      </c>
      <c r="P62" s="120">
        <f t="shared" si="2"/>
        <v>87516.040000000008</v>
      </c>
      <c r="Q62" s="122">
        <f t="shared" si="3"/>
        <v>1426.99</v>
      </c>
      <c r="R62" s="120">
        <f t="shared" si="4"/>
        <v>11483.012857142856</v>
      </c>
      <c r="S62" s="122">
        <f t="shared" si="5"/>
        <v>7293.003333333334</v>
      </c>
      <c r="T62" s="69"/>
    </row>
    <row r="63" spans="1:20" x14ac:dyDescent="0.25">
      <c r="A63" s="17">
        <v>2010</v>
      </c>
      <c r="B63" s="23">
        <v>4086.86</v>
      </c>
      <c r="C63" s="59">
        <v>3261.07</v>
      </c>
      <c r="D63" s="59">
        <v>3161.1</v>
      </c>
      <c r="E63" s="59">
        <v>2819.6</v>
      </c>
      <c r="F63" s="59">
        <v>4596.3999999999996</v>
      </c>
      <c r="G63" s="59">
        <v>7035.06</v>
      </c>
      <c r="H63" s="59">
        <v>7244.54</v>
      </c>
      <c r="I63" s="59">
        <v>5620.5</v>
      </c>
      <c r="J63" s="59">
        <v>17680.900000000001</v>
      </c>
      <c r="K63" s="59">
        <v>14964.83</v>
      </c>
      <c r="L63" s="59">
        <v>8526.75</v>
      </c>
      <c r="M63" s="60">
        <v>6503.68</v>
      </c>
      <c r="N63" s="126">
        <f t="shared" si="0"/>
        <v>17925.03</v>
      </c>
      <c r="O63" s="122">
        <f t="shared" si="1"/>
        <v>67576.260000000009</v>
      </c>
      <c r="P63" s="120">
        <f t="shared" si="2"/>
        <v>85501.290000000008</v>
      </c>
      <c r="Q63" s="122">
        <f t="shared" si="3"/>
        <v>3585.0059999999999</v>
      </c>
      <c r="R63" s="120">
        <f t="shared" si="4"/>
        <v>9653.7514285714296</v>
      </c>
      <c r="S63" s="122">
        <f t="shared" si="5"/>
        <v>7125.107500000001</v>
      </c>
      <c r="T63" s="69"/>
    </row>
    <row r="64" spans="1:20" x14ac:dyDescent="0.25">
      <c r="A64" s="17">
        <v>2011</v>
      </c>
      <c r="B64" s="23">
        <v>177.32</v>
      </c>
      <c r="C64" s="59">
        <v>260.81</v>
      </c>
      <c r="D64" s="59">
        <v>131.82</v>
      </c>
      <c r="E64" s="59">
        <v>2332.42</v>
      </c>
      <c r="F64" s="59">
        <v>6018.71</v>
      </c>
      <c r="G64" s="59">
        <v>6732.91</v>
      </c>
      <c r="H64" s="59">
        <v>4703.16</v>
      </c>
      <c r="I64" s="59">
        <v>10885.9</v>
      </c>
      <c r="J64" s="59">
        <v>15713.57</v>
      </c>
      <c r="K64" s="59">
        <v>17532.43</v>
      </c>
      <c r="L64" s="59">
        <v>10769.63</v>
      </c>
      <c r="M64" s="60">
        <v>7406.27</v>
      </c>
      <c r="N64" s="126">
        <f t="shared" si="0"/>
        <v>8921.08</v>
      </c>
      <c r="O64" s="122">
        <f t="shared" si="1"/>
        <v>73743.87000000001</v>
      </c>
      <c r="P64" s="120">
        <f t="shared" si="2"/>
        <v>82664.950000000012</v>
      </c>
      <c r="Q64" s="122">
        <f t="shared" si="3"/>
        <v>1784.2159999999999</v>
      </c>
      <c r="R64" s="120">
        <f t="shared" si="4"/>
        <v>10534.838571428572</v>
      </c>
      <c r="S64" s="122">
        <f t="shared" si="5"/>
        <v>6888.7458333333343</v>
      </c>
      <c r="T64" s="69"/>
    </row>
    <row r="65" spans="1:20" ht="15.75" thickBot="1" x14ac:dyDescent="0.3">
      <c r="A65" s="18">
        <v>2012</v>
      </c>
      <c r="B65" s="135">
        <v>3582.8</v>
      </c>
      <c r="C65" s="91">
        <v>4172.99</v>
      </c>
      <c r="D65" s="91">
        <v>3952.94</v>
      </c>
      <c r="E65" s="91">
        <v>4500.7</v>
      </c>
      <c r="F65" s="91">
        <v>2794.95</v>
      </c>
      <c r="G65" s="91">
        <v>8464.11</v>
      </c>
      <c r="H65" s="91">
        <v>9104.01</v>
      </c>
      <c r="I65" s="91">
        <v>10587.78</v>
      </c>
      <c r="J65" s="91">
        <v>9205.42</v>
      </c>
      <c r="K65" s="91">
        <v>3406.72</v>
      </c>
      <c r="L65" s="91">
        <v>3434.43</v>
      </c>
      <c r="M65" s="136">
        <v>0</v>
      </c>
      <c r="N65" s="137">
        <f t="shared" si="0"/>
        <v>19004.38</v>
      </c>
      <c r="O65" s="138">
        <f t="shared" si="1"/>
        <v>44202.47</v>
      </c>
      <c r="P65" s="139">
        <f t="shared" si="2"/>
        <v>63206.85</v>
      </c>
      <c r="Q65" s="143">
        <f t="shared" si="3"/>
        <v>3800.8760000000002</v>
      </c>
      <c r="R65" s="139">
        <f t="shared" si="4"/>
        <v>6314.6385714285716</v>
      </c>
      <c r="S65" s="143">
        <f t="shared" si="5"/>
        <v>5267.2375000000002</v>
      </c>
      <c r="T65" s="69"/>
    </row>
    <row r="66" spans="1:20" x14ac:dyDescent="0.25">
      <c r="A66" s="127" t="s">
        <v>62</v>
      </c>
      <c r="B66" s="22">
        <f>SMALL(B$3:B$65,COUNTIF(B$3:B$65,0)+1)</f>
        <v>177.32</v>
      </c>
      <c r="C66" s="54">
        <f t="shared" ref="C66:P66" si="6">SMALL(C$3:C$65,COUNTIF(C$3:C$65,0)+1)</f>
        <v>260.81</v>
      </c>
      <c r="D66" s="54">
        <f t="shared" si="6"/>
        <v>131.82</v>
      </c>
      <c r="E66" s="54">
        <f t="shared" si="6"/>
        <v>210.25</v>
      </c>
      <c r="F66" s="54">
        <f t="shared" si="6"/>
        <v>562.96</v>
      </c>
      <c r="G66" s="54">
        <f t="shared" si="6"/>
        <v>285.62</v>
      </c>
      <c r="H66" s="54">
        <f t="shared" si="6"/>
        <v>563.30999999999995</v>
      </c>
      <c r="I66" s="54">
        <f t="shared" si="6"/>
        <v>196.37</v>
      </c>
      <c r="J66" s="54">
        <f t="shared" si="6"/>
        <v>2415.9</v>
      </c>
      <c r="K66" s="54">
        <f t="shared" si="6"/>
        <v>332.12</v>
      </c>
      <c r="L66" s="54">
        <f t="shared" si="6"/>
        <v>971.91</v>
      </c>
      <c r="M66" s="55">
        <f t="shared" si="6"/>
        <v>89.91</v>
      </c>
      <c r="N66" s="125">
        <f t="shared" si="6"/>
        <v>636.30999999999995</v>
      </c>
      <c r="O66" s="121">
        <f t="shared" si="6"/>
        <v>14979.39</v>
      </c>
      <c r="P66" s="121">
        <f t="shared" si="6"/>
        <v>14979.39</v>
      </c>
      <c r="Q66" s="51"/>
      <c r="R66" s="111"/>
      <c r="S66" s="51"/>
      <c r="T66" s="69"/>
    </row>
    <row r="67" spans="1:20" x14ac:dyDescent="0.25">
      <c r="A67" s="128" t="s">
        <v>63</v>
      </c>
      <c r="B67" s="23">
        <f>MAX(B$3:B$65)</f>
        <v>6932.33</v>
      </c>
      <c r="C67" s="59">
        <f t="shared" ref="C67:P67" si="7">MAX(C$3:C$65)</f>
        <v>5073.2</v>
      </c>
      <c r="D67" s="59">
        <f t="shared" si="7"/>
        <v>5129.01</v>
      </c>
      <c r="E67" s="59">
        <f t="shared" si="7"/>
        <v>4500.7</v>
      </c>
      <c r="F67" s="59">
        <f t="shared" si="7"/>
        <v>7134.95</v>
      </c>
      <c r="G67" s="59">
        <f t="shared" si="7"/>
        <v>9032.5400000000009</v>
      </c>
      <c r="H67" s="59">
        <f t="shared" si="7"/>
        <v>14463.9</v>
      </c>
      <c r="I67" s="59">
        <f t="shared" si="7"/>
        <v>14578.72</v>
      </c>
      <c r="J67" s="59">
        <f t="shared" si="7"/>
        <v>17794.38</v>
      </c>
      <c r="K67" s="59">
        <f t="shared" si="7"/>
        <v>18793.66</v>
      </c>
      <c r="L67" s="59">
        <f t="shared" si="7"/>
        <v>16931.93</v>
      </c>
      <c r="M67" s="60">
        <f t="shared" si="7"/>
        <v>8622.2800000000007</v>
      </c>
      <c r="N67" s="126">
        <f t="shared" si="7"/>
        <v>22475.510000000002</v>
      </c>
      <c r="O67" s="122">
        <f t="shared" si="7"/>
        <v>85643.89</v>
      </c>
      <c r="P67" s="122">
        <f t="shared" si="7"/>
        <v>108119.4</v>
      </c>
      <c r="Q67" s="51"/>
      <c r="R67" s="51"/>
      <c r="S67" s="51"/>
      <c r="T67" s="69"/>
    </row>
    <row r="68" spans="1:20" x14ac:dyDescent="0.25">
      <c r="A68" s="128" t="s">
        <v>72</v>
      </c>
      <c r="B68" s="23">
        <f>SUM(B$3:B$65)/COUNTIF(B$3:B$65,"&gt;0")</f>
        <v>3227.840555555556</v>
      </c>
      <c r="C68" s="23">
        <f t="shared" ref="C68:P68" si="8">SUM(C$3:C$65)/COUNTIF(C$3:C$65,"&gt;0")</f>
        <v>2889.0460000000003</v>
      </c>
      <c r="D68" s="23">
        <f t="shared" si="8"/>
        <v>2699.7991176470591</v>
      </c>
      <c r="E68" s="23">
        <f t="shared" si="8"/>
        <v>1933.274827586207</v>
      </c>
      <c r="F68" s="23">
        <f t="shared" si="8"/>
        <v>2516.5279999999998</v>
      </c>
      <c r="G68" s="23">
        <f t="shared" si="8"/>
        <v>4494.3927083333338</v>
      </c>
      <c r="H68" s="23">
        <f t="shared" si="8"/>
        <v>5542.8855172413787</v>
      </c>
      <c r="I68" s="23">
        <f t="shared" si="8"/>
        <v>7389.3179032258076</v>
      </c>
      <c r="J68" s="23">
        <f t="shared" si="8"/>
        <v>11317.225645161292</v>
      </c>
      <c r="K68" s="23">
        <f t="shared" si="8"/>
        <v>10915.96983870968</v>
      </c>
      <c r="L68" s="23">
        <f t="shared" si="8"/>
        <v>6930.9813114754088</v>
      </c>
      <c r="M68" s="120">
        <f t="shared" si="8"/>
        <v>3779.3678846153834</v>
      </c>
      <c r="N68" s="126">
        <f t="shared" si="8"/>
        <v>10976.672051282056</v>
      </c>
      <c r="O68" s="122">
        <f t="shared" si="8"/>
        <v>47510.016349206358</v>
      </c>
      <c r="P68" s="122">
        <f t="shared" si="8"/>
        <v>54305.099047619056</v>
      </c>
      <c r="Q68" s="51"/>
      <c r="R68" s="51"/>
      <c r="S68" s="51"/>
      <c r="T68" s="69"/>
    </row>
    <row r="69" spans="1:20" x14ac:dyDescent="0.25">
      <c r="A69" s="128" t="s">
        <v>73</v>
      </c>
      <c r="B69" s="23">
        <f t="array" ref="B69">SUM(B$3:B$21)/COUNTIF(B$3:B$21,"&gt;0")</f>
        <v>6932.33</v>
      </c>
      <c r="C69" s="23">
        <v>0</v>
      </c>
      <c r="D69" s="23">
        <v>0</v>
      </c>
      <c r="E69" s="23">
        <v>0</v>
      </c>
      <c r="F69" s="23">
        <v>0</v>
      </c>
      <c r="G69" s="23">
        <f t="array" ref="G69">SUM(G$3:G$21)/COUNTIF(G$3:G$21,"&gt;0")</f>
        <v>3184.1307692307691</v>
      </c>
      <c r="H69" s="23">
        <f t="array" ref="H69">SUM(H$3:H$21)/COUNTIF(H$3:H$21,"&gt;0")</f>
        <v>5212.4035294117639</v>
      </c>
      <c r="I69" s="23">
        <f t="array" ref="I69">SUM(I$3:I$21)/COUNTIF(I$3:I$21,"&gt;0")</f>
        <v>7355.368333333332</v>
      </c>
      <c r="J69" s="23">
        <f t="array" ref="J69">SUM(J$3:J$21)/COUNTIF(J$3:J$21,"&gt;0")</f>
        <v>8874.5088888888913</v>
      </c>
      <c r="K69" s="23">
        <f t="array" ref="K69">SUM(K$3:K$21)/COUNTIF(K$3:K$21,"&gt;0")</f>
        <v>7961.4557894736827</v>
      </c>
      <c r="L69" s="23">
        <f t="array" ref="L69">SUM(L$3:L$21)/COUNTIF(L$3:L$21,"&gt;0")</f>
        <v>6915.0647058823524</v>
      </c>
      <c r="M69" s="120">
        <f t="array" ref="M69">SUM(M$3:M$21)/COUNTIF(M$3:M$21,"&gt;0")</f>
        <v>2311.1091666666666</v>
      </c>
      <c r="N69" s="126">
        <f t="array" ref="N69">SUM(N$3:N$21)/COUNTIF(N$3:N$21,"&gt;0")</f>
        <v>6932.33</v>
      </c>
      <c r="O69" s="122">
        <f t="array" ref="O69">SUM(O$3:O$21)/COUNTIF(O$3:O$21,"&gt;0")</f>
        <v>37826.285263157893</v>
      </c>
      <c r="P69" s="122">
        <f t="array" ref="P69">SUM(P$3:P$21)/COUNTIF(P$3:P$21,"&gt;0")</f>
        <v>38191.144736842107</v>
      </c>
      <c r="Q69" s="51"/>
      <c r="R69" s="51"/>
      <c r="S69" s="51"/>
      <c r="T69" s="69"/>
    </row>
    <row r="70" spans="1:20" x14ac:dyDescent="0.25">
      <c r="A70" s="128" t="s">
        <v>70</v>
      </c>
      <c r="B70" s="23">
        <f t="array" ref="B70">SUM(B$22:B$52)/COUNTIF(B$22:B$52,"&gt;0")</f>
        <v>3272.8351999999995</v>
      </c>
      <c r="C70" s="23">
        <f t="array" ref="C70">SUM(C$22:C$52)/COUNTIF(C$22:C$52,"&gt;0")</f>
        <v>2973.6488000000008</v>
      </c>
      <c r="D70" s="23">
        <f t="array" ref="D70">SUM(D$22:D$52)/COUNTIF(D$22:D$52,"&gt;0")</f>
        <v>2819.5273913043479</v>
      </c>
      <c r="E70" s="23">
        <f t="array" ref="E70">SUM(E$22:E$52)/COUNTIF(E$22:E$52,"&gt;0")</f>
        <v>1784.2931578947369</v>
      </c>
      <c r="F70" s="23">
        <f t="array" ref="F70">SUM(F$22:F$52)/COUNTIF(F$22:F$52,"&gt;0")</f>
        <v>1824.8635714285715</v>
      </c>
      <c r="G70" s="23">
        <f t="array" ref="G70">SUM(G$22:G$52)/COUNTIF(G$22:G$52,"&gt;0")</f>
        <v>3763.679090909091</v>
      </c>
      <c r="H70" s="23">
        <f t="array" ref="H70">SUM(H$22:H$52)/COUNTIF(H$22:H$52,"&gt;0")</f>
        <v>4753.81142857143</v>
      </c>
      <c r="I70" s="23">
        <f t="array" ref="I70">SUM(I$22:I$52)/COUNTIF(I$22:I$52,"&gt;0")</f>
        <v>6603.065806451611</v>
      </c>
      <c r="J70" s="23">
        <f t="array" ref="J70">SUM(J$22:J$52)/COUNTIF(J$22:J$52,"&gt;0")</f>
        <v>12064.577096774196</v>
      </c>
      <c r="K70" s="23">
        <f t="array" ref="K70">SUM(K$22:K$52)/COUNTIF(K$22:K$52,"&gt;0")</f>
        <v>11919.811612903222</v>
      </c>
      <c r="L70" s="23">
        <f t="array" ref="L70">SUM(L$22:L$52)/COUNTIF(L$22:L$52,"&gt;0")</f>
        <v>6542.6825806451616</v>
      </c>
      <c r="M70" s="120">
        <f t="array" ref="M70">SUM(M$22:M$52)/COUNTIF(M$22:M$52,"&gt;0")</f>
        <v>3839.7603571428576</v>
      </c>
      <c r="N70" s="126">
        <f t="array" ref="N70">SUM(N$22:N$52)/COUNTIF(N$22:N$52,"&gt;0")</f>
        <v>11218.435600000001</v>
      </c>
      <c r="O70" s="122">
        <f t="array" ref="O70">SUM(O$22:O$52)/COUNTIF(O$22:O$52,"&gt;0")</f>
        <v>47563.070967741944</v>
      </c>
      <c r="P70" s="122">
        <f t="array" ref="P70">SUM(P$22:P$52)/COUNTIF(P$22:P$52,"&gt;0")</f>
        <v>56610.196451612894</v>
      </c>
      <c r="Q70" s="51"/>
      <c r="R70" s="51"/>
      <c r="S70" s="51"/>
      <c r="T70" s="69"/>
    </row>
    <row r="71" spans="1:20" x14ac:dyDescent="0.25">
      <c r="A71" s="128" t="s">
        <v>74</v>
      </c>
      <c r="B71" s="23">
        <f>SUM(B$22:B$65)/COUNTIF(B$22:B$65,"&gt;0")</f>
        <v>3121.998</v>
      </c>
      <c r="C71" s="23">
        <f t="shared" ref="C71:P71" si="9">SUM(C$22:C$65)/COUNTIF(C$22:C$65,"&gt;0")</f>
        <v>2889.0460000000003</v>
      </c>
      <c r="D71" s="23">
        <f t="shared" si="9"/>
        <v>2699.7991176470591</v>
      </c>
      <c r="E71" s="23">
        <f t="shared" si="9"/>
        <v>1933.274827586207</v>
      </c>
      <c r="F71" s="23">
        <f t="shared" si="9"/>
        <v>2516.5279999999998</v>
      </c>
      <c r="G71" s="23">
        <f t="shared" si="9"/>
        <v>4981.0614285714291</v>
      </c>
      <c r="H71" s="23">
        <f t="shared" si="9"/>
        <v>5679.914634146342</v>
      </c>
      <c r="I71" s="23">
        <f t="shared" si="9"/>
        <v>7403.2063636363628</v>
      </c>
      <c r="J71" s="23">
        <f t="shared" si="9"/>
        <v>12316.518863636365</v>
      </c>
      <c r="K71" s="23">
        <f t="shared" si="9"/>
        <v>12221.452790697671</v>
      </c>
      <c r="L71" s="23">
        <f t="shared" si="9"/>
        <v>6937.130909090909</v>
      </c>
      <c r="M71" s="120">
        <f t="shared" si="9"/>
        <v>4219.8454999999994</v>
      </c>
      <c r="N71" s="126">
        <f t="shared" si="9"/>
        <v>11083.10210526316</v>
      </c>
      <c r="O71" s="122">
        <f t="shared" si="9"/>
        <v>51691.627500000017</v>
      </c>
      <c r="P71" s="122">
        <f t="shared" si="9"/>
        <v>61263.397500000006</v>
      </c>
      <c r="Q71" s="51"/>
      <c r="R71" s="51"/>
      <c r="S71" s="51"/>
      <c r="T71" s="69"/>
    </row>
    <row r="72" spans="1:20" x14ac:dyDescent="0.25">
      <c r="A72" s="129" t="s">
        <v>67</v>
      </c>
      <c r="B72" s="23">
        <f>SUM(B$53:B$65)/COUNTIF(B$53:B$65,"&gt;0")</f>
        <v>2744.9049999999997</v>
      </c>
      <c r="C72" s="23">
        <f t="shared" ref="C72:P72" si="10">SUM(C$53:C$65)/COUNTIF(C$53:C$65,"&gt;0")</f>
        <v>2677.5389999999998</v>
      </c>
      <c r="D72" s="23">
        <f t="shared" si="10"/>
        <v>2449.4581818181814</v>
      </c>
      <c r="E72" s="23">
        <f t="shared" si="10"/>
        <v>2216.34</v>
      </c>
      <c r="F72" s="23">
        <f t="shared" si="10"/>
        <v>3396.8281818181817</v>
      </c>
      <c r="G72" s="23">
        <f t="shared" si="10"/>
        <v>7041.2469230769238</v>
      </c>
      <c r="H72" s="23">
        <f t="shared" si="10"/>
        <v>7674.5984615384614</v>
      </c>
      <c r="I72" s="23">
        <f t="shared" si="10"/>
        <v>9311.2338461538438</v>
      </c>
      <c r="J72" s="23">
        <f t="shared" si="10"/>
        <v>12917.303076923079</v>
      </c>
      <c r="K72" s="23">
        <f t="shared" si="10"/>
        <v>13000.692499999997</v>
      </c>
      <c r="L72" s="23">
        <f t="shared" si="10"/>
        <v>7877.7384615384617</v>
      </c>
      <c r="M72" s="120">
        <f t="shared" si="10"/>
        <v>5106.7108333333344</v>
      </c>
      <c r="N72" s="126">
        <f t="shared" si="10"/>
        <v>10822.845384615384</v>
      </c>
      <c r="O72" s="122">
        <f t="shared" si="10"/>
        <v>61536.646923076914</v>
      </c>
      <c r="P72" s="122">
        <f t="shared" si="10"/>
        <v>72359.492307692315</v>
      </c>
      <c r="Q72" s="51"/>
      <c r="R72" s="51"/>
      <c r="S72" s="51"/>
      <c r="T72" s="69"/>
    </row>
    <row r="73" spans="1:20" x14ac:dyDescent="0.25">
      <c r="A73" s="130" t="s">
        <v>65</v>
      </c>
      <c r="B73" s="23">
        <f t="array" ref="B73">MEDIAN(IF(B$3:B$65&lt;&gt;0,B$3:B$65))</f>
        <v>3488.085</v>
      </c>
      <c r="C73" s="23">
        <f t="array" ref="C73">MEDIAN(IF(C$3:C$65&lt;&gt;0,C$3:C$65))</f>
        <v>3177.57</v>
      </c>
      <c r="D73" s="23">
        <f t="array" ref="D73">MEDIAN(IF(D$3:D$65&lt;&gt;0,D$3:D$65))</f>
        <v>2993</v>
      </c>
      <c r="E73" s="23">
        <f t="array" ref="E73">MEDIAN(IF(E$3:E$65&lt;&gt;0,E$3:E$65))</f>
        <v>2183.83</v>
      </c>
      <c r="F73" s="23">
        <f t="array" ref="F73">MEDIAN(IF(F$3:F$65&lt;&gt;0,F$3:F$65))</f>
        <v>2509.13</v>
      </c>
      <c r="G73" s="23">
        <f t="array" ref="G73">MEDIAN(IF(G$3:G$65&lt;&gt;0,G$3:G$65))</f>
        <v>4344.165</v>
      </c>
      <c r="H73" s="23">
        <f t="array" ref="H73">MEDIAN(IF(H$3:H$65&lt;&gt;0,H$3:H$65))</f>
        <v>5090.92</v>
      </c>
      <c r="I73" s="23">
        <f t="array" ref="I73">MEDIAN(IF(I$3:I$65&lt;&gt;0,I$3:I$65))</f>
        <v>7809.05</v>
      </c>
      <c r="J73" s="23">
        <f t="array" ref="J73">MEDIAN(IF(J$3:J$65&lt;&gt;0,J$3:J$65))</f>
        <v>11263.7</v>
      </c>
      <c r="K73" s="23">
        <f t="array" ref="K73">MEDIAN(IF(K$3:K$65&lt;&gt;0,K$3:K$65))</f>
        <v>11497.36</v>
      </c>
      <c r="L73" s="23">
        <f t="array" ref="L73">MEDIAN(IF(L$3:L$65&lt;&gt;0,L$3:L$65))</f>
        <v>6755.6</v>
      </c>
      <c r="M73" s="120">
        <f t="array" ref="M73">MEDIAN(IF(M$3:M$65&lt;&gt;0,M$3:M$65))</f>
        <v>3807.33</v>
      </c>
      <c r="N73" s="126">
        <f t="array" ref="N73">MEDIAN(IF(N$3:N$65&lt;&gt;0,N$3:N$65))</f>
        <v>10418.33</v>
      </c>
      <c r="O73" s="122">
        <f t="array" ref="O73">MEDIAN(IF(O$3:O$65&lt;&gt;0,O$3:O$65))</f>
        <v>45981.490000000005</v>
      </c>
      <c r="P73" s="122">
        <f t="array" ref="P73">MEDIAN(IF(P$3:P$65&lt;&gt;0,P$3:P$65))</f>
        <v>53729.049999999996</v>
      </c>
      <c r="Q73" s="51"/>
      <c r="R73" s="51"/>
      <c r="S73" s="51"/>
      <c r="T73" s="69"/>
    </row>
    <row r="74" spans="1:20" ht="15.75" thickBot="1" x14ac:dyDescent="0.3">
      <c r="A74" s="131" t="s">
        <v>71</v>
      </c>
      <c r="B74" s="24">
        <f t="array" ref="B74">MEDIAN(IF(B$53:B$65&lt;&gt;0,B$53:B$65))</f>
        <v>2995.3850000000002</v>
      </c>
      <c r="C74" s="24">
        <f t="array" ref="C74">MEDIAN(IF(C$53:C$65&lt;&gt;0,C$53:C$65))</f>
        <v>2793.7799999999997</v>
      </c>
      <c r="D74" s="24">
        <f t="array" ref="D74">MEDIAN(IF(D$53:D$65&lt;&gt;0,D$53:D$65))</f>
        <v>2951.25</v>
      </c>
      <c r="E74" s="24">
        <f t="array" ref="E74">MEDIAN(IF(E$53:E$65&lt;&gt;0,E$53:E$65))</f>
        <v>2576.0100000000002</v>
      </c>
      <c r="F74" s="24">
        <f t="array" ref="F74">MEDIAN(IF(F$53:F$65&lt;&gt;0,F$53:F$65))</f>
        <v>2772.95</v>
      </c>
      <c r="G74" s="24">
        <f t="array" ref="G74">MEDIAN(IF(G$53:G$65&lt;&gt;0,G$53:G$65))</f>
        <v>7088.85</v>
      </c>
      <c r="H74" s="24">
        <f t="array" ref="H74">MEDIAN(IF(H$53:H$65&lt;&gt;0,H$53:H$65))</f>
        <v>7244.54</v>
      </c>
      <c r="I74" s="24">
        <f t="array" ref="I74">MEDIAN(IF(I$53:I$65&lt;&gt;0,I$53:I$65))</f>
        <v>8946.56</v>
      </c>
      <c r="J74" s="24">
        <f t="array" ref="J74">MEDIAN(IF(J$53:J$65&lt;&gt;0,J$53:J$65))</f>
        <v>14216.24</v>
      </c>
      <c r="K74" s="24">
        <f t="array" ref="K74">MEDIAN(IF(K$53:K$65&lt;&gt;0,K$53:K$65))</f>
        <v>14776.695</v>
      </c>
      <c r="L74" s="24">
        <f t="array" ref="L74">MEDIAN(IF(L$53:L$65&lt;&gt;0,L$53:L$65))</f>
        <v>8526.75</v>
      </c>
      <c r="M74" s="144">
        <f t="array" ref="M74">MEDIAN(IF(M$53:M$65&lt;&gt;0,M$53:M$65))</f>
        <v>5651.43</v>
      </c>
      <c r="N74" s="146">
        <f t="array" ref="N74">MEDIAN(IF(N$53:N$65&lt;&gt;0,N$53:N$65))</f>
        <v>8921.08</v>
      </c>
      <c r="O74" s="143">
        <f t="array" ref="O74">MEDIAN(IF(O$53:O$65&lt;&gt;0,O$53:O$65))</f>
        <v>65742.38</v>
      </c>
      <c r="P74" s="143">
        <f t="array" ref="P74">MEDIAN(IF(P$53:P$65&lt;&gt;0,P$53:P$65))</f>
        <v>76082.91</v>
      </c>
      <c r="Q74" s="51"/>
      <c r="R74" s="51"/>
      <c r="S74" s="51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"/>
  <sheetViews>
    <sheetView zoomScale="90" zoomScaleNormal="90" workbookViewId="0">
      <selection activeCell="T1" sqref="T1"/>
    </sheetView>
  </sheetViews>
  <sheetFormatPr defaultRowHeight="15" x14ac:dyDescent="0.25"/>
  <cols>
    <col min="1" max="1" width="25.7109375" customWidth="1"/>
    <col min="2" max="13" width="7.7109375" customWidth="1"/>
    <col min="14" max="18" width="8.7109375" customWidth="1"/>
    <col min="19" max="19" width="11.7109375" customWidth="1"/>
    <col min="20" max="20" width="8.7109375" customWidth="1"/>
  </cols>
  <sheetData>
    <row r="1" spans="1:20" ht="19.5" thickBot="1" x14ac:dyDescent="0.3">
      <c r="A1" s="230" t="s">
        <v>24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</row>
    <row r="2" spans="1:20" ht="30" customHeight="1" thickBot="1" x14ac:dyDescent="0.3">
      <c r="A2" s="15" t="s">
        <v>17</v>
      </c>
      <c r="B2" s="5" t="s">
        <v>13</v>
      </c>
      <c r="C2" s="9" t="s">
        <v>14</v>
      </c>
      <c r="D2" s="5" t="s">
        <v>3</v>
      </c>
      <c r="E2" s="9" t="s">
        <v>4</v>
      </c>
      <c r="F2" s="12" t="s">
        <v>5</v>
      </c>
      <c r="G2" s="12" t="s">
        <v>6</v>
      </c>
      <c r="H2" s="5" t="s">
        <v>7</v>
      </c>
      <c r="I2" s="5" t="s">
        <v>8</v>
      </c>
      <c r="J2" s="5" t="s">
        <v>9</v>
      </c>
      <c r="K2" s="9" t="s">
        <v>10</v>
      </c>
      <c r="L2" s="12" t="s">
        <v>11</v>
      </c>
      <c r="M2" s="5" t="s">
        <v>12</v>
      </c>
      <c r="N2" s="5" t="s">
        <v>183</v>
      </c>
      <c r="O2" s="11" t="s">
        <v>184</v>
      </c>
      <c r="P2" s="5" t="s">
        <v>36</v>
      </c>
      <c r="Q2" s="5" t="s">
        <v>153</v>
      </c>
      <c r="R2" s="12" t="s">
        <v>154</v>
      </c>
      <c r="S2" s="5" t="s">
        <v>155</v>
      </c>
      <c r="T2" s="72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0</v>
      </c>
      <c r="H3" s="88">
        <v>1045.3</v>
      </c>
      <c r="I3" s="88">
        <v>1313.08</v>
      </c>
      <c r="J3" s="88">
        <v>745.8</v>
      </c>
      <c r="K3" s="88">
        <v>299.51</v>
      </c>
      <c r="L3" s="88">
        <v>882.66</v>
      </c>
      <c r="M3" s="132">
        <v>190.42</v>
      </c>
      <c r="N3" s="121">
        <f>SUM(B3:F3)</f>
        <v>0</v>
      </c>
      <c r="O3" s="58">
        <f>SUM(G3:M3)</f>
        <v>4476.7700000000004</v>
      </c>
      <c r="P3" s="119">
        <f>SUM(B3:M3)</f>
        <v>4476.7700000000004</v>
      </c>
      <c r="Q3" s="121">
        <f>AVERAGE(B3:F3)</f>
        <v>0</v>
      </c>
      <c r="R3" s="119">
        <f>AVERAGE(G3:M3)</f>
        <v>639.53857142857146</v>
      </c>
      <c r="S3" s="134">
        <f>AVERAGE(B3:M3)</f>
        <v>373.06416666666672</v>
      </c>
      <c r="T3" s="69"/>
    </row>
    <row r="4" spans="1:20" x14ac:dyDescent="0.25">
      <c r="A4" s="17">
        <v>1951</v>
      </c>
      <c r="B4" s="23">
        <v>0</v>
      </c>
      <c r="C4" s="59">
        <v>0</v>
      </c>
      <c r="D4" s="59">
        <v>0</v>
      </c>
      <c r="E4" s="59">
        <v>0</v>
      </c>
      <c r="F4" s="59">
        <v>0</v>
      </c>
      <c r="G4" s="59">
        <v>178.51</v>
      </c>
      <c r="H4" s="59">
        <v>1309.1099999999999</v>
      </c>
      <c r="I4" s="59">
        <v>1352.75</v>
      </c>
      <c r="J4" s="59">
        <v>741.83</v>
      </c>
      <c r="K4" s="59">
        <v>1081.01</v>
      </c>
      <c r="L4" s="59">
        <v>1350.76</v>
      </c>
      <c r="M4" s="60">
        <v>220.17</v>
      </c>
      <c r="N4" s="122">
        <f t="shared" ref="N4:N65" si="0">SUM(B4:F4)</f>
        <v>0</v>
      </c>
      <c r="O4" s="63">
        <f t="shared" ref="O4:O65" si="1">SUM(G4:M4)</f>
        <v>6234.14</v>
      </c>
      <c r="P4" s="120">
        <f t="shared" ref="P4:P65" si="2">SUM(B4:M4)</f>
        <v>6234.14</v>
      </c>
      <c r="Q4" s="122">
        <f t="shared" ref="Q4:Q65" si="3">AVERAGE(B4:F4)</f>
        <v>0</v>
      </c>
      <c r="R4" s="120">
        <f t="shared" ref="R4:R65" si="4">AVERAGE(G4:M4)</f>
        <v>890.59142857142865</v>
      </c>
      <c r="S4" s="122">
        <f t="shared" ref="S4:S65" si="5">AVERAGE(B4:M4)</f>
        <v>519.51166666666666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297.52</v>
      </c>
      <c r="H5" s="59">
        <v>1162.33</v>
      </c>
      <c r="I5" s="59">
        <v>1636.39</v>
      </c>
      <c r="J5" s="59">
        <v>797.37</v>
      </c>
      <c r="K5" s="59">
        <v>337.2</v>
      </c>
      <c r="L5" s="59">
        <v>289.58999999999997</v>
      </c>
      <c r="M5" s="60">
        <v>614.89</v>
      </c>
      <c r="N5" s="122">
        <f t="shared" si="0"/>
        <v>0</v>
      </c>
      <c r="O5" s="63">
        <f t="shared" si="1"/>
        <v>5135.29</v>
      </c>
      <c r="P5" s="120">
        <f t="shared" si="2"/>
        <v>5135.29</v>
      </c>
      <c r="Q5" s="122">
        <f t="shared" si="3"/>
        <v>0</v>
      </c>
      <c r="R5" s="120">
        <f t="shared" si="4"/>
        <v>733.61285714285714</v>
      </c>
      <c r="S5" s="122">
        <f t="shared" si="5"/>
        <v>427.94083333333333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956.05</v>
      </c>
      <c r="I6" s="59">
        <v>1182.17</v>
      </c>
      <c r="J6" s="59">
        <v>817.2</v>
      </c>
      <c r="K6" s="59">
        <v>695.22</v>
      </c>
      <c r="L6" s="59">
        <v>595.04999999999995</v>
      </c>
      <c r="M6" s="60">
        <v>297.52</v>
      </c>
      <c r="N6" s="122">
        <f t="shared" si="0"/>
        <v>0</v>
      </c>
      <c r="O6" s="63">
        <f t="shared" si="1"/>
        <v>4543.2100000000009</v>
      </c>
      <c r="P6" s="120">
        <f t="shared" si="2"/>
        <v>4543.2100000000009</v>
      </c>
      <c r="Q6" s="122">
        <f t="shared" si="3"/>
        <v>0</v>
      </c>
      <c r="R6" s="120">
        <f t="shared" si="4"/>
        <v>649.03000000000009</v>
      </c>
      <c r="S6" s="122">
        <f t="shared" si="5"/>
        <v>378.60083333333341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245.95</v>
      </c>
      <c r="H7" s="59">
        <v>864.81</v>
      </c>
      <c r="I7" s="59">
        <v>946.13</v>
      </c>
      <c r="J7" s="59">
        <v>428.44</v>
      </c>
      <c r="K7" s="59">
        <v>174.55</v>
      </c>
      <c r="L7" s="59">
        <v>87.27</v>
      </c>
      <c r="M7" s="60">
        <v>275.70999999999998</v>
      </c>
      <c r="N7" s="122">
        <f t="shared" si="0"/>
        <v>0</v>
      </c>
      <c r="O7" s="63">
        <f t="shared" si="1"/>
        <v>3022.86</v>
      </c>
      <c r="P7" s="120">
        <f t="shared" si="2"/>
        <v>3022.86</v>
      </c>
      <c r="Q7" s="122">
        <f t="shared" si="3"/>
        <v>0</v>
      </c>
      <c r="R7" s="120">
        <f t="shared" si="4"/>
        <v>431.83714285714285</v>
      </c>
      <c r="S7" s="122">
        <f t="shared" si="5"/>
        <v>251.905</v>
      </c>
      <c r="T7" s="69"/>
    </row>
    <row r="8" spans="1:20" x14ac:dyDescent="0.25">
      <c r="A8" s="17">
        <v>1955</v>
      </c>
      <c r="B8" s="23">
        <v>0</v>
      </c>
      <c r="C8" s="59">
        <v>0</v>
      </c>
      <c r="D8" s="59">
        <v>0</v>
      </c>
      <c r="E8" s="59">
        <v>0</v>
      </c>
      <c r="F8" s="59">
        <v>0</v>
      </c>
      <c r="G8" s="59">
        <v>0</v>
      </c>
      <c r="H8" s="59">
        <v>0</v>
      </c>
      <c r="I8" s="59">
        <v>468.11</v>
      </c>
      <c r="J8" s="59">
        <v>442.32</v>
      </c>
      <c r="K8" s="59">
        <v>243.97</v>
      </c>
      <c r="L8" s="59">
        <v>0</v>
      </c>
      <c r="M8" s="60">
        <v>446.29</v>
      </c>
      <c r="N8" s="122">
        <f t="shared" si="0"/>
        <v>0</v>
      </c>
      <c r="O8" s="63">
        <f t="shared" si="1"/>
        <v>1600.69</v>
      </c>
      <c r="P8" s="120">
        <f t="shared" si="2"/>
        <v>1600.69</v>
      </c>
      <c r="Q8" s="122">
        <f t="shared" si="3"/>
        <v>0</v>
      </c>
      <c r="R8" s="120">
        <f t="shared" si="4"/>
        <v>228.67000000000002</v>
      </c>
      <c r="S8" s="122">
        <f t="shared" si="5"/>
        <v>133.39083333333335</v>
      </c>
      <c r="T8" s="69"/>
    </row>
    <row r="9" spans="1:20" x14ac:dyDescent="0.25">
      <c r="A9" s="17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874.72</v>
      </c>
      <c r="H9" s="59">
        <v>1334.9</v>
      </c>
      <c r="I9" s="59">
        <v>1096.8800000000001</v>
      </c>
      <c r="J9" s="59">
        <v>374.88</v>
      </c>
      <c r="K9" s="59">
        <v>126.94</v>
      </c>
      <c r="L9" s="59">
        <v>77.36</v>
      </c>
      <c r="M9" s="60">
        <v>0</v>
      </c>
      <c r="N9" s="122">
        <f t="shared" si="0"/>
        <v>0</v>
      </c>
      <c r="O9" s="63">
        <f t="shared" si="1"/>
        <v>3885.6800000000003</v>
      </c>
      <c r="P9" s="120">
        <f t="shared" si="2"/>
        <v>3885.6800000000003</v>
      </c>
      <c r="Q9" s="122">
        <f t="shared" si="3"/>
        <v>0</v>
      </c>
      <c r="R9" s="120">
        <f t="shared" si="4"/>
        <v>555.0971428571429</v>
      </c>
      <c r="S9" s="122">
        <f t="shared" si="5"/>
        <v>323.80666666666667</v>
      </c>
      <c r="T9" s="69"/>
    </row>
    <row r="10" spans="1:20" x14ac:dyDescent="0.25">
      <c r="A10" s="17">
        <v>1957</v>
      </c>
      <c r="B10" s="23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198.35</v>
      </c>
      <c r="I10" s="59">
        <v>1830.77</v>
      </c>
      <c r="J10" s="59">
        <v>2148.13</v>
      </c>
      <c r="K10" s="59">
        <v>1559.03</v>
      </c>
      <c r="L10" s="59">
        <v>777.53</v>
      </c>
      <c r="M10" s="60">
        <v>216.2</v>
      </c>
      <c r="N10" s="122">
        <f t="shared" si="0"/>
        <v>0</v>
      </c>
      <c r="O10" s="63">
        <f t="shared" si="1"/>
        <v>6730.0099999999993</v>
      </c>
      <c r="P10" s="120">
        <f t="shared" si="2"/>
        <v>6730.0099999999993</v>
      </c>
      <c r="Q10" s="122">
        <f t="shared" si="3"/>
        <v>0</v>
      </c>
      <c r="R10" s="120">
        <f t="shared" si="4"/>
        <v>961.43</v>
      </c>
      <c r="S10" s="122">
        <f t="shared" si="5"/>
        <v>560.83416666666665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168.6</v>
      </c>
      <c r="I11" s="59">
        <v>926.29</v>
      </c>
      <c r="J11" s="59">
        <v>436.37</v>
      </c>
      <c r="K11" s="59">
        <v>438.35</v>
      </c>
      <c r="L11" s="59">
        <v>128.93</v>
      </c>
      <c r="M11" s="60">
        <v>0</v>
      </c>
      <c r="N11" s="122">
        <f t="shared" si="0"/>
        <v>0</v>
      </c>
      <c r="O11" s="63">
        <f t="shared" si="1"/>
        <v>2098.5399999999995</v>
      </c>
      <c r="P11" s="120">
        <f t="shared" si="2"/>
        <v>2098.5399999999995</v>
      </c>
      <c r="Q11" s="122">
        <f t="shared" si="3"/>
        <v>0</v>
      </c>
      <c r="R11" s="120">
        <f t="shared" si="4"/>
        <v>299.79142857142853</v>
      </c>
      <c r="S11" s="122">
        <f t="shared" si="5"/>
        <v>174.8783333333333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339.18</v>
      </c>
      <c r="I12" s="59">
        <v>1634.4</v>
      </c>
      <c r="J12" s="59">
        <v>854.89</v>
      </c>
      <c r="K12" s="59">
        <v>305.45999999999998</v>
      </c>
      <c r="L12" s="59">
        <v>238.02</v>
      </c>
      <c r="M12" s="60">
        <v>0</v>
      </c>
      <c r="N12" s="122">
        <f t="shared" si="0"/>
        <v>0</v>
      </c>
      <c r="O12" s="63">
        <f t="shared" si="1"/>
        <v>3371.9500000000003</v>
      </c>
      <c r="P12" s="120">
        <f t="shared" si="2"/>
        <v>3371.9500000000003</v>
      </c>
      <c r="Q12" s="122">
        <f t="shared" si="3"/>
        <v>0</v>
      </c>
      <c r="R12" s="120">
        <f t="shared" si="4"/>
        <v>481.70714285714291</v>
      </c>
      <c r="S12" s="122">
        <f t="shared" si="5"/>
        <v>280.99583333333334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362.98</v>
      </c>
      <c r="H13" s="59">
        <v>880.67</v>
      </c>
      <c r="I13" s="59">
        <v>1432.09</v>
      </c>
      <c r="J13" s="59">
        <v>658.52</v>
      </c>
      <c r="K13" s="59">
        <v>531.58000000000004</v>
      </c>
      <c r="L13" s="59">
        <v>527.61</v>
      </c>
      <c r="M13" s="60">
        <v>228.1</v>
      </c>
      <c r="N13" s="122">
        <f t="shared" si="0"/>
        <v>0</v>
      </c>
      <c r="O13" s="63">
        <f t="shared" si="1"/>
        <v>4621.55</v>
      </c>
      <c r="P13" s="120">
        <f t="shared" si="2"/>
        <v>4621.55</v>
      </c>
      <c r="Q13" s="122">
        <f t="shared" si="3"/>
        <v>0</v>
      </c>
      <c r="R13" s="120">
        <f t="shared" si="4"/>
        <v>660.22142857142865</v>
      </c>
      <c r="S13" s="122">
        <f t="shared" si="5"/>
        <v>385.12916666666666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1043.32</v>
      </c>
      <c r="I14" s="59">
        <v>1194.07</v>
      </c>
      <c r="J14" s="59">
        <v>900.51</v>
      </c>
      <c r="K14" s="59">
        <v>408.6</v>
      </c>
      <c r="L14" s="59">
        <v>539.51</v>
      </c>
      <c r="M14" s="60">
        <v>0</v>
      </c>
      <c r="N14" s="122">
        <f t="shared" si="0"/>
        <v>0</v>
      </c>
      <c r="O14" s="63">
        <f t="shared" si="1"/>
        <v>4086.0099999999993</v>
      </c>
      <c r="P14" s="120">
        <f t="shared" si="2"/>
        <v>4086.0099999999993</v>
      </c>
      <c r="Q14" s="122">
        <f t="shared" si="3"/>
        <v>0</v>
      </c>
      <c r="R14" s="120">
        <f t="shared" si="4"/>
        <v>583.71571428571417</v>
      </c>
      <c r="S14" s="122">
        <f t="shared" si="5"/>
        <v>340.50083333333328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0</v>
      </c>
      <c r="H15" s="59">
        <v>612.9</v>
      </c>
      <c r="I15" s="59">
        <v>291.58</v>
      </c>
      <c r="J15" s="59">
        <v>975.88</v>
      </c>
      <c r="K15" s="59">
        <v>753.73</v>
      </c>
      <c r="L15" s="59">
        <v>795.38</v>
      </c>
      <c r="M15" s="60">
        <v>0</v>
      </c>
      <c r="N15" s="122">
        <f t="shared" si="0"/>
        <v>0</v>
      </c>
      <c r="O15" s="63">
        <f t="shared" si="1"/>
        <v>3429.4700000000003</v>
      </c>
      <c r="P15" s="120">
        <f t="shared" si="2"/>
        <v>3429.4700000000003</v>
      </c>
      <c r="Q15" s="122">
        <f t="shared" si="3"/>
        <v>0</v>
      </c>
      <c r="R15" s="120">
        <f t="shared" si="4"/>
        <v>489.92428571428576</v>
      </c>
      <c r="S15" s="122">
        <f t="shared" si="5"/>
        <v>285.78916666666669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856.87</v>
      </c>
      <c r="H16" s="59">
        <v>1172.25</v>
      </c>
      <c r="I16" s="59">
        <v>797.37</v>
      </c>
      <c r="J16" s="59">
        <v>547.45000000000005</v>
      </c>
      <c r="K16" s="59">
        <v>378.85</v>
      </c>
      <c r="L16" s="59">
        <v>285.62</v>
      </c>
      <c r="M16" s="60">
        <v>0</v>
      </c>
      <c r="N16" s="122">
        <f t="shared" si="0"/>
        <v>0</v>
      </c>
      <c r="O16" s="63">
        <f t="shared" si="1"/>
        <v>4038.4099999999994</v>
      </c>
      <c r="P16" s="120">
        <f t="shared" si="2"/>
        <v>4038.4099999999994</v>
      </c>
      <c r="Q16" s="122">
        <f t="shared" si="3"/>
        <v>0</v>
      </c>
      <c r="R16" s="120">
        <f t="shared" si="4"/>
        <v>576.91571428571422</v>
      </c>
      <c r="S16" s="122">
        <f t="shared" si="5"/>
        <v>336.53416666666664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0</v>
      </c>
      <c r="H17" s="59">
        <v>1255.56</v>
      </c>
      <c r="I17" s="59">
        <v>900.51</v>
      </c>
      <c r="J17" s="59">
        <v>658.52</v>
      </c>
      <c r="K17" s="59">
        <v>71.41</v>
      </c>
      <c r="L17" s="59">
        <v>0</v>
      </c>
      <c r="M17" s="60">
        <v>287.61</v>
      </c>
      <c r="N17" s="122">
        <f t="shared" si="0"/>
        <v>0</v>
      </c>
      <c r="O17" s="63">
        <f t="shared" si="1"/>
        <v>3173.6099999999997</v>
      </c>
      <c r="P17" s="120">
        <f t="shared" si="2"/>
        <v>3173.6099999999997</v>
      </c>
      <c r="Q17" s="122">
        <f t="shared" si="3"/>
        <v>0</v>
      </c>
      <c r="R17" s="120">
        <f t="shared" si="4"/>
        <v>453.37285714285707</v>
      </c>
      <c r="S17" s="122">
        <f t="shared" si="5"/>
        <v>264.46749999999997</v>
      </c>
      <c r="T17" s="69"/>
    </row>
    <row r="18" spans="1:20" x14ac:dyDescent="0.25">
      <c r="A18" s="17">
        <v>1965</v>
      </c>
      <c r="B18" s="23">
        <v>0</v>
      </c>
      <c r="C18" s="59">
        <v>0</v>
      </c>
      <c r="D18" s="59">
        <v>0</v>
      </c>
      <c r="E18" s="59">
        <v>0</v>
      </c>
      <c r="F18" s="59">
        <v>0</v>
      </c>
      <c r="G18" s="59">
        <v>654.54999999999995</v>
      </c>
      <c r="H18" s="59">
        <v>1491.59</v>
      </c>
      <c r="I18" s="59">
        <v>495.88</v>
      </c>
      <c r="J18" s="59">
        <v>331.24</v>
      </c>
      <c r="K18" s="59">
        <v>466.12</v>
      </c>
      <c r="L18" s="59">
        <v>364.96</v>
      </c>
      <c r="M18" s="60">
        <v>0</v>
      </c>
      <c r="N18" s="122">
        <f t="shared" si="0"/>
        <v>0</v>
      </c>
      <c r="O18" s="63">
        <f t="shared" si="1"/>
        <v>3804.34</v>
      </c>
      <c r="P18" s="120">
        <f t="shared" si="2"/>
        <v>3804.34</v>
      </c>
      <c r="Q18" s="122">
        <f t="shared" si="3"/>
        <v>0</v>
      </c>
      <c r="R18" s="120">
        <f t="shared" si="4"/>
        <v>543.47714285714289</v>
      </c>
      <c r="S18" s="122">
        <f t="shared" si="5"/>
        <v>317.02833333333336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166.61</v>
      </c>
      <c r="H19" s="59">
        <v>1194.07</v>
      </c>
      <c r="I19" s="59">
        <v>366.95</v>
      </c>
      <c r="J19" s="59">
        <v>616.87</v>
      </c>
      <c r="K19" s="59">
        <v>206.28</v>
      </c>
      <c r="L19" s="59">
        <v>271.74</v>
      </c>
      <c r="M19" s="60">
        <v>481.99</v>
      </c>
      <c r="N19" s="122">
        <f t="shared" si="0"/>
        <v>0</v>
      </c>
      <c r="O19" s="63">
        <f t="shared" si="1"/>
        <v>3304.51</v>
      </c>
      <c r="P19" s="120">
        <f t="shared" si="2"/>
        <v>3304.51</v>
      </c>
      <c r="Q19" s="122">
        <f t="shared" si="3"/>
        <v>0</v>
      </c>
      <c r="R19" s="120">
        <f t="shared" si="4"/>
        <v>472.07285714285717</v>
      </c>
      <c r="S19" s="122">
        <f t="shared" si="5"/>
        <v>275.37583333333333</v>
      </c>
      <c r="T19" s="69"/>
    </row>
    <row r="20" spans="1:20" x14ac:dyDescent="0.25">
      <c r="A20" s="17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0</v>
      </c>
      <c r="G20" s="59">
        <v>725.96</v>
      </c>
      <c r="H20" s="59">
        <v>565.29999999999995</v>
      </c>
      <c r="I20" s="59">
        <v>0</v>
      </c>
      <c r="J20" s="59">
        <v>763.65</v>
      </c>
      <c r="K20" s="59">
        <v>190.42</v>
      </c>
      <c r="L20" s="59">
        <v>303.48</v>
      </c>
      <c r="M20" s="60">
        <v>0</v>
      </c>
      <c r="N20" s="122">
        <f t="shared" si="0"/>
        <v>0</v>
      </c>
      <c r="O20" s="63">
        <f t="shared" si="1"/>
        <v>2548.81</v>
      </c>
      <c r="P20" s="120">
        <f t="shared" si="2"/>
        <v>2548.81</v>
      </c>
      <c r="Q20" s="122">
        <f t="shared" si="3"/>
        <v>0</v>
      </c>
      <c r="R20" s="120">
        <f t="shared" si="4"/>
        <v>364.11571428571426</v>
      </c>
      <c r="S20" s="122">
        <f t="shared" si="5"/>
        <v>212.40083333333334</v>
      </c>
      <c r="T20" s="69"/>
    </row>
    <row r="21" spans="1:20" x14ac:dyDescent="0.25">
      <c r="A21" s="17">
        <v>1968</v>
      </c>
      <c r="B21" s="23">
        <v>0</v>
      </c>
      <c r="C21" s="59">
        <v>0</v>
      </c>
      <c r="D21" s="59">
        <v>0</v>
      </c>
      <c r="E21" s="59">
        <v>0</v>
      </c>
      <c r="F21" s="59">
        <v>0</v>
      </c>
      <c r="G21" s="59">
        <v>684.31</v>
      </c>
      <c r="H21" s="59">
        <v>960.01</v>
      </c>
      <c r="I21" s="59">
        <v>1063.1600000000001</v>
      </c>
      <c r="J21" s="59">
        <v>547.45000000000005</v>
      </c>
      <c r="K21" s="59">
        <v>230.09</v>
      </c>
      <c r="L21" s="59">
        <v>674.39</v>
      </c>
      <c r="M21" s="60">
        <v>327.27999999999997</v>
      </c>
      <c r="N21" s="122">
        <f t="shared" si="0"/>
        <v>0</v>
      </c>
      <c r="O21" s="63">
        <f t="shared" si="1"/>
        <v>4486.6900000000005</v>
      </c>
      <c r="P21" s="120">
        <f t="shared" si="2"/>
        <v>4486.6900000000005</v>
      </c>
      <c r="Q21" s="122">
        <f t="shared" si="3"/>
        <v>0</v>
      </c>
      <c r="R21" s="120">
        <f t="shared" si="4"/>
        <v>640.95571428571441</v>
      </c>
      <c r="S21" s="122">
        <f t="shared" si="5"/>
        <v>373.89083333333338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837.04</v>
      </c>
      <c r="H22" s="59">
        <v>519.67999999999995</v>
      </c>
      <c r="I22" s="59">
        <v>626.79</v>
      </c>
      <c r="J22" s="59">
        <v>531.58000000000004</v>
      </c>
      <c r="K22" s="59">
        <v>589.1</v>
      </c>
      <c r="L22" s="59">
        <v>468.11</v>
      </c>
      <c r="M22" s="60">
        <v>47.6</v>
      </c>
      <c r="N22" s="122">
        <f t="shared" si="0"/>
        <v>0</v>
      </c>
      <c r="O22" s="63">
        <f t="shared" si="1"/>
        <v>3619.8999999999996</v>
      </c>
      <c r="P22" s="120">
        <f t="shared" si="2"/>
        <v>3619.8999999999996</v>
      </c>
      <c r="Q22" s="122">
        <f t="shared" si="3"/>
        <v>0</v>
      </c>
      <c r="R22" s="120">
        <f t="shared" si="4"/>
        <v>517.12857142857138</v>
      </c>
      <c r="S22" s="122">
        <f t="shared" si="5"/>
        <v>301.6583333333333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83.31</v>
      </c>
      <c r="I23" s="59">
        <v>553.4</v>
      </c>
      <c r="J23" s="59">
        <v>1285.31</v>
      </c>
      <c r="K23" s="59">
        <v>783.48</v>
      </c>
      <c r="L23" s="59">
        <v>852.91</v>
      </c>
      <c r="M23" s="60">
        <v>0</v>
      </c>
      <c r="N23" s="122">
        <f t="shared" si="0"/>
        <v>0</v>
      </c>
      <c r="O23" s="63">
        <f t="shared" si="1"/>
        <v>3558.41</v>
      </c>
      <c r="P23" s="120">
        <f t="shared" si="2"/>
        <v>3558.41</v>
      </c>
      <c r="Q23" s="122">
        <f t="shared" si="3"/>
        <v>0</v>
      </c>
      <c r="R23" s="120">
        <f t="shared" si="4"/>
        <v>508.34428571428572</v>
      </c>
      <c r="S23" s="122">
        <f t="shared" si="5"/>
        <v>296.53416666666664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559.35</v>
      </c>
      <c r="I24" s="59">
        <v>823.15</v>
      </c>
      <c r="J24" s="59">
        <v>1186.1300000000001</v>
      </c>
      <c r="K24" s="59">
        <v>458.19</v>
      </c>
      <c r="L24" s="59">
        <v>384.8</v>
      </c>
      <c r="M24" s="60">
        <v>0</v>
      </c>
      <c r="N24" s="122">
        <f t="shared" si="0"/>
        <v>0</v>
      </c>
      <c r="O24" s="63">
        <f t="shared" si="1"/>
        <v>3411.6200000000003</v>
      </c>
      <c r="P24" s="120">
        <f t="shared" si="2"/>
        <v>3411.6200000000003</v>
      </c>
      <c r="Q24" s="122">
        <f t="shared" si="3"/>
        <v>0</v>
      </c>
      <c r="R24" s="120">
        <f t="shared" si="4"/>
        <v>487.37428571428575</v>
      </c>
      <c r="S24" s="122">
        <f t="shared" si="5"/>
        <v>284.30166666666668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601</v>
      </c>
      <c r="H25" s="59">
        <v>1144.48</v>
      </c>
      <c r="I25" s="59">
        <v>1358.7</v>
      </c>
      <c r="J25" s="59">
        <v>971.91</v>
      </c>
      <c r="K25" s="59">
        <v>442.32</v>
      </c>
      <c r="L25" s="59">
        <v>307.44</v>
      </c>
      <c r="M25" s="60">
        <v>0</v>
      </c>
      <c r="N25" s="122">
        <f t="shared" si="0"/>
        <v>0</v>
      </c>
      <c r="O25" s="63">
        <f t="shared" si="1"/>
        <v>4825.8499999999995</v>
      </c>
      <c r="P25" s="120">
        <f t="shared" si="2"/>
        <v>4825.8499999999995</v>
      </c>
      <c r="Q25" s="122">
        <f t="shared" si="3"/>
        <v>0</v>
      </c>
      <c r="R25" s="120">
        <f t="shared" si="4"/>
        <v>689.40714285714273</v>
      </c>
      <c r="S25" s="122">
        <f t="shared" si="5"/>
        <v>402.15416666666664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569.26</v>
      </c>
      <c r="I26" s="59">
        <v>1370.6</v>
      </c>
      <c r="J26" s="59">
        <v>1253.57</v>
      </c>
      <c r="K26" s="59">
        <v>962</v>
      </c>
      <c r="L26" s="59">
        <v>132.88999999999999</v>
      </c>
      <c r="M26" s="60">
        <v>0</v>
      </c>
      <c r="N26" s="122">
        <f t="shared" si="0"/>
        <v>0</v>
      </c>
      <c r="O26" s="63">
        <f t="shared" si="1"/>
        <v>4288.3200000000006</v>
      </c>
      <c r="P26" s="120">
        <f t="shared" si="2"/>
        <v>4288.3200000000006</v>
      </c>
      <c r="Q26" s="122">
        <f t="shared" si="3"/>
        <v>0</v>
      </c>
      <c r="R26" s="120">
        <f t="shared" si="4"/>
        <v>612.61714285714299</v>
      </c>
      <c r="S26" s="122">
        <f t="shared" si="5"/>
        <v>357.36000000000007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1305.1400000000001</v>
      </c>
      <c r="I27" s="59">
        <v>999.68</v>
      </c>
      <c r="J27" s="59">
        <v>954.06</v>
      </c>
      <c r="K27" s="59">
        <v>654.54999999999995</v>
      </c>
      <c r="L27" s="59">
        <v>1973.58</v>
      </c>
      <c r="M27" s="60">
        <v>1434.07</v>
      </c>
      <c r="N27" s="122">
        <f t="shared" si="0"/>
        <v>0</v>
      </c>
      <c r="O27" s="63">
        <f t="shared" si="1"/>
        <v>7321.08</v>
      </c>
      <c r="P27" s="120">
        <f t="shared" si="2"/>
        <v>7321.08</v>
      </c>
      <c r="Q27" s="122">
        <f t="shared" si="3"/>
        <v>0</v>
      </c>
      <c r="R27" s="120">
        <f t="shared" si="4"/>
        <v>1045.8685714285714</v>
      </c>
      <c r="S27" s="122">
        <f t="shared" si="5"/>
        <v>610.09</v>
      </c>
      <c r="T27" s="69"/>
    </row>
    <row r="28" spans="1:20" x14ac:dyDescent="0.25">
      <c r="A28" s="17">
        <v>1975</v>
      </c>
      <c r="B28" s="23">
        <v>0</v>
      </c>
      <c r="C28" s="59">
        <v>0</v>
      </c>
      <c r="D28" s="59">
        <v>0</v>
      </c>
      <c r="E28" s="59">
        <v>0</v>
      </c>
      <c r="F28" s="59">
        <v>0</v>
      </c>
      <c r="G28" s="59">
        <v>0</v>
      </c>
      <c r="H28" s="59">
        <v>854.89</v>
      </c>
      <c r="I28" s="59">
        <v>995.72</v>
      </c>
      <c r="J28" s="59">
        <v>1445.97</v>
      </c>
      <c r="K28" s="59">
        <v>854.89</v>
      </c>
      <c r="L28" s="59">
        <v>1134.56</v>
      </c>
      <c r="M28" s="60">
        <v>636.70000000000005</v>
      </c>
      <c r="N28" s="122">
        <f t="shared" si="0"/>
        <v>0</v>
      </c>
      <c r="O28" s="63">
        <f t="shared" si="1"/>
        <v>5922.7300000000005</v>
      </c>
      <c r="P28" s="120">
        <f t="shared" si="2"/>
        <v>5922.7300000000005</v>
      </c>
      <c r="Q28" s="122">
        <f t="shared" si="3"/>
        <v>0</v>
      </c>
      <c r="R28" s="120">
        <f t="shared" si="4"/>
        <v>846.10428571428577</v>
      </c>
      <c r="S28" s="122">
        <f t="shared" si="5"/>
        <v>493.56083333333339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0</v>
      </c>
      <c r="H29" s="59">
        <v>771.58</v>
      </c>
      <c r="I29" s="59">
        <v>690.26</v>
      </c>
      <c r="J29" s="59">
        <v>533.55999999999995</v>
      </c>
      <c r="K29" s="59">
        <v>487.94</v>
      </c>
      <c r="L29" s="59">
        <v>1047.29</v>
      </c>
      <c r="M29" s="60">
        <v>259.83999999999997</v>
      </c>
      <c r="N29" s="122">
        <f t="shared" si="0"/>
        <v>0</v>
      </c>
      <c r="O29" s="63">
        <f t="shared" si="1"/>
        <v>3790.4700000000003</v>
      </c>
      <c r="P29" s="120">
        <f t="shared" si="2"/>
        <v>3790.4700000000003</v>
      </c>
      <c r="Q29" s="122">
        <f t="shared" si="3"/>
        <v>0</v>
      </c>
      <c r="R29" s="120">
        <f t="shared" si="4"/>
        <v>541.49571428571437</v>
      </c>
      <c r="S29" s="122">
        <f t="shared" si="5"/>
        <v>315.8725</v>
      </c>
      <c r="T29" s="69"/>
    </row>
    <row r="30" spans="1:20" x14ac:dyDescent="0.25">
      <c r="A30" s="17">
        <v>1977</v>
      </c>
      <c r="B30" s="23">
        <v>0</v>
      </c>
      <c r="C30" s="59">
        <v>0</v>
      </c>
      <c r="D30" s="59">
        <v>0</v>
      </c>
      <c r="E30" s="59">
        <v>0</v>
      </c>
      <c r="F30" s="59">
        <v>0</v>
      </c>
      <c r="G30" s="59">
        <v>0</v>
      </c>
      <c r="H30" s="59">
        <v>436.37</v>
      </c>
      <c r="I30" s="59">
        <v>950.1</v>
      </c>
      <c r="J30" s="59">
        <v>682.32</v>
      </c>
      <c r="K30" s="59">
        <v>224.14</v>
      </c>
      <c r="L30" s="59">
        <v>979.85</v>
      </c>
      <c r="M30" s="60">
        <v>27.77</v>
      </c>
      <c r="N30" s="122">
        <f t="shared" si="0"/>
        <v>0</v>
      </c>
      <c r="O30" s="63">
        <f t="shared" si="1"/>
        <v>3300.5499999999997</v>
      </c>
      <c r="P30" s="120">
        <f t="shared" si="2"/>
        <v>3300.5499999999997</v>
      </c>
      <c r="Q30" s="122">
        <f t="shared" si="3"/>
        <v>0</v>
      </c>
      <c r="R30" s="120">
        <f t="shared" si="4"/>
        <v>471.50714285714281</v>
      </c>
      <c r="S30" s="122">
        <f t="shared" si="5"/>
        <v>275.04583333333329</v>
      </c>
      <c r="T30" s="69"/>
    </row>
    <row r="31" spans="1:20" x14ac:dyDescent="0.25">
      <c r="A31" s="17">
        <v>1978</v>
      </c>
      <c r="B31" s="23">
        <v>0</v>
      </c>
      <c r="C31" s="59">
        <v>0</v>
      </c>
      <c r="D31" s="59">
        <v>0</v>
      </c>
      <c r="E31" s="59">
        <v>0</v>
      </c>
      <c r="F31" s="59">
        <v>0</v>
      </c>
      <c r="G31" s="59">
        <v>725.96</v>
      </c>
      <c r="H31" s="59">
        <v>890.59</v>
      </c>
      <c r="I31" s="59">
        <v>1104.81</v>
      </c>
      <c r="J31" s="59">
        <v>626.79</v>
      </c>
      <c r="K31" s="59">
        <v>234.05</v>
      </c>
      <c r="L31" s="59">
        <v>527.61</v>
      </c>
      <c r="M31" s="60">
        <v>515.71</v>
      </c>
      <c r="N31" s="122">
        <f t="shared" si="0"/>
        <v>0</v>
      </c>
      <c r="O31" s="63">
        <f t="shared" si="1"/>
        <v>4625.5200000000004</v>
      </c>
      <c r="P31" s="120">
        <f t="shared" si="2"/>
        <v>4625.5200000000004</v>
      </c>
      <c r="Q31" s="122">
        <f t="shared" si="3"/>
        <v>0</v>
      </c>
      <c r="R31" s="120">
        <f t="shared" si="4"/>
        <v>660.78857142857146</v>
      </c>
      <c r="S31" s="122">
        <f t="shared" si="5"/>
        <v>385.46000000000004</v>
      </c>
      <c r="T31" s="69"/>
    </row>
    <row r="32" spans="1:20" x14ac:dyDescent="0.25">
      <c r="A32" s="17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862.82</v>
      </c>
      <c r="I32" s="59">
        <v>731.91</v>
      </c>
      <c r="J32" s="59">
        <v>817.2</v>
      </c>
      <c r="K32" s="59">
        <v>485.96</v>
      </c>
      <c r="L32" s="59">
        <v>626.79</v>
      </c>
      <c r="M32" s="60">
        <v>0</v>
      </c>
      <c r="N32" s="122">
        <f t="shared" si="0"/>
        <v>0</v>
      </c>
      <c r="O32" s="63">
        <f t="shared" si="1"/>
        <v>3524.6800000000003</v>
      </c>
      <c r="P32" s="120">
        <f t="shared" si="2"/>
        <v>3524.6800000000003</v>
      </c>
      <c r="Q32" s="122">
        <f t="shared" si="3"/>
        <v>0</v>
      </c>
      <c r="R32" s="120">
        <f t="shared" si="4"/>
        <v>503.52571428571434</v>
      </c>
      <c r="S32" s="122">
        <f t="shared" si="5"/>
        <v>293.72333333333336</v>
      </c>
      <c r="T32" s="69"/>
    </row>
    <row r="33" spans="1:20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680.34</v>
      </c>
      <c r="I33" s="59">
        <v>1116.71</v>
      </c>
      <c r="J33" s="59">
        <v>694.22</v>
      </c>
      <c r="K33" s="59">
        <v>517.69000000000005</v>
      </c>
      <c r="L33" s="59">
        <v>660.51</v>
      </c>
      <c r="M33" s="60">
        <v>0</v>
      </c>
      <c r="N33" s="122">
        <f t="shared" si="0"/>
        <v>0</v>
      </c>
      <c r="O33" s="63">
        <f t="shared" si="1"/>
        <v>3669.4700000000003</v>
      </c>
      <c r="P33" s="120">
        <f t="shared" si="2"/>
        <v>3669.4700000000003</v>
      </c>
      <c r="Q33" s="122">
        <f t="shared" si="3"/>
        <v>0</v>
      </c>
      <c r="R33" s="120">
        <f t="shared" si="4"/>
        <v>524.21</v>
      </c>
      <c r="S33" s="122">
        <f t="shared" si="5"/>
        <v>305.78916666666669</v>
      </c>
      <c r="T33" s="69"/>
    </row>
    <row r="34" spans="1:20" x14ac:dyDescent="0.25">
      <c r="A34" s="17">
        <v>1981</v>
      </c>
      <c r="B34" s="23">
        <v>0</v>
      </c>
      <c r="C34" s="59">
        <v>0</v>
      </c>
      <c r="D34" s="59">
        <v>0</v>
      </c>
      <c r="E34" s="59">
        <v>0</v>
      </c>
      <c r="F34" s="59">
        <v>0</v>
      </c>
      <c r="G34" s="59">
        <v>35.700000000000003</v>
      </c>
      <c r="H34" s="59">
        <v>725.96</v>
      </c>
      <c r="I34" s="59">
        <v>866.79</v>
      </c>
      <c r="J34" s="59">
        <v>491.91</v>
      </c>
      <c r="K34" s="59">
        <v>243.97</v>
      </c>
      <c r="L34" s="59">
        <v>729.93</v>
      </c>
      <c r="M34" s="60">
        <v>370.92</v>
      </c>
      <c r="N34" s="122">
        <f t="shared" si="0"/>
        <v>0</v>
      </c>
      <c r="O34" s="63">
        <f t="shared" si="1"/>
        <v>3465.18</v>
      </c>
      <c r="P34" s="120">
        <f t="shared" si="2"/>
        <v>3465.18</v>
      </c>
      <c r="Q34" s="122">
        <f t="shared" si="3"/>
        <v>0</v>
      </c>
      <c r="R34" s="120">
        <f t="shared" si="4"/>
        <v>495.02571428571429</v>
      </c>
      <c r="S34" s="122">
        <f t="shared" si="5"/>
        <v>288.76499999999999</v>
      </c>
      <c r="T34" s="69"/>
    </row>
    <row r="35" spans="1:20" x14ac:dyDescent="0.25">
      <c r="A35" s="17">
        <v>1982</v>
      </c>
      <c r="B35" s="23">
        <v>0</v>
      </c>
      <c r="C35" s="59">
        <v>0</v>
      </c>
      <c r="D35" s="59">
        <v>0</v>
      </c>
      <c r="E35" s="59">
        <v>0</v>
      </c>
      <c r="F35" s="59">
        <v>0</v>
      </c>
      <c r="G35" s="59">
        <v>491.91</v>
      </c>
      <c r="H35" s="59">
        <v>1211.92</v>
      </c>
      <c r="I35" s="59">
        <v>743.81</v>
      </c>
      <c r="J35" s="59">
        <v>771.58</v>
      </c>
      <c r="K35" s="59">
        <v>630.75</v>
      </c>
      <c r="L35" s="59">
        <v>720.01</v>
      </c>
      <c r="M35" s="60">
        <v>965.97</v>
      </c>
      <c r="N35" s="122">
        <f t="shared" si="0"/>
        <v>0</v>
      </c>
      <c r="O35" s="63">
        <f t="shared" si="1"/>
        <v>5535.9500000000007</v>
      </c>
      <c r="P35" s="120">
        <f t="shared" si="2"/>
        <v>5535.9500000000007</v>
      </c>
      <c r="Q35" s="122">
        <f t="shared" si="3"/>
        <v>0</v>
      </c>
      <c r="R35" s="120">
        <f t="shared" si="4"/>
        <v>790.85000000000014</v>
      </c>
      <c r="S35" s="122">
        <f t="shared" si="5"/>
        <v>461.32916666666671</v>
      </c>
      <c r="T35" s="69"/>
    </row>
    <row r="36" spans="1:20" x14ac:dyDescent="0.25">
      <c r="A36" s="17">
        <v>1983</v>
      </c>
      <c r="B36" s="23">
        <v>59.51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65.459999999999994</v>
      </c>
      <c r="I36" s="59">
        <v>815.22</v>
      </c>
      <c r="J36" s="59">
        <v>888.61</v>
      </c>
      <c r="K36" s="59">
        <v>1241.67</v>
      </c>
      <c r="L36" s="59">
        <v>610.91999999999996</v>
      </c>
      <c r="M36" s="60">
        <v>0</v>
      </c>
      <c r="N36" s="122">
        <f t="shared" si="0"/>
        <v>59.51</v>
      </c>
      <c r="O36" s="63">
        <f t="shared" si="1"/>
        <v>3621.88</v>
      </c>
      <c r="P36" s="120">
        <f t="shared" si="2"/>
        <v>3681.3900000000003</v>
      </c>
      <c r="Q36" s="122">
        <f t="shared" si="3"/>
        <v>11.901999999999999</v>
      </c>
      <c r="R36" s="120">
        <f t="shared" si="4"/>
        <v>517.41142857142859</v>
      </c>
      <c r="S36" s="122">
        <f t="shared" si="5"/>
        <v>306.78250000000003</v>
      </c>
      <c r="T36" s="69"/>
    </row>
    <row r="37" spans="1:20" x14ac:dyDescent="0.25">
      <c r="A37" s="17">
        <v>1984</v>
      </c>
      <c r="B37" s="23">
        <v>0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325.29000000000002</v>
      </c>
      <c r="I37" s="59">
        <v>864.81</v>
      </c>
      <c r="J37" s="59">
        <v>1477.71</v>
      </c>
      <c r="K37" s="59">
        <v>1424.15</v>
      </c>
      <c r="L37" s="59">
        <v>571.25</v>
      </c>
      <c r="M37" s="60">
        <v>61.49</v>
      </c>
      <c r="N37" s="122">
        <f t="shared" si="0"/>
        <v>0</v>
      </c>
      <c r="O37" s="63">
        <f t="shared" si="1"/>
        <v>4724.7</v>
      </c>
      <c r="P37" s="120">
        <f t="shared" si="2"/>
        <v>4724.7</v>
      </c>
      <c r="Q37" s="122">
        <f t="shared" si="3"/>
        <v>0</v>
      </c>
      <c r="R37" s="120">
        <f t="shared" si="4"/>
        <v>674.9571428571428</v>
      </c>
      <c r="S37" s="122">
        <f t="shared" si="5"/>
        <v>393.72499999999997</v>
      </c>
      <c r="T37" s="69"/>
    </row>
    <row r="38" spans="1:20" x14ac:dyDescent="0.25">
      <c r="A38" s="17">
        <v>1985</v>
      </c>
      <c r="B38" s="23">
        <v>0</v>
      </c>
      <c r="C38" s="59">
        <v>0</v>
      </c>
      <c r="D38" s="59">
        <v>0</v>
      </c>
      <c r="E38" s="59">
        <v>0</v>
      </c>
      <c r="F38" s="59">
        <v>0</v>
      </c>
      <c r="G38" s="59">
        <v>120.99</v>
      </c>
      <c r="H38" s="59">
        <v>585.13</v>
      </c>
      <c r="I38" s="59">
        <v>1124.6500000000001</v>
      </c>
      <c r="J38" s="59">
        <v>674.39</v>
      </c>
      <c r="K38" s="59">
        <v>485.96</v>
      </c>
      <c r="L38" s="59">
        <v>162.65</v>
      </c>
      <c r="M38" s="60">
        <v>0</v>
      </c>
      <c r="N38" s="122">
        <f t="shared" si="0"/>
        <v>0</v>
      </c>
      <c r="O38" s="63">
        <f t="shared" si="1"/>
        <v>3153.77</v>
      </c>
      <c r="P38" s="120">
        <f t="shared" si="2"/>
        <v>3153.77</v>
      </c>
      <c r="Q38" s="122">
        <f t="shared" si="3"/>
        <v>0</v>
      </c>
      <c r="R38" s="120">
        <f t="shared" si="4"/>
        <v>450.5385714285714</v>
      </c>
      <c r="S38" s="122">
        <f t="shared" si="5"/>
        <v>262.81416666666667</v>
      </c>
      <c r="T38" s="69"/>
    </row>
    <row r="39" spans="1:20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981.83</v>
      </c>
      <c r="I39" s="59">
        <v>634.72</v>
      </c>
      <c r="J39" s="59">
        <v>1049.27</v>
      </c>
      <c r="K39" s="59">
        <v>666.46</v>
      </c>
      <c r="L39" s="59">
        <v>495.88</v>
      </c>
      <c r="M39" s="60">
        <v>97.19</v>
      </c>
      <c r="N39" s="122">
        <f t="shared" si="0"/>
        <v>0</v>
      </c>
      <c r="O39" s="63">
        <f t="shared" si="1"/>
        <v>3925.3500000000004</v>
      </c>
      <c r="P39" s="120">
        <f t="shared" si="2"/>
        <v>3925.3500000000004</v>
      </c>
      <c r="Q39" s="122">
        <f t="shared" si="3"/>
        <v>0</v>
      </c>
      <c r="R39" s="120">
        <f t="shared" si="4"/>
        <v>560.76428571428573</v>
      </c>
      <c r="S39" s="122">
        <f t="shared" si="5"/>
        <v>327.11250000000001</v>
      </c>
      <c r="T39" s="69"/>
    </row>
    <row r="40" spans="1:20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0</v>
      </c>
      <c r="H40" s="59">
        <v>729.93</v>
      </c>
      <c r="I40" s="59">
        <v>202.32</v>
      </c>
      <c r="J40" s="59">
        <v>517.69000000000005</v>
      </c>
      <c r="K40" s="59">
        <v>483.97</v>
      </c>
      <c r="L40" s="59">
        <v>720.01</v>
      </c>
      <c r="M40" s="60">
        <v>414.55</v>
      </c>
      <c r="N40" s="122">
        <f t="shared" si="0"/>
        <v>0</v>
      </c>
      <c r="O40" s="63">
        <f t="shared" si="1"/>
        <v>3068.4700000000003</v>
      </c>
      <c r="P40" s="120">
        <f t="shared" si="2"/>
        <v>3068.4700000000003</v>
      </c>
      <c r="Q40" s="122">
        <f t="shared" si="3"/>
        <v>0</v>
      </c>
      <c r="R40" s="120">
        <f t="shared" si="4"/>
        <v>438.3528571428572</v>
      </c>
      <c r="S40" s="122">
        <f t="shared" si="5"/>
        <v>255.70583333333335</v>
      </c>
      <c r="T40" s="69"/>
    </row>
    <row r="41" spans="1:20" x14ac:dyDescent="0.25">
      <c r="A41" s="17">
        <v>1988</v>
      </c>
      <c r="B41" s="23">
        <v>0</v>
      </c>
      <c r="C41" s="59">
        <v>0</v>
      </c>
      <c r="D41" s="59">
        <v>0</v>
      </c>
      <c r="E41" s="59">
        <v>0</v>
      </c>
      <c r="F41" s="59">
        <v>0</v>
      </c>
      <c r="G41" s="59">
        <v>0</v>
      </c>
      <c r="H41" s="59">
        <v>541.49</v>
      </c>
      <c r="I41" s="59">
        <v>1079.02</v>
      </c>
      <c r="J41" s="59">
        <v>973.9</v>
      </c>
      <c r="K41" s="59">
        <v>783.48</v>
      </c>
      <c r="L41" s="59">
        <v>412.57</v>
      </c>
      <c r="M41" s="60">
        <v>0</v>
      </c>
      <c r="N41" s="122">
        <f t="shared" si="0"/>
        <v>0</v>
      </c>
      <c r="O41" s="63">
        <f t="shared" si="1"/>
        <v>3790.46</v>
      </c>
      <c r="P41" s="120">
        <f t="shared" si="2"/>
        <v>3790.46</v>
      </c>
      <c r="Q41" s="122">
        <f t="shared" si="3"/>
        <v>0</v>
      </c>
      <c r="R41" s="120">
        <f t="shared" si="4"/>
        <v>541.49428571428575</v>
      </c>
      <c r="S41" s="122">
        <f t="shared" si="5"/>
        <v>315.87166666666667</v>
      </c>
      <c r="T41" s="69"/>
    </row>
    <row r="42" spans="1:20" x14ac:dyDescent="0.25">
      <c r="A42" s="17">
        <v>1989</v>
      </c>
      <c r="B42" s="23">
        <v>0</v>
      </c>
      <c r="C42" s="59">
        <v>0</v>
      </c>
      <c r="D42" s="59">
        <v>0</v>
      </c>
      <c r="E42" s="59">
        <v>0</v>
      </c>
      <c r="F42" s="59">
        <v>0</v>
      </c>
      <c r="G42" s="59">
        <v>725.96</v>
      </c>
      <c r="H42" s="59">
        <v>1656.22</v>
      </c>
      <c r="I42" s="59">
        <v>763.65</v>
      </c>
      <c r="J42" s="59">
        <v>664.47</v>
      </c>
      <c r="K42" s="59">
        <v>706.13</v>
      </c>
      <c r="L42" s="59">
        <v>255.87</v>
      </c>
      <c r="M42" s="60">
        <v>313.39</v>
      </c>
      <c r="N42" s="122">
        <f t="shared" si="0"/>
        <v>0</v>
      </c>
      <c r="O42" s="63">
        <f t="shared" si="1"/>
        <v>5085.6900000000005</v>
      </c>
      <c r="P42" s="120">
        <f t="shared" si="2"/>
        <v>5085.6900000000005</v>
      </c>
      <c r="Q42" s="122">
        <f t="shared" si="3"/>
        <v>0</v>
      </c>
      <c r="R42" s="120">
        <f t="shared" si="4"/>
        <v>726.52714285714296</v>
      </c>
      <c r="S42" s="122">
        <f t="shared" si="5"/>
        <v>423.80750000000006</v>
      </c>
      <c r="T42" s="69"/>
    </row>
    <row r="43" spans="1:20" x14ac:dyDescent="0.25">
      <c r="A43" s="17">
        <v>1990</v>
      </c>
      <c r="B43" s="23">
        <v>0</v>
      </c>
      <c r="C43" s="59">
        <v>0</v>
      </c>
      <c r="D43" s="59">
        <v>0</v>
      </c>
      <c r="E43" s="59">
        <v>0</v>
      </c>
      <c r="F43" s="59">
        <v>0</v>
      </c>
      <c r="G43" s="59">
        <v>283.64</v>
      </c>
      <c r="H43" s="59">
        <v>902.49</v>
      </c>
      <c r="I43" s="59">
        <v>700.18</v>
      </c>
      <c r="J43" s="59">
        <v>751.75</v>
      </c>
      <c r="K43" s="59">
        <v>658.52</v>
      </c>
      <c r="L43" s="59">
        <v>436.37</v>
      </c>
      <c r="M43" s="60">
        <v>0</v>
      </c>
      <c r="N43" s="122">
        <f t="shared" si="0"/>
        <v>0</v>
      </c>
      <c r="O43" s="63">
        <f t="shared" si="1"/>
        <v>3732.95</v>
      </c>
      <c r="P43" s="120">
        <f t="shared" si="2"/>
        <v>3732.95</v>
      </c>
      <c r="Q43" s="122">
        <f t="shared" si="3"/>
        <v>0</v>
      </c>
      <c r="R43" s="120">
        <f t="shared" si="4"/>
        <v>533.27857142857135</v>
      </c>
      <c r="S43" s="122">
        <f t="shared" si="5"/>
        <v>311.07916666666665</v>
      </c>
      <c r="T43" s="69"/>
    </row>
    <row r="44" spans="1:20" x14ac:dyDescent="0.25">
      <c r="A44" s="17">
        <v>1991</v>
      </c>
      <c r="B44" s="23">
        <v>0</v>
      </c>
      <c r="C44" s="59">
        <v>0</v>
      </c>
      <c r="D44" s="59">
        <v>0</v>
      </c>
      <c r="E44" s="59">
        <v>0</v>
      </c>
      <c r="F44" s="59">
        <v>0</v>
      </c>
      <c r="G44" s="59">
        <v>583.15</v>
      </c>
      <c r="H44" s="59">
        <v>1094.8900000000001</v>
      </c>
      <c r="I44" s="59">
        <v>408.6</v>
      </c>
      <c r="J44" s="59">
        <v>944.15</v>
      </c>
      <c r="K44" s="59">
        <v>1192.08</v>
      </c>
      <c r="L44" s="59">
        <v>1223.82</v>
      </c>
      <c r="M44" s="60">
        <v>700.18</v>
      </c>
      <c r="N44" s="122">
        <f t="shared" si="0"/>
        <v>0</v>
      </c>
      <c r="O44" s="63">
        <f t="shared" si="1"/>
        <v>6146.87</v>
      </c>
      <c r="P44" s="120">
        <f t="shared" si="2"/>
        <v>6146.87</v>
      </c>
      <c r="Q44" s="122">
        <f t="shared" si="3"/>
        <v>0</v>
      </c>
      <c r="R44" s="120">
        <f t="shared" si="4"/>
        <v>878.12428571428575</v>
      </c>
      <c r="S44" s="122">
        <f t="shared" si="5"/>
        <v>512.23916666666662</v>
      </c>
      <c r="T44" s="69"/>
    </row>
    <row r="45" spans="1:20" x14ac:dyDescent="0.25">
      <c r="A45" s="17">
        <v>1992</v>
      </c>
      <c r="B45" s="23">
        <v>0</v>
      </c>
      <c r="C45" s="59">
        <v>0</v>
      </c>
      <c r="D45" s="59">
        <v>0</v>
      </c>
      <c r="E45" s="59">
        <v>0</v>
      </c>
      <c r="F45" s="59">
        <v>0</v>
      </c>
      <c r="G45" s="59">
        <v>464.14</v>
      </c>
      <c r="H45" s="59">
        <v>1535.23</v>
      </c>
      <c r="I45" s="59">
        <v>960.01</v>
      </c>
      <c r="J45" s="59">
        <v>694.22</v>
      </c>
      <c r="K45" s="59">
        <v>604.97</v>
      </c>
      <c r="L45" s="59">
        <v>654.54999999999995</v>
      </c>
      <c r="M45" s="60">
        <v>589.1</v>
      </c>
      <c r="N45" s="122">
        <f t="shared" si="0"/>
        <v>0</v>
      </c>
      <c r="O45" s="63">
        <f t="shared" si="1"/>
        <v>5502.2200000000012</v>
      </c>
      <c r="P45" s="120">
        <f t="shared" si="2"/>
        <v>5502.2200000000012</v>
      </c>
      <c r="Q45" s="122">
        <f t="shared" si="3"/>
        <v>0</v>
      </c>
      <c r="R45" s="120">
        <f t="shared" si="4"/>
        <v>786.03142857142871</v>
      </c>
      <c r="S45" s="122">
        <f t="shared" si="5"/>
        <v>458.51833333333343</v>
      </c>
      <c r="T45" s="69"/>
    </row>
    <row r="46" spans="1:20" x14ac:dyDescent="0.25">
      <c r="A46" s="17">
        <v>1993</v>
      </c>
      <c r="B46" s="23">
        <v>198.35</v>
      </c>
      <c r="C46" s="59">
        <v>0</v>
      </c>
      <c r="D46" s="59">
        <v>0</v>
      </c>
      <c r="E46" s="59">
        <v>0</v>
      </c>
      <c r="F46" s="59">
        <v>0</v>
      </c>
      <c r="G46" s="59">
        <v>0</v>
      </c>
      <c r="H46" s="59">
        <v>1305.1400000000001</v>
      </c>
      <c r="I46" s="59">
        <v>938.2</v>
      </c>
      <c r="J46" s="59">
        <v>775.55</v>
      </c>
      <c r="K46" s="59">
        <v>467.51</v>
      </c>
      <c r="L46" s="59">
        <v>366.95</v>
      </c>
      <c r="M46" s="60">
        <v>190.42</v>
      </c>
      <c r="N46" s="122">
        <f t="shared" si="0"/>
        <v>198.35</v>
      </c>
      <c r="O46" s="63">
        <f t="shared" si="1"/>
        <v>4043.7700000000004</v>
      </c>
      <c r="P46" s="120">
        <f t="shared" si="2"/>
        <v>4242.12</v>
      </c>
      <c r="Q46" s="122">
        <f t="shared" si="3"/>
        <v>39.67</v>
      </c>
      <c r="R46" s="120">
        <f t="shared" si="4"/>
        <v>577.68142857142868</v>
      </c>
      <c r="S46" s="122">
        <f t="shared" si="5"/>
        <v>353.51</v>
      </c>
      <c r="T46" s="69"/>
    </row>
    <row r="47" spans="1:20" x14ac:dyDescent="0.25">
      <c r="A47" s="17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0</v>
      </c>
      <c r="G47" s="59">
        <v>392.73</v>
      </c>
      <c r="H47" s="59">
        <v>1196.05</v>
      </c>
      <c r="I47" s="59">
        <v>1652.26</v>
      </c>
      <c r="J47" s="59">
        <v>656.54</v>
      </c>
      <c r="K47" s="59">
        <v>444.3</v>
      </c>
      <c r="L47" s="59">
        <v>678.36</v>
      </c>
      <c r="M47" s="60">
        <v>174.55</v>
      </c>
      <c r="N47" s="122">
        <f t="shared" si="0"/>
        <v>0</v>
      </c>
      <c r="O47" s="63">
        <f t="shared" si="1"/>
        <v>5194.79</v>
      </c>
      <c r="P47" s="120">
        <f t="shared" si="2"/>
        <v>5194.79</v>
      </c>
      <c r="Q47" s="122">
        <f t="shared" si="3"/>
        <v>0</v>
      </c>
      <c r="R47" s="120">
        <f t="shared" si="4"/>
        <v>742.11285714285714</v>
      </c>
      <c r="S47" s="122">
        <f t="shared" si="5"/>
        <v>432.89916666666664</v>
      </c>
      <c r="T47" s="69"/>
    </row>
    <row r="48" spans="1:20" x14ac:dyDescent="0.25">
      <c r="A48" s="17">
        <v>1995</v>
      </c>
      <c r="B48" s="23">
        <v>0</v>
      </c>
      <c r="C48" s="59">
        <v>0</v>
      </c>
      <c r="D48" s="59">
        <v>0</v>
      </c>
      <c r="E48" s="59">
        <v>0</v>
      </c>
      <c r="F48" s="59">
        <v>0</v>
      </c>
      <c r="G48" s="59">
        <v>0</v>
      </c>
      <c r="H48" s="59">
        <v>759.68</v>
      </c>
      <c r="I48" s="59">
        <v>501.83</v>
      </c>
      <c r="J48" s="59">
        <v>960.01</v>
      </c>
      <c r="K48" s="59">
        <v>658.52</v>
      </c>
      <c r="L48" s="59">
        <v>628.77</v>
      </c>
      <c r="M48" s="60">
        <v>0</v>
      </c>
      <c r="N48" s="122">
        <f t="shared" si="0"/>
        <v>0</v>
      </c>
      <c r="O48" s="63">
        <f t="shared" si="1"/>
        <v>3508.81</v>
      </c>
      <c r="P48" s="120">
        <f t="shared" si="2"/>
        <v>3508.81</v>
      </c>
      <c r="Q48" s="122">
        <f t="shared" si="3"/>
        <v>0</v>
      </c>
      <c r="R48" s="120">
        <f t="shared" si="4"/>
        <v>501.25857142857143</v>
      </c>
      <c r="S48" s="122">
        <f t="shared" si="5"/>
        <v>292.40083333333331</v>
      </c>
      <c r="T48" s="69"/>
    </row>
    <row r="49" spans="1:20" x14ac:dyDescent="0.25">
      <c r="A49" s="17">
        <v>1996</v>
      </c>
      <c r="B49" s="23">
        <v>0</v>
      </c>
      <c r="C49" s="59">
        <v>0</v>
      </c>
      <c r="D49" s="59">
        <v>0</v>
      </c>
      <c r="E49" s="59">
        <v>0</v>
      </c>
      <c r="F49" s="59">
        <v>0</v>
      </c>
      <c r="G49" s="59">
        <v>1100.8399999999999</v>
      </c>
      <c r="H49" s="59">
        <v>1237.7</v>
      </c>
      <c r="I49" s="59">
        <v>1561.01</v>
      </c>
      <c r="J49" s="59">
        <v>1634.4</v>
      </c>
      <c r="K49" s="59">
        <v>1561.01</v>
      </c>
      <c r="L49" s="59">
        <v>446.29</v>
      </c>
      <c r="M49" s="60">
        <v>0</v>
      </c>
      <c r="N49" s="122">
        <f t="shared" si="0"/>
        <v>0</v>
      </c>
      <c r="O49" s="63">
        <f t="shared" si="1"/>
        <v>7541.2500000000009</v>
      </c>
      <c r="P49" s="120">
        <f t="shared" si="2"/>
        <v>7541.2500000000009</v>
      </c>
      <c r="Q49" s="122">
        <f t="shared" si="3"/>
        <v>0</v>
      </c>
      <c r="R49" s="120">
        <f t="shared" si="4"/>
        <v>1077.3214285714287</v>
      </c>
      <c r="S49" s="122">
        <f t="shared" si="5"/>
        <v>628.43750000000011</v>
      </c>
      <c r="T49" s="69"/>
    </row>
    <row r="50" spans="1:20" x14ac:dyDescent="0.25">
      <c r="A50" s="17">
        <v>1997</v>
      </c>
      <c r="B50" s="23">
        <v>0</v>
      </c>
      <c r="C50" s="59">
        <v>0</v>
      </c>
      <c r="D50" s="59">
        <v>0</v>
      </c>
      <c r="E50" s="59">
        <v>0</v>
      </c>
      <c r="F50" s="59">
        <v>162.65</v>
      </c>
      <c r="G50" s="59">
        <v>848.94</v>
      </c>
      <c r="H50" s="59">
        <v>1390.43</v>
      </c>
      <c r="I50" s="59">
        <v>176.13</v>
      </c>
      <c r="J50" s="59">
        <v>1596.72</v>
      </c>
      <c r="K50" s="59">
        <v>670.42</v>
      </c>
      <c r="L50" s="59">
        <v>1084.97</v>
      </c>
      <c r="M50" s="60">
        <v>428.44</v>
      </c>
      <c r="N50" s="122">
        <f t="shared" si="0"/>
        <v>162.65</v>
      </c>
      <c r="O50" s="63">
        <f t="shared" si="1"/>
        <v>6196.05</v>
      </c>
      <c r="P50" s="120">
        <f t="shared" si="2"/>
        <v>6358.7</v>
      </c>
      <c r="Q50" s="122">
        <f t="shared" si="3"/>
        <v>32.53</v>
      </c>
      <c r="R50" s="120">
        <f t="shared" si="4"/>
        <v>885.15</v>
      </c>
      <c r="S50" s="122">
        <f t="shared" si="5"/>
        <v>529.89166666666665</v>
      </c>
      <c r="T50" s="69"/>
    </row>
    <row r="51" spans="1:20" x14ac:dyDescent="0.25">
      <c r="A51" s="17">
        <v>1998</v>
      </c>
      <c r="B51" s="23">
        <v>0</v>
      </c>
      <c r="C51" s="59">
        <v>0</v>
      </c>
      <c r="D51" s="59">
        <v>0</v>
      </c>
      <c r="E51" s="59">
        <v>0</v>
      </c>
      <c r="F51" s="59">
        <v>0</v>
      </c>
      <c r="G51" s="59">
        <v>206.28</v>
      </c>
      <c r="H51" s="59">
        <v>1215.8900000000001</v>
      </c>
      <c r="I51" s="59">
        <v>1321.01</v>
      </c>
      <c r="J51" s="59">
        <v>1497.54</v>
      </c>
      <c r="K51" s="59">
        <v>1838.7</v>
      </c>
      <c r="L51" s="59">
        <v>1356.71</v>
      </c>
      <c r="M51" s="60">
        <v>91.24</v>
      </c>
      <c r="N51" s="122">
        <f t="shared" si="0"/>
        <v>0</v>
      </c>
      <c r="O51" s="63">
        <f t="shared" si="1"/>
        <v>7527.37</v>
      </c>
      <c r="P51" s="120">
        <f t="shared" si="2"/>
        <v>7527.37</v>
      </c>
      <c r="Q51" s="122">
        <f t="shared" si="3"/>
        <v>0</v>
      </c>
      <c r="R51" s="120">
        <f t="shared" si="4"/>
        <v>1075.3385714285714</v>
      </c>
      <c r="S51" s="122">
        <f t="shared" si="5"/>
        <v>627.28083333333336</v>
      </c>
      <c r="T51" s="69"/>
    </row>
    <row r="52" spans="1:20" x14ac:dyDescent="0.25">
      <c r="A52" s="17">
        <v>1999</v>
      </c>
      <c r="B52" s="23">
        <v>0</v>
      </c>
      <c r="C52" s="59">
        <v>0</v>
      </c>
      <c r="D52" s="59">
        <v>0</v>
      </c>
      <c r="E52" s="59">
        <v>0</v>
      </c>
      <c r="F52" s="59">
        <v>0</v>
      </c>
      <c r="G52" s="59">
        <v>0</v>
      </c>
      <c r="H52" s="59">
        <v>813.23</v>
      </c>
      <c r="I52" s="59">
        <v>1092.9100000000001</v>
      </c>
      <c r="J52" s="59">
        <v>1368.61</v>
      </c>
      <c r="K52" s="59">
        <v>640.66999999999996</v>
      </c>
      <c r="L52" s="59">
        <v>914.39</v>
      </c>
      <c r="M52" s="60">
        <v>0</v>
      </c>
      <c r="N52" s="122">
        <f t="shared" si="0"/>
        <v>0</v>
      </c>
      <c r="O52" s="63">
        <f t="shared" si="1"/>
        <v>4829.8100000000004</v>
      </c>
      <c r="P52" s="120">
        <f t="shared" si="2"/>
        <v>4829.8100000000004</v>
      </c>
      <c r="Q52" s="122">
        <f t="shared" si="3"/>
        <v>0</v>
      </c>
      <c r="R52" s="120">
        <f t="shared" si="4"/>
        <v>689.97285714285715</v>
      </c>
      <c r="S52" s="122">
        <f t="shared" si="5"/>
        <v>402.48416666666668</v>
      </c>
      <c r="T52" s="69"/>
    </row>
    <row r="53" spans="1:20" x14ac:dyDescent="0.25">
      <c r="A53" s="17">
        <v>2000</v>
      </c>
      <c r="B53" s="23">
        <v>0</v>
      </c>
      <c r="C53" s="59">
        <v>0</v>
      </c>
      <c r="D53" s="59">
        <v>0</v>
      </c>
      <c r="E53" s="59">
        <v>0</v>
      </c>
      <c r="F53" s="59">
        <v>0</v>
      </c>
      <c r="G53" s="59">
        <v>388.77</v>
      </c>
      <c r="H53" s="59">
        <v>1485.64</v>
      </c>
      <c r="I53" s="59">
        <v>1566.96</v>
      </c>
      <c r="J53" s="59">
        <v>983.82</v>
      </c>
      <c r="K53" s="59">
        <v>567.28</v>
      </c>
      <c r="L53" s="59">
        <v>426.45</v>
      </c>
      <c r="M53" s="60">
        <v>77.36</v>
      </c>
      <c r="N53" s="122">
        <f t="shared" si="0"/>
        <v>0</v>
      </c>
      <c r="O53" s="63">
        <f t="shared" si="1"/>
        <v>5496.2799999999988</v>
      </c>
      <c r="P53" s="120">
        <f t="shared" si="2"/>
        <v>5496.2799999999988</v>
      </c>
      <c r="Q53" s="122">
        <f t="shared" si="3"/>
        <v>0</v>
      </c>
      <c r="R53" s="120">
        <f t="shared" si="4"/>
        <v>785.18285714285696</v>
      </c>
      <c r="S53" s="122">
        <f t="shared" si="5"/>
        <v>458.02333333333326</v>
      </c>
      <c r="T53" s="69"/>
    </row>
    <row r="54" spans="1:20" x14ac:dyDescent="0.25">
      <c r="A54" s="17">
        <v>2001</v>
      </c>
      <c r="B54" s="23">
        <v>0</v>
      </c>
      <c r="C54" s="59">
        <v>0</v>
      </c>
      <c r="D54" s="59">
        <v>0</v>
      </c>
      <c r="E54" s="59">
        <v>0</v>
      </c>
      <c r="F54" s="59">
        <v>0</v>
      </c>
      <c r="G54" s="59">
        <v>0</v>
      </c>
      <c r="H54" s="59">
        <v>606.95000000000005</v>
      </c>
      <c r="I54" s="59">
        <v>841</v>
      </c>
      <c r="J54" s="59">
        <v>1215.8900000000001</v>
      </c>
      <c r="K54" s="59">
        <v>541.49</v>
      </c>
      <c r="L54" s="59">
        <v>160.66</v>
      </c>
      <c r="M54" s="60">
        <v>111.08</v>
      </c>
      <c r="N54" s="122">
        <f t="shared" si="0"/>
        <v>0</v>
      </c>
      <c r="O54" s="63">
        <f t="shared" si="1"/>
        <v>3477.0699999999997</v>
      </c>
      <c r="P54" s="120">
        <f t="shared" si="2"/>
        <v>3477.0699999999997</v>
      </c>
      <c r="Q54" s="122">
        <f t="shared" si="3"/>
        <v>0</v>
      </c>
      <c r="R54" s="120">
        <f t="shared" si="4"/>
        <v>496.72428571428566</v>
      </c>
      <c r="S54" s="122">
        <f t="shared" si="5"/>
        <v>289.75583333333333</v>
      </c>
      <c r="T54" s="69"/>
    </row>
    <row r="55" spans="1:20" x14ac:dyDescent="0.25">
      <c r="A55" s="17">
        <v>2002</v>
      </c>
      <c r="B55" s="23">
        <v>5.95</v>
      </c>
      <c r="C55" s="59">
        <v>0</v>
      </c>
      <c r="D55" s="59">
        <v>0</v>
      </c>
      <c r="E55" s="59">
        <v>0</v>
      </c>
      <c r="F55" s="59">
        <v>0</v>
      </c>
      <c r="G55" s="59">
        <v>359.01</v>
      </c>
      <c r="H55" s="59">
        <v>1196.05</v>
      </c>
      <c r="I55" s="59">
        <v>1269.44</v>
      </c>
      <c r="J55" s="59">
        <v>571.25</v>
      </c>
      <c r="K55" s="59">
        <v>0</v>
      </c>
      <c r="L55" s="59">
        <v>101.16</v>
      </c>
      <c r="M55" s="60">
        <v>541.49</v>
      </c>
      <c r="N55" s="122">
        <f t="shared" si="0"/>
        <v>5.95</v>
      </c>
      <c r="O55" s="63">
        <f t="shared" si="1"/>
        <v>4038.3999999999996</v>
      </c>
      <c r="P55" s="120">
        <f t="shared" si="2"/>
        <v>4044.3499999999995</v>
      </c>
      <c r="Q55" s="122">
        <f t="shared" si="3"/>
        <v>1.19</v>
      </c>
      <c r="R55" s="120">
        <f t="shared" si="4"/>
        <v>576.91428571428571</v>
      </c>
      <c r="S55" s="122">
        <f t="shared" si="5"/>
        <v>337.02916666666664</v>
      </c>
      <c r="T55" s="69"/>
    </row>
    <row r="56" spans="1:20" x14ac:dyDescent="0.25">
      <c r="A56" s="17">
        <v>2003</v>
      </c>
      <c r="B56" s="23">
        <v>0</v>
      </c>
      <c r="C56" s="59">
        <v>0</v>
      </c>
      <c r="D56" s="59">
        <v>0</v>
      </c>
      <c r="E56" s="59">
        <v>0</v>
      </c>
      <c r="F56" s="59">
        <v>0</v>
      </c>
      <c r="G56" s="59">
        <v>0</v>
      </c>
      <c r="H56" s="59">
        <v>1303.1600000000001</v>
      </c>
      <c r="I56" s="59">
        <v>952.08</v>
      </c>
      <c r="J56" s="59">
        <v>458.29</v>
      </c>
      <c r="K56" s="59">
        <v>215.88</v>
      </c>
      <c r="L56" s="59">
        <v>1537.21</v>
      </c>
      <c r="M56" s="60">
        <v>708.11</v>
      </c>
      <c r="N56" s="122">
        <f t="shared" si="0"/>
        <v>0</v>
      </c>
      <c r="O56" s="63">
        <f t="shared" si="1"/>
        <v>5174.7300000000005</v>
      </c>
      <c r="P56" s="120">
        <f t="shared" si="2"/>
        <v>5174.7300000000005</v>
      </c>
      <c r="Q56" s="122">
        <f t="shared" si="3"/>
        <v>0</v>
      </c>
      <c r="R56" s="120">
        <f t="shared" si="4"/>
        <v>739.24714285714288</v>
      </c>
      <c r="S56" s="122">
        <f t="shared" si="5"/>
        <v>431.22750000000002</v>
      </c>
      <c r="T56" s="69"/>
    </row>
    <row r="57" spans="1:20" x14ac:dyDescent="0.25">
      <c r="A57" s="17">
        <v>2004</v>
      </c>
      <c r="B57" s="23">
        <v>0</v>
      </c>
      <c r="C57" s="59">
        <v>0</v>
      </c>
      <c r="D57" s="59">
        <v>0</v>
      </c>
      <c r="E57" s="59">
        <v>0</v>
      </c>
      <c r="F57" s="59">
        <v>0</v>
      </c>
      <c r="G57" s="59">
        <v>896.54</v>
      </c>
      <c r="H57" s="59">
        <v>1521.34</v>
      </c>
      <c r="I57" s="59">
        <v>1213.9000000000001</v>
      </c>
      <c r="J57" s="59">
        <v>857.27</v>
      </c>
      <c r="K57" s="59">
        <v>1091.3399999999999</v>
      </c>
      <c r="L57" s="59">
        <v>1516.21</v>
      </c>
      <c r="M57" s="60">
        <v>973.24</v>
      </c>
      <c r="N57" s="122">
        <f t="shared" si="0"/>
        <v>0</v>
      </c>
      <c r="O57" s="63">
        <f t="shared" si="1"/>
        <v>8069.84</v>
      </c>
      <c r="P57" s="120">
        <f t="shared" si="2"/>
        <v>8069.84</v>
      </c>
      <c r="Q57" s="122">
        <f t="shared" si="3"/>
        <v>0</v>
      </c>
      <c r="R57" s="120">
        <f t="shared" si="4"/>
        <v>1152.8342857142857</v>
      </c>
      <c r="S57" s="122">
        <f t="shared" si="5"/>
        <v>672.48666666666668</v>
      </c>
      <c r="T57" s="69"/>
    </row>
    <row r="58" spans="1:20" x14ac:dyDescent="0.25">
      <c r="A58" s="17">
        <v>2005</v>
      </c>
      <c r="B58" s="23">
        <v>0</v>
      </c>
      <c r="C58" s="59">
        <v>0</v>
      </c>
      <c r="D58" s="59">
        <v>0</v>
      </c>
      <c r="E58" s="59">
        <v>0</v>
      </c>
      <c r="F58" s="59">
        <v>0</v>
      </c>
      <c r="G58" s="59">
        <v>599.02</v>
      </c>
      <c r="H58" s="59">
        <v>1114.73</v>
      </c>
      <c r="I58" s="59">
        <v>1127.6199999999999</v>
      </c>
      <c r="J58" s="59">
        <v>683.12</v>
      </c>
      <c r="K58" s="59">
        <v>977.35</v>
      </c>
      <c r="L58" s="59">
        <v>726.62</v>
      </c>
      <c r="M58" s="60">
        <v>521.66</v>
      </c>
      <c r="N58" s="122">
        <f t="shared" si="0"/>
        <v>0</v>
      </c>
      <c r="O58" s="63">
        <f t="shared" si="1"/>
        <v>5750.12</v>
      </c>
      <c r="P58" s="120">
        <f t="shared" si="2"/>
        <v>5750.12</v>
      </c>
      <c r="Q58" s="122">
        <f t="shared" si="3"/>
        <v>0</v>
      </c>
      <c r="R58" s="120">
        <f t="shared" si="4"/>
        <v>821.4457142857143</v>
      </c>
      <c r="S58" s="122">
        <f t="shared" si="5"/>
        <v>479.17666666666668</v>
      </c>
      <c r="T58" s="69"/>
    </row>
    <row r="59" spans="1:20" x14ac:dyDescent="0.25">
      <c r="A59" s="17">
        <v>2006</v>
      </c>
      <c r="B59" s="23">
        <v>0</v>
      </c>
      <c r="C59" s="59">
        <v>0</v>
      </c>
      <c r="D59" s="59">
        <v>0</v>
      </c>
      <c r="E59" s="59">
        <v>74.98</v>
      </c>
      <c r="F59" s="59">
        <v>80.31</v>
      </c>
      <c r="G59" s="59">
        <v>0</v>
      </c>
      <c r="H59" s="59">
        <v>1355.63</v>
      </c>
      <c r="I59" s="59">
        <v>1281.92</v>
      </c>
      <c r="J59" s="59">
        <v>706.66</v>
      </c>
      <c r="K59" s="59">
        <v>678.14</v>
      </c>
      <c r="L59" s="59">
        <v>1855.9</v>
      </c>
      <c r="M59" s="60">
        <v>661.38</v>
      </c>
      <c r="N59" s="122">
        <f t="shared" si="0"/>
        <v>155.29000000000002</v>
      </c>
      <c r="O59" s="63">
        <f t="shared" si="1"/>
        <v>6539.63</v>
      </c>
      <c r="P59" s="120">
        <f t="shared" si="2"/>
        <v>6694.920000000001</v>
      </c>
      <c r="Q59" s="122">
        <f t="shared" si="3"/>
        <v>31.058000000000003</v>
      </c>
      <c r="R59" s="120">
        <f t="shared" si="4"/>
        <v>934.23285714285714</v>
      </c>
      <c r="S59" s="122">
        <f t="shared" si="5"/>
        <v>557.91000000000008</v>
      </c>
      <c r="T59" s="69"/>
    </row>
    <row r="60" spans="1:20" x14ac:dyDescent="0.25">
      <c r="A60" s="17">
        <v>2007</v>
      </c>
      <c r="B60" s="23">
        <v>0</v>
      </c>
      <c r="C60" s="59">
        <v>0</v>
      </c>
      <c r="D60" s="59">
        <v>67.84</v>
      </c>
      <c r="E60" s="59">
        <v>638.69000000000005</v>
      </c>
      <c r="F60" s="59">
        <v>94.04</v>
      </c>
      <c r="G60" s="59">
        <v>1087.18</v>
      </c>
      <c r="H60" s="59">
        <v>2100.65</v>
      </c>
      <c r="I60" s="59">
        <v>1366.65</v>
      </c>
      <c r="J60" s="59">
        <v>1258.3499999999999</v>
      </c>
      <c r="K60" s="59">
        <v>1055.1400000000001</v>
      </c>
      <c r="L60" s="59">
        <v>1372.22</v>
      </c>
      <c r="M60" s="60">
        <v>985.18</v>
      </c>
      <c r="N60" s="122">
        <f t="shared" si="0"/>
        <v>800.57</v>
      </c>
      <c r="O60" s="63">
        <f t="shared" si="1"/>
        <v>9225.3700000000008</v>
      </c>
      <c r="P60" s="120">
        <f t="shared" si="2"/>
        <v>10025.94</v>
      </c>
      <c r="Q60" s="122">
        <f t="shared" si="3"/>
        <v>160.114</v>
      </c>
      <c r="R60" s="120">
        <f t="shared" si="4"/>
        <v>1317.91</v>
      </c>
      <c r="S60" s="122">
        <f t="shared" si="5"/>
        <v>835.495</v>
      </c>
      <c r="T60" s="69"/>
    </row>
    <row r="61" spans="1:20" x14ac:dyDescent="0.25">
      <c r="A61" s="17">
        <v>2008</v>
      </c>
      <c r="B61" s="23">
        <v>0</v>
      </c>
      <c r="C61" s="59">
        <v>174.45</v>
      </c>
      <c r="D61" s="59">
        <v>142.81</v>
      </c>
      <c r="E61" s="59">
        <v>64.459999999999994</v>
      </c>
      <c r="F61" s="59">
        <v>0</v>
      </c>
      <c r="G61" s="59">
        <v>0</v>
      </c>
      <c r="H61" s="59">
        <v>2158.64</v>
      </c>
      <c r="I61" s="59">
        <v>1260.51</v>
      </c>
      <c r="J61" s="59">
        <v>788.01</v>
      </c>
      <c r="K61" s="59">
        <v>1204.3499999999999</v>
      </c>
      <c r="L61" s="59">
        <v>1171.42</v>
      </c>
      <c r="M61" s="60">
        <v>649.17999999999995</v>
      </c>
      <c r="N61" s="122">
        <f t="shared" si="0"/>
        <v>381.71999999999997</v>
      </c>
      <c r="O61" s="63">
        <f t="shared" si="1"/>
        <v>7232.1100000000006</v>
      </c>
      <c r="P61" s="120">
        <f t="shared" si="2"/>
        <v>7613.83</v>
      </c>
      <c r="Q61" s="122">
        <f t="shared" si="3"/>
        <v>76.343999999999994</v>
      </c>
      <c r="R61" s="120">
        <f t="shared" si="4"/>
        <v>1033.1585714285716</v>
      </c>
      <c r="S61" s="122">
        <f t="shared" si="5"/>
        <v>634.48583333333329</v>
      </c>
      <c r="T61" s="69"/>
    </row>
    <row r="62" spans="1:20" x14ac:dyDescent="0.25">
      <c r="A62" s="17">
        <v>2009</v>
      </c>
      <c r="B62" s="23">
        <v>0</v>
      </c>
      <c r="C62" s="59">
        <v>162.16999999999999</v>
      </c>
      <c r="D62" s="59">
        <v>25.39</v>
      </c>
      <c r="E62" s="59">
        <v>23.14</v>
      </c>
      <c r="F62" s="59">
        <v>0</v>
      </c>
      <c r="G62" s="59">
        <v>850.66</v>
      </c>
      <c r="H62" s="59">
        <v>1989.77</v>
      </c>
      <c r="I62" s="59">
        <v>1107.8800000000001</v>
      </c>
      <c r="J62" s="59">
        <v>1177.79</v>
      </c>
      <c r="K62" s="59">
        <v>1634.4</v>
      </c>
      <c r="L62" s="59">
        <v>1353.34</v>
      </c>
      <c r="M62" s="60">
        <v>1245.6400000000001</v>
      </c>
      <c r="N62" s="122">
        <f t="shared" si="0"/>
        <v>210.7</v>
      </c>
      <c r="O62" s="63">
        <f t="shared" si="1"/>
        <v>9359.48</v>
      </c>
      <c r="P62" s="120">
        <f t="shared" si="2"/>
        <v>9570.18</v>
      </c>
      <c r="Q62" s="122">
        <f t="shared" si="3"/>
        <v>42.14</v>
      </c>
      <c r="R62" s="120">
        <f t="shared" si="4"/>
        <v>1337.0685714285714</v>
      </c>
      <c r="S62" s="122">
        <f t="shared" si="5"/>
        <v>797.51499999999999</v>
      </c>
      <c r="T62" s="69"/>
    </row>
    <row r="63" spans="1:20" x14ac:dyDescent="0.25">
      <c r="A63" s="17">
        <v>2010</v>
      </c>
      <c r="B63" s="23">
        <v>0</v>
      </c>
      <c r="C63" s="59">
        <v>0</v>
      </c>
      <c r="D63" s="59">
        <v>0</v>
      </c>
      <c r="E63" s="59">
        <v>0</v>
      </c>
      <c r="F63" s="59">
        <v>1007.26</v>
      </c>
      <c r="G63" s="59">
        <v>955.81</v>
      </c>
      <c r="H63" s="59">
        <v>1561.65</v>
      </c>
      <c r="I63" s="59">
        <v>1207.79</v>
      </c>
      <c r="J63" s="59">
        <v>1669.11</v>
      </c>
      <c r="K63" s="59">
        <v>1592.55</v>
      </c>
      <c r="L63" s="59">
        <v>1227.79</v>
      </c>
      <c r="M63" s="60">
        <v>894.54</v>
      </c>
      <c r="N63" s="122">
        <f t="shared" si="0"/>
        <v>1007.26</v>
      </c>
      <c r="O63" s="63">
        <f t="shared" si="1"/>
        <v>9109.2400000000016</v>
      </c>
      <c r="P63" s="120">
        <f t="shared" si="2"/>
        <v>10116.5</v>
      </c>
      <c r="Q63" s="122">
        <f t="shared" si="3"/>
        <v>201.452</v>
      </c>
      <c r="R63" s="120">
        <f t="shared" si="4"/>
        <v>1301.3200000000002</v>
      </c>
      <c r="S63" s="122">
        <f t="shared" si="5"/>
        <v>843.04166666666663</v>
      </c>
      <c r="T63" s="69"/>
    </row>
    <row r="64" spans="1:20" x14ac:dyDescent="0.25">
      <c r="A64" s="17">
        <v>2011</v>
      </c>
      <c r="B64" s="23">
        <v>13.61</v>
      </c>
      <c r="C64" s="59">
        <v>0</v>
      </c>
      <c r="D64" s="59">
        <v>0</v>
      </c>
      <c r="E64" s="59">
        <v>0</v>
      </c>
      <c r="F64" s="59">
        <v>371.78</v>
      </c>
      <c r="G64" s="59">
        <v>1254.54</v>
      </c>
      <c r="H64" s="59">
        <v>1417.6</v>
      </c>
      <c r="I64" s="59">
        <v>1909.09</v>
      </c>
      <c r="J64" s="59">
        <v>1859.32</v>
      </c>
      <c r="K64" s="59">
        <v>1760.55</v>
      </c>
      <c r="L64" s="59">
        <v>1267.1099999999999</v>
      </c>
      <c r="M64" s="60">
        <v>1838.88</v>
      </c>
      <c r="N64" s="122">
        <f t="shared" si="0"/>
        <v>385.39</v>
      </c>
      <c r="O64" s="63">
        <f t="shared" si="1"/>
        <v>11307.09</v>
      </c>
      <c r="P64" s="120">
        <f t="shared" si="2"/>
        <v>11692.48</v>
      </c>
      <c r="Q64" s="122">
        <f t="shared" si="3"/>
        <v>77.078000000000003</v>
      </c>
      <c r="R64" s="120">
        <f t="shared" si="4"/>
        <v>1615.2985714285714</v>
      </c>
      <c r="S64" s="122">
        <f t="shared" si="5"/>
        <v>974.37333333333333</v>
      </c>
      <c r="T64" s="69"/>
    </row>
    <row r="65" spans="1:20" ht="15.75" thickBot="1" x14ac:dyDescent="0.3">
      <c r="A65" s="18">
        <v>2012</v>
      </c>
      <c r="B65" s="135">
        <v>564.04999999999995</v>
      </c>
      <c r="C65" s="91">
        <v>0</v>
      </c>
      <c r="D65" s="91">
        <v>0</v>
      </c>
      <c r="E65" s="91">
        <v>0</v>
      </c>
      <c r="F65" s="91">
        <v>869.16</v>
      </c>
      <c r="G65" s="91">
        <v>861.28</v>
      </c>
      <c r="H65" s="91">
        <v>1629.3</v>
      </c>
      <c r="I65" s="91">
        <v>1414.89</v>
      </c>
      <c r="J65" s="91">
        <v>749.33</v>
      </c>
      <c r="K65" s="91">
        <v>97.92</v>
      </c>
      <c r="L65" s="91">
        <v>1106.52</v>
      </c>
      <c r="M65" s="136">
        <v>1633.1</v>
      </c>
      <c r="N65" s="138">
        <f t="shared" si="0"/>
        <v>1433.21</v>
      </c>
      <c r="O65" s="162">
        <f t="shared" si="1"/>
        <v>7492.34</v>
      </c>
      <c r="P65" s="139">
        <f t="shared" si="2"/>
        <v>8925.5500000000011</v>
      </c>
      <c r="Q65" s="143">
        <f t="shared" si="3"/>
        <v>286.642</v>
      </c>
      <c r="R65" s="139">
        <f t="shared" si="4"/>
        <v>1070.3342857142857</v>
      </c>
      <c r="S65" s="143">
        <f t="shared" si="5"/>
        <v>743.79583333333346</v>
      </c>
      <c r="T65" s="69"/>
    </row>
    <row r="66" spans="1:20" x14ac:dyDescent="0.25">
      <c r="A66" s="127" t="s">
        <v>62</v>
      </c>
      <c r="B66" s="22">
        <f>SMALL(B$3:B$65,COUNTIF(B$3:B$65,0)+1)</f>
        <v>5.95</v>
      </c>
      <c r="C66" s="54">
        <f t="shared" ref="C66:P66" si="6">SMALL(C$3:C$65,COUNTIF(C$3:C$65,0)+1)</f>
        <v>162.16999999999999</v>
      </c>
      <c r="D66" s="54">
        <f t="shared" si="6"/>
        <v>25.39</v>
      </c>
      <c r="E66" s="54">
        <f t="shared" si="6"/>
        <v>23.14</v>
      </c>
      <c r="F66" s="54">
        <f t="shared" si="6"/>
        <v>80.31</v>
      </c>
      <c r="G66" s="54">
        <f t="shared" si="6"/>
        <v>35.700000000000003</v>
      </c>
      <c r="H66" s="54">
        <f t="shared" si="6"/>
        <v>65.459999999999994</v>
      </c>
      <c r="I66" s="54">
        <f t="shared" si="6"/>
        <v>176.13</v>
      </c>
      <c r="J66" s="54">
        <f t="shared" si="6"/>
        <v>331.24</v>
      </c>
      <c r="K66" s="54">
        <f t="shared" si="6"/>
        <v>71.41</v>
      </c>
      <c r="L66" s="54">
        <f t="shared" si="6"/>
        <v>77.36</v>
      </c>
      <c r="M66" s="55">
        <f t="shared" si="6"/>
        <v>27.77</v>
      </c>
      <c r="N66" s="121">
        <f t="shared" si="6"/>
        <v>5.95</v>
      </c>
      <c r="O66" s="124">
        <f t="shared" si="6"/>
        <v>1600.69</v>
      </c>
      <c r="P66" s="121">
        <f t="shared" si="6"/>
        <v>1600.69</v>
      </c>
      <c r="Q66" s="51"/>
      <c r="R66" s="111"/>
      <c r="S66" s="51"/>
      <c r="T66" s="69"/>
    </row>
    <row r="67" spans="1:20" x14ac:dyDescent="0.25">
      <c r="A67" s="128" t="s">
        <v>63</v>
      </c>
      <c r="B67" s="23">
        <f>MAX(B$3:B$65)</f>
        <v>564.04999999999995</v>
      </c>
      <c r="C67" s="59">
        <f t="shared" ref="C67:P67" si="7">MAX(C$3:C$65)</f>
        <v>174.45</v>
      </c>
      <c r="D67" s="59">
        <f t="shared" si="7"/>
        <v>142.81</v>
      </c>
      <c r="E67" s="59">
        <f t="shared" si="7"/>
        <v>638.69000000000005</v>
      </c>
      <c r="F67" s="59">
        <f t="shared" si="7"/>
        <v>1007.26</v>
      </c>
      <c r="G67" s="59">
        <f t="shared" si="7"/>
        <v>1254.54</v>
      </c>
      <c r="H67" s="59">
        <f t="shared" si="7"/>
        <v>2158.64</v>
      </c>
      <c r="I67" s="59">
        <f t="shared" si="7"/>
        <v>1909.09</v>
      </c>
      <c r="J67" s="59">
        <f t="shared" si="7"/>
        <v>2148.13</v>
      </c>
      <c r="K67" s="59">
        <f t="shared" si="7"/>
        <v>1838.7</v>
      </c>
      <c r="L67" s="59">
        <f t="shared" si="7"/>
        <v>1973.58</v>
      </c>
      <c r="M67" s="60">
        <f t="shared" si="7"/>
        <v>1838.88</v>
      </c>
      <c r="N67" s="122">
        <f t="shared" si="7"/>
        <v>1433.21</v>
      </c>
      <c r="O67" s="120">
        <f t="shared" si="7"/>
        <v>11307.09</v>
      </c>
      <c r="P67" s="122">
        <f t="shared" si="7"/>
        <v>11692.48</v>
      </c>
      <c r="Q67" s="51"/>
      <c r="R67" s="51"/>
      <c r="S67" s="51"/>
      <c r="T67" s="69"/>
    </row>
    <row r="68" spans="1:20" x14ac:dyDescent="0.25">
      <c r="A68" s="128" t="s">
        <v>72</v>
      </c>
      <c r="B68" s="23">
        <f>SUM(B$3:B$65)/COUNTIF(B$3:B$65,"&gt;0")</f>
        <v>168.29400000000001</v>
      </c>
      <c r="C68" s="23">
        <f t="shared" ref="C68:P68" si="8">SUM(C$3:C$65)/COUNTIF(C$3:C$65,"&gt;0")</f>
        <v>168.31</v>
      </c>
      <c r="D68" s="23">
        <f t="shared" si="8"/>
        <v>78.680000000000007</v>
      </c>
      <c r="E68" s="23">
        <f t="shared" si="8"/>
        <v>200.31750000000002</v>
      </c>
      <c r="F68" s="23">
        <f t="shared" si="8"/>
        <v>430.86666666666662</v>
      </c>
      <c r="G68" s="23">
        <f t="shared" si="8"/>
        <v>597.54757575757571</v>
      </c>
      <c r="H68" s="23">
        <f t="shared" si="8"/>
        <v>1015.2770967741936</v>
      </c>
      <c r="I68" s="23">
        <f t="shared" si="8"/>
        <v>1018.988225806452</v>
      </c>
      <c r="J68" s="23">
        <f t="shared" si="8"/>
        <v>891.06619047619085</v>
      </c>
      <c r="K68" s="23">
        <f t="shared" si="8"/>
        <v>677.61709677419344</v>
      </c>
      <c r="L68" s="23">
        <f t="shared" si="8"/>
        <v>714.41114754098351</v>
      </c>
      <c r="M68" s="120">
        <f t="shared" si="8"/>
        <v>517.76547619047619</v>
      </c>
      <c r="N68" s="122">
        <f t="shared" si="8"/>
        <v>436.41818181818184</v>
      </c>
      <c r="O68" s="120">
        <f t="shared" si="8"/>
        <v>4909.8123809523813</v>
      </c>
      <c r="P68" s="122">
        <f t="shared" si="8"/>
        <v>4986.0123809523811</v>
      </c>
      <c r="Q68" s="51"/>
      <c r="R68" s="51"/>
      <c r="S68" s="51"/>
      <c r="T68" s="69"/>
    </row>
    <row r="69" spans="1:20" x14ac:dyDescent="0.25">
      <c r="A69" s="128" t="s">
        <v>73</v>
      </c>
      <c r="B69" s="23">
        <v>0</v>
      </c>
      <c r="C69" s="23">
        <v>0</v>
      </c>
      <c r="D69" s="23">
        <v>0</v>
      </c>
      <c r="E69" s="23">
        <v>0</v>
      </c>
      <c r="F69" s="23">
        <v>0</v>
      </c>
      <c r="G69" s="23">
        <f t="array" ref="G69">SUM(G$3:G$21)/COUNTIF(G$3:G$21,"&gt;0")</f>
        <v>504.79799999999994</v>
      </c>
      <c r="H69" s="23">
        <f t="array" ref="H69">SUM(H$3:H$21)/COUNTIF(H$3:H$21,"&gt;0")</f>
        <v>919.68333333333328</v>
      </c>
      <c r="I69" s="23">
        <f t="array" ref="I69">SUM(I$3:I$21)/COUNTIF(I$3:I$21,"&gt;0")</f>
        <v>1051.5877777777778</v>
      </c>
      <c r="J69" s="23">
        <f t="array" ref="J69">SUM(J$3:J$21)/COUNTIF(J$3:J$21,"&gt;0")</f>
        <v>725.64842105263165</v>
      </c>
      <c r="K69" s="23">
        <f t="array" ref="K69">SUM(K$3:K$21)/COUNTIF(K$3:K$21,"&gt;0")</f>
        <v>447.28000000000009</v>
      </c>
      <c r="L69" s="23">
        <f t="array" ref="L69">SUM(L$3:L$21)/COUNTIF(L$3:L$21,"&gt;0")</f>
        <v>481.7564705882354</v>
      </c>
      <c r="M69" s="62">
        <f t="array" ref="M69">SUM(M$3:M$21)/COUNTIF(M$3:M$21,"&gt;0")</f>
        <v>326.01636363636356</v>
      </c>
      <c r="N69" s="122">
        <v>0</v>
      </c>
      <c r="O69" s="122">
        <f t="array" ref="O69">SUM(O$3:O$21)/COUNTIF(O$3:O$21,"&gt;0")</f>
        <v>3925.9231578947365</v>
      </c>
      <c r="P69" s="122">
        <f t="array" ref="P69">SUM(P$3:P$21)/COUNTIF(P$3:P$21,"&gt;0")</f>
        <v>3925.9231578947365</v>
      </c>
      <c r="Q69" s="51"/>
      <c r="R69" s="51"/>
      <c r="S69" s="51"/>
      <c r="T69" s="69"/>
    </row>
    <row r="70" spans="1:20" x14ac:dyDescent="0.25">
      <c r="A70" s="128" t="s">
        <v>70</v>
      </c>
      <c r="B70" s="23">
        <f t="array" ref="B70">SUM(B$22:B$52)/COUNTIF(B$22:B$52,"&gt;0")</f>
        <v>128.93</v>
      </c>
      <c r="C70" s="23">
        <v>0</v>
      </c>
      <c r="D70" s="23">
        <v>0</v>
      </c>
      <c r="E70" s="23">
        <v>0</v>
      </c>
      <c r="F70" s="23">
        <f t="array" ref="F70">SUM(F$22:F$52)/COUNTIF(F$22:F$52,"&gt;0")</f>
        <v>162.65</v>
      </c>
      <c r="G70" s="23">
        <f t="array" ref="G70">SUM(G$22:G$52)/COUNTIF(G$22:G$52,"&gt;0")</f>
        <v>529.87714285714287</v>
      </c>
      <c r="H70" s="23">
        <f t="array" ref="H70">SUM(H$22:H$52)/COUNTIF(H$22:H$52,"&gt;0")</f>
        <v>869.41193548387082</v>
      </c>
      <c r="I70" s="23">
        <f t="array" ref="I70">SUM(I$22:I$52)/COUNTIF(I$22:I$52,"&gt;0")</f>
        <v>894.48258064516119</v>
      </c>
      <c r="J70" s="23">
        <f t="array" ref="J70">SUM(J$22:J$52)/COUNTIF(J$22:J$52,"&gt;0")</f>
        <v>947.47225806451638</v>
      </c>
      <c r="K70" s="23">
        <f t="array" ref="K70">SUM(K$22:K$52)/COUNTIF(K$22:K$52,"&gt;0")</f>
        <v>712.82419354838692</v>
      </c>
      <c r="L70" s="23">
        <f t="array" ref="L70">SUM(L$22:L$52)/COUNTIF(L$22:L$52,"&gt;0")</f>
        <v>695.6970967741936</v>
      </c>
      <c r="M70" s="120">
        <f t="array" ref="M70">SUM(M$22:M$52)/COUNTIF(M$22:M$52,"&gt;0")</f>
        <v>406.61833333333334</v>
      </c>
      <c r="N70" s="122">
        <f t="array" ref="N70">SUM(N$22:N$52)/COUNTIF(N$22:N$52,"&gt;0")</f>
        <v>140.16999999999999</v>
      </c>
      <c r="O70" s="120">
        <f t="array" ref="O70">SUM(O$22:O$52)/COUNTIF(O$22:O$52,"&gt;0")</f>
        <v>4595.2883870967753</v>
      </c>
      <c r="P70" s="122">
        <f t="array" ref="P70">SUM(P$22:P$52)/COUNTIF(P$22:P$52,"&gt;0")</f>
        <v>4608.8532258064524</v>
      </c>
      <c r="Q70" s="51"/>
      <c r="R70" s="51"/>
      <c r="S70" s="51"/>
      <c r="T70" s="69"/>
    </row>
    <row r="71" spans="1:20" x14ac:dyDescent="0.25">
      <c r="A71" s="128" t="s">
        <v>74</v>
      </c>
      <c r="B71" s="23">
        <f>SUM(B$22:B$65)/COUNTIF(B$22:B$65,"&gt;0")</f>
        <v>168.29400000000001</v>
      </c>
      <c r="C71" s="23">
        <f t="shared" ref="C71:P71" si="9">SUM(C$22:C$65)/COUNTIF(C$22:C$65,"&gt;0")</f>
        <v>168.31</v>
      </c>
      <c r="D71" s="23">
        <f t="shared" si="9"/>
        <v>78.680000000000007</v>
      </c>
      <c r="E71" s="23">
        <f t="shared" si="9"/>
        <v>200.31750000000002</v>
      </c>
      <c r="F71" s="23">
        <f t="shared" si="9"/>
        <v>430.86666666666662</v>
      </c>
      <c r="G71" s="23">
        <f t="shared" si="9"/>
        <v>637.87347826086955</v>
      </c>
      <c r="H71" s="23">
        <f t="shared" si="9"/>
        <v>1054.3836363636362</v>
      </c>
      <c r="I71" s="23">
        <f t="shared" si="9"/>
        <v>1005.6520454545454</v>
      </c>
      <c r="J71" s="23">
        <f t="shared" si="9"/>
        <v>962.4965909090912</v>
      </c>
      <c r="K71" s="23">
        <f t="shared" si="9"/>
        <v>779.39395348837195</v>
      </c>
      <c r="L71" s="23">
        <f t="shared" si="9"/>
        <v>804.30045454545439</v>
      </c>
      <c r="M71" s="120">
        <f t="shared" si="9"/>
        <v>585.80548387096769</v>
      </c>
      <c r="N71" s="122">
        <f t="shared" si="9"/>
        <v>436.41818181818184</v>
      </c>
      <c r="O71" s="120">
        <f t="shared" si="9"/>
        <v>5334.6736363636373</v>
      </c>
      <c r="P71" s="122">
        <f t="shared" si="9"/>
        <v>5443.778181818182</v>
      </c>
      <c r="Q71" s="51"/>
      <c r="R71" s="51"/>
      <c r="S71" s="51"/>
      <c r="T71" s="69"/>
    </row>
    <row r="72" spans="1:20" x14ac:dyDescent="0.25">
      <c r="A72" s="129" t="s">
        <v>67</v>
      </c>
      <c r="B72" s="23">
        <f>SUM(B$53:B$65)/COUNTIF(B$53:B$65,"&gt;0")</f>
        <v>194.53666666666663</v>
      </c>
      <c r="C72" s="23">
        <f t="shared" ref="C72:P72" si="10">SUM(C$53:C$65)/COUNTIF(C$53:C$65,"&gt;0")</f>
        <v>168.31</v>
      </c>
      <c r="D72" s="23">
        <f t="shared" si="10"/>
        <v>78.680000000000007</v>
      </c>
      <c r="E72" s="23">
        <f t="shared" si="10"/>
        <v>200.31750000000002</v>
      </c>
      <c r="F72" s="23">
        <f t="shared" si="10"/>
        <v>484.51000000000005</v>
      </c>
      <c r="G72" s="23">
        <f t="shared" si="10"/>
        <v>805.86777777777775</v>
      </c>
      <c r="H72" s="23">
        <f t="shared" si="10"/>
        <v>1495.4699999999998</v>
      </c>
      <c r="I72" s="23">
        <f t="shared" si="10"/>
        <v>1270.7484615384617</v>
      </c>
      <c r="J72" s="23">
        <f t="shared" si="10"/>
        <v>998.32384615384626</v>
      </c>
      <c r="K72" s="23">
        <f t="shared" si="10"/>
        <v>951.36583333333317</v>
      </c>
      <c r="L72" s="23">
        <f t="shared" si="10"/>
        <v>1063.2776923076926</v>
      </c>
      <c r="M72" s="120">
        <f t="shared" si="10"/>
        <v>833.91076923076935</v>
      </c>
      <c r="N72" s="122">
        <f t="shared" si="10"/>
        <v>547.51125000000002</v>
      </c>
      <c r="O72" s="120">
        <f t="shared" si="10"/>
        <v>7097.8230769230768</v>
      </c>
      <c r="P72" s="122">
        <f t="shared" si="10"/>
        <v>7434.753076923078</v>
      </c>
      <c r="Q72" s="51"/>
      <c r="R72" s="51"/>
      <c r="S72" s="51"/>
      <c r="T72" s="69"/>
    </row>
    <row r="73" spans="1:20" x14ac:dyDescent="0.25">
      <c r="A73" s="130" t="s">
        <v>65</v>
      </c>
      <c r="B73" s="23">
        <f t="array" ref="B73">MEDIAN(IF(B$3:B$65&lt;&gt;0,B$3:B$65))</f>
        <v>59.51</v>
      </c>
      <c r="C73" s="23">
        <f t="array" ref="C73">MEDIAN(IF(C$3:C$65&lt;&gt;0,C$3:C$65))</f>
        <v>168.31</v>
      </c>
      <c r="D73" s="23">
        <f t="array" ref="D73">MEDIAN(IF(D$3:D$65&lt;&gt;0,D$3:D$65))</f>
        <v>67.84</v>
      </c>
      <c r="E73" s="23">
        <f t="array" ref="E73">MEDIAN(IF(E$3:E$65&lt;&gt;0,E$3:E$65))</f>
        <v>69.72</v>
      </c>
      <c r="F73" s="23">
        <f t="array" ref="F73">MEDIAN(IF(F$3:F$65&lt;&gt;0,F$3:F$65))</f>
        <v>267.21499999999997</v>
      </c>
      <c r="G73" s="23">
        <f t="array" ref="G73">MEDIAN(IF(G$3:G$65&lt;&gt;0,G$3:G$65))</f>
        <v>601</v>
      </c>
      <c r="H73" s="23">
        <f t="array" ref="H73">MEDIAN(IF(H$3:H$65&lt;&gt;0,H$3:H$65))</f>
        <v>1044.31</v>
      </c>
      <c r="I73" s="23">
        <f t="array" ref="I73">MEDIAN(IF(I$3:I$65&lt;&gt;0,I$3:I$65))</f>
        <v>1031.42</v>
      </c>
      <c r="J73" s="23">
        <f t="array" ref="J73">MEDIAN(IF(J$3:J$65&lt;&gt;0,J$3:J$65))</f>
        <v>775.55</v>
      </c>
      <c r="K73" s="23">
        <f t="array" ref="K73">MEDIAN(IF(K$3:K$65&lt;&gt;0,K$3:K$65))</f>
        <v>578.19000000000005</v>
      </c>
      <c r="L73" s="23">
        <f t="array" ref="L73">MEDIAN(IF(L$3:L$65&lt;&gt;0,L$3:L$65))</f>
        <v>628.77</v>
      </c>
      <c r="M73" s="120">
        <f t="array" ref="M73">MEDIAN(IF(M$3:M$65&lt;&gt;0,M$3:M$65))</f>
        <v>421.495</v>
      </c>
      <c r="N73" s="122">
        <f t="array" ref="N73">MEDIAN(IF(N$3:N$65&lt;&gt;0,N$3:N$65))</f>
        <v>210.7</v>
      </c>
      <c r="O73" s="120">
        <f t="array" ref="O73">MEDIAN(IF(O$3:O$65&lt;&gt;0,O$3:O$65))</f>
        <v>4476.7700000000004</v>
      </c>
      <c r="P73" s="122">
        <f t="array" ref="P73">MEDIAN(IF(P$3:P$65&lt;&gt;0,P$3:P$65))</f>
        <v>4476.7700000000004</v>
      </c>
      <c r="Q73" s="51"/>
      <c r="R73" s="51"/>
      <c r="S73" s="51"/>
      <c r="T73" s="69"/>
    </row>
    <row r="74" spans="1:20" ht="15.75" thickBot="1" x14ac:dyDescent="0.3">
      <c r="A74" s="131" t="s">
        <v>71</v>
      </c>
      <c r="B74" s="24">
        <f t="array" ref="B74">MEDIAN(IF(B$53:B$65&lt;&gt;0,B$53:B$65))</f>
        <v>13.61</v>
      </c>
      <c r="C74" s="24">
        <f t="array" ref="C74">MEDIAN(IF(C$53:C$65&lt;&gt;0,C$53:C$65))</f>
        <v>168.31</v>
      </c>
      <c r="D74" s="24">
        <f t="array" ref="D74">MEDIAN(IF(D$53:D$65&lt;&gt;0,D$53:D$65))</f>
        <v>67.84</v>
      </c>
      <c r="E74" s="24">
        <f t="array" ref="E74">MEDIAN(IF(E$53:E$65&lt;&gt;0,E$53:E$65))</f>
        <v>69.72</v>
      </c>
      <c r="F74" s="24">
        <f t="array" ref="F74">MEDIAN(IF(F$53:F$65&lt;&gt;0,F$53:F$65))</f>
        <v>371.78</v>
      </c>
      <c r="G74" s="24">
        <f t="array" ref="G74">MEDIAN(IF(G$53:G$65&lt;&gt;0,G$53:G$65))</f>
        <v>861.28</v>
      </c>
      <c r="H74" s="24">
        <f t="array" ref="H74">MEDIAN(IF(H$53:H$65&lt;&gt;0,H$53:H$65))</f>
        <v>1485.64</v>
      </c>
      <c r="I74" s="24">
        <f t="array" ref="I74">MEDIAN(IF(I$53:I$65&lt;&gt;0,I$53:I$65))</f>
        <v>1260.51</v>
      </c>
      <c r="J74" s="24">
        <f t="array" ref="J74">MEDIAN(IF(J$53:J$65&lt;&gt;0,J$53:J$65))</f>
        <v>857.27</v>
      </c>
      <c r="K74" s="24">
        <f t="array" ref="K74">MEDIAN(IF(K$53:K$65&lt;&gt;0,K$53:K$65))</f>
        <v>1016.2450000000001</v>
      </c>
      <c r="L74" s="24">
        <f t="array" ref="L74">MEDIAN(IF(L$53:L$65&lt;&gt;0,L$53:L$65))</f>
        <v>1227.79</v>
      </c>
      <c r="M74" s="144">
        <f t="array" ref="M74">MEDIAN(IF(M$53:M$65&lt;&gt;0,M$53:M$65))</f>
        <v>708.11</v>
      </c>
      <c r="N74" s="143">
        <f t="array" ref="N74">MEDIAN(IF(N$53:N$65&lt;&gt;0,N$53:N$65))</f>
        <v>383.55499999999995</v>
      </c>
      <c r="O74" s="144">
        <f t="array" ref="O74">MEDIAN(IF(O$53:O$65&lt;&gt;0,O$53:O$65))</f>
        <v>7232.1100000000006</v>
      </c>
      <c r="P74" s="143">
        <f t="array" ref="P74">MEDIAN(IF(P$53:P$65&lt;&gt;0,P$53:P$65))</f>
        <v>7613.83</v>
      </c>
      <c r="Q74" s="52"/>
      <c r="R74" s="51"/>
      <c r="S74" s="51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"/>
  <sheetViews>
    <sheetView zoomScale="90" zoomScaleNormal="90" workbookViewId="0">
      <selection activeCell="T1" sqref="T1"/>
    </sheetView>
  </sheetViews>
  <sheetFormatPr defaultRowHeight="15" x14ac:dyDescent="0.25"/>
  <cols>
    <col min="1" max="1" width="24.140625" customWidth="1"/>
    <col min="2" max="13" width="7.7109375" customWidth="1"/>
    <col min="14" max="18" width="8.7109375" customWidth="1"/>
    <col min="19" max="19" width="10.7109375" customWidth="1"/>
    <col min="20" max="20" width="8.7109375" customWidth="1"/>
  </cols>
  <sheetData>
    <row r="1" spans="1:20" ht="19.5" thickBot="1" x14ac:dyDescent="0.3">
      <c r="A1" s="230" t="s">
        <v>185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</row>
    <row r="2" spans="1:20" ht="30" customHeight="1" thickBot="1" x14ac:dyDescent="0.3">
      <c r="A2" s="15" t="s">
        <v>17</v>
      </c>
      <c r="B2" s="5" t="s">
        <v>13</v>
      </c>
      <c r="C2" s="9" t="s">
        <v>14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5" t="s">
        <v>8</v>
      </c>
      <c r="J2" s="9" t="s">
        <v>9</v>
      </c>
      <c r="K2" s="5" t="s">
        <v>10</v>
      </c>
      <c r="L2" s="5" t="s">
        <v>11</v>
      </c>
      <c r="M2" s="9" t="s">
        <v>12</v>
      </c>
      <c r="N2" s="5" t="s">
        <v>183</v>
      </c>
      <c r="O2" s="95" t="s">
        <v>184</v>
      </c>
      <c r="P2" s="5" t="s">
        <v>36</v>
      </c>
      <c r="Q2" s="5" t="s">
        <v>153</v>
      </c>
      <c r="R2" s="9" t="s">
        <v>154</v>
      </c>
      <c r="S2" s="5" t="s">
        <v>155</v>
      </c>
      <c r="T2" s="72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3018.89</v>
      </c>
      <c r="H3" s="88">
        <v>5710.5</v>
      </c>
      <c r="I3" s="88">
        <v>5358.42</v>
      </c>
      <c r="J3" s="88">
        <v>6739.93</v>
      </c>
      <c r="K3" s="88">
        <v>5704.55</v>
      </c>
      <c r="L3" s="88">
        <v>5002.3900000000003</v>
      </c>
      <c r="M3" s="132">
        <v>4819.8999999999996</v>
      </c>
      <c r="N3" s="133">
        <f>SUM(B3:F3)</f>
        <v>0</v>
      </c>
      <c r="O3" s="121">
        <f>SUM(G3:M3)</f>
        <v>36354.579999999994</v>
      </c>
      <c r="P3" s="134">
        <f>SUM(B3:M3)</f>
        <v>36354.579999999994</v>
      </c>
      <c r="Q3" s="121">
        <f>AVERAGE(B3:F3)</f>
        <v>0</v>
      </c>
      <c r="R3" s="119">
        <f>AVERAGE(G3:M3)</f>
        <v>5193.511428571428</v>
      </c>
      <c r="S3" s="134">
        <f>AVERAGE(B3:M3)</f>
        <v>3029.5483333333327</v>
      </c>
      <c r="T3" s="69"/>
    </row>
    <row r="4" spans="1:20" x14ac:dyDescent="0.25">
      <c r="A4" s="17">
        <v>1951</v>
      </c>
      <c r="B4" s="23">
        <v>0</v>
      </c>
      <c r="C4" s="59">
        <v>0</v>
      </c>
      <c r="D4" s="59">
        <v>0</v>
      </c>
      <c r="E4" s="59">
        <v>0</v>
      </c>
      <c r="F4" s="59">
        <v>0</v>
      </c>
      <c r="G4" s="59">
        <v>1410.27</v>
      </c>
      <c r="H4" s="59">
        <v>4502.54</v>
      </c>
      <c r="I4" s="59">
        <v>5260.24</v>
      </c>
      <c r="J4" s="59">
        <v>6262.9</v>
      </c>
      <c r="K4" s="59">
        <v>5292.97</v>
      </c>
      <c r="L4" s="59">
        <v>5051.9799999999996</v>
      </c>
      <c r="M4" s="60">
        <v>1374.56</v>
      </c>
      <c r="N4" s="126">
        <f t="shared" ref="N4:N65" si="0">SUM(B4:F4)</f>
        <v>0</v>
      </c>
      <c r="O4" s="122">
        <f t="shared" ref="O4:O65" si="1">SUM(G4:M4)</f>
        <v>29155.46</v>
      </c>
      <c r="P4" s="122">
        <f t="shared" ref="P4:P65" si="2">SUM(B4:M4)</f>
        <v>29155.46</v>
      </c>
      <c r="Q4" s="122">
        <f t="shared" ref="Q4:Q65" si="3">AVERAGE(B4:F4)</f>
        <v>0</v>
      </c>
      <c r="R4" s="120">
        <f t="shared" ref="R4:R65" si="4">AVERAGE(G4:M4)</f>
        <v>4165.0657142857144</v>
      </c>
      <c r="S4" s="122">
        <f t="shared" ref="S4:S65" si="5">AVERAGE(B4:M4)</f>
        <v>2429.6216666666664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309.43</v>
      </c>
      <c r="H5" s="59">
        <v>6162.73</v>
      </c>
      <c r="I5" s="59">
        <v>7616.64</v>
      </c>
      <c r="J5" s="59">
        <v>6771.67</v>
      </c>
      <c r="K5" s="59">
        <v>5922.73</v>
      </c>
      <c r="L5" s="59">
        <v>5061.8900000000003</v>
      </c>
      <c r="M5" s="60">
        <v>4516.43</v>
      </c>
      <c r="N5" s="126">
        <f t="shared" si="0"/>
        <v>0</v>
      </c>
      <c r="O5" s="122">
        <f t="shared" si="1"/>
        <v>36361.520000000004</v>
      </c>
      <c r="P5" s="122">
        <f t="shared" si="2"/>
        <v>36361.520000000004</v>
      </c>
      <c r="Q5" s="122">
        <f t="shared" si="3"/>
        <v>0</v>
      </c>
      <c r="R5" s="120">
        <f t="shared" si="4"/>
        <v>5194.5028571428575</v>
      </c>
      <c r="S5" s="122">
        <f t="shared" si="5"/>
        <v>3030.126666666667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3578.23</v>
      </c>
      <c r="I6" s="59">
        <v>4126.67</v>
      </c>
      <c r="J6" s="59">
        <v>6329.35</v>
      </c>
      <c r="K6" s="59">
        <v>5331.65</v>
      </c>
      <c r="L6" s="59">
        <v>5032.1400000000003</v>
      </c>
      <c r="M6" s="60">
        <v>3282.69</v>
      </c>
      <c r="N6" s="126">
        <f t="shared" si="0"/>
        <v>0</v>
      </c>
      <c r="O6" s="122">
        <f t="shared" si="1"/>
        <v>27680.73</v>
      </c>
      <c r="P6" s="122">
        <f t="shared" si="2"/>
        <v>27680.73</v>
      </c>
      <c r="Q6" s="122">
        <f t="shared" si="3"/>
        <v>0</v>
      </c>
      <c r="R6" s="120">
        <f t="shared" si="4"/>
        <v>3954.39</v>
      </c>
      <c r="S6" s="122">
        <f t="shared" si="5"/>
        <v>2306.7275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2503.1799999999998</v>
      </c>
      <c r="H7" s="59">
        <v>4026.5</v>
      </c>
      <c r="I7" s="59">
        <v>3954.11</v>
      </c>
      <c r="J7" s="59">
        <v>3268.81</v>
      </c>
      <c r="K7" s="59">
        <v>3300.54</v>
      </c>
      <c r="L7" s="59">
        <v>2548.8000000000002</v>
      </c>
      <c r="M7" s="60">
        <v>2737.23</v>
      </c>
      <c r="N7" s="126">
        <f t="shared" si="0"/>
        <v>0</v>
      </c>
      <c r="O7" s="122">
        <f t="shared" si="1"/>
        <v>22339.17</v>
      </c>
      <c r="P7" s="122">
        <f t="shared" si="2"/>
        <v>22339.17</v>
      </c>
      <c r="Q7" s="122">
        <f t="shared" si="3"/>
        <v>0</v>
      </c>
      <c r="R7" s="120">
        <f t="shared" si="4"/>
        <v>3191.31</v>
      </c>
      <c r="S7" s="122">
        <f t="shared" si="5"/>
        <v>1861.5974999999999</v>
      </c>
      <c r="T7" s="69"/>
    </row>
    <row r="8" spans="1:20" x14ac:dyDescent="0.25">
      <c r="A8" s="17">
        <v>1955</v>
      </c>
      <c r="B8" s="23">
        <v>0</v>
      </c>
      <c r="C8" s="59">
        <v>0</v>
      </c>
      <c r="D8" s="59">
        <v>0</v>
      </c>
      <c r="E8" s="59">
        <v>0</v>
      </c>
      <c r="F8" s="59">
        <v>0</v>
      </c>
      <c r="G8" s="59">
        <v>2679.71</v>
      </c>
      <c r="H8" s="59">
        <v>3126</v>
      </c>
      <c r="I8" s="59">
        <v>3717.08</v>
      </c>
      <c r="J8" s="59">
        <v>2471.44</v>
      </c>
      <c r="K8" s="59">
        <v>2455.5700000000002</v>
      </c>
      <c r="L8" s="59">
        <v>2640.04</v>
      </c>
      <c r="M8" s="60">
        <v>1945.81</v>
      </c>
      <c r="N8" s="126">
        <f t="shared" si="0"/>
        <v>0</v>
      </c>
      <c r="O8" s="122">
        <f t="shared" si="1"/>
        <v>19035.650000000001</v>
      </c>
      <c r="P8" s="122">
        <f t="shared" si="2"/>
        <v>19035.650000000001</v>
      </c>
      <c r="Q8" s="122">
        <f t="shared" si="3"/>
        <v>0</v>
      </c>
      <c r="R8" s="120">
        <f t="shared" si="4"/>
        <v>2719.3785714285718</v>
      </c>
      <c r="S8" s="122">
        <f t="shared" si="5"/>
        <v>1586.3041666666668</v>
      </c>
      <c r="T8" s="69"/>
    </row>
    <row r="9" spans="1:20" x14ac:dyDescent="0.25">
      <c r="A9" s="17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1555.06</v>
      </c>
      <c r="H9" s="59">
        <v>1995.4</v>
      </c>
      <c r="I9" s="59">
        <v>2747.15</v>
      </c>
      <c r="J9" s="59">
        <v>2126.31</v>
      </c>
      <c r="K9" s="59">
        <v>2636.07</v>
      </c>
      <c r="L9" s="59">
        <v>2610.29</v>
      </c>
      <c r="M9" s="60">
        <v>2479.38</v>
      </c>
      <c r="N9" s="126">
        <f t="shared" si="0"/>
        <v>0</v>
      </c>
      <c r="O9" s="122">
        <f t="shared" si="1"/>
        <v>16149.66</v>
      </c>
      <c r="P9" s="122">
        <f t="shared" si="2"/>
        <v>16149.66</v>
      </c>
      <c r="Q9" s="122">
        <f t="shared" si="3"/>
        <v>0</v>
      </c>
      <c r="R9" s="120">
        <f t="shared" si="4"/>
        <v>2307.0942857142859</v>
      </c>
      <c r="S9" s="122">
        <f t="shared" si="5"/>
        <v>1345.8050000000001</v>
      </c>
      <c r="T9" s="69"/>
    </row>
    <row r="10" spans="1:20" x14ac:dyDescent="0.25">
      <c r="A10" s="17">
        <v>1957</v>
      </c>
      <c r="B10" s="23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59">
        <v>5664.88</v>
      </c>
      <c r="J10" s="59">
        <v>5466.53</v>
      </c>
      <c r="K10" s="59">
        <v>5841.41</v>
      </c>
      <c r="L10" s="59">
        <v>5666.86</v>
      </c>
      <c r="M10" s="60">
        <v>1081.01</v>
      </c>
      <c r="N10" s="126">
        <f t="shared" si="0"/>
        <v>0</v>
      </c>
      <c r="O10" s="122">
        <f t="shared" si="1"/>
        <v>23720.69</v>
      </c>
      <c r="P10" s="122">
        <f t="shared" si="2"/>
        <v>23720.69</v>
      </c>
      <c r="Q10" s="122">
        <f t="shared" si="3"/>
        <v>0</v>
      </c>
      <c r="R10" s="120">
        <f t="shared" si="4"/>
        <v>3388.6699999999996</v>
      </c>
      <c r="S10" s="122">
        <f t="shared" si="5"/>
        <v>1976.7241666666666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3820.22</v>
      </c>
      <c r="I11" s="59">
        <v>4091.96</v>
      </c>
      <c r="J11" s="59">
        <v>5601.4</v>
      </c>
      <c r="K11" s="59">
        <v>6704.23</v>
      </c>
      <c r="L11" s="59">
        <v>4923.05</v>
      </c>
      <c r="M11" s="60">
        <v>1313.08</v>
      </c>
      <c r="N11" s="126">
        <f t="shared" si="0"/>
        <v>0</v>
      </c>
      <c r="O11" s="122">
        <f t="shared" si="1"/>
        <v>26453.939999999995</v>
      </c>
      <c r="P11" s="122">
        <f t="shared" si="2"/>
        <v>26453.939999999995</v>
      </c>
      <c r="Q11" s="122">
        <f t="shared" si="3"/>
        <v>0</v>
      </c>
      <c r="R11" s="120">
        <f t="shared" si="4"/>
        <v>3779.1342857142849</v>
      </c>
      <c r="S11" s="122">
        <f t="shared" si="5"/>
        <v>2204.4949999999994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1178.2</v>
      </c>
      <c r="I12" s="59">
        <v>4496.6000000000004</v>
      </c>
      <c r="J12" s="59">
        <v>6297.61</v>
      </c>
      <c r="K12" s="59">
        <v>5801.74</v>
      </c>
      <c r="L12" s="59">
        <v>4347.83</v>
      </c>
      <c r="M12" s="60">
        <v>0</v>
      </c>
      <c r="N12" s="126">
        <f t="shared" si="0"/>
        <v>0</v>
      </c>
      <c r="O12" s="122">
        <f t="shared" si="1"/>
        <v>22121.980000000003</v>
      </c>
      <c r="P12" s="122">
        <f t="shared" si="2"/>
        <v>22121.980000000003</v>
      </c>
      <c r="Q12" s="122">
        <f t="shared" si="3"/>
        <v>0</v>
      </c>
      <c r="R12" s="120">
        <f t="shared" si="4"/>
        <v>3160.2828571428577</v>
      </c>
      <c r="S12" s="122">
        <f t="shared" si="5"/>
        <v>1843.4983333333337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1983.5</v>
      </c>
      <c r="H13" s="59">
        <v>3828.16</v>
      </c>
      <c r="I13" s="59">
        <v>5192.8</v>
      </c>
      <c r="J13" s="59">
        <v>6081.41</v>
      </c>
      <c r="K13" s="59">
        <v>3479.06</v>
      </c>
      <c r="L13" s="59">
        <v>3245.01</v>
      </c>
      <c r="M13" s="60">
        <v>1566.96</v>
      </c>
      <c r="N13" s="126">
        <f t="shared" si="0"/>
        <v>0</v>
      </c>
      <c r="O13" s="122">
        <f t="shared" si="1"/>
        <v>25376.9</v>
      </c>
      <c r="P13" s="122">
        <f t="shared" si="2"/>
        <v>25376.9</v>
      </c>
      <c r="Q13" s="122">
        <f t="shared" si="3"/>
        <v>0</v>
      </c>
      <c r="R13" s="120">
        <f t="shared" si="4"/>
        <v>3625.2714285714287</v>
      </c>
      <c r="S13" s="122">
        <f t="shared" si="5"/>
        <v>2114.7416666666668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4429.1499999999996</v>
      </c>
      <c r="I14" s="59">
        <v>4585.8500000000004</v>
      </c>
      <c r="J14" s="59">
        <v>6374.97</v>
      </c>
      <c r="K14" s="59">
        <v>5881.08</v>
      </c>
      <c r="L14" s="59">
        <v>4861.5600000000004</v>
      </c>
      <c r="M14" s="60">
        <v>0</v>
      </c>
      <c r="N14" s="126">
        <f t="shared" si="0"/>
        <v>0</v>
      </c>
      <c r="O14" s="122">
        <f t="shared" si="1"/>
        <v>26132.610000000004</v>
      </c>
      <c r="P14" s="122">
        <f t="shared" si="2"/>
        <v>26132.610000000004</v>
      </c>
      <c r="Q14" s="122">
        <f t="shared" si="3"/>
        <v>0</v>
      </c>
      <c r="R14" s="120">
        <f t="shared" si="4"/>
        <v>3733.2300000000005</v>
      </c>
      <c r="S14" s="122">
        <f t="shared" si="5"/>
        <v>2177.7175000000002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2360.36</v>
      </c>
      <c r="H15" s="59">
        <v>2445.66</v>
      </c>
      <c r="I15" s="59">
        <v>1328.94</v>
      </c>
      <c r="J15" s="59">
        <v>7015.64</v>
      </c>
      <c r="K15" s="59">
        <v>6898.61</v>
      </c>
      <c r="L15" s="59">
        <v>5038.09</v>
      </c>
      <c r="M15" s="60">
        <v>1102.83</v>
      </c>
      <c r="N15" s="126">
        <f t="shared" si="0"/>
        <v>0</v>
      </c>
      <c r="O15" s="122">
        <f t="shared" si="1"/>
        <v>26190.130000000005</v>
      </c>
      <c r="P15" s="122">
        <f t="shared" si="2"/>
        <v>26190.130000000005</v>
      </c>
      <c r="Q15" s="122">
        <f t="shared" si="3"/>
        <v>0</v>
      </c>
      <c r="R15" s="120">
        <f t="shared" si="4"/>
        <v>3741.4471428571437</v>
      </c>
      <c r="S15" s="122">
        <f t="shared" si="5"/>
        <v>2182.5108333333337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3721.05</v>
      </c>
      <c r="H16" s="59">
        <v>3921.38</v>
      </c>
      <c r="I16" s="59">
        <v>4319.07</v>
      </c>
      <c r="J16" s="59">
        <v>3163.68</v>
      </c>
      <c r="K16" s="59">
        <v>4304.1899999999996</v>
      </c>
      <c r="L16" s="59">
        <v>3399.72</v>
      </c>
      <c r="M16" s="60">
        <v>1781.18</v>
      </c>
      <c r="N16" s="126">
        <f t="shared" si="0"/>
        <v>0</v>
      </c>
      <c r="O16" s="122">
        <f t="shared" si="1"/>
        <v>24610.27</v>
      </c>
      <c r="P16" s="122">
        <f t="shared" si="2"/>
        <v>24610.27</v>
      </c>
      <c r="Q16" s="122">
        <f t="shared" si="3"/>
        <v>0</v>
      </c>
      <c r="R16" s="120">
        <f t="shared" si="4"/>
        <v>3515.752857142857</v>
      </c>
      <c r="S16" s="122">
        <f t="shared" si="5"/>
        <v>2050.8558333333335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1864.49</v>
      </c>
      <c r="H17" s="59">
        <v>3413.6</v>
      </c>
      <c r="I17" s="59">
        <v>4978.58</v>
      </c>
      <c r="J17" s="59">
        <v>3018.89</v>
      </c>
      <c r="K17" s="59">
        <v>2150.11</v>
      </c>
      <c r="L17" s="59">
        <v>2074.7399999999998</v>
      </c>
      <c r="M17" s="60">
        <v>2396.0700000000002</v>
      </c>
      <c r="N17" s="126">
        <f t="shared" si="0"/>
        <v>0</v>
      </c>
      <c r="O17" s="122">
        <f t="shared" si="1"/>
        <v>19896.48</v>
      </c>
      <c r="P17" s="122">
        <f t="shared" si="2"/>
        <v>19896.48</v>
      </c>
      <c r="Q17" s="122">
        <f t="shared" si="3"/>
        <v>0</v>
      </c>
      <c r="R17" s="120">
        <f t="shared" si="4"/>
        <v>2842.3542857142857</v>
      </c>
      <c r="S17" s="122">
        <f t="shared" si="5"/>
        <v>1658.04</v>
      </c>
      <c r="T17" s="69"/>
    </row>
    <row r="18" spans="1:20" x14ac:dyDescent="0.25">
      <c r="A18" s="17">
        <v>1965</v>
      </c>
      <c r="B18" s="23">
        <v>0</v>
      </c>
      <c r="C18" s="59">
        <v>0</v>
      </c>
      <c r="D18" s="59">
        <v>0</v>
      </c>
      <c r="E18" s="59">
        <v>0</v>
      </c>
      <c r="F18" s="59">
        <v>0</v>
      </c>
      <c r="G18" s="59">
        <v>2935.58</v>
      </c>
      <c r="H18" s="59">
        <v>3721.05</v>
      </c>
      <c r="I18" s="59">
        <v>833.07</v>
      </c>
      <c r="J18" s="59">
        <v>1759.36</v>
      </c>
      <c r="K18" s="59">
        <v>3254.92</v>
      </c>
      <c r="L18" s="59">
        <v>3804.35</v>
      </c>
      <c r="M18" s="60">
        <v>0</v>
      </c>
      <c r="N18" s="126">
        <f t="shared" si="0"/>
        <v>0</v>
      </c>
      <c r="O18" s="122">
        <f t="shared" si="1"/>
        <v>16308.33</v>
      </c>
      <c r="P18" s="122">
        <f t="shared" si="2"/>
        <v>16308.33</v>
      </c>
      <c r="Q18" s="122">
        <f t="shared" si="3"/>
        <v>0</v>
      </c>
      <c r="R18" s="120">
        <f t="shared" si="4"/>
        <v>2329.7614285714285</v>
      </c>
      <c r="S18" s="122">
        <f t="shared" si="5"/>
        <v>1359.0274999999999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638.69000000000005</v>
      </c>
      <c r="H19" s="59">
        <v>3518.73</v>
      </c>
      <c r="I19" s="59">
        <v>2257.2199999999998</v>
      </c>
      <c r="J19" s="59">
        <v>2941.53</v>
      </c>
      <c r="K19" s="59">
        <v>2558.7199999999998</v>
      </c>
      <c r="L19" s="59">
        <v>3395.75</v>
      </c>
      <c r="M19" s="60">
        <v>1793.08</v>
      </c>
      <c r="N19" s="126">
        <f t="shared" si="0"/>
        <v>0</v>
      </c>
      <c r="O19" s="122">
        <f t="shared" si="1"/>
        <v>17103.72</v>
      </c>
      <c r="P19" s="122">
        <f t="shared" si="2"/>
        <v>17103.72</v>
      </c>
      <c r="Q19" s="122">
        <f t="shared" si="3"/>
        <v>0</v>
      </c>
      <c r="R19" s="120">
        <f t="shared" si="4"/>
        <v>2443.3885714285716</v>
      </c>
      <c r="S19" s="122">
        <f t="shared" si="5"/>
        <v>1425.3100000000002</v>
      </c>
      <c r="T19" s="69"/>
    </row>
    <row r="20" spans="1:20" x14ac:dyDescent="0.25">
      <c r="A20" s="17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0</v>
      </c>
      <c r="G20" s="59">
        <v>3879.73</v>
      </c>
      <c r="H20" s="59">
        <v>3126</v>
      </c>
      <c r="I20" s="59">
        <v>0</v>
      </c>
      <c r="J20" s="59">
        <v>5506.2</v>
      </c>
      <c r="K20" s="59">
        <v>6605.06</v>
      </c>
      <c r="L20" s="59">
        <v>4504.53</v>
      </c>
      <c r="M20" s="60">
        <v>1477.71</v>
      </c>
      <c r="N20" s="126">
        <f t="shared" si="0"/>
        <v>0</v>
      </c>
      <c r="O20" s="122">
        <f t="shared" si="1"/>
        <v>25099.23</v>
      </c>
      <c r="P20" s="122">
        <f t="shared" si="2"/>
        <v>25099.23</v>
      </c>
      <c r="Q20" s="122">
        <f t="shared" si="3"/>
        <v>0</v>
      </c>
      <c r="R20" s="120">
        <f t="shared" si="4"/>
        <v>3585.6042857142857</v>
      </c>
      <c r="S20" s="122">
        <f t="shared" si="5"/>
        <v>2091.6025</v>
      </c>
      <c r="T20" s="69"/>
    </row>
    <row r="21" spans="1:20" x14ac:dyDescent="0.25">
      <c r="A21" s="17">
        <v>1968</v>
      </c>
      <c r="B21" s="23">
        <v>0</v>
      </c>
      <c r="C21" s="59">
        <v>0</v>
      </c>
      <c r="D21" s="59">
        <v>0</v>
      </c>
      <c r="E21" s="59">
        <v>0</v>
      </c>
      <c r="F21" s="59">
        <v>0</v>
      </c>
      <c r="G21" s="59">
        <v>3998.74</v>
      </c>
      <c r="H21" s="59">
        <v>4258.57</v>
      </c>
      <c r="I21" s="59">
        <v>4289.32</v>
      </c>
      <c r="J21" s="59">
        <v>3836.09</v>
      </c>
      <c r="K21" s="59">
        <v>5448.67</v>
      </c>
      <c r="L21" s="59">
        <v>4855.6099999999997</v>
      </c>
      <c r="M21" s="60">
        <v>2231.44</v>
      </c>
      <c r="N21" s="126">
        <f t="shared" si="0"/>
        <v>0</v>
      </c>
      <c r="O21" s="122">
        <f t="shared" si="1"/>
        <v>28918.44</v>
      </c>
      <c r="P21" s="122">
        <f t="shared" si="2"/>
        <v>28918.44</v>
      </c>
      <c r="Q21" s="122">
        <f t="shared" si="3"/>
        <v>0</v>
      </c>
      <c r="R21" s="120">
        <f t="shared" si="4"/>
        <v>4131.2057142857138</v>
      </c>
      <c r="S21" s="122">
        <f t="shared" si="5"/>
        <v>2409.87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2776.9</v>
      </c>
      <c r="H22" s="59">
        <v>5188.84</v>
      </c>
      <c r="I22" s="59">
        <v>5575.62</v>
      </c>
      <c r="J22" s="59">
        <v>7860.61</v>
      </c>
      <c r="K22" s="59">
        <v>5244.37</v>
      </c>
      <c r="L22" s="59">
        <v>2876.07</v>
      </c>
      <c r="M22" s="60">
        <v>357.03</v>
      </c>
      <c r="N22" s="126">
        <f t="shared" si="0"/>
        <v>0</v>
      </c>
      <c r="O22" s="122">
        <f t="shared" si="1"/>
        <v>29879.439999999999</v>
      </c>
      <c r="P22" s="122">
        <f t="shared" si="2"/>
        <v>29879.439999999999</v>
      </c>
      <c r="Q22" s="122">
        <f t="shared" si="3"/>
        <v>0</v>
      </c>
      <c r="R22" s="120">
        <f t="shared" si="4"/>
        <v>4268.4914285714285</v>
      </c>
      <c r="S22" s="122">
        <f t="shared" si="5"/>
        <v>2489.9533333333334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591.08000000000004</v>
      </c>
      <c r="I23" s="59">
        <v>4946.8500000000004</v>
      </c>
      <c r="J23" s="59">
        <v>9130.0499999999993</v>
      </c>
      <c r="K23" s="59">
        <v>7223.91</v>
      </c>
      <c r="L23" s="59">
        <v>4655.2700000000004</v>
      </c>
      <c r="M23" s="60">
        <v>585.13</v>
      </c>
      <c r="N23" s="126">
        <f t="shared" si="0"/>
        <v>0</v>
      </c>
      <c r="O23" s="122">
        <f t="shared" si="1"/>
        <v>27132.29</v>
      </c>
      <c r="P23" s="122">
        <f t="shared" si="2"/>
        <v>27132.29</v>
      </c>
      <c r="Q23" s="122">
        <f t="shared" si="3"/>
        <v>0</v>
      </c>
      <c r="R23" s="120">
        <f t="shared" si="4"/>
        <v>3876.0414285714287</v>
      </c>
      <c r="S23" s="122">
        <f t="shared" si="5"/>
        <v>2261.0241666666666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3375.92</v>
      </c>
      <c r="I24" s="59">
        <v>6224.22</v>
      </c>
      <c r="J24" s="59">
        <v>6309.51</v>
      </c>
      <c r="K24" s="59">
        <v>5698.6</v>
      </c>
      <c r="L24" s="59">
        <v>2820.54</v>
      </c>
      <c r="M24" s="60">
        <v>0</v>
      </c>
      <c r="N24" s="126">
        <f t="shared" si="0"/>
        <v>0</v>
      </c>
      <c r="O24" s="122">
        <f t="shared" si="1"/>
        <v>24428.79</v>
      </c>
      <c r="P24" s="122">
        <f t="shared" si="2"/>
        <v>24428.79</v>
      </c>
      <c r="Q24" s="122">
        <f t="shared" si="3"/>
        <v>0</v>
      </c>
      <c r="R24" s="120">
        <f t="shared" si="4"/>
        <v>3489.8271428571429</v>
      </c>
      <c r="S24" s="122">
        <f t="shared" si="5"/>
        <v>2035.7325000000001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3980.89</v>
      </c>
      <c r="H25" s="59">
        <v>4208.99</v>
      </c>
      <c r="I25" s="59">
        <v>5512.15</v>
      </c>
      <c r="J25" s="59">
        <v>4429.1499999999996</v>
      </c>
      <c r="K25" s="59">
        <v>4512.46</v>
      </c>
      <c r="L25" s="59">
        <v>3235.09</v>
      </c>
      <c r="M25" s="60">
        <v>1868.46</v>
      </c>
      <c r="N25" s="126">
        <f t="shared" si="0"/>
        <v>0</v>
      </c>
      <c r="O25" s="122">
        <f t="shared" si="1"/>
        <v>27747.19</v>
      </c>
      <c r="P25" s="122">
        <f t="shared" si="2"/>
        <v>27747.19</v>
      </c>
      <c r="Q25" s="122">
        <f t="shared" si="3"/>
        <v>0</v>
      </c>
      <c r="R25" s="120">
        <f t="shared" si="4"/>
        <v>3963.8842857142854</v>
      </c>
      <c r="S25" s="122">
        <f t="shared" si="5"/>
        <v>2312.2658333333334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4008.65</v>
      </c>
      <c r="I26" s="59">
        <v>8378.2999999999993</v>
      </c>
      <c r="J26" s="59">
        <v>6349.18</v>
      </c>
      <c r="K26" s="59">
        <v>8078.8</v>
      </c>
      <c r="L26" s="59">
        <v>1467.79</v>
      </c>
      <c r="M26" s="60">
        <v>0</v>
      </c>
      <c r="N26" s="126">
        <f t="shared" si="0"/>
        <v>0</v>
      </c>
      <c r="O26" s="122">
        <f t="shared" si="1"/>
        <v>28282.719999999998</v>
      </c>
      <c r="P26" s="122">
        <f t="shared" si="2"/>
        <v>28282.719999999998</v>
      </c>
      <c r="Q26" s="122">
        <f t="shared" si="3"/>
        <v>0</v>
      </c>
      <c r="R26" s="120">
        <f t="shared" si="4"/>
        <v>4040.3885714285711</v>
      </c>
      <c r="S26" s="122">
        <f t="shared" si="5"/>
        <v>2356.893333333333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739.85</v>
      </c>
      <c r="H27" s="59">
        <v>6492</v>
      </c>
      <c r="I27" s="59">
        <v>6250.01</v>
      </c>
      <c r="J27" s="59">
        <v>6408.69</v>
      </c>
      <c r="K27" s="59">
        <v>6008.02</v>
      </c>
      <c r="L27" s="59">
        <v>4736.6000000000004</v>
      </c>
      <c r="M27" s="60">
        <v>2142.1799999999998</v>
      </c>
      <c r="N27" s="126">
        <f t="shared" si="0"/>
        <v>0</v>
      </c>
      <c r="O27" s="122">
        <f t="shared" si="1"/>
        <v>32777.35</v>
      </c>
      <c r="P27" s="122">
        <f t="shared" si="2"/>
        <v>32777.35</v>
      </c>
      <c r="Q27" s="122">
        <f t="shared" si="3"/>
        <v>0</v>
      </c>
      <c r="R27" s="120">
        <f t="shared" si="4"/>
        <v>4682.4785714285708</v>
      </c>
      <c r="S27" s="122">
        <f t="shared" si="5"/>
        <v>2731.4458333333332</v>
      </c>
      <c r="T27" s="69"/>
    </row>
    <row r="28" spans="1:20" x14ac:dyDescent="0.25">
      <c r="A28" s="17">
        <v>1975</v>
      </c>
      <c r="B28" s="23">
        <v>0</v>
      </c>
      <c r="C28" s="59">
        <v>0</v>
      </c>
      <c r="D28" s="59">
        <v>0</v>
      </c>
      <c r="E28" s="59">
        <v>0</v>
      </c>
      <c r="F28" s="59">
        <v>0</v>
      </c>
      <c r="G28" s="59">
        <v>2283.0100000000002</v>
      </c>
      <c r="H28" s="59">
        <v>4558.08</v>
      </c>
      <c r="I28" s="59">
        <v>4191.1400000000003</v>
      </c>
      <c r="J28" s="59">
        <v>8421.94</v>
      </c>
      <c r="K28" s="59">
        <v>7299.28</v>
      </c>
      <c r="L28" s="59">
        <v>5051.9799999999996</v>
      </c>
      <c r="M28" s="60">
        <v>2175.9</v>
      </c>
      <c r="N28" s="126">
        <f t="shared" si="0"/>
        <v>0</v>
      </c>
      <c r="O28" s="122">
        <f t="shared" si="1"/>
        <v>33981.329999999994</v>
      </c>
      <c r="P28" s="122">
        <f t="shared" si="2"/>
        <v>33981.329999999994</v>
      </c>
      <c r="Q28" s="122">
        <f t="shared" si="3"/>
        <v>0</v>
      </c>
      <c r="R28" s="120">
        <f t="shared" si="4"/>
        <v>4854.4757142857134</v>
      </c>
      <c r="S28" s="122">
        <f t="shared" si="5"/>
        <v>2831.7774999999997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2598.39</v>
      </c>
      <c r="H29" s="59">
        <v>4980.57</v>
      </c>
      <c r="I29" s="59">
        <v>3808.32</v>
      </c>
      <c r="J29" s="59">
        <v>5474.46</v>
      </c>
      <c r="K29" s="59">
        <v>5702.56</v>
      </c>
      <c r="L29" s="59">
        <v>3949.15</v>
      </c>
      <c r="M29" s="60">
        <v>1249.5999999999999</v>
      </c>
      <c r="N29" s="126">
        <f t="shared" si="0"/>
        <v>0</v>
      </c>
      <c r="O29" s="122">
        <f t="shared" si="1"/>
        <v>27763.05</v>
      </c>
      <c r="P29" s="122">
        <f t="shared" si="2"/>
        <v>27763.05</v>
      </c>
      <c r="Q29" s="122">
        <f t="shared" si="3"/>
        <v>0</v>
      </c>
      <c r="R29" s="120">
        <f t="shared" si="4"/>
        <v>3966.15</v>
      </c>
      <c r="S29" s="122">
        <f t="shared" si="5"/>
        <v>2313.5875000000001</v>
      </c>
      <c r="T29" s="69"/>
    </row>
    <row r="30" spans="1:20" x14ac:dyDescent="0.25">
      <c r="A30" s="17">
        <v>1977</v>
      </c>
      <c r="B30" s="23">
        <v>0</v>
      </c>
      <c r="C30" s="59">
        <v>0</v>
      </c>
      <c r="D30" s="59">
        <v>0</v>
      </c>
      <c r="E30" s="59">
        <v>0</v>
      </c>
      <c r="F30" s="59">
        <v>0</v>
      </c>
      <c r="G30" s="59">
        <v>2848.31</v>
      </c>
      <c r="H30" s="59">
        <v>3417.57</v>
      </c>
      <c r="I30" s="59">
        <v>4679.08</v>
      </c>
      <c r="J30" s="59">
        <v>3486.99</v>
      </c>
      <c r="K30" s="59">
        <v>5579.59</v>
      </c>
      <c r="L30" s="59">
        <v>3877.74</v>
      </c>
      <c r="M30" s="60">
        <v>1182.17</v>
      </c>
      <c r="N30" s="126">
        <f t="shared" si="0"/>
        <v>0</v>
      </c>
      <c r="O30" s="122">
        <f t="shared" si="1"/>
        <v>25071.449999999997</v>
      </c>
      <c r="P30" s="122">
        <f t="shared" si="2"/>
        <v>25071.449999999997</v>
      </c>
      <c r="Q30" s="122">
        <f t="shared" si="3"/>
        <v>0</v>
      </c>
      <c r="R30" s="120">
        <f t="shared" si="4"/>
        <v>3581.6357142857137</v>
      </c>
      <c r="S30" s="122">
        <f t="shared" si="5"/>
        <v>2089.2874999999999</v>
      </c>
      <c r="T30" s="69"/>
    </row>
    <row r="31" spans="1:20" x14ac:dyDescent="0.25">
      <c r="A31" s="17">
        <v>1978</v>
      </c>
      <c r="B31" s="23">
        <v>0</v>
      </c>
      <c r="C31" s="59">
        <v>0</v>
      </c>
      <c r="D31" s="59">
        <v>0</v>
      </c>
      <c r="E31" s="59">
        <v>0</v>
      </c>
      <c r="F31" s="59">
        <v>0</v>
      </c>
      <c r="G31" s="59">
        <v>2907.81</v>
      </c>
      <c r="H31" s="59">
        <v>2870.12</v>
      </c>
      <c r="I31" s="59">
        <v>5456.61</v>
      </c>
      <c r="J31" s="59">
        <v>6432.49</v>
      </c>
      <c r="K31" s="59">
        <v>5877.11</v>
      </c>
      <c r="L31" s="59">
        <v>4272.46</v>
      </c>
      <c r="M31" s="60">
        <v>1297.21</v>
      </c>
      <c r="N31" s="126">
        <f t="shared" si="0"/>
        <v>0</v>
      </c>
      <c r="O31" s="122">
        <f t="shared" si="1"/>
        <v>29113.809999999998</v>
      </c>
      <c r="P31" s="122">
        <f t="shared" si="2"/>
        <v>29113.809999999998</v>
      </c>
      <c r="Q31" s="122">
        <f t="shared" si="3"/>
        <v>0</v>
      </c>
      <c r="R31" s="120">
        <f t="shared" si="4"/>
        <v>4159.1157142857137</v>
      </c>
      <c r="S31" s="122">
        <f t="shared" si="5"/>
        <v>2426.1508333333331</v>
      </c>
      <c r="T31" s="69"/>
    </row>
    <row r="32" spans="1:20" x14ac:dyDescent="0.25">
      <c r="A32" s="17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1703.83</v>
      </c>
      <c r="H32" s="59">
        <v>5365.37</v>
      </c>
      <c r="I32" s="59">
        <v>4566.0200000000004</v>
      </c>
      <c r="J32" s="59">
        <v>6513.81</v>
      </c>
      <c r="K32" s="59">
        <v>6618.94</v>
      </c>
      <c r="L32" s="59">
        <v>5289.99</v>
      </c>
      <c r="M32" s="60">
        <v>3423.52</v>
      </c>
      <c r="N32" s="126">
        <f t="shared" si="0"/>
        <v>0</v>
      </c>
      <c r="O32" s="122">
        <f t="shared" si="1"/>
        <v>33481.479999999996</v>
      </c>
      <c r="P32" s="122">
        <f t="shared" si="2"/>
        <v>33481.479999999996</v>
      </c>
      <c r="Q32" s="122">
        <f t="shared" si="3"/>
        <v>0</v>
      </c>
      <c r="R32" s="120">
        <f t="shared" si="4"/>
        <v>4783.068571428571</v>
      </c>
      <c r="S32" s="122">
        <f t="shared" si="5"/>
        <v>2790.123333333333</v>
      </c>
      <c r="T32" s="69"/>
    </row>
    <row r="33" spans="1:20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495.88</v>
      </c>
      <c r="H33" s="59">
        <v>3494.93</v>
      </c>
      <c r="I33" s="59">
        <v>8753.18</v>
      </c>
      <c r="J33" s="59">
        <v>8580.6200000000008</v>
      </c>
      <c r="K33" s="59">
        <v>8082.76</v>
      </c>
      <c r="L33" s="59">
        <v>3961.05</v>
      </c>
      <c r="M33" s="60">
        <v>2501.19</v>
      </c>
      <c r="N33" s="126">
        <f t="shared" si="0"/>
        <v>0</v>
      </c>
      <c r="O33" s="122">
        <f t="shared" si="1"/>
        <v>35869.610000000008</v>
      </c>
      <c r="P33" s="122">
        <f t="shared" si="2"/>
        <v>35869.610000000008</v>
      </c>
      <c r="Q33" s="122">
        <f t="shared" si="3"/>
        <v>0</v>
      </c>
      <c r="R33" s="120">
        <f t="shared" si="4"/>
        <v>5124.2300000000014</v>
      </c>
      <c r="S33" s="122">
        <f t="shared" si="5"/>
        <v>2989.1341666666672</v>
      </c>
      <c r="T33" s="69"/>
    </row>
    <row r="34" spans="1:20" x14ac:dyDescent="0.25">
      <c r="A34" s="17">
        <v>1981</v>
      </c>
      <c r="B34" s="23">
        <v>0</v>
      </c>
      <c r="C34" s="59">
        <v>0</v>
      </c>
      <c r="D34" s="59">
        <v>0</v>
      </c>
      <c r="E34" s="59">
        <v>0</v>
      </c>
      <c r="F34" s="59">
        <v>0</v>
      </c>
      <c r="G34" s="59">
        <v>848.94</v>
      </c>
      <c r="H34" s="59">
        <v>3705.18</v>
      </c>
      <c r="I34" s="59">
        <v>3687.33</v>
      </c>
      <c r="J34" s="59">
        <v>5208.67</v>
      </c>
      <c r="K34" s="59">
        <v>5770</v>
      </c>
      <c r="L34" s="59">
        <v>4819.8999999999996</v>
      </c>
      <c r="M34" s="60">
        <v>1701.84</v>
      </c>
      <c r="N34" s="126">
        <f t="shared" si="0"/>
        <v>0</v>
      </c>
      <c r="O34" s="122">
        <f t="shared" si="1"/>
        <v>25741.860000000004</v>
      </c>
      <c r="P34" s="122">
        <f t="shared" si="2"/>
        <v>25741.860000000004</v>
      </c>
      <c r="Q34" s="122">
        <f t="shared" si="3"/>
        <v>0</v>
      </c>
      <c r="R34" s="120">
        <f t="shared" si="4"/>
        <v>3677.408571428572</v>
      </c>
      <c r="S34" s="122">
        <f t="shared" si="5"/>
        <v>2145.1550000000002</v>
      </c>
      <c r="T34" s="69"/>
    </row>
    <row r="35" spans="1:20" x14ac:dyDescent="0.25">
      <c r="A35" s="17">
        <v>1982</v>
      </c>
      <c r="B35" s="23">
        <v>0</v>
      </c>
      <c r="C35" s="59">
        <v>0</v>
      </c>
      <c r="D35" s="59">
        <v>0</v>
      </c>
      <c r="E35" s="59">
        <v>0</v>
      </c>
      <c r="F35" s="59">
        <v>0</v>
      </c>
      <c r="G35" s="59">
        <v>2816.57</v>
      </c>
      <c r="H35" s="59">
        <v>4746.5200000000004</v>
      </c>
      <c r="I35" s="59">
        <v>3395.75</v>
      </c>
      <c r="J35" s="59">
        <v>7430.19</v>
      </c>
      <c r="K35" s="59">
        <v>6728.03</v>
      </c>
      <c r="L35" s="59">
        <v>5020.24</v>
      </c>
      <c r="M35" s="60">
        <v>3377.9</v>
      </c>
      <c r="N35" s="126">
        <f t="shared" si="0"/>
        <v>0</v>
      </c>
      <c r="O35" s="122">
        <f t="shared" si="1"/>
        <v>33515.199999999997</v>
      </c>
      <c r="P35" s="122">
        <f t="shared" si="2"/>
        <v>33515.199999999997</v>
      </c>
      <c r="Q35" s="122">
        <f t="shared" si="3"/>
        <v>0</v>
      </c>
      <c r="R35" s="120">
        <f t="shared" si="4"/>
        <v>4787.8857142857141</v>
      </c>
      <c r="S35" s="122">
        <f t="shared" si="5"/>
        <v>2792.9333333333329</v>
      </c>
      <c r="T35" s="69"/>
    </row>
    <row r="36" spans="1:20" x14ac:dyDescent="0.25">
      <c r="A36" s="17">
        <v>1983</v>
      </c>
      <c r="B36" s="23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444.3</v>
      </c>
      <c r="I36" s="59">
        <v>3161.7</v>
      </c>
      <c r="J36" s="59">
        <v>9308.57</v>
      </c>
      <c r="K36" s="59">
        <v>8332.68</v>
      </c>
      <c r="L36" s="59">
        <v>5167.0200000000004</v>
      </c>
      <c r="M36" s="60">
        <v>1200.02</v>
      </c>
      <c r="N36" s="126">
        <f t="shared" si="0"/>
        <v>0</v>
      </c>
      <c r="O36" s="122">
        <f t="shared" si="1"/>
        <v>27614.29</v>
      </c>
      <c r="P36" s="122">
        <f t="shared" si="2"/>
        <v>27614.29</v>
      </c>
      <c r="Q36" s="122">
        <f t="shared" si="3"/>
        <v>0</v>
      </c>
      <c r="R36" s="120">
        <f t="shared" si="4"/>
        <v>3944.8985714285714</v>
      </c>
      <c r="S36" s="122">
        <f t="shared" si="5"/>
        <v>2301.1908333333336</v>
      </c>
      <c r="T36" s="69"/>
    </row>
    <row r="37" spans="1:20" x14ac:dyDescent="0.25">
      <c r="A37" s="17">
        <v>1984</v>
      </c>
      <c r="B37" s="23">
        <v>0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894.56</v>
      </c>
      <c r="I37" s="59">
        <v>5396.71</v>
      </c>
      <c r="J37" s="59">
        <v>8368.98</v>
      </c>
      <c r="K37" s="59">
        <v>9194.32</v>
      </c>
      <c r="L37" s="59">
        <v>4779.04</v>
      </c>
      <c r="M37" s="60">
        <v>821.17</v>
      </c>
      <c r="N37" s="126">
        <f t="shared" si="0"/>
        <v>0</v>
      </c>
      <c r="O37" s="122">
        <f t="shared" si="1"/>
        <v>29454.78</v>
      </c>
      <c r="P37" s="122">
        <f t="shared" si="2"/>
        <v>29454.78</v>
      </c>
      <c r="Q37" s="122">
        <f t="shared" si="3"/>
        <v>0</v>
      </c>
      <c r="R37" s="120">
        <f t="shared" si="4"/>
        <v>4207.8257142857137</v>
      </c>
      <c r="S37" s="122">
        <f t="shared" si="5"/>
        <v>2454.5650000000001</v>
      </c>
      <c r="T37" s="69"/>
    </row>
    <row r="38" spans="1:20" x14ac:dyDescent="0.25">
      <c r="A38" s="17">
        <v>1985</v>
      </c>
      <c r="B38" s="23">
        <v>0</v>
      </c>
      <c r="C38" s="59">
        <v>0</v>
      </c>
      <c r="D38" s="59">
        <v>0</v>
      </c>
      <c r="E38" s="59">
        <v>0</v>
      </c>
      <c r="F38" s="59">
        <v>0</v>
      </c>
      <c r="G38" s="59">
        <v>4074.11</v>
      </c>
      <c r="H38" s="59">
        <v>4006.67</v>
      </c>
      <c r="I38" s="59">
        <v>5952.48</v>
      </c>
      <c r="J38" s="59">
        <v>4675.1099999999997</v>
      </c>
      <c r="K38" s="59">
        <v>6041.74</v>
      </c>
      <c r="L38" s="59">
        <v>4143.2700000000004</v>
      </c>
      <c r="M38" s="60">
        <v>665.44</v>
      </c>
      <c r="N38" s="126">
        <f t="shared" si="0"/>
        <v>0</v>
      </c>
      <c r="O38" s="122">
        <f t="shared" si="1"/>
        <v>29558.82</v>
      </c>
      <c r="P38" s="122">
        <f t="shared" si="2"/>
        <v>29558.82</v>
      </c>
      <c r="Q38" s="122">
        <f t="shared" si="3"/>
        <v>0</v>
      </c>
      <c r="R38" s="120">
        <f t="shared" si="4"/>
        <v>4222.6885714285718</v>
      </c>
      <c r="S38" s="122">
        <f t="shared" si="5"/>
        <v>2463.2350000000001</v>
      </c>
      <c r="T38" s="69"/>
    </row>
    <row r="39" spans="1:20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4195.1000000000004</v>
      </c>
      <c r="I39" s="59">
        <v>5502.15</v>
      </c>
      <c r="J39" s="59">
        <v>8128.38</v>
      </c>
      <c r="K39" s="59">
        <v>6710.18</v>
      </c>
      <c r="L39" s="59">
        <v>4187.17</v>
      </c>
      <c r="M39" s="60">
        <v>1102.83</v>
      </c>
      <c r="N39" s="126">
        <f t="shared" si="0"/>
        <v>0</v>
      </c>
      <c r="O39" s="122">
        <f t="shared" si="1"/>
        <v>29825.810000000005</v>
      </c>
      <c r="P39" s="122">
        <f t="shared" si="2"/>
        <v>29825.810000000005</v>
      </c>
      <c r="Q39" s="122">
        <f t="shared" si="3"/>
        <v>0</v>
      </c>
      <c r="R39" s="120">
        <f t="shared" si="4"/>
        <v>4260.8300000000008</v>
      </c>
      <c r="S39" s="122">
        <f t="shared" si="5"/>
        <v>2485.4841666666671</v>
      </c>
      <c r="T39" s="69"/>
    </row>
    <row r="40" spans="1:20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0</v>
      </c>
      <c r="H40" s="59">
        <v>4337.5</v>
      </c>
      <c r="I40" s="59">
        <v>4025.81</v>
      </c>
      <c r="J40" s="59">
        <v>6993.82</v>
      </c>
      <c r="K40" s="59">
        <v>6218.27</v>
      </c>
      <c r="L40" s="59">
        <v>5234.46</v>
      </c>
      <c r="M40" s="60">
        <v>2469.46</v>
      </c>
      <c r="N40" s="126">
        <f t="shared" si="0"/>
        <v>0</v>
      </c>
      <c r="O40" s="122">
        <f t="shared" si="1"/>
        <v>29279.32</v>
      </c>
      <c r="P40" s="122">
        <f t="shared" si="2"/>
        <v>29279.32</v>
      </c>
      <c r="Q40" s="122">
        <f t="shared" si="3"/>
        <v>0</v>
      </c>
      <c r="R40" s="120">
        <f t="shared" si="4"/>
        <v>4182.76</v>
      </c>
      <c r="S40" s="122">
        <f t="shared" si="5"/>
        <v>2439.9433333333332</v>
      </c>
      <c r="T40" s="69"/>
    </row>
    <row r="41" spans="1:20" x14ac:dyDescent="0.25">
      <c r="A41" s="17">
        <v>1988</v>
      </c>
      <c r="B41" s="23">
        <v>863.81</v>
      </c>
      <c r="C41" s="59">
        <v>345.13</v>
      </c>
      <c r="D41" s="59">
        <v>307.44</v>
      </c>
      <c r="E41" s="59">
        <v>287.61</v>
      </c>
      <c r="F41" s="59">
        <v>307.44</v>
      </c>
      <c r="G41" s="59">
        <v>1279.3599999999999</v>
      </c>
      <c r="H41" s="59">
        <v>2761.03</v>
      </c>
      <c r="I41" s="59">
        <v>4389.4799999999996</v>
      </c>
      <c r="J41" s="59">
        <v>6672.49</v>
      </c>
      <c r="K41" s="59">
        <v>6583.24</v>
      </c>
      <c r="L41" s="59">
        <v>4738.58</v>
      </c>
      <c r="M41" s="60">
        <v>3586.17</v>
      </c>
      <c r="N41" s="126">
        <f t="shared" si="0"/>
        <v>2111.4300000000003</v>
      </c>
      <c r="O41" s="122">
        <f t="shared" si="1"/>
        <v>30010.35</v>
      </c>
      <c r="P41" s="122">
        <f t="shared" si="2"/>
        <v>32121.78</v>
      </c>
      <c r="Q41" s="122">
        <f t="shared" si="3"/>
        <v>422.28600000000006</v>
      </c>
      <c r="R41" s="120">
        <f t="shared" si="4"/>
        <v>4287.1928571428571</v>
      </c>
      <c r="S41" s="122">
        <f t="shared" si="5"/>
        <v>2676.8150000000001</v>
      </c>
      <c r="T41" s="69"/>
    </row>
    <row r="42" spans="1:20" x14ac:dyDescent="0.25">
      <c r="A42" s="17">
        <v>1989</v>
      </c>
      <c r="B42" s="23">
        <v>0</v>
      </c>
      <c r="C42" s="59">
        <v>0</v>
      </c>
      <c r="D42" s="59">
        <v>0</v>
      </c>
      <c r="E42" s="59">
        <v>0</v>
      </c>
      <c r="F42" s="59">
        <v>0</v>
      </c>
      <c r="G42" s="59">
        <v>2344.5</v>
      </c>
      <c r="H42" s="59">
        <v>4650.32</v>
      </c>
      <c r="I42" s="59">
        <v>3116.08</v>
      </c>
      <c r="J42" s="59">
        <v>5807.69</v>
      </c>
      <c r="K42" s="59">
        <v>5922.73</v>
      </c>
      <c r="L42" s="59">
        <v>4647.34</v>
      </c>
      <c r="M42" s="60">
        <v>3149.8</v>
      </c>
      <c r="N42" s="126">
        <f t="shared" si="0"/>
        <v>0</v>
      </c>
      <c r="O42" s="122">
        <f t="shared" si="1"/>
        <v>29638.46</v>
      </c>
      <c r="P42" s="122">
        <f t="shared" si="2"/>
        <v>29638.46</v>
      </c>
      <c r="Q42" s="122">
        <f t="shared" si="3"/>
        <v>0</v>
      </c>
      <c r="R42" s="120">
        <f t="shared" si="4"/>
        <v>4234.0657142857144</v>
      </c>
      <c r="S42" s="122">
        <f t="shared" si="5"/>
        <v>2469.8716666666664</v>
      </c>
      <c r="T42" s="69"/>
    </row>
    <row r="43" spans="1:20" x14ac:dyDescent="0.25">
      <c r="A43" s="17">
        <v>1990</v>
      </c>
      <c r="B43" s="23">
        <v>0</v>
      </c>
      <c r="C43" s="59">
        <v>0</v>
      </c>
      <c r="D43" s="59">
        <v>0</v>
      </c>
      <c r="E43" s="59">
        <v>0</v>
      </c>
      <c r="F43" s="59">
        <v>0</v>
      </c>
      <c r="G43" s="59">
        <v>3171.62</v>
      </c>
      <c r="H43" s="59">
        <v>5309.83</v>
      </c>
      <c r="I43" s="59">
        <v>4203.04</v>
      </c>
      <c r="J43" s="59">
        <v>6148.85</v>
      </c>
      <c r="K43" s="59">
        <v>5042.0600000000004</v>
      </c>
      <c r="L43" s="59">
        <v>3804.35</v>
      </c>
      <c r="M43" s="60">
        <v>3193.44</v>
      </c>
      <c r="N43" s="126">
        <f t="shared" si="0"/>
        <v>0</v>
      </c>
      <c r="O43" s="122">
        <f t="shared" si="1"/>
        <v>30873.190000000002</v>
      </c>
      <c r="P43" s="122">
        <f t="shared" si="2"/>
        <v>30873.190000000002</v>
      </c>
      <c r="Q43" s="122">
        <f t="shared" si="3"/>
        <v>0</v>
      </c>
      <c r="R43" s="120">
        <f t="shared" si="4"/>
        <v>4410.4557142857147</v>
      </c>
      <c r="S43" s="122">
        <f t="shared" si="5"/>
        <v>2572.7658333333334</v>
      </c>
      <c r="T43" s="69"/>
    </row>
    <row r="44" spans="1:20" x14ac:dyDescent="0.25">
      <c r="A44" s="17">
        <v>1991</v>
      </c>
      <c r="B44" s="23">
        <v>0</v>
      </c>
      <c r="C44" s="59">
        <v>0</v>
      </c>
      <c r="D44" s="59">
        <v>0</v>
      </c>
      <c r="E44" s="59">
        <v>0</v>
      </c>
      <c r="F44" s="59">
        <v>0</v>
      </c>
      <c r="G44" s="59">
        <v>3982.87</v>
      </c>
      <c r="H44" s="59">
        <v>6190.5</v>
      </c>
      <c r="I44" s="59">
        <v>6934.32</v>
      </c>
      <c r="J44" s="59">
        <v>6414.64</v>
      </c>
      <c r="K44" s="59">
        <v>7305.23</v>
      </c>
      <c r="L44" s="59">
        <v>5202.72</v>
      </c>
      <c r="M44" s="60">
        <v>2952.64</v>
      </c>
      <c r="N44" s="126">
        <f t="shared" si="0"/>
        <v>0</v>
      </c>
      <c r="O44" s="122">
        <f t="shared" si="1"/>
        <v>38982.92</v>
      </c>
      <c r="P44" s="122">
        <f t="shared" si="2"/>
        <v>38982.92</v>
      </c>
      <c r="Q44" s="122">
        <f t="shared" si="3"/>
        <v>0</v>
      </c>
      <c r="R44" s="120">
        <f t="shared" si="4"/>
        <v>5568.988571428571</v>
      </c>
      <c r="S44" s="122">
        <f t="shared" si="5"/>
        <v>3248.5766666666664</v>
      </c>
      <c r="T44" s="69"/>
    </row>
    <row r="45" spans="1:20" x14ac:dyDescent="0.25">
      <c r="A45" s="17">
        <v>1992</v>
      </c>
      <c r="B45" s="23">
        <v>0</v>
      </c>
      <c r="C45" s="59">
        <v>0</v>
      </c>
      <c r="D45" s="59">
        <v>0</v>
      </c>
      <c r="E45" s="59">
        <v>0</v>
      </c>
      <c r="F45" s="59">
        <v>999.68</v>
      </c>
      <c r="G45" s="59">
        <v>3475.09</v>
      </c>
      <c r="H45" s="59">
        <v>5198.75</v>
      </c>
      <c r="I45" s="59">
        <v>6115.13</v>
      </c>
      <c r="J45" s="59">
        <v>7898.3</v>
      </c>
      <c r="K45" s="59">
        <v>7987.56</v>
      </c>
      <c r="L45" s="59">
        <v>5224.54</v>
      </c>
      <c r="M45" s="60">
        <v>4066.18</v>
      </c>
      <c r="N45" s="126">
        <f t="shared" si="0"/>
        <v>999.68</v>
      </c>
      <c r="O45" s="122">
        <f t="shared" si="1"/>
        <v>39965.550000000003</v>
      </c>
      <c r="P45" s="122">
        <f t="shared" si="2"/>
        <v>40965.230000000003</v>
      </c>
      <c r="Q45" s="122">
        <f t="shared" si="3"/>
        <v>199.93599999999998</v>
      </c>
      <c r="R45" s="120">
        <f t="shared" si="4"/>
        <v>5709.3642857142859</v>
      </c>
      <c r="S45" s="122">
        <f t="shared" si="5"/>
        <v>3413.7691666666669</v>
      </c>
      <c r="T45" s="69"/>
    </row>
    <row r="46" spans="1:20" x14ac:dyDescent="0.25">
      <c r="A46" s="17">
        <v>1993</v>
      </c>
      <c r="B46" s="23">
        <v>2417.89</v>
      </c>
      <c r="C46" s="59">
        <v>0</v>
      </c>
      <c r="D46" s="59">
        <v>0</v>
      </c>
      <c r="E46" s="59">
        <v>0</v>
      </c>
      <c r="F46" s="59">
        <v>0</v>
      </c>
      <c r="G46" s="59">
        <v>382.82</v>
      </c>
      <c r="H46" s="59">
        <v>5799.75</v>
      </c>
      <c r="I46" s="59">
        <v>6152.82</v>
      </c>
      <c r="J46" s="59">
        <v>6771.67</v>
      </c>
      <c r="K46" s="59">
        <v>6525.71</v>
      </c>
      <c r="L46" s="59">
        <v>5254.29</v>
      </c>
      <c r="M46" s="60">
        <v>1815.89</v>
      </c>
      <c r="N46" s="126">
        <f t="shared" si="0"/>
        <v>2417.89</v>
      </c>
      <c r="O46" s="122">
        <f t="shared" si="1"/>
        <v>32702.949999999997</v>
      </c>
      <c r="P46" s="122">
        <f t="shared" si="2"/>
        <v>35120.839999999997</v>
      </c>
      <c r="Q46" s="122">
        <f t="shared" si="3"/>
        <v>483.57799999999997</v>
      </c>
      <c r="R46" s="120">
        <f t="shared" si="4"/>
        <v>4671.8499999999995</v>
      </c>
      <c r="S46" s="122">
        <f t="shared" si="5"/>
        <v>2926.7366666666662</v>
      </c>
      <c r="T46" s="69"/>
    </row>
    <row r="47" spans="1:20" x14ac:dyDescent="0.25">
      <c r="A47" s="17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694.22</v>
      </c>
      <c r="G47" s="59">
        <v>1316.25</v>
      </c>
      <c r="H47" s="59">
        <v>6343.23</v>
      </c>
      <c r="I47" s="59">
        <v>6253.98</v>
      </c>
      <c r="J47" s="59">
        <v>6217.68</v>
      </c>
      <c r="K47" s="59">
        <v>5735.29</v>
      </c>
      <c r="L47" s="59">
        <v>4420.03</v>
      </c>
      <c r="M47" s="60">
        <v>1932.13</v>
      </c>
      <c r="N47" s="126">
        <f t="shared" si="0"/>
        <v>694.22</v>
      </c>
      <c r="O47" s="122">
        <f t="shared" si="1"/>
        <v>32218.59</v>
      </c>
      <c r="P47" s="122">
        <f t="shared" si="2"/>
        <v>32912.81</v>
      </c>
      <c r="Q47" s="122">
        <f t="shared" si="3"/>
        <v>138.84399999999999</v>
      </c>
      <c r="R47" s="120">
        <f t="shared" si="4"/>
        <v>4602.6557142857146</v>
      </c>
      <c r="S47" s="122">
        <f t="shared" si="5"/>
        <v>2742.7341666666666</v>
      </c>
      <c r="T47" s="69"/>
    </row>
    <row r="48" spans="1:20" x14ac:dyDescent="0.25">
      <c r="A48" s="17">
        <v>1995</v>
      </c>
      <c r="B48" s="23">
        <v>23.8</v>
      </c>
      <c r="C48" s="59">
        <v>0</v>
      </c>
      <c r="D48" s="59">
        <v>0</v>
      </c>
      <c r="E48" s="59">
        <v>0</v>
      </c>
      <c r="F48" s="59">
        <v>0</v>
      </c>
      <c r="G48" s="59">
        <v>2528.96</v>
      </c>
      <c r="H48" s="59">
        <v>2579.15</v>
      </c>
      <c r="I48" s="59">
        <v>4293.4799999999996</v>
      </c>
      <c r="J48" s="59">
        <v>9080.4599999999991</v>
      </c>
      <c r="K48" s="59">
        <v>10484.780000000001</v>
      </c>
      <c r="L48" s="59">
        <v>5280.08</v>
      </c>
      <c r="M48" s="60">
        <v>1937.88</v>
      </c>
      <c r="N48" s="126">
        <f t="shared" si="0"/>
        <v>23.8</v>
      </c>
      <c r="O48" s="122">
        <f t="shared" si="1"/>
        <v>36184.79</v>
      </c>
      <c r="P48" s="122">
        <f t="shared" si="2"/>
        <v>36208.589999999997</v>
      </c>
      <c r="Q48" s="122">
        <f t="shared" si="3"/>
        <v>4.76</v>
      </c>
      <c r="R48" s="120">
        <f t="shared" si="4"/>
        <v>5169.255714285714</v>
      </c>
      <c r="S48" s="122">
        <f t="shared" si="5"/>
        <v>3017.3824999999997</v>
      </c>
      <c r="T48" s="69"/>
    </row>
    <row r="49" spans="1:20" x14ac:dyDescent="0.25">
      <c r="A49" s="17">
        <v>1996</v>
      </c>
      <c r="B49" s="23">
        <v>1084.97</v>
      </c>
      <c r="C49" s="59">
        <v>454.82</v>
      </c>
      <c r="D49" s="59">
        <v>0</v>
      </c>
      <c r="E49" s="59">
        <v>0</v>
      </c>
      <c r="F49" s="59">
        <v>0</v>
      </c>
      <c r="G49" s="59">
        <v>3346.36</v>
      </c>
      <c r="H49" s="59">
        <v>5095.6099999999997</v>
      </c>
      <c r="I49" s="59">
        <v>6702.25</v>
      </c>
      <c r="J49" s="59">
        <v>7551.19</v>
      </c>
      <c r="K49" s="59">
        <v>7509.53</v>
      </c>
      <c r="L49" s="59">
        <v>5109.5</v>
      </c>
      <c r="M49" s="60">
        <v>3155.75</v>
      </c>
      <c r="N49" s="126">
        <f t="shared" si="0"/>
        <v>1539.79</v>
      </c>
      <c r="O49" s="122">
        <f t="shared" si="1"/>
        <v>38470.19</v>
      </c>
      <c r="P49" s="122">
        <f t="shared" si="2"/>
        <v>40009.979999999996</v>
      </c>
      <c r="Q49" s="122">
        <f t="shared" si="3"/>
        <v>307.95799999999997</v>
      </c>
      <c r="R49" s="120">
        <f t="shared" si="4"/>
        <v>5495.7414285714285</v>
      </c>
      <c r="S49" s="122">
        <f t="shared" si="5"/>
        <v>3334.1649999999995</v>
      </c>
      <c r="T49" s="69"/>
    </row>
    <row r="50" spans="1:20" x14ac:dyDescent="0.25">
      <c r="A50" s="17">
        <v>1997</v>
      </c>
      <c r="B50" s="23">
        <v>0</v>
      </c>
      <c r="C50" s="59">
        <v>0</v>
      </c>
      <c r="D50" s="59">
        <v>0</v>
      </c>
      <c r="E50" s="59">
        <v>0</v>
      </c>
      <c r="F50" s="59">
        <v>221.56</v>
      </c>
      <c r="G50" s="59">
        <v>5771.98</v>
      </c>
      <c r="H50" s="59">
        <v>8531.0300000000007</v>
      </c>
      <c r="I50" s="59">
        <v>4445.0200000000004</v>
      </c>
      <c r="J50" s="59">
        <v>8391.99</v>
      </c>
      <c r="K50" s="59">
        <v>8144.25</v>
      </c>
      <c r="L50" s="59">
        <v>5885.04</v>
      </c>
      <c r="M50" s="60">
        <v>3055.98</v>
      </c>
      <c r="N50" s="126">
        <f t="shared" si="0"/>
        <v>221.56</v>
      </c>
      <c r="O50" s="122">
        <f t="shared" si="1"/>
        <v>44225.29</v>
      </c>
      <c r="P50" s="122">
        <f t="shared" si="2"/>
        <v>44446.850000000006</v>
      </c>
      <c r="Q50" s="122">
        <f t="shared" si="3"/>
        <v>44.311999999999998</v>
      </c>
      <c r="R50" s="120">
        <f t="shared" si="4"/>
        <v>6317.8985714285718</v>
      </c>
      <c r="S50" s="122">
        <f t="shared" si="5"/>
        <v>3703.9041666666672</v>
      </c>
      <c r="T50" s="69"/>
    </row>
    <row r="51" spans="1:20" x14ac:dyDescent="0.25">
      <c r="A51" s="17">
        <v>1998</v>
      </c>
      <c r="B51" s="23">
        <v>478.02</v>
      </c>
      <c r="C51" s="59">
        <v>224.14</v>
      </c>
      <c r="D51" s="59">
        <v>0</v>
      </c>
      <c r="E51" s="59">
        <v>158.68</v>
      </c>
      <c r="F51" s="59">
        <v>763.65</v>
      </c>
      <c r="G51" s="59">
        <v>935.62</v>
      </c>
      <c r="H51" s="59">
        <v>4720.7299999999996</v>
      </c>
      <c r="I51" s="59">
        <v>5357.43</v>
      </c>
      <c r="J51" s="59">
        <v>6301.58</v>
      </c>
      <c r="K51" s="59">
        <v>8402.11</v>
      </c>
      <c r="L51" s="59">
        <v>4750.4799999999996</v>
      </c>
      <c r="M51" s="60">
        <v>739.85</v>
      </c>
      <c r="N51" s="126">
        <f t="shared" si="0"/>
        <v>1624.4899999999998</v>
      </c>
      <c r="O51" s="122">
        <f t="shared" si="1"/>
        <v>31207.8</v>
      </c>
      <c r="P51" s="122">
        <f t="shared" si="2"/>
        <v>32832.29</v>
      </c>
      <c r="Q51" s="122">
        <f t="shared" si="3"/>
        <v>324.89799999999997</v>
      </c>
      <c r="R51" s="120">
        <f t="shared" si="4"/>
        <v>4458.2571428571428</v>
      </c>
      <c r="S51" s="122">
        <f t="shared" si="5"/>
        <v>2736.0241666666666</v>
      </c>
      <c r="T51" s="69"/>
    </row>
    <row r="52" spans="1:20" x14ac:dyDescent="0.25">
      <c r="A52" s="17">
        <v>1999</v>
      </c>
      <c r="B52" s="23">
        <v>1753.41</v>
      </c>
      <c r="C52" s="59">
        <v>19.829999999999998</v>
      </c>
      <c r="D52" s="59">
        <v>0</v>
      </c>
      <c r="E52" s="59">
        <v>0</v>
      </c>
      <c r="F52" s="59">
        <v>809.27</v>
      </c>
      <c r="G52" s="59">
        <v>1620.52</v>
      </c>
      <c r="H52" s="59">
        <v>3213.27</v>
      </c>
      <c r="I52" s="59">
        <v>6505.88</v>
      </c>
      <c r="J52" s="59">
        <v>9022.94</v>
      </c>
      <c r="K52" s="59">
        <v>5896.94</v>
      </c>
      <c r="L52" s="59">
        <v>4591.8</v>
      </c>
      <c r="M52" s="60">
        <v>2102.5100000000002</v>
      </c>
      <c r="N52" s="126">
        <f t="shared" si="0"/>
        <v>2582.5100000000002</v>
      </c>
      <c r="O52" s="122">
        <f t="shared" si="1"/>
        <v>32953.86</v>
      </c>
      <c r="P52" s="122">
        <f t="shared" si="2"/>
        <v>35536.370000000003</v>
      </c>
      <c r="Q52" s="122">
        <f t="shared" si="3"/>
        <v>516.50200000000007</v>
      </c>
      <c r="R52" s="120">
        <f t="shared" si="4"/>
        <v>4707.6942857142858</v>
      </c>
      <c r="S52" s="122">
        <f t="shared" si="5"/>
        <v>2961.3641666666667</v>
      </c>
      <c r="T52" s="69"/>
    </row>
    <row r="53" spans="1:20" x14ac:dyDescent="0.25">
      <c r="A53" s="17">
        <v>2000</v>
      </c>
      <c r="B53" s="23">
        <v>920.34</v>
      </c>
      <c r="C53" s="59">
        <v>0</v>
      </c>
      <c r="D53" s="59">
        <v>0</v>
      </c>
      <c r="E53" s="59">
        <v>0</v>
      </c>
      <c r="F53" s="59">
        <v>164.63</v>
      </c>
      <c r="G53" s="59">
        <v>3191.45</v>
      </c>
      <c r="H53" s="59">
        <v>4665.1899999999996</v>
      </c>
      <c r="I53" s="59">
        <v>5422.89</v>
      </c>
      <c r="J53" s="59">
        <v>4946.8500000000004</v>
      </c>
      <c r="K53" s="59">
        <v>6099.26</v>
      </c>
      <c r="L53" s="59">
        <v>2284.9899999999998</v>
      </c>
      <c r="M53" s="60">
        <v>1672.09</v>
      </c>
      <c r="N53" s="126">
        <f t="shared" si="0"/>
        <v>1084.97</v>
      </c>
      <c r="O53" s="122">
        <f t="shared" si="1"/>
        <v>28282.719999999998</v>
      </c>
      <c r="P53" s="122">
        <f t="shared" si="2"/>
        <v>29367.69</v>
      </c>
      <c r="Q53" s="122">
        <f t="shared" si="3"/>
        <v>216.994</v>
      </c>
      <c r="R53" s="120">
        <f t="shared" si="4"/>
        <v>4040.3885714285711</v>
      </c>
      <c r="S53" s="122">
        <f t="shared" si="5"/>
        <v>2447.3074999999999</v>
      </c>
      <c r="T53" s="69"/>
    </row>
    <row r="54" spans="1:20" x14ac:dyDescent="0.25">
      <c r="A54" s="17">
        <v>2001</v>
      </c>
      <c r="B54" s="23">
        <v>0</v>
      </c>
      <c r="C54" s="59">
        <v>0</v>
      </c>
      <c r="D54" s="59">
        <v>29.75</v>
      </c>
      <c r="E54" s="59">
        <v>1202</v>
      </c>
      <c r="F54" s="59">
        <v>778.13</v>
      </c>
      <c r="G54" s="59">
        <v>825.14</v>
      </c>
      <c r="H54" s="59">
        <v>4371.63</v>
      </c>
      <c r="I54" s="59">
        <v>3991.99</v>
      </c>
      <c r="J54" s="59">
        <v>5464.54</v>
      </c>
      <c r="K54" s="59">
        <v>6521.75</v>
      </c>
      <c r="L54" s="59">
        <v>4373.62</v>
      </c>
      <c r="M54" s="60">
        <v>2017.22</v>
      </c>
      <c r="N54" s="126">
        <f t="shared" si="0"/>
        <v>2009.88</v>
      </c>
      <c r="O54" s="122">
        <f t="shared" si="1"/>
        <v>27565.89</v>
      </c>
      <c r="P54" s="122">
        <f t="shared" si="2"/>
        <v>29575.77</v>
      </c>
      <c r="Q54" s="122">
        <f t="shared" si="3"/>
        <v>401.976</v>
      </c>
      <c r="R54" s="120">
        <f t="shared" si="4"/>
        <v>3937.9842857142858</v>
      </c>
      <c r="S54" s="122">
        <f t="shared" si="5"/>
        <v>2464.6475</v>
      </c>
      <c r="T54" s="69"/>
    </row>
    <row r="55" spans="1:20" x14ac:dyDescent="0.25">
      <c r="A55" s="17">
        <v>2002</v>
      </c>
      <c r="B55" s="23">
        <v>1086.96</v>
      </c>
      <c r="C55" s="59">
        <v>0</v>
      </c>
      <c r="D55" s="59">
        <v>0</v>
      </c>
      <c r="E55" s="59">
        <v>0</v>
      </c>
      <c r="F55" s="59">
        <v>0</v>
      </c>
      <c r="G55" s="59">
        <v>2590.4499999999998</v>
      </c>
      <c r="H55" s="59">
        <v>11281.55</v>
      </c>
      <c r="I55" s="59">
        <v>4933.16</v>
      </c>
      <c r="J55" s="59">
        <v>3076.41</v>
      </c>
      <c r="K55" s="59">
        <v>1396.38</v>
      </c>
      <c r="L55" s="59">
        <v>3324.35</v>
      </c>
      <c r="M55" s="60">
        <v>3814.27</v>
      </c>
      <c r="N55" s="126">
        <f t="shared" si="0"/>
        <v>1086.96</v>
      </c>
      <c r="O55" s="122">
        <f t="shared" si="1"/>
        <v>30416.57</v>
      </c>
      <c r="P55" s="122">
        <f t="shared" si="2"/>
        <v>31503.53</v>
      </c>
      <c r="Q55" s="122">
        <f t="shared" si="3"/>
        <v>217.392</v>
      </c>
      <c r="R55" s="120">
        <f t="shared" si="4"/>
        <v>4345.2242857142855</v>
      </c>
      <c r="S55" s="122">
        <f t="shared" si="5"/>
        <v>2625.2941666666666</v>
      </c>
      <c r="T55" s="69"/>
    </row>
    <row r="56" spans="1:20" x14ac:dyDescent="0.25">
      <c r="A56" s="17">
        <v>2003</v>
      </c>
      <c r="B56" s="23">
        <v>0</v>
      </c>
      <c r="C56" s="59">
        <v>0</v>
      </c>
      <c r="D56" s="59">
        <v>0</v>
      </c>
      <c r="E56" s="59">
        <v>0</v>
      </c>
      <c r="F56" s="59">
        <v>0</v>
      </c>
      <c r="G56" s="59">
        <v>2070.77</v>
      </c>
      <c r="H56" s="59">
        <v>6591.17</v>
      </c>
      <c r="I56" s="59">
        <v>2774.92</v>
      </c>
      <c r="J56" s="59">
        <v>7740.21</v>
      </c>
      <c r="K56" s="59">
        <v>6159.46</v>
      </c>
      <c r="L56" s="59">
        <v>4811.97</v>
      </c>
      <c r="M56" s="60">
        <v>4220.29</v>
      </c>
      <c r="N56" s="126">
        <f t="shared" si="0"/>
        <v>0</v>
      </c>
      <c r="O56" s="122">
        <f t="shared" si="1"/>
        <v>34368.79</v>
      </c>
      <c r="P56" s="122">
        <f t="shared" si="2"/>
        <v>34368.79</v>
      </c>
      <c r="Q56" s="122">
        <f t="shared" si="3"/>
        <v>0</v>
      </c>
      <c r="R56" s="120">
        <f t="shared" si="4"/>
        <v>4909.8271428571434</v>
      </c>
      <c r="S56" s="122">
        <f t="shared" si="5"/>
        <v>2864.0658333333336</v>
      </c>
      <c r="T56" s="69"/>
    </row>
    <row r="57" spans="1:20" x14ac:dyDescent="0.25">
      <c r="A57" s="17">
        <v>2004</v>
      </c>
      <c r="B57" s="23">
        <v>0</v>
      </c>
      <c r="C57" s="59">
        <v>0</v>
      </c>
      <c r="D57" s="59">
        <v>0</v>
      </c>
      <c r="E57" s="59">
        <v>0</v>
      </c>
      <c r="F57" s="59">
        <v>0</v>
      </c>
      <c r="G57" s="59">
        <v>4038.41</v>
      </c>
      <c r="H57" s="59">
        <v>6628.86</v>
      </c>
      <c r="I57" s="59">
        <v>4418.74</v>
      </c>
      <c r="J57" s="59">
        <v>6478.45</v>
      </c>
      <c r="K57" s="59">
        <v>5864.1</v>
      </c>
      <c r="L57" s="59">
        <v>6536.82</v>
      </c>
      <c r="M57" s="60">
        <v>3972.83</v>
      </c>
      <c r="N57" s="126">
        <f t="shared" si="0"/>
        <v>0</v>
      </c>
      <c r="O57" s="122">
        <f t="shared" si="1"/>
        <v>37938.21</v>
      </c>
      <c r="P57" s="122">
        <f t="shared" si="2"/>
        <v>37938.21</v>
      </c>
      <c r="Q57" s="122">
        <f t="shared" si="3"/>
        <v>0</v>
      </c>
      <c r="R57" s="120">
        <f t="shared" si="4"/>
        <v>5419.744285714286</v>
      </c>
      <c r="S57" s="122">
        <f t="shared" si="5"/>
        <v>3161.5174999999999</v>
      </c>
      <c r="T57" s="69"/>
    </row>
    <row r="58" spans="1:20" x14ac:dyDescent="0.25">
      <c r="A58" s="17">
        <v>2005</v>
      </c>
      <c r="B58" s="23">
        <v>0</v>
      </c>
      <c r="C58" s="59">
        <v>0</v>
      </c>
      <c r="D58" s="59">
        <v>0</v>
      </c>
      <c r="E58" s="59">
        <v>0</v>
      </c>
      <c r="F58" s="59">
        <v>335.21</v>
      </c>
      <c r="G58" s="59">
        <v>4236.16</v>
      </c>
      <c r="H58" s="59">
        <v>7908.87</v>
      </c>
      <c r="I58" s="59">
        <v>8255.68</v>
      </c>
      <c r="J58" s="59">
        <v>6106.3</v>
      </c>
      <c r="K58" s="59">
        <v>5398.1</v>
      </c>
      <c r="L58" s="59">
        <v>4924.24</v>
      </c>
      <c r="M58" s="60">
        <v>3306.5</v>
      </c>
      <c r="N58" s="126">
        <f t="shared" si="0"/>
        <v>335.21</v>
      </c>
      <c r="O58" s="122">
        <f t="shared" si="1"/>
        <v>40135.85</v>
      </c>
      <c r="P58" s="122">
        <f t="shared" si="2"/>
        <v>40471.06</v>
      </c>
      <c r="Q58" s="122">
        <f t="shared" si="3"/>
        <v>67.042000000000002</v>
      </c>
      <c r="R58" s="120">
        <f t="shared" si="4"/>
        <v>5733.6928571428571</v>
      </c>
      <c r="S58" s="122">
        <f t="shared" si="5"/>
        <v>3372.5883333333331</v>
      </c>
      <c r="T58" s="69"/>
    </row>
    <row r="59" spans="1:20" x14ac:dyDescent="0.25">
      <c r="A59" s="17">
        <v>2006</v>
      </c>
      <c r="B59" s="23">
        <v>0</v>
      </c>
      <c r="C59" s="59">
        <v>0</v>
      </c>
      <c r="D59" s="59">
        <v>2130.2800000000002</v>
      </c>
      <c r="E59" s="59">
        <v>0</v>
      </c>
      <c r="F59" s="59">
        <v>1820.62</v>
      </c>
      <c r="G59" s="59">
        <v>3994.71</v>
      </c>
      <c r="H59" s="59">
        <v>4335.3999999999996</v>
      </c>
      <c r="I59" s="59">
        <v>4443.08</v>
      </c>
      <c r="J59" s="59">
        <v>5533.41</v>
      </c>
      <c r="K59" s="59">
        <v>5413.1</v>
      </c>
      <c r="L59" s="59">
        <v>4567.51</v>
      </c>
      <c r="M59" s="60">
        <v>4620.3900000000003</v>
      </c>
      <c r="N59" s="126">
        <f t="shared" si="0"/>
        <v>3950.9</v>
      </c>
      <c r="O59" s="122">
        <f t="shared" si="1"/>
        <v>32907.599999999999</v>
      </c>
      <c r="P59" s="122">
        <f t="shared" si="2"/>
        <v>36858.5</v>
      </c>
      <c r="Q59" s="122">
        <f t="shared" si="3"/>
        <v>790.18000000000006</v>
      </c>
      <c r="R59" s="120">
        <f t="shared" si="4"/>
        <v>4701.0857142857139</v>
      </c>
      <c r="S59" s="122">
        <f t="shared" si="5"/>
        <v>3071.5416666666665</v>
      </c>
      <c r="T59" s="69"/>
    </row>
    <row r="60" spans="1:20" x14ac:dyDescent="0.25">
      <c r="A60" s="17">
        <v>2007</v>
      </c>
      <c r="B60" s="23">
        <v>0</v>
      </c>
      <c r="C60" s="59">
        <v>0</v>
      </c>
      <c r="D60" s="59">
        <v>318.02</v>
      </c>
      <c r="E60" s="59">
        <v>0</v>
      </c>
      <c r="F60" s="59">
        <v>2074.54</v>
      </c>
      <c r="G60" s="59">
        <v>5430.56</v>
      </c>
      <c r="H60" s="59">
        <v>8751.84</v>
      </c>
      <c r="I60" s="59">
        <v>8487.64</v>
      </c>
      <c r="J60" s="59">
        <v>5449.74</v>
      </c>
      <c r="K60" s="59">
        <v>5954.96</v>
      </c>
      <c r="L60" s="59">
        <v>6084.98</v>
      </c>
      <c r="M60" s="60">
        <v>5475.14</v>
      </c>
      <c r="N60" s="126">
        <f t="shared" si="0"/>
        <v>2392.56</v>
      </c>
      <c r="O60" s="122">
        <f t="shared" si="1"/>
        <v>45634.86</v>
      </c>
      <c r="P60" s="122">
        <f t="shared" si="2"/>
        <v>48027.42</v>
      </c>
      <c r="Q60" s="122">
        <f t="shared" si="3"/>
        <v>478.512</v>
      </c>
      <c r="R60" s="120">
        <f t="shared" si="4"/>
        <v>6519.2657142857142</v>
      </c>
      <c r="S60" s="122">
        <f t="shared" si="5"/>
        <v>4002.2849999999999</v>
      </c>
      <c r="T60" s="69"/>
    </row>
    <row r="61" spans="1:20" x14ac:dyDescent="0.25">
      <c r="A61" s="17">
        <v>2008</v>
      </c>
      <c r="B61" s="23">
        <v>175.54</v>
      </c>
      <c r="C61" s="59">
        <v>2069.19</v>
      </c>
      <c r="D61" s="59">
        <v>4544.6000000000004</v>
      </c>
      <c r="E61" s="59">
        <v>3959</v>
      </c>
      <c r="F61" s="59">
        <v>2653.33</v>
      </c>
      <c r="G61" s="59">
        <v>4903.01</v>
      </c>
      <c r="H61" s="59">
        <v>6365.9</v>
      </c>
      <c r="I61" s="59">
        <v>3639.56</v>
      </c>
      <c r="J61" s="59">
        <v>5361.2</v>
      </c>
      <c r="K61" s="59">
        <v>5854.13</v>
      </c>
      <c r="L61" s="59">
        <v>4685.5</v>
      </c>
      <c r="M61" s="60">
        <v>6302.57</v>
      </c>
      <c r="N61" s="126">
        <f t="shared" si="0"/>
        <v>13401.66</v>
      </c>
      <c r="O61" s="122">
        <f t="shared" si="1"/>
        <v>37111.869999999995</v>
      </c>
      <c r="P61" s="122">
        <f t="shared" si="2"/>
        <v>50513.53</v>
      </c>
      <c r="Q61" s="122">
        <f t="shared" si="3"/>
        <v>2680.3319999999999</v>
      </c>
      <c r="R61" s="120">
        <f t="shared" si="4"/>
        <v>5301.6957142857136</v>
      </c>
      <c r="S61" s="122">
        <f t="shared" si="5"/>
        <v>4209.4608333333335</v>
      </c>
      <c r="T61" s="69"/>
    </row>
    <row r="62" spans="1:20" x14ac:dyDescent="0.25">
      <c r="A62" s="17">
        <v>2009</v>
      </c>
      <c r="B62" s="23">
        <v>235.44</v>
      </c>
      <c r="C62" s="59">
        <v>901.7</v>
      </c>
      <c r="D62" s="59">
        <v>203.29</v>
      </c>
      <c r="E62" s="59">
        <v>45.18</v>
      </c>
      <c r="F62" s="59">
        <v>6184.55</v>
      </c>
      <c r="G62" s="59">
        <v>5402.14</v>
      </c>
      <c r="H62" s="59">
        <v>8976.84</v>
      </c>
      <c r="I62" s="59">
        <v>4292.7299999999996</v>
      </c>
      <c r="J62" s="59">
        <v>3435.4</v>
      </c>
      <c r="K62" s="59">
        <v>7773.18</v>
      </c>
      <c r="L62" s="59">
        <v>4037.43</v>
      </c>
      <c r="M62" s="60">
        <v>2202.1799999999998</v>
      </c>
      <c r="N62" s="126">
        <f t="shared" si="0"/>
        <v>7570.16</v>
      </c>
      <c r="O62" s="122">
        <f t="shared" si="1"/>
        <v>36119.9</v>
      </c>
      <c r="P62" s="122">
        <f t="shared" si="2"/>
        <v>43690.06</v>
      </c>
      <c r="Q62" s="122">
        <f t="shared" si="3"/>
        <v>1514.0319999999999</v>
      </c>
      <c r="R62" s="120">
        <f t="shared" si="4"/>
        <v>5159.9857142857145</v>
      </c>
      <c r="S62" s="122">
        <f t="shared" si="5"/>
        <v>3640.8383333333331</v>
      </c>
      <c r="T62" s="69"/>
    </row>
    <row r="63" spans="1:20" x14ac:dyDescent="0.25">
      <c r="A63" s="17">
        <v>2010</v>
      </c>
      <c r="B63" s="23">
        <v>0</v>
      </c>
      <c r="C63" s="59">
        <v>0</v>
      </c>
      <c r="D63" s="59">
        <v>50.5</v>
      </c>
      <c r="E63" s="59">
        <v>2952.04</v>
      </c>
      <c r="F63" s="59">
        <v>3288.19</v>
      </c>
      <c r="G63" s="59">
        <v>5498.26</v>
      </c>
      <c r="H63" s="59">
        <v>4326.37</v>
      </c>
      <c r="I63" s="59">
        <v>4303.3</v>
      </c>
      <c r="J63" s="59">
        <v>10058.33</v>
      </c>
      <c r="K63" s="59">
        <v>7793.96</v>
      </c>
      <c r="L63" s="59">
        <v>5706.01</v>
      </c>
      <c r="M63" s="60">
        <v>2910.55</v>
      </c>
      <c r="N63" s="126">
        <f t="shared" si="0"/>
        <v>6290.73</v>
      </c>
      <c r="O63" s="122">
        <f t="shared" si="1"/>
        <v>40596.780000000006</v>
      </c>
      <c r="P63" s="122">
        <f t="shared" si="2"/>
        <v>46887.51</v>
      </c>
      <c r="Q63" s="122">
        <f t="shared" si="3"/>
        <v>1258.146</v>
      </c>
      <c r="R63" s="120">
        <f t="shared" si="4"/>
        <v>5799.5400000000009</v>
      </c>
      <c r="S63" s="122">
        <f t="shared" si="5"/>
        <v>3907.2925</v>
      </c>
      <c r="T63" s="69"/>
    </row>
    <row r="64" spans="1:20" x14ac:dyDescent="0.25">
      <c r="A64" s="17">
        <v>2011</v>
      </c>
      <c r="B64" s="23">
        <v>0</v>
      </c>
      <c r="C64" s="59">
        <v>0</v>
      </c>
      <c r="D64" s="59">
        <v>0</v>
      </c>
      <c r="E64" s="59">
        <v>834.14</v>
      </c>
      <c r="F64" s="59">
        <v>4899.62</v>
      </c>
      <c r="G64" s="59">
        <v>7168.3</v>
      </c>
      <c r="H64" s="59">
        <v>5773.46</v>
      </c>
      <c r="I64" s="59">
        <v>7657.95</v>
      </c>
      <c r="J64" s="59">
        <v>7192.91</v>
      </c>
      <c r="K64" s="59">
        <v>9588.17</v>
      </c>
      <c r="L64" s="59">
        <v>4882.59</v>
      </c>
      <c r="M64" s="60">
        <v>2334.84</v>
      </c>
      <c r="N64" s="126">
        <f t="shared" si="0"/>
        <v>5733.76</v>
      </c>
      <c r="O64" s="122">
        <f t="shared" si="1"/>
        <v>44598.22</v>
      </c>
      <c r="P64" s="122">
        <f t="shared" si="2"/>
        <v>50331.979999999996</v>
      </c>
      <c r="Q64" s="122">
        <f t="shared" si="3"/>
        <v>1146.752</v>
      </c>
      <c r="R64" s="120">
        <f t="shared" si="4"/>
        <v>6371.1742857142863</v>
      </c>
      <c r="S64" s="122">
        <f t="shared" si="5"/>
        <v>4194.331666666666</v>
      </c>
      <c r="T64" s="69"/>
    </row>
    <row r="65" spans="1:20" ht="15.75" thickBot="1" x14ac:dyDescent="0.3">
      <c r="A65" s="18">
        <v>2012</v>
      </c>
      <c r="B65" s="135">
        <v>0</v>
      </c>
      <c r="C65" s="91">
        <v>0</v>
      </c>
      <c r="D65" s="91">
        <v>0</v>
      </c>
      <c r="E65" s="91">
        <v>2103</v>
      </c>
      <c r="F65" s="91">
        <v>4251.96</v>
      </c>
      <c r="G65" s="91">
        <v>6752.87</v>
      </c>
      <c r="H65" s="91">
        <v>7483.41</v>
      </c>
      <c r="I65" s="91">
        <v>5912.59</v>
      </c>
      <c r="J65" s="91">
        <v>6061.69</v>
      </c>
      <c r="K65" s="91">
        <v>4723.8999999999996</v>
      </c>
      <c r="L65" s="91">
        <v>4334.96</v>
      </c>
      <c r="M65" s="136">
        <v>2774.18</v>
      </c>
      <c r="N65" s="137">
        <f t="shared" si="0"/>
        <v>6354.96</v>
      </c>
      <c r="O65" s="143">
        <f t="shared" si="1"/>
        <v>38043.599999999999</v>
      </c>
      <c r="P65" s="138">
        <f t="shared" si="2"/>
        <v>44398.559999999998</v>
      </c>
      <c r="Q65" s="143">
        <f t="shared" si="3"/>
        <v>1270.992</v>
      </c>
      <c r="R65" s="144">
        <f t="shared" si="4"/>
        <v>5434.8</v>
      </c>
      <c r="S65" s="143">
        <f t="shared" si="5"/>
        <v>3699.8799999999997</v>
      </c>
      <c r="T65" s="69"/>
    </row>
    <row r="66" spans="1:20" x14ac:dyDescent="0.25">
      <c r="A66" s="127" t="s">
        <v>62</v>
      </c>
      <c r="B66" s="22">
        <f>SMALL(B$3:B$65,COUNTIF(B$3:B$65,0)+1)</f>
        <v>23.8</v>
      </c>
      <c r="C66" s="54">
        <f t="shared" ref="C66:P66" si="6">SMALL(C$3:C$65,COUNTIF(C$3:C$65,0)+1)</f>
        <v>19.829999999999998</v>
      </c>
      <c r="D66" s="54">
        <f t="shared" si="6"/>
        <v>29.75</v>
      </c>
      <c r="E66" s="54">
        <f t="shared" si="6"/>
        <v>45.18</v>
      </c>
      <c r="F66" s="54">
        <f t="shared" si="6"/>
        <v>164.63</v>
      </c>
      <c r="G66" s="54">
        <f t="shared" si="6"/>
        <v>309.43</v>
      </c>
      <c r="H66" s="54">
        <f t="shared" si="6"/>
        <v>444.3</v>
      </c>
      <c r="I66" s="54">
        <f t="shared" si="6"/>
        <v>833.07</v>
      </c>
      <c r="J66" s="54">
        <f t="shared" si="6"/>
        <v>1759.36</v>
      </c>
      <c r="K66" s="54">
        <f t="shared" si="6"/>
        <v>1396.38</v>
      </c>
      <c r="L66" s="54">
        <f t="shared" si="6"/>
        <v>1467.79</v>
      </c>
      <c r="M66" s="55">
        <f t="shared" si="6"/>
        <v>357.03</v>
      </c>
      <c r="N66" s="121">
        <f t="shared" si="6"/>
        <v>23.8</v>
      </c>
      <c r="O66" s="124">
        <f t="shared" si="6"/>
        <v>16149.66</v>
      </c>
      <c r="P66" s="121">
        <f t="shared" si="6"/>
        <v>16149.66</v>
      </c>
      <c r="Q66" s="51"/>
      <c r="R66" s="51"/>
      <c r="S66" s="51"/>
      <c r="T66" s="69"/>
    </row>
    <row r="67" spans="1:20" x14ac:dyDescent="0.25">
      <c r="A67" s="128" t="s">
        <v>63</v>
      </c>
      <c r="B67" s="23">
        <f>MAX(B$3:B$65)</f>
        <v>2417.89</v>
      </c>
      <c r="C67" s="59">
        <f t="shared" ref="C67:P67" si="7">MAX(C$3:C$65)</f>
        <v>2069.19</v>
      </c>
      <c r="D67" s="59">
        <f t="shared" si="7"/>
        <v>4544.6000000000004</v>
      </c>
      <c r="E67" s="59">
        <f t="shared" si="7"/>
        <v>3959</v>
      </c>
      <c r="F67" s="59">
        <f t="shared" si="7"/>
        <v>6184.55</v>
      </c>
      <c r="G67" s="59">
        <f t="shared" si="7"/>
        <v>7168.3</v>
      </c>
      <c r="H67" s="59">
        <f t="shared" si="7"/>
        <v>11281.55</v>
      </c>
      <c r="I67" s="59">
        <f t="shared" si="7"/>
        <v>8753.18</v>
      </c>
      <c r="J67" s="59">
        <f t="shared" si="7"/>
        <v>10058.33</v>
      </c>
      <c r="K67" s="59">
        <f t="shared" si="7"/>
        <v>10484.780000000001</v>
      </c>
      <c r="L67" s="59">
        <f t="shared" si="7"/>
        <v>6536.82</v>
      </c>
      <c r="M67" s="60">
        <f t="shared" si="7"/>
        <v>6302.57</v>
      </c>
      <c r="N67" s="122">
        <f t="shared" si="7"/>
        <v>13401.66</v>
      </c>
      <c r="O67" s="120">
        <f t="shared" si="7"/>
        <v>45634.86</v>
      </c>
      <c r="P67" s="122">
        <f t="shared" si="7"/>
        <v>50513.53</v>
      </c>
      <c r="Q67" s="51"/>
      <c r="R67" s="51"/>
      <c r="S67" s="51"/>
      <c r="T67" s="69"/>
    </row>
    <row r="68" spans="1:20" x14ac:dyDescent="0.25">
      <c r="A68" s="128" t="s">
        <v>72</v>
      </c>
      <c r="B68" s="23">
        <f>SUM(B$3:B$65)/COUNTIF(B$3:B$65,"&gt;0")</f>
        <v>904.01800000000026</v>
      </c>
      <c r="C68" s="23">
        <f t="shared" ref="C68:P68" si="8">SUM(C$3:C$65)/COUNTIF(C$3:C$65,"&gt;0")</f>
        <v>669.1350000000001</v>
      </c>
      <c r="D68" s="23">
        <f t="shared" si="8"/>
        <v>1083.4114285714286</v>
      </c>
      <c r="E68" s="23">
        <f t="shared" si="8"/>
        <v>1442.70625</v>
      </c>
      <c r="F68" s="23">
        <f t="shared" si="8"/>
        <v>1890.4124999999999</v>
      </c>
      <c r="G68" s="23">
        <f t="shared" si="8"/>
        <v>2886.104901960784</v>
      </c>
      <c r="H68" s="23">
        <f t="shared" si="8"/>
        <v>4604.8106451612894</v>
      </c>
      <c r="I68" s="23">
        <f t="shared" si="8"/>
        <v>4956.2124193548407</v>
      </c>
      <c r="J68" s="23">
        <f t="shared" si="8"/>
        <v>6090.9501587301584</v>
      </c>
      <c r="K68" s="23">
        <f t="shared" si="8"/>
        <v>6009.1012698412696</v>
      </c>
      <c r="L68" s="23">
        <f t="shared" si="8"/>
        <v>4397.9869841269847</v>
      </c>
      <c r="M68" s="120">
        <f t="shared" si="8"/>
        <v>2436.7531034482754</v>
      </c>
      <c r="N68" s="122">
        <f t="shared" si="8"/>
        <v>3121.3559999999998</v>
      </c>
      <c r="O68" s="120">
        <f t="shared" si="8"/>
        <v>30487.029841269847</v>
      </c>
      <c r="P68" s="122">
        <f t="shared" si="8"/>
        <v>31477.936507936512</v>
      </c>
      <c r="Q68" s="51"/>
      <c r="R68" s="51"/>
      <c r="S68" s="51"/>
      <c r="T68" s="69"/>
    </row>
    <row r="69" spans="1:20" x14ac:dyDescent="0.25">
      <c r="A69" s="128" t="s">
        <v>73</v>
      </c>
      <c r="B69" s="23">
        <v>0</v>
      </c>
      <c r="C69" s="23">
        <v>0</v>
      </c>
      <c r="D69" s="23">
        <v>0</v>
      </c>
      <c r="E69" s="23">
        <v>0</v>
      </c>
      <c r="F69" s="23">
        <v>0</v>
      </c>
      <c r="G69" s="23">
        <f t="array" ref="G69">SUM(G$3:G$21)/COUNTIF(G$3:G$21,"&gt;0")</f>
        <v>2347.0485714285714</v>
      </c>
      <c r="H69" s="23">
        <f t="array" ref="H69">SUM(H$3:H$21)/COUNTIF(H$3:H$21,"&gt;0")</f>
        <v>3709.034444444444</v>
      </c>
      <c r="I69" s="23">
        <f t="array" ref="I69">SUM(I$3:I$21)/COUNTIF(I$3:I$21,"&gt;0")</f>
        <v>4156.5888888888894</v>
      </c>
      <c r="J69" s="23">
        <f t="array" ref="J69">SUM(J$3:J$21)/COUNTIF(J$3:J$21,"&gt;0")</f>
        <v>4791.2484210526309</v>
      </c>
      <c r="K69" s="23">
        <f t="array" ref="K69">SUM(K$3:K$21)/COUNTIF(K$3:K$21,"&gt;0")</f>
        <v>4714.3094736842104</v>
      </c>
      <c r="L69" s="23">
        <f t="array" ref="L69">SUM(L$3:L$21)/COUNTIF(L$3:L$21,"&gt;0")</f>
        <v>4108.6647368421054</v>
      </c>
      <c r="M69" s="120">
        <f t="array" ref="M69">SUM(M$3:M$21)/COUNTIF(M$3:M$21,"&gt;0")</f>
        <v>2243.7100000000005</v>
      </c>
      <c r="N69" s="122">
        <v>0</v>
      </c>
      <c r="O69" s="120">
        <f t="array" ref="O69">SUM(O$3:O$21)/COUNTIF(O$3:O$21,"&gt;0")</f>
        <v>24684.710000000003</v>
      </c>
      <c r="P69" s="122">
        <f t="array" ref="P69">SUM(P$3:P$21)/COUNTIF(P$3:P$21,"&gt;0")</f>
        <v>24684.710000000003</v>
      </c>
      <c r="Q69" s="51"/>
      <c r="R69" s="51"/>
      <c r="S69" s="51"/>
      <c r="T69" s="69"/>
    </row>
    <row r="70" spans="1:20" x14ac:dyDescent="0.25">
      <c r="A70" s="128" t="s">
        <v>70</v>
      </c>
      <c r="B70" s="23">
        <f t="array" ref="B70">SUM(B$22:B$52)/COUNTIF(B$22:B$52,"&gt;0")</f>
        <v>1103.6499999999999</v>
      </c>
      <c r="C70" s="23">
        <f t="array" ref="C70">SUM(C$22:C$52)/COUNTIF(C$22:C$52,"&gt;0")</f>
        <v>260.98</v>
      </c>
      <c r="D70" s="23">
        <f t="array" ref="D70">SUM(D$22:D$52)/COUNTIF(D$22:D$52,"&gt;0")</f>
        <v>307.44</v>
      </c>
      <c r="E70" s="23">
        <f t="array" ref="E70">SUM(E$22:E$52)/COUNTIF(E$22:E$52,"&gt;0")</f>
        <v>223.14500000000001</v>
      </c>
      <c r="F70" s="23">
        <f t="array" ref="F70">SUM(F$22:F$52)/COUNTIF(F$22:F$52,"&gt;0")</f>
        <v>632.63666666666666</v>
      </c>
      <c r="G70" s="23">
        <f t="array" ref="G70">SUM(G$22:G$52)/COUNTIF(G$22:G$52,"&gt;0")</f>
        <v>2426.2683333333334</v>
      </c>
      <c r="H70" s="23">
        <f t="array" ref="H70">SUM(H$22:H$52)/COUNTIF(H$22:H$52,"&gt;0")</f>
        <v>4234.6822580645157</v>
      </c>
      <c r="I70" s="23">
        <f t="array" ref="I70">SUM(I$22:I$52)/COUNTIF(I$22:I$52,"&gt;0")</f>
        <v>5288.14</v>
      </c>
      <c r="J70" s="23">
        <f t="array" ref="J70">SUM(J$22:J$52)/COUNTIF(J$22:J$52,"&gt;0")</f>
        <v>6960.9903225806447</v>
      </c>
      <c r="K70" s="23">
        <f t="array" ref="K70">SUM(K$22:K$52)/COUNTIF(K$22:K$52,"&gt;0")</f>
        <v>6789.0661290322596</v>
      </c>
      <c r="L70" s="23">
        <f t="array" ref="L70">SUM(L$22:L$52)/COUNTIF(L$22:L$52,"&gt;0")</f>
        <v>4466.2445161290316</v>
      </c>
      <c r="M70" s="120">
        <f t="array" ref="M70">SUM(M$22:M$52)/COUNTIF(M$22:M$52,"&gt;0")</f>
        <v>2062.388620689655</v>
      </c>
      <c r="N70" s="122">
        <f t="array" ref="N70">SUM(N$22:N$52)/COUNTIF(N$22:N$52,"&gt;0")</f>
        <v>1357.2633333333333</v>
      </c>
      <c r="O70" s="120">
        <f t="array" ref="O70">SUM(O$22:O$52)/COUNTIF(O$22:O$52,"&gt;0")</f>
        <v>31546.855806451611</v>
      </c>
      <c r="P70" s="122">
        <f t="array" ref="P70">SUM(P$22:P$52)/COUNTIF(P$22:P$52,"&gt;0")</f>
        <v>31940.899999999994</v>
      </c>
      <c r="Q70" s="51"/>
      <c r="R70" s="51"/>
      <c r="S70" s="51"/>
      <c r="T70" s="69"/>
    </row>
    <row r="71" spans="1:20" x14ac:dyDescent="0.25">
      <c r="A71" s="128" t="s">
        <v>74</v>
      </c>
      <c r="B71" s="23">
        <f>SUM(B$22:B$65)/COUNTIF(B$22:B$65,"&gt;0")</f>
        <v>904.01800000000026</v>
      </c>
      <c r="C71" s="23">
        <f t="shared" ref="C71:P71" si="9">SUM(C$22:C$65)/COUNTIF(C$22:C$65,"&gt;0")</f>
        <v>669.1350000000001</v>
      </c>
      <c r="D71" s="23">
        <f t="shared" si="9"/>
        <v>1083.4114285714286</v>
      </c>
      <c r="E71" s="23">
        <f t="shared" si="9"/>
        <v>1442.70625</v>
      </c>
      <c r="F71" s="23">
        <f t="shared" si="9"/>
        <v>1890.4124999999999</v>
      </c>
      <c r="G71" s="23">
        <f t="shared" si="9"/>
        <v>3090.0721621621619</v>
      </c>
      <c r="H71" s="23">
        <f t="shared" si="9"/>
        <v>4971.2645454545445</v>
      </c>
      <c r="I71" s="23">
        <f t="shared" si="9"/>
        <v>5283.3311363636367</v>
      </c>
      <c r="J71" s="23">
        <f t="shared" si="9"/>
        <v>6652.1850000000004</v>
      </c>
      <c r="K71" s="23">
        <f t="shared" si="9"/>
        <v>6568.2159090909117</v>
      </c>
      <c r="L71" s="23">
        <f t="shared" si="9"/>
        <v>4522.9215909090908</v>
      </c>
      <c r="M71" s="120">
        <f t="shared" si="9"/>
        <v>2510.2933333333326</v>
      </c>
      <c r="N71" s="122">
        <f t="shared" si="9"/>
        <v>3121.3559999999998</v>
      </c>
      <c r="O71" s="120">
        <f t="shared" si="9"/>
        <v>32992.577045454549</v>
      </c>
      <c r="P71" s="122">
        <f t="shared" si="9"/>
        <v>34411.375227272722</v>
      </c>
      <c r="Q71" s="51"/>
      <c r="R71" s="51"/>
      <c r="S71" s="51"/>
      <c r="T71" s="69"/>
    </row>
    <row r="72" spans="1:20" x14ac:dyDescent="0.25">
      <c r="A72" s="129" t="s">
        <v>67</v>
      </c>
      <c r="B72" s="23">
        <f>SUM(B$53:B$65)/COUNTIF(B$53:B$65,"&gt;0")</f>
        <v>604.57000000000005</v>
      </c>
      <c r="C72" s="23">
        <f t="shared" ref="C72:P72" si="10">SUM(C$53:C$65)/COUNTIF(C$53:C$65,"&gt;0")</f>
        <v>1485.4450000000002</v>
      </c>
      <c r="D72" s="23">
        <f t="shared" si="10"/>
        <v>1212.74</v>
      </c>
      <c r="E72" s="23">
        <f t="shared" si="10"/>
        <v>1849.2266666666667</v>
      </c>
      <c r="F72" s="23">
        <f t="shared" si="10"/>
        <v>2645.078</v>
      </c>
      <c r="G72" s="23">
        <f t="shared" si="10"/>
        <v>4315.5561538461543</v>
      </c>
      <c r="H72" s="23">
        <f t="shared" si="10"/>
        <v>6727.7300000000014</v>
      </c>
      <c r="I72" s="23">
        <f t="shared" si="10"/>
        <v>5271.8638461538458</v>
      </c>
      <c r="J72" s="23">
        <f t="shared" si="10"/>
        <v>5915.8030769230772</v>
      </c>
      <c r="K72" s="23">
        <f t="shared" si="10"/>
        <v>6041.5730769230759</v>
      </c>
      <c r="L72" s="23">
        <f t="shared" si="10"/>
        <v>4658.0746153846148</v>
      </c>
      <c r="M72" s="120">
        <f t="shared" si="10"/>
        <v>3509.4653846153842</v>
      </c>
      <c r="N72" s="122">
        <f t="shared" si="10"/>
        <v>4564.704545454545</v>
      </c>
      <c r="O72" s="120">
        <f t="shared" si="10"/>
        <v>36440.06615384615</v>
      </c>
      <c r="P72" s="122">
        <f t="shared" si="10"/>
        <v>40302.508461538462</v>
      </c>
      <c r="Q72" s="51"/>
      <c r="R72" s="51"/>
      <c r="S72" s="51"/>
      <c r="T72" s="69"/>
    </row>
    <row r="73" spans="1:20" x14ac:dyDescent="0.25">
      <c r="A73" s="130" t="s">
        <v>65</v>
      </c>
      <c r="B73" s="23">
        <f t="array" ref="B73">MEDIAN(IF(B$3:B$65&lt;&gt;0,B$3:B$65))</f>
        <v>892.07500000000005</v>
      </c>
      <c r="C73" s="23">
        <f t="array" ref="C73">MEDIAN(IF(C$3:C$65&lt;&gt;0,C$3:C$65))</f>
        <v>399.97500000000002</v>
      </c>
      <c r="D73" s="23">
        <f t="array" ref="D73">MEDIAN(IF(D$3:D$65&lt;&gt;0,D$3:D$65))</f>
        <v>307.44</v>
      </c>
      <c r="E73" s="23">
        <f t="array" ref="E73">MEDIAN(IF(E$3:E$65&lt;&gt;0,E$3:E$65))</f>
        <v>1018.0699999999999</v>
      </c>
      <c r="F73" s="23">
        <f t="array" ref="F73">MEDIAN(IF(F$3:F$65&lt;&gt;0,F$3:F$65))</f>
        <v>904.47499999999991</v>
      </c>
      <c r="G73" s="23">
        <f t="array" ref="G73">MEDIAN(IF(G$3:G$65&lt;&gt;0,G$3:G$65))</f>
        <v>2776.9</v>
      </c>
      <c r="H73" s="23">
        <f t="array" ref="H73">MEDIAN(IF(H$3:H$65&lt;&gt;0,H$3:H$65))</f>
        <v>4336.45</v>
      </c>
      <c r="I73" s="23">
        <f t="array" ref="I73">MEDIAN(IF(I$3:I$65&lt;&gt;0,I$3:I$65))</f>
        <v>4632.4650000000001</v>
      </c>
      <c r="J73" s="23">
        <f t="array" ref="J73">MEDIAN(IF(J$3:J$65&lt;&gt;0,J$3:J$65))</f>
        <v>6301.58</v>
      </c>
      <c r="K73" s="23">
        <f t="array" ref="K73">MEDIAN(IF(K$3:K$65&lt;&gt;0,K$3:K$65))</f>
        <v>5922.73</v>
      </c>
      <c r="L73" s="23">
        <f t="array" ref="L73">MEDIAN(IF(L$3:L$65&lt;&gt;0,L$3:L$65))</f>
        <v>4685.5</v>
      </c>
      <c r="M73" s="120">
        <f t="array" ref="M73">MEDIAN(IF(M$3:M$65&lt;&gt;0,M$3:M$65))</f>
        <v>2189.04</v>
      </c>
      <c r="N73" s="122">
        <f t="array" ref="N73">MEDIAN(IF(N$3:N$65&lt;&gt;0,N$3:N$65))</f>
        <v>2060.6550000000002</v>
      </c>
      <c r="O73" s="120">
        <f t="array" ref="O73">MEDIAN(IF(O$3:O$65&lt;&gt;0,O$3:O$65))</f>
        <v>29638.46</v>
      </c>
      <c r="P73" s="122">
        <f t="array" ref="P73">MEDIAN(IF(P$3:P$65&lt;&gt;0,P$3:P$65))</f>
        <v>29638.46</v>
      </c>
      <c r="Q73" s="51"/>
      <c r="R73" s="51"/>
      <c r="S73" s="51"/>
      <c r="T73" s="69"/>
    </row>
    <row r="74" spans="1:20" ht="15.75" thickBot="1" x14ac:dyDescent="0.3">
      <c r="A74" s="131" t="s">
        <v>71</v>
      </c>
      <c r="B74" s="24">
        <f t="array" ref="B74">MEDIAN(IF(B$53:B$65&lt;&gt;0,B$53:B$65))</f>
        <v>577.8900000000001</v>
      </c>
      <c r="C74" s="24">
        <f t="array" ref="C74">MEDIAN(IF(C$53:C$65&lt;&gt;0,C$53:C$65))</f>
        <v>1485.4450000000002</v>
      </c>
      <c r="D74" s="24">
        <f t="array" ref="D74">MEDIAN(IF(D$53:D$65&lt;&gt;0,D$53:D$65))</f>
        <v>260.65499999999997</v>
      </c>
      <c r="E74" s="24">
        <f t="array" ref="E74">MEDIAN(IF(E$53:E$65&lt;&gt;0,E$53:E$65))</f>
        <v>1652.5</v>
      </c>
      <c r="F74" s="24">
        <f t="array" ref="F74">MEDIAN(IF(F$53:F$65&lt;&gt;0,F$53:F$65))</f>
        <v>2363.9349999999999</v>
      </c>
      <c r="G74" s="24">
        <f t="array" ref="G74">MEDIAN(IF(G$53:G$65&lt;&gt;0,G$53:G$65))</f>
        <v>4236.16</v>
      </c>
      <c r="H74" s="24">
        <f t="array" ref="H74">MEDIAN(IF(H$53:H$65&lt;&gt;0,H$53:H$65))</f>
        <v>6591.17</v>
      </c>
      <c r="I74" s="24">
        <f t="array" ref="I74">MEDIAN(IF(I$53:I$65&lt;&gt;0,I$53:I$65))</f>
        <v>4443.08</v>
      </c>
      <c r="J74" s="24">
        <f t="array" ref="J74">MEDIAN(IF(J$53:J$65&lt;&gt;0,J$53:J$65))</f>
        <v>5533.41</v>
      </c>
      <c r="K74" s="24">
        <f t="array" ref="K74">MEDIAN(IF(K$53:K$65&lt;&gt;0,K$53:K$65))</f>
        <v>5954.96</v>
      </c>
      <c r="L74" s="24">
        <f t="array" ref="L74">MEDIAN(IF(L$53:L$65&lt;&gt;0,L$53:L$65))</f>
        <v>4685.5</v>
      </c>
      <c r="M74" s="144">
        <f t="array" ref="M74">MEDIAN(IF(M$53:M$65&lt;&gt;0,M$53:M$65))</f>
        <v>3306.5</v>
      </c>
      <c r="N74" s="143">
        <f t="array" ref="N74">MEDIAN(IF(N$53:N$65&lt;&gt;0,N$53:N$65))</f>
        <v>3950.9</v>
      </c>
      <c r="O74" s="144">
        <f t="array" ref="O74">MEDIAN(IF(O$53:O$65&lt;&gt;0,O$53:O$65))</f>
        <v>37111.869999999995</v>
      </c>
      <c r="P74" s="143">
        <f t="array" ref="P74">MEDIAN(IF(P$53:P$65&lt;&gt;0,P$53:P$65))</f>
        <v>40471.06</v>
      </c>
      <c r="Q74" s="51"/>
      <c r="R74" s="51"/>
      <c r="S74" s="51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67"/>
  <sheetViews>
    <sheetView workbookViewId="0">
      <selection activeCell="F26" sqref="F26"/>
    </sheetView>
  </sheetViews>
  <sheetFormatPr defaultRowHeight="15" x14ac:dyDescent="0.25"/>
  <cols>
    <col min="1" max="1" width="42.140625" customWidth="1"/>
    <col min="2" max="13" width="13.85546875" customWidth="1"/>
    <col min="14" max="14" width="11.28515625" customWidth="1"/>
    <col min="15" max="25" width="42.140625" customWidth="1"/>
    <col min="26" max="26" width="40.140625" customWidth="1"/>
    <col min="27" max="27" width="47.140625" customWidth="1"/>
  </cols>
  <sheetData>
    <row r="2" spans="1:14" x14ac:dyDescent="0.25">
      <c r="B2" s="227" t="s">
        <v>15</v>
      </c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</row>
    <row r="3" spans="1:14" x14ac:dyDescent="0.25">
      <c r="A3" s="2" t="s">
        <v>190</v>
      </c>
      <c r="B3" s="2" t="s">
        <v>1</v>
      </c>
    </row>
    <row r="4" spans="1:14" x14ac:dyDescent="0.25">
      <c r="A4" s="2" t="s">
        <v>0</v>
      </c>
      <c r="B4" t="s">
        <v>3</v>
      </c>
      <c r="C4" t="s">
        <v>4</v>
      </c>
      <c r="D4" t="s">
        <v>5</v>
      </c>
      <c r="E4" t="s">
        <v>6</v>
      </c>
      <c r="F4" t="s">
        <v>7</v>
      </c>
      <c r="G4" t="s">
        <v>8</v>
      </c>
      <c r="H4" t="s">
        <v>9</v>
      </c>
      <c r="I4" t="s">
        <v>10</v>
      </c>
      <c r="J4" t="s">
        <v>11</v>
      </c>
      <c r="K4" t="s">
        <v>12</v>
      </c>
      <c r="L4" t="s">
        <v>13</v>
      </c>
      <c r="M4" t="s">
        <v>14</v>
      </c>
      <c r="N4" t="s">
        <v>2</v>
      </c>
    </row>
    <row r="5" spans="1:14" x14ac:dyDescent="0.25">
      <c r="A5">
        <v>1950</v>
      </c>
      <c r="B5" s="3">
        <v>0</v>
      </c>
      <c r="C5" s="3">
        <v>0</v>
      </c>
      <c r="D5" s="3">
        <v>0</v>
      </c>
      <c r="E5" s="3">
        <v>0</v>
      </c>
      <c r="F5" s="3">
        <v>0</v>
      </c>
      <c r="G5" s="3">
        <v>1295.23</v>
      </c>
      <c r="H5" s="3">
        <v>5742.23</v>
      </c>
      <c r="I5" s="3">
        <v>7331.02</v>
      </c>
      <c r="J5" s="3">
        <v>7795.15</v>
      </c>
      <c r="K5" s="3">
        <v>9141.9500000000007</v>
      </c>
      <c r="L5" s="3">
        <v>4496.6000000000004</v>
      </c>
      <c r="M5" s="3">
        <v>3270.79</v>
      </c>
      <c r="N5" s="3">
        <v>39072.97</v>
      </c>
    </row>
    <row r="6" spans="1:14" x14ac:dyDescent="0.25">
      <c r="A6">
        <v>1951</v>
      </c>
      <c r="B6" s="3">
        <v>0</v>
      </c>
      <c r="C6" s="3">
        <v>0</v>
      </c>
      <c r="D6" s="3">
        <v>0</v>
      </c>
      <c r="E6" s="3">
        <v>0</v>
      </c>
      <c r="F6" s="3">
        <v>0</v>
      </c>
      <c r="G6" s="3">
        <v>944.15</v>
      </c>
      <c r="H6" s="3">
        <v>6176.62</v>
      </c>
      <c r="I6" s="3">
        <v>7406.39</v>
      </c>
      <c r="J6" s="3">
        <v>7876.48</v>
      </c>
      <c r="K6" s="3">
        <v>7668.21</v>
      </c>
      <c r="L6" s="3">
        <v>3838.07</v>
      </c>
      <c r="M6" s="3">
        <v>1620.52</v>
      </c>
      <c r="N6" s="3">
        <v>35530.439999999995</v>
      </c>
    </row>
    <row r="7" spans="1:14" x14ac:dyDescent="0.25">
      <c r="A7">
        <v>1952</v>
      </c>
      <c r="B7" s="3">
        <v>0</v>
      </c>
      <c r="C7" s="3">
        <v>0</v>
      </c>
      <c r="D7" s="3">
        <v>0</v>
      </c>
      <c r="E7" s="3">
        <v>0</v>
      </c>
      <c r="F7" s="3">
        <v>0</v>
      </c>
      <c r="G7" s="3">
        <v>1513.41</v>
      </c>
      <c r="H7" s="3">
        <v>5274.13</v>
      </c>
      <c r="I7" s="3">
        <v>7959.79</v>
      </c>
      <c r="J7" s="3">
        <v>9257</v>
      </c>
      <c r="K7" s="3">
        <v>9052.69</v>
      </c>
      <c r="L7" s="3">
        <v>6119.1</v>
      </c>
      <c r="M7" s="3">
        <v>1309.1099999999999</v>
      </c>
      <c r="N7" s="3">
        <v>40485.230000000003</v>
      </c>
    </row>
    <row r="8" spans="1:14" x14ac:dyDescent="0.25">
      <c r="A8">
        <v>1953</v>
      </c>
      <c r="B8" s="3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3316.41</v>
      </c>
      <c r="I8" s="3">
        <v>5516.11</v>
      </c>
      <c r="J8" s="3">
        <v>7896.31</v>
      </c>
      <c r="K8" s="3">
        <v>7291.35</v>
      </c>
      <c r="L8" s="3">
        <v>5440.74</v>
      </c>
      <c r="M8" s="3">
        <v>2723.34</v>
      </c>
      <c r="N8" s="3">
        <v>32184.26</v>
      </c>
    </row>
    <row r="9" spans="1:14" x14ac:dyDescent="0.25">
      <c r="A9">
        <v>1954</v>
      </c>
      <c r="B9" s="3">
        <v>0</v>
      </c>
      <c r="C9" s="3">
        <v>0</v>
      </c>
      <c r="D9" s="3">
        <v>0</v>
      </c>
      <c r="E9" s="3">
        <v>0</v>
      </c>
      <c r="F9" s="3">
        <v>0</v>
      </c>
      <c r="G9" s="3">
        <v>3022.85</v>
      </c>
      <c r="H9" s="3">
        <v>6934.32</v>
      </c>
      <c r="I9" s="3">
        <v>5579.59</v>
      </c>
      <c r="J9" s="3">
        <v>4286.34</v>
      </c>
      <c r="K9" s="3">
        <v>4133.6099999999997</v>
      </c>
      <c r="L9" s="3">
        <v>4683.04</v>
      </c>
      <c r="M9" s="3">
        <v>2610.29</v>
      </c>
      <c r="N9" s="3">
        <v>31250.04</v>
      </c>
    </row>
    <row r="10" spans="1:14" x14ac:dyDescent="0.25">
      <c r="A10">
        <v>1955</v>
      </c>
      <c r="B10" s="3">
        <v>706.13</v>
      </c>
      <c r="C10" s="3">
        <v>0</v>
      </c>
      <c r="D10" s="3">
        <v>0</v>
      </c>
      <c r="E10" s="3">
        <v>0</v>
      </c>
      <c r="F10" s="3">
        <v>0</v>
      </c>
      <c r="G10" s="3">
        <v>3889.64</v>
      </c>
      <c r="H10" s="3">
        <v>3955.1</v>
      </c>
      <c r="I10" s="3">
        <v>2747.15</v>
      </c>
      <c r="J10" s="3">
        <v>1358.7</v>
      </c>
      <c r="K10" s="3">
        <v>6273.81</v>
      </c>
      <c r="L10" s="3">
        <v>1995.4</v>
      </c>
      <c r="M10" s="3">
        <v>1828.79</v>
      </c>
      <c r="N10" s="3">
        <v>22754.720000000001</v>
      </c>
    </row>
    <row r="11" spans="1:14" x14ac:dyDescent="0.25">
      <c r="A11">
        <v>1956</v>
      </c>
      <c r="B11" s="3">
        <v>0</v>
      </c>
      <c r="C11" s="3">
        <v>0</v>
      </c>
      <c r="D11" s="3">
        <v>0</v>
      </c>
      <c r="E11" s="3">
        <v>0</v>
      </c>
      <c r="F11" s="3">
        <v>0</v>
      </c>
      <c r="G11" s="3">
        <v>1285.31</v>
      </c>
      <c r="H11" s="3">
        <v>3044.67</v>
      </c>
      <c r="I11" s="3">
        <v>7606.72</v>
      </c>
      <c r="J11" s="3">
        <v>2302.84</v>
      </c>
      <c r="K11" s="3">
        <v>6924.4</v>
      </c>
      <c r="L11" s="3">
        <v>2844.34</v>
      </c>
      <c r="M11" s="3">
        <v>2616.2399999999998</v>
      </c>
      <c r="N11" s="3">
        <v>26624.520000000004</v>
      </c>
    </row>
    <row r="12" spans="1:14" x14ac:dyDescent="0.25">
      <c r="A12">
        <v>1957</v>
      </c>
      <c r="B12" s="3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702.16</v>
      </c>
      <c r="I12" s="3">
        <v>5553.8</v>
      </c>
      <c r="J12" s="3">
        <v>7208.04</v>
      </c>
      <c r="K12" s="3">
        <v>7694</v>
      </c>
      <c r="L12" s="3">
        <v>3913.45</v>
      </c>
      <c r="M12" s="3">
        <v>1983.5</v>
      </c>
      <c r="N12" s="3">
        <v>27054.95</v>
      </c>
    </row>
    <row r="13" spans="1:14" x14ac:dyDescent="0.25">
      <c r="A13">
        <v>1958</v>
      </c>
      <c r="B13" s="3">
        <v>0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2352.4299999999998</v>
      </c>
      <c r="I13" s="3">
        <v>4496.6000000000004</v>
      </c>
      <c r="J13" s="3">
        <v>8999.14</v>
      </c>
      <c r="K13" s="3">
        <v>8753.18</v>
      </c>
      <c r="L13" s="3">
        <v>4395.4399999999996</v>
      </c>
      <c r="M13" s="3">
        <v>2431.77</v>
      </c>
      <c r="N13" s="3">
        <v>31428.559999999998</v>
      </c>
    </row>
    <row r="14" spans="1:14" x14ac:dyDescent="0.25">
      <c r="A14">
        <v>1959</v>
      </c>
      <c r="B14" s="3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1207.95</v>
      </c>
      <c r="I14" s="3">
        <v>6172.65</v>
      </c>
      <c r="J14" s="3">
        <v>8130.37</v>
      </c>
      <c r="K14" s="3">
        <v>9191.5400000000009</v>
      </c>
      <c r="L14" s="3">
        <v>4992.47</v>
      </c>
      <c r="M14" s="3">
        <v>0</v>
      </c>
      <c r="N14" s="3">
        <v>29694.980000000003</v>
      </c>
    </row>
    <row r="15" spans="1:14" x14ac:dyDescent="0.25">
      <c r="A15">
        <v>1960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1672.09</v>
      </c>
      <c r="H15" s="3">
        <v>4490.6400000000003</v>
      </c>
      <c r="I15" s="3">
        <v>5891</v>
      </c>
      <c r="J15" s="3">
        <v>8747.24</v>
      </c>
      <c r="K15" s="3">
        <v>6029.84</v>
      </c>
      <c r="L15" s="3">
        <v>5073.79</v>
      </c>
      <c r="M15" s="3">
        <v>2671.77</v>
      </c>
      <c r="N15" s="3">
        <v>34576.370000000003</v>
      </c>
    </row>
    <row r="16" spans="1:14" x14ac:dyDescent="0.25">
      <c r="A16">
        <v>1961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5079.74</v>
      </c>
      <c r="I16" s="3">
        <v>5297.93</v>
      </c>
      <c r="J16" s="3">
        <v>8816.66</v>
      </c>
      <c r="K16" s="3">
        <v>7652.34</v>
      </c>
      <c r="L16" s="3">
        <v>3397.74</v>
      </c>
      <c r="M16" s="3">
        <v>0</v>
      </c>
      <c r="N16" s="3">
        <v>30244.410000000003</v>
      </c>
    </row>
    <row r="17" spans="1:14" x14ac:dyDescent="0.25">
      <c r="A17">
        <v>1962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1910.11</v>
      </c>
      <c r="H17" s="3">
        <v>4581.88</v>
      </c>
      <c r="I17" s="3">
        <v>1967.63</v>
      </c>
      <c r="J17" s="3">
        <v>6922.42</v>
      </c>
      <c r="K17" s="3">
        <v>8907.9</v>
      </c>
      <c r="L17" s="3">
        <v>4405.3500000000004</v>
      </c>
      <c r="M17" s="3">
        <v>595.04999999999995</v>
      </c>
      <c r="N17" s="3">
        <v>29290.34</v>
      </c>
    </row>
    <row r="18" spans="1:14" x14ac:dyDescent="0.25">
      <c r="A18">
        <v>1963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5424.87</v>
      </c>
      <c r="H18" s="3">
        <v>5968.35</v>
      </c>
      <c r="I18" s="3">
        <v>5557.77</v>
      </c>
      <c r="J18" s="3">
        <v>2979.22</v>
      </c>
      <c r="K18" s="3">
        <v>5700.58</v>
      </c>
      <c r="L18" s="3">
        <v>4669.16</v>
      </c>
      <c r="M18" s="3">
        <v>2729.3</v>
      </c>
      <c r="N18" s="3">
        <v>33029.25</v>
      </c>
    </row>
    <row r="19" spans="1:14" x14ac:dyDescent="0.25">
      <c r="A19">
        <v>1964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303.48</v>
      </c>
      <c r="H19" s="3">
        <v>5430.82</v>
      </c>
      <c r="I19" s="3">
        <v>4964.7</v>
      </c>
      <c r="J19" s="3">
        <v>2552.7600000000002</v>
      </c>
      <c r="K19" s="3">
        <v>2086.64</v>
      </c>
      <c r="L19" s="3">
        <v>3782.53</v>
      </c>
      <c r="M19" s="3">
        <v>5539.92</v>
      </c>
      <c r="N19" s="3">
        <v>24660.85</v>
      </c>
    </row>
    <row r="20" spans="1:14" x14ac:dyDescent="0.25">
      <c r="A20">
        <v>1965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3248.97</v>
      </c>
      <c r="H20" s="3">
        <v>4881.3900000000003</v>
      </c>
      <c r="I20" s="3">
        <v>1398.37</v>
      </c>
      <c r="J20" s="3">
        <v>7991.52</v>
      </c>
      <c r="K20" s="3">
        <v>5008.34</v>
      </c>
      <c r="L20" s="3">
        <v>1755.4</v>
      </c>
      <c r="M20" s="3">
        <v>0</v>
      </c>
      <c r="N20" s="3">
        <v>24283.99</v>
      </c>
    </row>
    <row r="21" spans="1:14" x14ac:dyDescent="0.25">
      <c r="A21">
        <v>1966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323.31</v>
      </c>
      <c r="H21" s="3">
        <v>6396.79</v>
      </c>
      <c r="I21" s="3">
        <v>2465.4899999999998</v>
      </c>
      <c r="J21" s="3">
        <v>1850.61</v>
      </c>
      <c r="K21" s="3">
        <v>4214.9399999999996</v>
      </c>
      <c r="L21" s="3">
        <v>6172.65</v>
      </c>
      <c r="M21" s="3">
        <v>2162.0100000000002</v>
      </c>
      <c r="N21" s="3">
        <v>23585.800000000003</v>
      </c>
    </row>
    <row r="22" spans="1:14" x14ac:dyDescent="0.25">
      <c r="A22">
        <v>1967</v>
      </c>
      <c r="B22" s="3">
        <v>0</v>
      </c>
      <c r="C22" s="3">
        <v>0</v>
      </c>
      <c r="D22" s="3">
        <v>0</v>
      </c>
      <c r="E22" s="3">
        <v>0</v>
      </c>
      <c r="F22" s="3">
        <v>0</v>
      </c>
      <c r="G22" s="3">
        <v>5317.76</v>
      </c>
      <c r="H22" s="3">
        <v>3693.28</v>
      </c>
      <c r="I22" s="3">
        <v>0</v>
      </c>
      <c r="J22" s="3">
        <v>5303.88</v>
      </c>
      <c r="K22" s="3">
        <v>8247.39</v>
      </c>
      <c r="L22" s="3">
        <v>5250.32</v>
      </c>
      <c r="M22" s="3">
        <v>1935.9</v>
      </c>
      <c r="N22" s="3">
        <v>29748.530000000002</v>
      </c>
    </row>
    <row r="23" spans="1:14" x14ac:dyDescent="0.25">
      <c r="A23">
        <v>1968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1475.72</v>
      </c>
      <c r="H23" s="3">
        <v>5486.36</v>
      </c>
      <c r="I23" s="3">
        <v>6618.94</v>
      </c>
      <c r="J23" s="3">
        <v>7319.12</v>
      </c>
      <c r="K23" s="3">
        <v>6706.21</v>
      </c>
      <c r="L23" s="3">
        <v>5141.2299999999996</v>
      </c>
      <c r="M23" s="3">
        <v>920.34</v>
      </c>
      <c r="N23" s="3">
        <v>33667.919999999998</v>
      </c>
    </row>
    <row r="24" spans="1:14" x14ac:dyDescent="0.25">
      <c r="A24">
        <v>1969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2229.4499999999998</v>
      </c>
      <c r="H24" s="3">
        <v>3820.22</v>
      </c>
      <c r="I24" s="3">
        <v>3209.3</v>
      </c>
      <c r="J24" s="3">
        <v>7793.17</v>
      </c>
      <c r="K24" s="3">
        <v>8009.37</v>
      </c>
      <c r="L24" s="3">
        <v>3732.95</v>
      </c>
      <c r="M24" s="3">
        <v>456.2</v>
      </c>
      <c r="N24" s="3">
        <v>29250.66</v>
      </c>
    </row>
    <row r="25" spans="1:14" x14ac:dyDescent="0.25">
      <c r="A25">
        <v>1970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493.89</v>
      </c>
      <c r="I25" s="3">
        <v>4282.38</v>
      </c>
      <c r="J25" s="3">
        <v>7087.05</v>
      </c>
      <c r="K25" s="3">
        <v>8084.75</v>
      </c>
      <c r="L25" s="3">
        <v>4893.29</v>
      </c>
      <c r="M25" s="3">
        <v>1225.8</v>
      </c>
      <c r="N25" s="3">
        <v>26067.16</v>
      </c>
    </row>
    <row r="26" spans="1:14" x14ac:dyDescent="0.25">
      <c r="A26">
        <v>1971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2417.89</v>
      </c>
      <c r="I26" s="3">
        <v>6051.66</v>
      </c>
      <c r="J26" s="3">
        <v>9104.26</v>
      </c>
      <c r="K26" s="3">
        <v>8854.34</v>
      </c>
      <c r="L26" s="3">
        <v>3558.4</v>
      </c>
      <c r="M26" s="3">
        <v>0</v>
      </c>
      <c r="N26" s="3">
        <v>29986.55</v>
      </c>
    </row>
    <row r="27" spans="1:14" x14ac:dyDescent="0.25">
      <c r="A27">
        <v>1972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3310.46</v>
      </c>
      <c r="H27" s="3">
        <v>4577.92</v>
      </c>
      <c r="I27" s="3">
        <v>5577.6</v>
      </c>
      <c r="J27" s="3">
        <v>8767.07</v>
      </c>
      <c r="K27" s="3">
        <v>6652.66</v>
      </c>
      <c r="L27" s="3">
        <v>2122.34</v>
      </c>
      <c r="M27" s="3">
        <v>1084.97</v>
      </c>
      <c r="N27" s="3">
        <v>32093.02</v>
      </c>
    </row>
    <row r="28" spans="1:14" x14ac:dyDescent="0.25">
      <c r="A28">
        <v>1973</v>
      </c>
      <c r="B28" s="3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1021.5</v>
      </c>
      <c r="I28" s="3">
        <v>7674.16</v>
      </c>
      <c r="J28" s="3">
        <v>7906.23</v>
      </c>
      <c r="K28" s="3">
        <v>8661.94</v>
      </c>
      <c r="L28" s="3">
        <v>1842.67</v>
      </c>
      <c r="M28" s="3">
        <v>0</v>
      </c>
      <c r="N28" s="3">
        <v>27106.5</v>
      </c>
    </row>
    <row r="29" spans="1:14" x14ac:dyDescent="0.25">
      <c r="A29">
        <v>1974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349.1</v>
      </c>
      <c r="H29" s="3">
        <v>6803.4</v>
      </c>
      <c r="I29" s="3">
        <v>5734.3</v>
      </c>
      <c r="J29" s="3">
        <v>8796.82</v>
      </c>
      <c r="K29" s="3">
        <v>8697.65</v>
      </c>
      <c r="L29" s="3">
        <v>5643.06</v>
      </c>
      <c r="M29" s="3">
        <v>2094.58</v>
      </c>
      <c r="N29" s="3">
        <v>38118.909999999996</v>
      </c>
    </row>
    <row r="30" spans="1:14" x14ac:dyDescent="0.25">
      <c r="A30">
        <v>1975</v>
      </c>
      <c r="B30" s="3">
        <v>436.37</v>
      </c>
      <c r="C30" s="3">
        <v>0</v>
      </c>
      <c r="D30" s="3">
        <v>0</v>
      </c>
      <c r="E30" s="3">
        <v>0</v>
      </c>
      <c r="F30" s="3">
        <v>0</v>
      </c>
      <c r="G30" s="3">
        <v>2540.86</v>
      </c>
      <c r="H30" s="3">
        <v>5055.9399999999996</v>
      </c>
      <c r="I30" s="3">
        <v>4445.0200000000004</v>
      </c>
      <c r="J30" s="3">
        <v>8826.58</v>
      </c>
      <c r="K30" s="3">
        <v>7517.46</v>
      </c>
      <c r="L30" s="3">
        <v>3943.2</v>
      </c>
      <c r="M30" s="3">
        <v>1755.4</v>
      </c>
      <c r="N30" s="3">
        <v>34520.83</v>
      </c>
    </row>
    <row r="31" spans="1:14" x14ac:dyDescent="0.25">
      <c r="A31">
        <v>1976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2636.07</v>
      </c>
      <c r="H31" s="3">
        <v>7134.65</v>
      </c>
      <c r="I31" s="3">
        <v>6442.41</v>
      </c>
      <c r="J31" s="3">
        <v>9671.5499999999993</v>
      </c>
      <c r="K31" s="3">
        <v>9290.7099999999991</v>
      </c>
      <c r="L31" s="3">
        <v>4466.84</v>
      </c>
      <c r="M31" s="3">
        <v>1378.53</v>
      </c>
      <c r="N31" s="3">
        <v>41020.759999999995</v>
      </c>
    </row>
    <row r="32" spans="1:14" x14ac:dyDescent="0.25">
      <c r="A32">
        <v>1977</v>
      </c>
      <c r="B32" s="3">
        <v>932.24</v>
      </c>
      <c r="C32" s="3">
        <v>0</v>
      </c>
      <c r="D32" s="3">
        <v>0</v>
      </c>
      <c r="E32" s="3">
        <v>0</v>
      </c>
      <c r="F32" s="3">
        <v>0</v>
      </c>
      <c r="G32" s="3">
        <v>1094.8900000000001</v>
      </c>
      <c r="H32" s="3">
        <v>4815.9399999999996</v>
      </c>
      <c r="I32" s="3">
        <v>6474.14</v>
      </c>
      <c r="J32" s="3">
        <v>6783.57</v>
      </c>
      <c r="K32" s="3">
        <v>9062.61</v>
      </c>
      <c r="L32" s="3">
        <v>5601.4</v>
      </c>
      <c r="M32" s="3">
        <v>4829.82</v>
      </c>
      <c r="N32" s="3">
        <v>39594.61</v>
      </c>
    </row>
    <row r="33" spans="1:14" x14ac:dyDescent="0.25">
      <c r="A33">
        <v>1978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4506.51</v>
      </c>
      <c r="H33" s="3">
        <v>4117.75</v>
      </c>
      <c r="I33" s="3">
        <v>7019.61</v>
      </c>
      <c r="J33" s="3">
        <v>9578.32</v>
      </c>
      <c r="K33" s="3">
        <v>9738.99</v>
      </c>
      <c r="L33" s="3">
        <v>7202.09</v>
      </c>
      <c r="M33" s="3">
        <v>1860.52</v>
      </c>
      <c r="N33" s="3">
        <v>44023.79</v>
      </c>
    </row>
    <row r="34" spans="1:14" x14ac:dyDescent="0.25">
      <c r="A34">
        <v>1979</v>
      </c>
      <c r="B34" s="3">
        <v>0</v>
      </c>
      <c r="C34" s="3">
        <v>0</v>
      </c>
      <c r="D34" s="3">
        <v>0</v>
      </c>
      <c r="E34" s="3">
        <v>0</v>
      </c>
      <c r="F34" s="3">
        <v>0</v>
      </c>
      <c r="G34" s="3">
        <v>361</v>
      </c>
      <c r="H34" s="3">
        <v>3326.33</v>
      </c>
      <c r="I34" s="3">
        <v>2709.46</v>
      </c>
      <c r="J34" s="3">
        <v>9596.17</v>
      </c>
      <c r="K34" s="3">
        <v>5460.58</v>
      </c>
      <c r="L34" s="3">
        <v>7338.95</v>
      </c>
      <c r="M34" s="3">
        <v>3687.33</v>
      </c>
      <c r="N34" s="3">
        <v>32479.82</v>
      </c>
    </row>
    <row r="35" spans="1:14" x14ac:dyDescent="0.25">
      <c r="A35">
        <v>1980</v>
      </c>
      <c r="B35" s="3">
        <v>0</v>
      </c>
      <c r="C35" s="3">
        <v>0</v>
      </c>
      <c r="D35" s="3">
        <v>0</v>
      </c>
      <c r="E35" s="3">
        <v>0</v>
      </c>
      <c r="F35" s="3">
        <v>0</v>
      </c>
      <c r="G35" s="3">
        <v>1666.14</v>
      </c>
      <c r="H35" s="3">
        <v>2556.73</v>
      </c>
      <c r="I35" s="3">
        <v>4387.5</v>
      </c>
      <c r="J35" s="3">
        <v>9709.23</v>
      </c>
      <c r="K35" s="3">
        <v>9592.2099999999991</v>
      </c>
      <c r="L35" s="3">
        <v>5395.12</v>
      </c>
      <c r="M35" s="3">
        <v>3594.1</v>
      </c>
      <c r="N35" s="3">
        <v>36901.03</v>
      </c>
    </row>
    <row r="36" spans="1:14" x14ac:dyDescent="0.25">
      <c r="A36">
        <v>1981</v>
      </c>
      <c r="B36" s="3">
        <v>57.52</v>
      </c>
      <c r="C36" s="3">
        <v>0</v>
      </c>
      <c r="D36" s="3">
        <v>0</v>
      </c>
      <c r="E36" s="3">
        <v>0</v>
      </c>
      <c r="F36" s="3">
        <v>0</v>
      </c>
      <c r="G36" s="3">
        <v>4726.68</v>
      </c>
      <c r="H36" s="3">
        <v>6176.62</v>
      </c>
      <c r="I36" s="3">
        <v>5823.56</v>
      </c>
      <c r="J36" s="3">
        <v>9586.25</v>
      </c>
      <c r="K36" s="3">
        <v>9376</v>
      </c>
      <c r="L36" s="3">
        <v>6803.4</v>
      </c>
      <c r="M36" s="3">
        <v>2780.87</v>
      </c>
      <c r="N36" s="3">
        <v>45330.900000000009</v>
      </c>
    </row>
    <row r="37" spans="1:14" x14ac:dyDescent="0.25">
      <c r="A37">
        <v>1982</v>
      </c>
      <c r="B37" s="3">
        <v>0</v>
      </c>
      <c r="C37" s="3">
        <v>0</v>
      </c>
      <c r="D37" s="3">
        <v>0</v>
      </c>
      <c r="E37" s="3">
        <v>0</v>
      </c>
      <c r="F37" s="3">
        <v>0</v>
      </c>
      <c r="G37" s="3">
        <v>3766.67</v>
      </c>
      <c r="H37" s="3">
        <v>6785.55</v>
      </c>
      <c r="I37" s="3">
        <v>3409.64</v>
      </c>
      <c r="J37" s="3">
        <v>7426.22</v>
      </c>
      <c r="K37" s="3">
        <v>8814.67</v>
      </c>
      <c r="L37" s="3">
        <v>5280.08</v>
      </c>
      <c r="M37" s="3">
        <v>1894.24</v>
      </c>
      <c r="N37" s="3">
        <v>37377.07</v>
      </c>
    </row>
    <row r="38" spans="1:14" x14ac:dyDescent="0.25">
      <c r="A38">
        <v>1983</v>
      </c>
      <c r="B38" s="3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1231.75</v>
      </c>
      <c r="I38" s="3">
        <v>3937.25</v>
      </c>
      <c r="J38" s="3">
        <v>8239.4599999999991</v>
      </c>
      <c r="K38" s="3">
        <v>7392.5</v>
      </c>
      <c r="L38" s="3">
        <v>4264.5200000000004</v>
      </c>
      <c r="M38" s="3">
        <v>2872.11</v>
      </c>
      <c r="N38" s="3">
        <v>27937.59</v>
      </c>
    </row>
    <row r="39" spans="1:14" x14ac:dyDescent="0.25">
      <c r="A39">
        <v>1984</v>
      </c>
      <c r="B39" s="3">
        <v>831.09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1820.85</v>
      </c>
      <c r="I39" s="3">
        <v>4013.61</v>
      </c>
      <c r="J39" s="3">
        <v>9141.9500000000007</v>
      </c>
      <c r="K39" s="3">
        <v>7091.01</v>
      </c>
      <c r="L39" s="3">
        <v>2661.86</v>
      </c>
      <c r="M39" s="3">
        <v>462.16</v>
      </c>
      <c r="N39" s="3">
        <v>26022.530000000002</v>
      </c>
    </row>
    <row r="40" spans="1:14" x14ac:dyDescent="0.25">
      <c r="A40">
        <v>1985</v>
      </c>
      <c r="B40" s="3">
        <v>0</v>
      </c>
      <c r="C40" s="3">
        <v>0</v>
      </c>
      <c r="D40" s="3">
        <v>0</v>
      </c>
      <c r="E40" s="3">
        <v>0</v>
      </c>
      <c r="F40" s="3">
        <v>0</v>
      </c>
      <c r="G40" s="3">
        <v>1231.75</v>
      </c>
      <c r="H40" s="3">
        <v>2257.2199999999998</v>
      </c>
      <c r="I40" s="3">
        <v>5254.29</v>
      </c>
      <c r="J40" s="3">
        <v>7077.13</v>
      </c>
      <c r="K40" s="3">
        <v>7757.47</v>
      </c>
      <c r="L40" s="3">
        <v>1791.1</v>
      </c>
      <c r="M40" s="3">
        <v>791.42</v>
      </c>
      <c r="N40" s="3">
        <v>26160.379999999997</v>
      </c>
    </row>
    <row r="41" spans="1:14" x14ac:dyDescent="0.25">
      <c r="A41">
        <v>1986</v>
      </c>
      <c r="B41" s="3">
        <v>192.4</v>
      </c>
      <c r="C41" s="3">
        <v>0</v>
      </c>
      <c r="D41" s="3">
        <v>0</v>
      </c>
      <c r="E41" s="3">
        <v>0</v>
      </c>
      <c r="F41" s="3">
        <v>0</v>
      </c>
      <c r="G41" s="3">
        <v>1027.45</v>
      </c>
      <c r="H41" s="3">
        <v>3084.34</v>
      </c>
      <c r="I41" s="3">
        <v>2124.33</v>
      </c>
      <c r="J41" s="3">
        <v>8166.07</v>
      </c>
      <c r="K41" s="3">
        <v>7344.9</v>
      </c>
      <c r="L41" s="3">
        <v>2548.8000000000002</v>
      </c>
      <c r="M41" s="3">
        <v>1104.81</v>
      </c>
      <c r="N41" s="3">
        <v>25593.1</v>
      </c>
    </row>
    <row r="42" spans="1:14" x14ac:dyDescent="0.25">
      <c r="A42">
        <v>1987</v>
      </c>
      <c r="B42" s="3">
        <v>0</v>
      </c>
      <c r="C42" s="3">
        <v>0</v>
      </c>
      <c r="D42" s="3">
        <v>0</v>
      </c>
      <c r="E42" s="3">
        <v>0</v>
      </c>
      <c r="F42" s="3">
        <v>0</v>
      </c>
      <c r="G42" s="3">
        <v>485.96</v>
      </c>
      <c r="H42" s="3">
        <v>1664.16</v>
      </c>
      <c r="I42" s="3">
        <v>2477.39</v>
      </c>
      <c r="J42" s="3">
        <v>5387.19</v>
      </c>
      <c r="K42" s="3">
        <v>6916.46</v>
      </c>
      <c r="L42" s="3">
        <v>3133.93</v>
      </c>
      <c r="M42" s="3">
        <v>1955.73</v>
      </c>
      <c r="N42" s="3">
        <v>22020.82</v>
      </c>
    </row>
    <row r="43" spans="1:14" x14ac:dyDescent="0.25">
      <c r="A43">
        <v>1988</v>
      </c>
      <c r="B43" s="3">
        <v>0</v>
      </c>
      <c r="C43" s="3">
        <v>0</v>
      </c>
      <c r="D43" s="3">
        <v>0</v>
      </c>
      <c r="E43" s="3">
        <v>0</v>
      </c>
      <c r="F43" s="3">
        <v>0</v>
      </c>
      <c r="G43" s="3">
        <v>4167.33</v>
      </c>
      <c r="H43" s="3">
        <v>5127.3500000000004</v>
      </c>
      <c r="I43" s="3">
        <v>6648.69</v>
      </c>
      <c r="J43" s="3">
        <v>9681.4599999999991</v>
      </c>
      <c r="K43" s="3">
        <v>9677.5</v>
      </c>
      <c r="L43" s="3">
        <v>5855.29</v>
      </c>
      <c r="M43" s="3">
        <v>3853.94</v>
      </c>
      <c r="N43" s="3">
        <v>45011.560000000005</v>
      </c>
    </row>
    <row r="44" spans="1:14" x14ac:dyDescent="0.25">
      <c r="A44">
        <v>1989</v>
      </c>
      <c r="B44" s="3">
        <v>0</v>
      </c>
      <c r="C44" s="3">
        <v>0</v>
      </c>
      <c r="D44" s="3">
        <v>0</v>
      </c>
      <c r="E44" s="3">
        <v>0</v>
      </c>
      <c r="F44" s="3">
        <v>0</v>
      </c>
      <c r="G44" s="3">
        <v>4770.32</v>
      </c>
      <c r="H44" s="3">
        <v>6811.34</v>
      </c>
      <c r="I44" s="3">
        <v>5258.26</v>
      </c>
      <c r="J44" s="3">
        <v>9913.5300000000007</v>
      </c>
      <c r="K44" s="3">
        <v>6462.24</v>
      </c>
      <c r="L44" s="3">
        <v>5365.37</v>
      </c>
      <c r="M44" s="3">
        <v>5555.78</v>
      </c>
      <c r="N44" s="3">
        <v>44136.84</v>
      </c>
    </row>
    <row r="45" spans="1:14" x14ac:dyDescent="0.25">
      <c r="A45">
        <v>1990</v>
      </c>
      <c r="B45" s="3">
        <v>0</v>
      </c>
      <c r="C45" s="3">
        <v>0</v>
      </c>
      <c r="D45" s="3">
        <v>0</v>
      </c>
      <c r="E45" s="3">
        <v>0</v>
      </c>
      <c r="F45" s="3">
        <v>0</v>
      </c>
      <c r="G45" s="3">
        <v>2189.7800000000002</v>
      </c>
      <c r="H45" s="3">
        <v>6537.62</v>
      </c>
      <c r="I45" s="3">
        <v>7196.14</v>
      </c>
      <c r="J45" s="3">
        <v>9445.43</v>
      </c>
      <c r="K45" s="3">
        <v>9368.07</v>
      </c>
      <c r="L45" s="3">
        <v>7634.49</v>
      </c>
      <c r="M45" s="3">
        <v>4671.1400000000003</v>
      </c>
      <c r="N45" s="3">
        <v>47042.67</v>
      </c>
    </row>
    <row r="46" spans="1:14" x14ac:dyDescent="0.25">
      <c r="A46">
        <v>1991</v>
      </c>
      <c r="B46" s="3">
        <v>243.97</v>
      </c>
      <c r="C46" s="3">
        <v>0</v>
      </c>
      <c r="D46" s="3">
        <v>0</v>
      </c>
      <c r="E46" s="3">
        <v>0</v>
      </c>
      <c r="F46" s="3">
        <v>0</v>
      </c>
      <c r="G46" s="3">
        <v>3623.85</v>
      </c>
      <c r="H46" s="3">
        <v>6801.42</v>
      </c>
      <c r="I46" s="3">
        <v>5004.37</v>
      </c>
      <c r="J46" s="3">
        <v>9963.1200000000008</v>
      </c>
      <c r="K46" s="3">
        <v>9784.61</v>
      </c>
      <c r="L46" s="3">
        <v>5555.78</v>
      </c>
      <c r="M46" s="3">
        <v>4456.92</v>
      </c>
      <c r="N46" s="3">
        <v>45434.04</v>
      </c>
    </row>
    <row r="47" spans="1:14" x14ac:dyDescent="0.25">
      <c r="A47">
        <v>1992</v>
      </c>
      <c r="B47" s="3">
        <v>0</v>
      </c>
      <c r="C47" s="3">
        <v>0</v>
      </c>
      <c r="D47" s="3">
        <v>0</v>
      </c>
      <c r="E47" s="3">
        <v>0</v>
      </c>
      <c r="F47" s="3">
        <v>0</v>
      </c>
      <c r="G47" s="3">
        <v>4700.8999999999996</v>
      </c>
      <c r="H47" s="3">
        <v>9687.41</v>
      </c>
      <c r="I47" s="3">
        <v>7517.46</v>
      </c>
      <c r="J47" s="3">
        <v>9379.9699999999993</v>
      </c>
      <c r="K47" s="3">
        <v>7951.85</v>
      </c>
      <c r="L47" s="3">
        <v>8842.44</v>
      </c>
      <c r="M47" s="3">
        <v>3463.19</v>
      </c>
      <c r="N47" s="3">
        <v>51543.22</v>
      </c>
    </row>
    <row r="48" spans="1:14" x14ac:dyDescent="0.25">
      <c r="A48">
        <v>1993</v>
      </c>
      <c r="B48" s="3">
        <v>0</v>
      </c>
      <c r="C48" s="3">
        <v>0</v>
      </c>
      <c r="D48" s="3">
        <v>0</v>
      </c>
      <c r="E48" s="3">
        <v>0</v>
      </c>
      <c r="F48" s="3">
        <v>0</v>
      </c>
      <c r="G48" s="3">
        <v>1850.61</v>
      </c>
      <c r="H48" s="3">
        <v>9044.76</v>
      </c>
      <c r="I48" s="3">
        <v>6204.39</v>
      </c>
      <c r="J48" s="3">
        <v>9836.18</v>
      </c>
      <c r="K48" s="3">
        <v>9858</v>
      </c>
      <c r="L48" s="3">
        <v>6033.81</v>
      </c>
      <c r="M48" s="3">
        <v>2667.81</v>
      </c>
      <c r="N48" s="3">
        <v>45495.56</v>
      </c>
    </row>
    <row r="49" spans="1:14" x14ac:dyDescent="0.25">
      <c r="A49">
        <v>1994</v>
      </c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5875.13</v>
      </c>
      <c r="H49" s="3">
        <v>7646.39</v>
      </c>
      <c r="I49" s="3">
        <v>7785.24</v>
      </c>
      <c r="J49" s="3">
        <v>10018.66</v>
      </c>
      <c r="K49" s="3">
        <v>9675.51</v>
      </c>
      <c r="L49" s="3">
        <v>7019.61</v>
      </c>
      <c r="M49" s="3">
        <v>1834.74</v>
      </c>
      <c r="N49" s="3">
        <v>49855.28</v>
      </c>
    </row>
    <row r="50" spans="1:14" x14ac:dyDescent="0.25">
      <c r="A50">
        <v>1995</v>
      </c>
      <c r="B50" s="3">
        <v>0</v>
      </c>
      <c r="C50" s="3">
        <v>0</v>
      </c>
      <c r="D50" s="3">
        <v>0</v>
      </c>
      <c r="E50" s="3">
        <v>0</v>
      </c>
      <c r="F50" s="3">
        <v>0</v>
      </c>
      <c r="G50" s="3">
        <v>1685.97</v>
      </c>
      <c r="H50" s="3">
        <v>5750.17</v>
      </c>
      <c r="I50" s="3">
        <v>4078.08</v>
      </c>
      <c r="J50" s="3">
        <v>7477.79</v>
      </c>
      <c r="K50" s="3">
        <v>10318.17</v>
      </c>
      <c r="L50" s="3">
        <v>8259.2900000000009</v>
      </c>
      <c r="M50" s="3">
        <v>3367.98</v>
      </c>
      <c r="N50" s="3">
        <v>40937.450000000004</v>
      </c>
    </row>
    <row r="51" spans="1:14" x14ac:dyDescent="0.25">
      <c r="A51">
        <v>1996</v>
      </c>
      <c r="B51" s="3">
        <v>0</v>
      </c>
      <c r="C51" s="3">
        <v>0</v>
      </c>
      <c r="D51" s="3">
        <v>0</v>
      </c>
      <c r="E51" s="3">
        <v>0</v>
      </c>
      <c r="F51" s="3">
        <v>0</v>
      </c>
      <c r="G51" s="3">
        <v>5125.3599999999997</v>
      </c>
      <c r="H51" s="3">
        <v>6424.56</v>
      </c>
      <c r="I51" s="3">
        <v>5274.13</v>
      </c>
      <c r="J51" s="3">
        <v>10098</v>
      </c>
      <c r="K51" s="3">
        <v>7991.52</v>
      </c>
      <c r="L51" s="3">
        <v>5214.62</v>
      </c>
      <c r="M51" s="3">
        <v>3588.15</v>
      </c>
      <c r="N51" s="3">
        <v>43716.340000000004</v>
      </c>
    </row>
    <row r="52" spans="1:14" x14ac:dyDescent="0.25">
      <c r="A52">
        <v>1997</v>
      </c>
      <c r="B52" s="3">
        <v>0</v>
      </c>
      <c r="C52" s="3">
        <v>0</v>
      </c>
      <c r="D52" s="3">
        <v>0</v>
      </c>
      <c r="E52" s="3">
        <v>0</v>
      </c>
      <c r="F52" s="3">
        <v>0</v>
      </c>
      <c r="G52" s="3">
        <v>5333.63</v>
      </c>
      <c r="H52" s="3">
        <v>7951.85</v>
      </c>
      <c r="I52" s="3">
        <v>3005</v>
      </c>
      <c r="J52" s="3">
        <v>8923.77</v>
      </c>
      <c r="K52" s="3">
        <v>5207.28</v>
      </c>
      <c r="L52" s="3">
        <v>7305.23</v>
      </c>
      <c r="M52" s="3">
        <v>3949.15</v>
      </c>
      <c r="N52" s="3">
        <v>41675.909999999996</v>
      </c>
    </row>
    <row r="53" spans="1:14" x14ac:dyDescent="0.25">
      <c r="A53">
        <v>1998</v>
      </c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v>3931.3</v>
      </c>
      <c r="H53" s="3">
        <v>7287.38</v>
      </c>
      <c r="I53" s="3">
        <v>7081.1</v>
      </c>
      <c r="J53" s="3">
        <v>8019.29</v>
      </c>
      <c r="K53" s="3">
        <v>8521.1200000000008</v>
      </c>
      <c r="L53" s="3">
        <v>7832.84</v>
      </c>
      <c r="M53" s="3">
        <v>1557.05</v>
      </c>
      <c r="N53" s="3">
        <v>44230.080000000002</v>
      </c>
    </row>
    <row r="54" spans="1:14" x14ac:dyDescent="0.25">
      <c r="A54">
        <v>1999</v>
      </c>
      <c r="B54" s="3">
        <v>0</v>
      </c>
      <c r="C54" s="3">
        <v>0</v>
      </c>
      <c r="D54" s="3">
        <v>0</v>
      </c>
      <c r="E54" s="3">
        <v>0</v>
      </c>
      <c r="F54" s="3">
        <v>1356.71</v>
      </c>
      <c r="G54" s="3">
        <v>3939.23</v>
      </c>
      <c r="H54" s="3">
        <v>4821.8900000000003</v>
      </c>
      <c r="I54" s="3">
        <v>6412.65</v>
      </c>
      <c r="J54" s="3">
        <v>10008.74</v>
      </c>
      <c r="K54" s="3">
        <v>8536.98</v>
      </c>
      <c r="L54" s="3">
        <v>4659.24</v>
      </c>
      <c r="M54" s="3">
        <v>2747.15</v>
      </c>
      <c r="N54" s="3">
        <v>42482.59</v>
      </c>
    </row>
    <row r="55" spans="1:14" x14ac:dyDescent="0.25">
      <c r="A55">
        <v>2000</v>
      </c>
      <c r="B55" s="3">
        <v>0</v>
      </c>
      <c r="C55" s="3">
        <v>0</v>
      </c>
      <c r="D55" s="3">
        <v>0</v>
      </c>
      <c r="E55" s="3">
        <v>0</v>
      </c>
      <c r="F55" s="3">
        <v>0</v>
      </c>
      <c r="G55" s="3">
        <v>3974.93</v>
      </c>
      <c r="H55" s="3">
        <v>6311.5</v>
      </c>
      <c r="I55" s="3">
        <v>8929.7199999999993</v>
      </c>
      <c r="J55" s="3">
        <v>10125.77</v>
      </c>
      <c r="K55" s="3">
        <v>9885.76</v>
      </c>
      <c r="L55" s="3">
        <v>6240.09</v>
      </c>
      <c r="M55" s="3">
        <v>4228.82</v>
      </c>
      <c r="N55" s="3">
        <v>49696.590000000004</v>
      </c>
    </row>
    <row r="56" spans="1:14" x14ac:dyDescent="0.25">
      <c r="A56">
        <v>2001</v>
      </c>
      <c r="B56" s="3">
        <v>208.27</v>
      </c>
      <c r="C56" s="3">
        <v>0</v>
      </c>
      <c r="D56" s="3">
        <v>0</v>
      </c>
      <c r="E56" s="3">
        <v>0</v>
      </c>
      <c r="F56" s="3">
        <v>0</v>
      </c>
      <c r="G56" s="3">
        <v>948.11</v>
      </c>
      <c r="H56" s="3">
        <v>5381.23</v>
      </c>
      <c r="I56" s="3">
        <v>5978.27</v>
      </c>
      <c r="J56" s="3">
        <v>10020.64</v>
      </c>
      <c r="K56" s="3">
        <v>9729.07</v>
      </c>
      <c r="L56" s="3">
        <v>6567.37</v>
      </c>
      <c r="M56" s="3">
        <v>2929.63</v>
      </c>
      <c r="N56" s="3">
        <v>41762.589999999997</v>
      </c>
    </row>
    <row r="57" spans="1:14" x14ac:dyDescent="0.25">
      <c r="A57">
        <v>2002</v>
      </c>
      <c r="B57" s="3">
        <v>569.26</v>
      </c>
      <c r="C57" s="3">
        <v>0</v>
      </c>
      <c r="D57" s="3">
        <v>0</v>
      </c>
      <c r="E57" s="3">
        <v>0</v>
      </c>
      <c r="F57" s="3">
        <v>0</v>
      </c>
      <c r="G57" s="3">
        <v>3717.08</v>
      </c>
      <c r="H57" s="3">
        <v>8608.39</v>
      </c>
      <c r="I57" s="3">
        <v>8144.57</v>
      </c>
      <c r="J57" s="3">
        <v>8144.65</v>
      </c>
      <c r="K57" s="3">
        <v>6244.49</v>
      </c>
      <c r="L57" s="3">
        <v>5792.59</v>
      </c>
      <c r="M57" s="3">
        <v>3068.48</v>
      </c>
      <c r="N57" s="3">
        <v>44289.51</v>
      </c>
    </row>
    <row r="58" spans="1:14" x14ac:dyDescent="0.25">
      <c r="A58">
        <v>2003</v>
      </c>
      <c r="B58" s="3">
        <v>0</v>
      </c>
      <c r="C58" s="3">
        <v>0</v>
      </c>
      <c r="D58" s="3">
        <v>0</v>
      </c>
      <c r="E58" s="3">
        <v>0</v>
      </c>
      <c r="F58" s="3">
        <v>0</v>
      </c>
      <c r="G58" s="3">
        <v>3012.94</v>
      </c>
      <c r="H58" s="3">
        <v>3788.49</v>
      </c>
      <c r="I58" s="3">
        <v>3638.73</v>
      </c>
      <c r="J58" s="3">
        <v>9426.8799999999992</v>
      </c>
      <c r="K58" s="3">
        <v>9800.89</v>
      </c>
      <c r="L58" s="3">
        <v>4884.79</v>
      </c>
      <c r="M58" s="3">
        <v>3096.24</v>
      </c>
      <c r="N58" s="3">
        <v>37648.959999999999</v>
      </c>
    </row>
    <row r="59" spans="1:14" x14ac:dyDescent="0.25">
      <c r="A59">
        <v>2004</v>
      </c>
      <c r="B59" s="3">
        <v>0</v>
      </c>
      <c r="C59" s="3">
        <v>0</v>
      </c>
      <c r="D59" s="3">
        <v>0</v>
      </c>
      <c r="E59" s="3">
        <v>0</v>
      </c>
      <c r="F59" s="3">
        <v>0</v>
      </c>
      <c r="G59" s="3">
        <v>4290.3100000000004</v>
      </c>
      <c r="H59" s="3">
        <v>5300.23</v>
      </c>
      <c r="I59" s="3">
        <v>6465.22</v>
      </c>
      <c r="J59" s="3">
        <v>8574.27</v>
      </c>
      <c r="K59" s="3">
        <v>8537.6299999999992</v>
      </c>
      <c r="L59" s="3">
        <v>5544.04</v>
      </c>
      <c r="M59" s="3">
        <v>2193.9299999999998</v>
      </c>
      <c r="N59" s="3">
        <v>40905.630000000005</v>
      </c>
    </row>
    <row r="60" spans="1:14" x14ac:dyDescent="0.25">
      <c r="A60">
        <v>2005</v>
      </c>
      <c r="B60" s="3">
        <v>0</v>
      </c>
      <c r="C60" s="3">
        <v>0</v>
      </c>
      <c r="D60" s="3">
        <v>0</v>
      </c>
      <c r="E60" s="3">
        <v>0</v>
      </c>
      <c r="F60" s="3">
        <v>0</v>
      </c>
      <c r="G60" s="3">
        <v>5145.6099999999997</v>
      </c>
      <c r="H60" s="3">
        <v>6061.58</v>
      </c>
      <c r="I60" s="3">
        <v>3758.18</v>
      </c>
      <c r="J60" s="3">
        <v>9552.36</v>
      </c>
      <c r="K60" s="3">
        <v>8237.48</v>
      </c>
      <c r="L60" s="3">
        <v>5662.89</v>
      </c>
      <c r="M60" s="3">
        <v>1885.71</v>
      </c>
      <c r="N60" s="3">
        <v>40303.81</v>
      </c>
    </row>
    <row r="61" spans="1:14" x14ac:dyDescent="0.25">
      <c r="A61">
        <v>2006</v>
      </c>
      <c r="B61" s="3">
        <v>0</v>
      </c>
      <c r="C61" s="3">
        <v>0</v>
      </c>
      <c r="D61" s="3">
        <v>0</v>
      </c>
      <c r="E61" s="3">
        <v>0</v>
      </c>
      <c r="F61" s="3">
        <v>735.88</v>
      </c>
      <c r="G61" s="3">
        <v>4992.47</v>
      </c>
      <c r="H61" s="3">
        <v>7307.21</v>
      </c>
      <c r="I61" s="3">
        <v>9128.07</v>
      </c>
      <c r="J61" s="3">
        <v>9485.32</v>
      </c>
      <c r="K61" s="3">
        <v>8599.67</v>
      </c>
      <c r="L61" s="3">
        <v>5848.67</v>
      </c>
      <c r="M61" s="3">
        <v>3359.36</v>
      </c>
      <c r="N61" s="3">
        <v>49456.65</v>
      </c>
    </row>
    <row r="62" spans="1:14" x14ac:dyDescent="0.25">
      <c r="A62">
        <v>2007</v>
      </c>
      <c r="B62" s="3">
        <v>0</v>
      </c>
      <c r="C62" s="3">
        <v>0</v>
      </c>
      <c r="D62" s="3">
        <v>0</v>
      </c>
      <c r="E62" s="3">
        <v>346.62</v>
      </c>
      <c r="F62" s="3">
        <v>223.68</v>
      </c>
      <c r="G62" s="3">
        <v>3416.78</v>
      </c>
      <c r="H62" s="3">
        <v>5370.19</v>
      </c>
      <c r="I62" s="3">
        <v>7496.76</v>
      </c>
      <c r="J62" s="3">
        <v>8725.16</v>
      </c>
      <c r="K62" s="3">
        <v>7353.75</v>
      </c>
      <c r="L62" s="3">
        <v>4901.25</v>
      </c>
      <c r="M62" s="3">
        <v>3657.48</v>
      </c>
      <c r="N62" s="3">
        <v>41491.670000000006</v>
      </c>
    </row>
    <row r="63" spans="1:14" x14ac:dyDescent="0.25">
      <c r="A63">
        <v>2008</v>
      </c>
      <c r="B63" s="3">
        <v>0</v>
      </c>
      <c r="C63" s="3">
        <v>0</v>
      </c>
      <c r="D63" s="3">
        <v>0</v>
      </c>
      <c r="E63" s="3">
        <v>0</v>
      </c>
      <c r="F63" s="3">
        <v>0</v>
      </c>
      <c r="G63" s="3">
        <v>4265.3100000000004</v>
      </c>
      <c r="H63" s="3">
        <v>5407.71</v>
      </c>
      <c r="I63" s="3">
        <v>6218.59</v>
      </c>
      <c r="J63" s="3">
        <v>7772.92</v>
      </c>
      <c r="K63" s="3">
        <v>4358.74</v>
      </c>
      <c r="L63" s="3">
        <v>2999.65</v>
      </c>
      <c r="M63" s="3">
        <v>1843.51</v>
      </c>
      <c r="N63" s="3">
        <v>32866.43</v>
      </c>
    </row>
    <row r="64" spans="1:14" x14ac:dyDescent="0.25">
      <c r="A64">
        <v>2009</v>
      </c>
      <c r="B64" s="3">
        <v>0</v>
      </c>
      <c r="C64" s="3">
        <v>238.02</v>
      </c>
      <c r="D64" s="3">
        <v>0</v>
      </c>
      <c r="E64" s="3">
        <v>0</v>
      </c>
      <c r="F64" s="3">
        <v>0</v>
      </c>
      <c r="G64" s="3">
        <v>4502.54</v>
      </c>
      <c r="H64" s="3">
        <v>5833.47</v>
      </c>
      <c r="I64" s="3">
        <v>4640.5</v>
      </c>
      <c r="J64" s="3">
        <v>7038.95</v>
      </c>
      <c r="K64" s="3">
        <v>7416.31</v>
      </c>
      <c r="L64" s="3">
        <v>5537.93</v>
      </c>
      <c r="M64" s="3">
        <v>4470.8100000000004</v>
      </c>
      <c r="N64" s="3">
        <v>39678.53</v>
      </c>
    </row>
    <row r="65" spans="1:14" x14ac:dyDescent="0.25">
      <c r="A65">
        <v>2010</v>
      </c>
      <c r="B65" s="3">
        <v>2459.02</v>
      </c>
      <c r="C65" s="3">
        <v>0</v>
      </c>
      <c r="D65" s="3">
        <v>0</v>
      </c>
      <c r="E65" s="3">
        <v>0</v>
      </c>
      <c r="F65" s="3">
        <v>3581.37</v>
      </c>
      <c r="G65" s="3">
        <v>4261.95</v>
      </c>
      <c r="H65" s="3">
        <v>4357.95</v>
      </c>
      <c r="I65" s="3">
        <v>5055.2700000000004</v>
      </c>
      <c r="J65" s="3">
        <v>7910.2</v>
      </c>
      <c r="K65" s="3">
        <v>7481.76</v>
      </c>
      <c r="L65" s="3">
        <v>4965.3</v>
      </c>
      <c r="M65" s="3">
        <v>4765.5600000000004</v>
      </c>
      <c r="N65" s="3">
        <v>44838.380000000005</v>
      </c>
    </row>
    <row r="66" spans="1:14" x14ac:dyDescent="0.25">
      <c r="A66">
        <v>2011</v>
      </c>
      <c r="B66" s="3">
        <v>0</v>
      </c>
      <c r="C66" s="3">
        <v>0</v>
      </c>
      <c r="D66" s="3">
        <v>0</v>
      </c>
      <c r="E66" s="3">
        <v>0</v>
      </c>
      <c r="F66" s="3">
        <v>0</v>
      </c>
      <c r="G66" s="3">
        <v>4868.8999999999996</v>
      </c>
      <c r="H66" s="3">
        <v>4206.8100000000004</v>
      </c>
      <c r="I66" s="3">
        <v>6725.06</v>
      </c>
      <c r="J66" s="3">
        <v>7509.33</v>
      </c>
      <c r="K66" s="3">
        <v>8965.42</v>
      </c>
      <c r="L66" s="3">
        <v>6358.99</v>
      </c>
      <c r="M66" s="3">
        <v>3540.08</v>
      </c>
      <c r="N66" s="3">
        <v>42174.59</v>
      </c>
    </row>
    <row r="67" spans="1:14" x14ac:dyDescent="0.25">
      <c r="A67">
        <v>2012</v>
      </c>
      <c r="B67" s="3">
        <v>0</v>
      </c>
      <c r="C67" s="3">
        <v>0</v>
      </c>
      <c r="D67" s="3">
        <v>0</v>
      </c>
      <c r="E67" s="3">
        <v>0</v>
      </c>
      <c r="F67" s="3">
        <v>0</v>
      </c>
      <c r="G67" s="3">
        <v>2359.4</v>
      </c>
      <c r="H67" s="3">
        <v>3144.05</v>
      </c>
      <c r="I67" s="3">
        <v>4381</v>
      </c>
      <c r="J67" s="3">
        <v>9338.32</v>
      </c>
      <c r="K67" s="3">
        <v>8854.34</v>
      </c>
      <c r="L67" s="3">
        <v>5878.86</v>
      </c>
      <c r="M67" s="3">
        <v>4189.57</v>
      </c>
      <c r="N67" s="3">
        <v>38145.54</v>
      </c>
    </row>
  </sheetData>
  <mergeCells count="1">
    <mergeCell ref="B2:M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"/>
  <sheetViews>
    <sheetView zoomScale="90" zoomScaleNormal="90" workbookViewId="0">
      <selection activeCell="A2" sqref="A2"/>
    </sheetView>
  </sheetViews>
  <sheetFormatPr defaultRowHeight="15" x14ac:dyDescent="0.25"/>
  <cols>
    <col min="1" max="1" width="24.5703125" customWidth="1"/>
    <col min="2" max="13" width="7.7109375" customWidth="1"/>
    <col min="14" max="18" width="8.7109375" customWidth="1"/>
    <col min="19" max="19" width="12" customWidth="1"/>
    <col min="20" max="20" width="8.7109375" customWidth="1"/>
  </cols>
  <sheetData>
    <row r="1" spans="1:20" ht="19.5" thickBot="1" x14ac:dyDescent="0.3">
      <c r="A1" s="230" t="s">
        <v>25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</row>
    <row r="2" spans="1:20" ht="30" customHeight="1" thickBot="1" x14ac:dyDescent="0.3">
      <c r="A2" s="15" t="s">
        <v>17</v>
      </c>
      <c r="B2" s="9" t="s">
        <v>13</v>
      </c>
      <c r="C2" s="12" t="s">
        <v>14</v>
      </c>
      <c r="D2" s="5" t="s">
        <v>3</v>
      </c>
      <c r="E2" s="9" t="s">
        <v>4</v>
      </c>
      <c r="F2" s="5" t="s">
        <v>5</v>
      </c>
      <c r="G2" s="5" t="s">
        <v>6</v>
      </c>
      <c r="H2" s="5" t="s">
        <v>7</v>
      </c>
      <c r="I2" s="9" t="s">
        <v>8</v>
      </c>
      <c r="J2" s="5" t="s">
        <v>9</v>
      </c>
      <c r="K2" s="5" t="s">
        <v>10</v>
      </c>
      <c r="L2" s="9" t="s">
        <v>11</v>
      </c>
      <c r="M2" s="5" t="s">
        <v>12</v>
      </c>
      <c r="N2" s="5" t="s">
        <v>183</v>
      </c>
      <c r="O2" s="5" t="s">
        <v>184</v>
      </c>
      <c r="P2" s="5" t="s">
        <v>36</v>
      </c>
      <c r="Q2" s="5" t="s">
        <v>153</v>
      </c>
      <c r="R2" s="5" t="s">
        <v>154</v>
      </c>
      <c r="S2" s="5" t="s">
        <v>155</v>
      </c>
      <c r="T2" s="118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5040.07</v>
      </c>
      <c r="H3" s="88">
        <v>5113.46</v>
      </c>
      <c r="I3" s="88">
        <v>4956.7700000000004</v>
      </c>
      <c r="J3" s="88">
        <v>3791.46</v>
      </c>
      <c r="K3" s="88">
        <v>3202.36</v>
      </c>
      <c r="L3" s="88">
        <v>3762.7</v>
      </c>
      <c r="M3" s="132">
        <v>2552.7600000000002</v>
      </c>
      <c r="N3" s="121">
        <f>SUM(B3:F3)</f>
        <v>0</v>
      </c>
      <c r="O3" s="58">
        <f>SUM(G3:M3)</f>
        <v>28419.58</v>
      </c>
      <c r="P3" s="119">
        <f>SUM(B3:M3)</f>
        <v>28419.58</v>
      </c>
      <c r="Q3" s="121">
        <f>AVERAGE(B3:F3)</f>
        <v>0</v>
      </c>
      <c r="R3" s="124">
        <f>AVERAGE(G3:M3)</f>
        <v>4059.94</v>
      </c>
      <c r="S3" s="121">
        <f>AVERAGE(B3:M3)</f>
        <v>2368.2983333333336</v>
      </c>
      <c r="T3" s="69"/>
    </row>
    <row r="4" spans="1:20" x14ac:dyDescent="0.25">
      <c r="A4" s="17">
        <v>1951</v>
      </c>
      <c r="B4" s="23">
        <v>366.95</v>
      </c>
      <c r="C4" s="59">
        <v>0</v>
      </c>
      <c r="D4" s="59">
        <v>0</v>
      </c>
      <c r="E4" s="59">
        <v>0</v>
      </c>
      <c r="F4" s="59">
        <v>0</v>
      </c>
      <c r="G4" s="59">
        <v>3001.04</v>
      </c>
      <c r="H4" s="59">
        <v>2308.79</v>
      </c>
      <c r="I4" s="59">
        <v>5049.99</v>
      </c>
      <c r="J4" s="59">
        <v>5119.41</v>
      </c>
      <c r="K4" s="59">
        <v>6868.86</v>
      </c>
      <c r="L4" s="59">
        <v>4220.8900000000003</v>
      </c>
      <c r="M4" s="60">
        <v>835.05</v>
      </c>
      <c r="N4" s="122">
        <f t="shared" ref="N4:N65" si="0">SUM(B4:F4)</f>
        <v>366.95</v>
      </c>
      <c r="O4" s="63">
        <f t="shared" ref="O4:O65" si="1">SUM(G4:M4)</f>
        <v>27404.03</v>
      </c>
      <c r="P4" s="120">
        <f t="shared" ref="P4:P65" si="2">SUM(B4:M4)</f>
        <v>27770.98</v>
      </c>
      <c r="Q4" s="122">
        <f t="shared" ref="Q4:Q65" si="3">AVERAGE(B4:F4)</f>
        <v>73.39</v>
      </c>
      <c r="R4" s="120">
        <f t="shared" ref="R4:R65" si="4">AVERAGE(G4:M4)</f>
        <v>3914.8614285714284</v>
      </c>
      <c r="S4" s="122">
        <f t="shared" ref="S4:S65" si="5">AVERAGE(B4:M4)</f>
        <v>2314.2483333333334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3193.44</v>
      </c>
      <c r="H5" s="59">
        <v>5099.58</v>
      </c>
      <c r="I5" s="59">
        <v>8191.85</v>
      </c>
      <c r="J5" s="59">
        <v>4687.01</v>
      </c>
      <c r="K5" s="59">
        <v>3205.34</v>
      </c>
      <c r="L5" s="59">
        <v>3667.49</v>
      </c>
      <c r="M5" s="60">
        <v>741.83</v>
      </c>
      <c r="N5" s="122">
        <f t="shared" si="0"/>
        <v>0</v>
      </c>
      <c r="O5" s="63">
        <f t="shared" si="1"/>
        <v>28786.540000000008</v>
      </c>
      <c r="P5" s="120">
        <f t="shared" si="2"/>
        <v>28786.540000000008</v>
      </c>
      <c r="Q5" s="122">
        <f t="shared" si="3"/>
        <v>0</v>
      </c>
      <c r="R5" s="120">
        <f t="shared" si="4"/>
        <v>4112.362857142858</v>
      </c>
      <c r="S5" s="122">
        <f t="shared" si="5"/>
        <v>2398.878333333334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3235.09</v>
      </c>
      <c r="I6" s="59">
        <v>4304.1899999999996</v>
      </c>
      <c r="J6" s="59">
        <v>3542.53</v>
      </c>
      <c r="K6" s="59">
        <v>5186.8500000000004</v>
      </c>
      <c r="L6" s="59">
        <v>3358.07</v>
      </c>
      <c r="M6" s="60">
        <v>2324.66</v>
      </c>
      <c r="N6" s="122">
        <f t="shared" si="0"/>
        <v>0</v>
      </c>
      <c r="O6" s="63">
        <f t="shared" si="1"/>
        <v>21951.39</v>
      </c>
      <c r="P6" s="120">
        <f t="shared" si="2"/>
        <v>21951.39</v>
      </c>
      <c r="Q6" s="122">
        <f t="shared" si="3"/>
        <v>0</v>
      </c>
      <c r="R6" s="120">
        <f t="shared" si="4"/>
        <v>3135.9128571428569</v>
      </c>
      <c r="S6" s="122">
        <f t="shared" si="5"/>
        <v>1829.2825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2344.5</v>
      </c>
      <c r="H7" s="59">
        <v>1311.09</v>
      </c>
      <c r="I7" s="59">
        <v>1572.92</v>
      </c>
      <c r="J7" s="59">
        <v>876.71</v>
      </c>
      <c r="K7" s="59">
        <v>1134.56</v>
      </c>
      <c r="L7" s="59">
        <v>535.54</v>
      </c>
      <c r="M7" s="60">
        <v>2326.65</v>
      </c>
      <c r="N7" s="122">
        <f t="shared" si="0"/>
        <v>0</v>
      </c>
      <c r="O7" s="63">
        <f t="shared" si="1"/>
        <v>10101.970000000001</v>
      </c>
      <c r="P7" s="120">
        <f t="shared" si="2"/>
        <v>10101.970000000001</v>
      </c>
      <c r="Q7" s="122">
        <f t="shared" si="3"/>
        <v>0</v>
      </c>
      <c r="R7" s="120">
        <f t="shared" si="4"/>
        <v>1443.1385714285716</v>
      </c>
      <c r="S7" s="122">
        <f t="shared" si="5"/>
        <v>841.83083333333343</v>
      </c>
      <c r="T7" s="69"/>
    </row>
    <row r="8" spans="1:20" x14ac:dyDescent="0.25">
      <c r="A8" s="17">
        <v>1955</v>
      </c>
      <c r="B8" s="23">
        <v>0</v>
      </c>
      <c r="C8" s="59">
        <v>0</v>
      </c>
      <c r="D8" s="59">
        <v>0</v>
      </c>
      <c r="E8" s="59">
        <v>0</v>
      </c>
      <c r="F8" s="59">
        <v>0</v>
      </c>
      <c r="G8" s="59">
        <v>1888.29</v>
      </c>
      <c r="H8" s="59">
        <v>1959.7</v>
      </c>
      <c r="I8" s="59">
        <v>1394.4</v>
      </c>
      <c r="J8" s="59">
        <v>892.58</v>
      </c>
      <c r="K8" s="59">
        <v>723.98</v>
      </c>
      <c r="L8" s="59">
        <v>2360.36</v>
      </c>
      <c r="M8" s="60">
        <v>1604.65</v>
      </c>
      <c r="N8" s="122">
        <f t="shared" si="0"/>
        <v>0</v>
      </c>
      <c r="O8" s="63">
        <f t="shared" si="1"/>
        <v>10823.96</v>
      </c>
      <c r="P8" s="120">
        <f t="shared" si="2"/>
        <v>10823.96</v>
      </c>
      <c r="Q8" s="122">
        <f t="shared" si="3"/>
        <v>0</v>
      </c>
      <c r="R8" s="120">
        <f t="shared" si="4"/>
        <v>1546.28</v>
      </c>
      <c r="S8" s="122">
        <f t="shared" si="5"/>
        <v>901.99666666666656</v>
      </c>
      <c r="T8" s="69"/>
    </row>
    <row r="9" spans="1:20" x14ac:dyDescent="0.25">
      <c r="A9" s="17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1400.35</v>
      </c>
      <c r="H9" s="59">
        <v>1116.71</v>
      </c>
      <c r="I9" s="59">
        <v>1701.84</v>
      </c>
      <c r="J9" s="59">
        <v>757.7</v>
      </c>
      <c r="K9" s="59">
        <v>942.16</v>
      </c>
      <c r="L9" s="59">
        <v>793.4</v>
      </c>
      <c r="M9" s="60">
        <v>1799.04</v>
      </c>
      <c r="N9" s="122">
        <f t="shared" si="0"/>
        <v>0</v>
      </c>
      <c r="O9" s="63">
        <f t="shared" si="1"/>
        <v>8511.1999999999989</v>
      </c>
      <c r="P9" s="120">
        <f t="shared" si="2"/>
        <v>8511.1999999999989</v>
      </c>
      <c r="Q9" s="122">
        <f t="shared" si="3"/>
        <v>0</v>
      </c>
      <c r="R9" s="120">
        <f t="shared" si="4"/>
        <v>1215.8857142857141</v>
      </c>
      <c r="S9" s="122">
        <f t="shared" si="5"/>
        <v>709.26666666666654</v>
      </c>
      <c r="T9" s="69"/>
    </row>
    <row r="10" spans="1:20" x14ac:dyDescent="0.25">
      <c r="A10" s="17">
        <v>1957</v>
      </c>
      <c r="B10" s="23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59">
        <v>6987.87</v>
      </c>
      <c r="J10" s="59">
        <v>7854.66</v>
      </c>
      <c r="K10" s="59">
        <v>7785.24</v>
      </c>
      <c r="L10" s="59">
        <v>6563.4</v>
      </c>
      <c r="M10" s="60">
        <v>2647.97</v>
      </c>
      <c r="N10" s="122">
        <f t="shared" si="0"/>
        <v>0</v>
      </c>
      <c r="O10" s="63">
        <f t="shared" si="1"/>
        <v>31839.14</v>
      </c>
      <c r="P10" s="120">
        <f t="shared" si="2"/>
        <v>31839.14</v>
      </c>
      <c r="Q10" s="122">
        <f t="shared" si="3"/>
        <v>0</v>
      </c>
      <c r="R10" s="120">
        <f t="shared" si="4"/>
        <v>4548.4485714285711</v>
      </c>
      <c r="S10" s="122">
        <f t="shared" si="5"/>
        <v>2653.2616666666668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4363.7</v>
      </c>
      <c r="I11" s="59">
        <v>7497.63</v>
      </c>
      <c r="J11" s="59">
        <v>5420.91</v>
      </c>
      <c r="K11" s="59">
        <v>4236.76</v>
      </c>
      <c r="L11" s="59">
        <v>4238.74</v>
      </c>
      <c r="M11" s="60">
        <v>1588.78</v>
      </c>
      <c r="N11" s="122">
        <f t="shared" si="0"/>
        <v>0</v>
      </c>
      <c r="O11" s="63">
        <f t="shared" si="1"/>
        <v>27346.519999999997</v>
      </c>
      <c r="P11" s="120">
        <f t="shared" si="2"/>
        <v>27346.519999999997</v>
      </c>
      <c r="Q11" s="122">
        <f t="shared" si="3"/>
        <v>0</v>
      </c>
      <c r="R11" s="120">
        <f t="shared" si="4"/>
        <v>3906.6457142857139</v>
      </c>
      <c r="S11" s="122">
        <f t="shared" si="5"/>
        <v>2278.8766666666666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3153.76</v>
      </c>
      <c r="I12" s="59">
        <v>4161.38</v>
      </c>
      <c r="J12" s="59">
        <v>4157.42</v>
      </c>
      <c r="K12" s="59">
        <v>1507.46</v>
      </c>
      <c r="L12" s="59">
        <v>2659.87</v>
      </c>
      <c r="M12" s="60">
        <v>297.52</v>
      </c>
      <c r="N12" s="122">
        <f t="shared" si="0"/>
        <v>0</v>
      </c>
      <c r="O12" s="63">
        <f t="shared" si="1"/>
        <v>15937.41</v>
      </c>
      <c r="P12" s="120">
        <f t="shared" si="2"/>
        <v>15937.41</v>
      </c>
      <c r="Q12" s="122">
        <f t="shared" si="3"/>
        <v>0</v>
      </c>
      <c r="R12" s="120">
        <f t="shared" si="4"/>
        <v>2276.772857142857</v>
      </c>
      <c r="S12" s="122">
        <f t="shared" si="5"/>
        <v>1328.1175000000001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1303.1600000000001</v>
      </c>
      <c r="H13" s="59">
        <v>5587.52</v>
      </c>
      <c r="I13" s="59">
        <v>5323.71</v>
      </c>
      <c r="J13" s="59">
        <v>4752.47</v>
      </c>
      <c r="K13" s="59">
        <v>1604.65</v>
      </c>
      <c r="L13" s="59">
        <v>3653.61</v>
      </c>
      <c r="M13" s="60">
        <v>2717.4</v>
      </c>
      <c r="N13" s="122">
        <f t="shared" si="0"/>
        <v>0</v>
      </c>
      <c r="O13" s="63">
        <f t="shared" si="1"/>
        <v>24942.520000000004</v>
      </c>
      <c r="P13" s="120">
        <f t="shared" si="2"/>
        <v>24942.520000000004</v>
      </c>
      <c r="Q13" s="122">
        <f t="shared" si="3"/>
        <v>0</v>
      </c>
      <c r="R13" s="120">
        <f t="shared" si="4"/>
        <v>3563.2171428571432</v>
      </c>
      <c r="S13" s="122">
        <f t="shared" si="5"/>
        <v>2078.5433333333335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4266.51</v>
      </c>
      <c r="I14" s="59">
        <v>4169.32</v>
      </c>
      <c r="J14" s="59">
        <v>4163.37</v>
      </c>
      <c r="K14" s="59">
        <v>3609.97</v>
      </c>
      <c r="L14" s="59">
        <v>4847.67</v>
      </c>
      <c r="M14" s="60">
        <v>1527.3</v>
      </c>
      <c r="N14" s="122">
        <f t="shared" si="0"/>
        <v>0</v>
      </c>
      <c r="O14" s="63">
        <f t="shared" si="1"/>
        <v>22584.14</v>
      </c>
      <c r="P14" s="120">
        <f t="shared" si="2"/>
        <v>22584.14</v>
      </c>
      <c r="Q14" s="122">
        <f t="shared" si="3"/>
        <v>0</v>
      </c>
      <c r="R14" s="120">
        <f t="shared" si="4"/>
        <v>3226.3057142857142</v>
      </c>
      <c r="S14" s="122">
        <f t="shared" si="5"/>
        <v>1882.0116666666665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3903.53</v>
      </c>
      <c r="H15" s="59">
        <v>2021.19</v>
      </c>
      <c r="I15" s="59">
        <v>971.91</v>
      </c>
      <c r="J15" s="59">
        <v>8989.2199999999993</v>
      </c>
      <c r="K15" s="59">
        <v>6343.23</v>
      </c>
      <c r="L15" s="59">
        <v>4522.38</v>
      </c>
      <c r="M15" s="60">
        <v>1051.26</v>
      </c>
      <c r="N15" s="122">
        <f t="shared" si="0"/>
        <v>0</v>
      </c>
      <c r="O15" s="63">
        <f t="shared" si="1"/>
        <v>27802.719999999998</v>
      </c>
      <c r="P15" s="120">
        <f t="shared" si="2"/>
        <v>27802.719999999998</v>
      </c>
      <c r="Q15" s="122">
        <f t="shared" si="3"/>
        <v>0</v>
      </c>
      <c r="R15" s="120">
        <f t="shared" si="4"/>
        <v>3971.8171428571427</v>
      </c>
      <c r="S15" s="122">
        <f t="shared" si="5"/>
        <v>2316.893333333333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2296.89</v>
      </c>
      <c r="H16" s="59">
        <v>928.28</v>
      </c>
      <c r="I16" s="59">
        <v>3203.35</v>
      </c>
      <c r="J16" s="59">
        <v>2271.11</v>
      </c>
      <c r="K16" s="59">
        <v>3588.15</v>
      </c>
      <c r="L16" s="59">
        <v>2253.2600000000002</v>
      </c>
      <c r="M16" s="60">
        <v>1925.98</v>
      </c>
      <c r="N16" s="122">
        <f t="shared" si="0"/>
        <v>0</v>
      </c>
      <c r="O16" s="63">
        <f t="shared" si="1"/>
        <v>16467.02</v>
      </c>
      <c r="P16" s="120">
        <f t="shared" si="2"/>
        <v>16467.02</v>
      </c>
      <c r="Q16" s="122">
        <f t="shared" si="3"/>
        <v>0</v>
      </c>
      <c r="R16" s="120">
        <f t="shared" si="4"/>
        <v>2352.4314285714286</v>
      </c>
      <c r="S16" s="122">
        <f t="shared" si="5"/>
        <v>1372.2516666666668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2866.16</v>
      </c>
      <c r="H17" s="59">
        <v>1430.1</v>
      </c>
      <c r="I17" s="59">
        <v>5603.39</v>
      </c>
      <c r="J17" s="59">
        <v>2574.58</v>
      </c>
      <c r="K17" s="59">
        <v>1551.1</v>
      </c>
      <c r="L17" s="59">
        <v>495.88</v>
      </c>
      <c r="M17" s="60">
        <v>3709.15</v>
      </c>
      <c r="N17" s="122">
        <f t="shared" si="0"/>
        <v>0</v>
      </c>
      <c r="O17" s="63">
        <f t="shared" si="1"/>
        <v>18230.36</v>
      </c>
      <c r="P17" s="120">
        <f t="shared" si="2"/>
        <v>18230.36</v>
      </c>
      <c r="Q17" s="122">
        <f t="shared" si="3"/>
        <v>0</v>
      </c>
      <c r="R17" s="120">
        <f t="shared" si="4"/>
        <v>2604.3371428571431</v>
      </c>
      <c r="S17" s="122">
        <f t="shared" si="5"/>
        <v>1519.1966666666667</v>
      </c>
      <c r="T17" s="69"/>
    </row>
    <row r="18" spans="1:20" x14ac:dyDescent="0.25">
      <c r="A18" s="17">
        <v>1965</v>
      </c>
      <c r="B18" s="23">
        <v>0</v>
      </c>
      <c r="C18" s="59">
        <v>0</v>
      </c>
      <c r="D18" s="59">
        <v>0</v>
      </c>
      <c r="E18" s="59">
        <v>0</v>
      </c>
      <c r="F18" s="59">
        <v>0</v>
      </c>
      <c r="G18" s="59">
        <v>1501.51</v>
      </c>
      <c r="H18" s="59">
        <v>4193.12</v>
      </c>
      <c r="I18" s="59">
        <v>932.24</v>
      </c>
      <c r="J18" s="59">
        <v>4175.2700000000004</v>
      </c>
      <c r="K18" s="59">
        <v>8154.17</v>
      </c>
      <c r="L18" s="59">
        <v>3508.81</v>
      </c>
      <c r="M18" s="60">
        <v>0</v>
      </c>
      <c r="N18" s="122">
        <f t="shared" si="0"/>
        <v>0</v>
      </c>
      <c r="O18" s="63">
        <f t="shared" si="1"/>
        <v>22465.119999999999</v>
      </c>
      <c r="P18" s="120">
        <f t="shared" si="2"/>
        <v>22465.119999999999</v>
      </c>
      <c r="Q18" s="122">
        <f t="shared" si="3"/>
        <v>0</v>
      </c>
      <c r="R18" s="120">
        <f t="shared" si="4"/>
        <v>3209.3028571428572</v>
      </c>
      <c r="S18" s="122">
        <f t="shared" si="5"/>
        <v>1872.0933333333332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920.34</v>
      </c>
      <c r="H19" s="59">
        <v>1243.6600000000001</v>
      </c>
      <c r="I19" s="59">
        <v>2173.92</v>
      </c>
      <c r="J19" s="59">
        <v>781.5</v>
      </c>
      <c r="K19" s="59">
        <v>3026.82</v>
      </c>
      <c r="L19" s="59">
        <v>1916.06</v>
      </c>
      <c r="M19" s="60">
        <v>1735.56</v>
      </c>
      <c r="N19" s="122">
        <f t="shared" si="0"/>
        <v>0</v>
      </c>
      <c r="O19" s="63">
        <f t="shared" si="1"/>
        <v>11797.859999999999</v>
      </c>
      <c r="P19" s="120">
        <f t="shared" si="2"/>
        <v>11797.859999999999</v>
      </c>
      <c r="Q19" s="122">
        <f t="shared" si="3"/>
        <v>0</v>
      </c>
      <c r="R19" s="120">
        <f t="shared" si="4"/>
        <v>1685.4085714285713</v>
      </c>
      <c r="S19" s="122">
        <f t="shared" si="5"/>
        <v>983.15499999999986</v>
      </c>
      <c r="T19" s="69"/>
    </row>
    <row r="20" spans="1:20" x14ac:dyDescent="0.25">
      <c r="A20" s="17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0</v>
      </c>
      <c r="G20" s="59">
        <v>2423.84</v>
      </c>
      <c r="H20" s="59">
        <v>2878.06</v>
      </c>
      <c r="I20" s="59">
        <v>0</v>
      </c>
      <c r="J20" s="59">
        <v>4548.17</v>
      </c>
      <c r="K20" s="59">
        <v>5482.39</v>
      </c>
      <c r="L20" s="59">
        <v>2788.8</v>
      </c>
      <c r="M20" s="60">
        <v>547.45000000000005</v>
      </c>
      <c r="N20" s="122">
        <f t="shared" si="0"/>
        <v>0</v>
      </c>
      <c r="O20" s="63">
        <f t="shared" si="1"/>
        <v>18668.71</v>
      </c>
      <c r="P20" s="120">
        <f t="shared" si="2"/>
        <v>18668.71</v>
      </c>
      <c r="Q20" s="122">
        <f t="shared" si="3"/>
        <v>0</v>
      </c>
      <c r="R20" s="120">
        <f t="shared" si="4"/>
        <v>2666.9585714285713</v>
      </c>
      <c r="S20" s="122">
        <f t="shared" si="5"/>
        <v>1555.7258333333332</v>
      </c>
      <c r="T20" s="69"/>
    </row>
    <row r="21" spans="1:20" x14ac:dyDescent="0.25">
      <c r="A21" s="17">
        <v>1968</v>
      </c>
      <c r="B21" s="23">
        <v>0</v>
      </c>
      <c r="C21" s="59">
        <v>0</v>
      </c>
      <c r="D21" s="59">
        <v>0</v>
      </c>
      <c r="E21" s="59">
        <v>0</v>
      </c>
      <c r="F21" s="59">
        <v>0</v>
      </c>
      <c r="G21" s="59">
        <v>1344.81</v>
      </c>
      <c r="H21" s="59">
        <v>3397.74</v>
      </c>
      <c r="I21" s="59">
        <v>2736.24</v>
      </c>
      <c r="J21" s="59">
        <v>1531.26</v>
      </c>
      <c r="K21" s="59">
        <v>2979.22</v>
      </c>
      <c r="L21" s="59">
        <v>3750.8</v>
      </c>
      <c r="M21" s="60">
        <v>301.49</v>
      </c>
      <c r="N21" s="122">
        <f t="shared" si="0"/>
        <v>0</v>
      </c>
      <c r="O21" s="63">
        <f t="shared" si="1"/>
        <v>16041.56</v>
      </c>
      <c r="P21" s="120">
        <f t="shared" si="2"/>
        <v>16041.56</v>
      </c>
      <c r="Q21" s="122">
        <f t="shared" si="3"/>
        <v>0</v>
      </c>
      <c r="R21" s="120">
        <f t="shared" si="4"/>
        <v>2291.6514285714284</v>
      </c>
      <c r="S21" s="122">
        <f t="shared" si="5"/>
        <v>1336.7966666666666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876.71</v>
      </c>
      <c r="H22" s="59">
        <v>1404.32</v>
      </c>
      <c r="I22" s="59">
        <v>79.34</v>
      </c>
      <c r="J22" s="59">
        <v>3413.6</v>
      </c>
      <c r="K22" s="59">
        <v>3193.44</v>
      </c>
      <c r="L22" s="59">
        <v>1273.4100000000001</v>
      </c>
      <c r="M22" s="60">
        <v>0</v>
      </c>
      <c r="N22" s="122">
        <f t="shared" si="0"/>
        <v>0</v>
      </c>
      <c r="O22" s="63">
        <f t="shared" si="1"/>
        <v>10240.82</v>
      </c>
      <c r="P22" s="120">
        <f t="shared" si="2"/>
        <v>10240.82</v>
      </c>
      <c r="Q22" s="122">
        <f t="shared" si="3"/>
        <v>0</v>
      </c>
      <c r="R22" s="120">
        <f t="shared" si="4"/>
        <v>1462.9742857142858</v>
      </c>
      <c r="S22" s="122">
        <f t="shared" si="5"/>
        <v>853.40166666666664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364.96</v>
      </c>
      <c r="I23" s="59">
        <v>3371.95</v>
      </c>
      <c r="J23" s="59">
        <v>8090.7</v>
      </c>
      <c r="K23" s="59">
        <v>6775.64</v>
      </c>
      <c r="L23" s="59">
        <v>4744.53</v>
      </c>
      <c r="M23" s="60">
        <v>0</v>
      </c>
      <c r="N23" s="122">
        <f t="shared" si="0"/>
        <v>0</v>
      </c>
      <c r="O23" s="63">
        <f t="shared" si="1"/>
        <v>23347.78</v>
      </c>
      <c r="P23" s="120">
        <f t="shared" si="2"/>
        <v>23347.78</v>
      </c>
      <c r="Q23" s="122">
        <f t="shared" si="3"/>
        <v>0</v>
      </c>
      <c r="R23" s="120">
        <f t="shared" si="4"/>
        <v>3335.3971428571426</v>
      </c>
      <c r="S23" s="122">
        <f t="shared" si="5"/>
        <v>1945.6483333333333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2378.2199999999998</v>
      </c>
      <c r="I24" s="59">
        <v>5157.1000000000004</v>
      </c>
      <c r="J24" s="59">
        <v>5085.6899999999996</v>
      </c>
      <c r="K24" s="59">
        <v>3108.15</v>
      </c>
      <c r="L24" s="59">
        <v>1295.23</v>
      </c>
      <c r="M24" s="60">
        <v>0</v>
      </c>
      <c r="N24" s="122">
        <f t="shared" si="0"/>
        <v>0</v>
      </c>
      <c r="O24" s="63">
        <f t="shared" si="1"/>
        <v>17024.39</v>
      </c>
      <c r="P24" s="120">
        <f t="shared" si="2"/>
        <v>17024.39</v>
      </c>
      <c r="Q24" s="122">
        <f t="shared" si="3"/>
        <v>0</v>
      </c>
      <c r="R24" s="120">
        <f t="shared" si="4"/>
        <v>2432.0557142857142</v>
      </c>
      <c r="S24" s="122">
        <f t="shared" si="5"/>
        <v>1418.6991666666665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2757.06</v>
      </c>
      <c r="H25" s="59">
        <v>1507.46</v>
      </c>
      <c r="I25" s="59">
        <v>1904.16</v>
      </c>
      <c r="J25" s="59">
        <v>3621.87</v>
      </c>
      <c r="K25" s="59">
        <v>2808.64</v>
      </c>
      <c r="L25" s="59">
        <v>1453.91</v>
      </c>
      <c r="M25" s="60">
        <v>793.4</v>
      </c>
      <c r="N25" s="122">
        <f t="shared" si="0"/>
        <v>0</v>
      </c>
      <c r="O25" s="63">
        <f t="shared" si="1"/>
        <v>14846.499999999998</v>
      </c>
      <c r="P25" s="120">
        <f t="shared" si="2"/>
        <v>14846.499999999998</v>
      </c>
      <c r="Q25" s="122">
        <f t="shared" si="3"/>
        <v>0</v>
      </c>
      <c r="R25" s="120">
        <f t="shared" si="4"/>
        <v>2120.9285714285711</v>
      </c>
      <c r="S25" s="122">
        <f t="shared" si="5"/>
        <v>1237.2083333333333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1947.8</v>
      </c>
      <c r="I26" s="59">
        <v>6684.4</v>
      </c>
      <c r="J26" s="59">
        <v>5609.34</v>
      </c>
      <c r="K26" s="59">
        <v>6095.3</v>
      </c>
      <c r="L26" s="59">
        <v>1388.45</v>
      </c>
      <c r="M26" s="60">
        <v>0</v>
      </c>
      <c r="N26" s="122">
        <f t="shared" si="0"/>
        <v>0</v>
      </c>
      <c r="O26" s="63">
        <f t="shared" si="1"/>
        <v>21725.29</v>
      </c>
      <c r="P26" s="120">
        <f t="shared" si="2"/>
        <v>21725.29</v>
      </c>
      <c r="Q26" s="122">
        <f t="shared" si="3"/>
        <v>0</v>
      </c>
      <c r="R26" s="120">
        <f t="shared" si="4"/>
        <v>3103.6128571428571</v>
      </c>
      <c r="S26" s="122">
        <f t="shared" si="5"/>
        <v>1810.4408333333333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232.07</v>
      </c>
      <c r="H27" s="59">
        <v>3984.85</v>
      </c>
      <c r="I27" s="59">
        <v>3070.46</v>
      </c>
      <c r="J27" s="59">
        <v>3901.54</v>
      </c>
      <c r="K27" s="59">
        <v>4782.22</v>
      </c>
      <c r="L27" s="59">
        <v>2957.4</v>
      </c>
      <c r="M27" s="60">
        <v>2558.7199999999998</v>
      </c>
      <c r="N27" s="122">
        <f t="shared" si="0"/>
        <v>0</v>
      </c>
      <c r="O27" s="63">
        <f t="shared" si="1"/>
        <v>21487.260000000002</v>
      </c>
      <c r="P27" s="120">
        <f t="shared" si="2"/>
        <v>21487.260000000002</v>
      </c>
      <c r="Q27" s="122">
        <f t="shared" si="3"/>
        <v>0</v>
      </c>
      <c r="R27" s="120">
        <f t="shared" si="4"/>
        <v>3069.6085714285718</v>
      </c>
      <c r="S27" s="122">
        <f t="shared" si="5"/>
        <v>1790.6050000000002</v>
      </c>
      <c r="T27" s="69"/>
    </row>
    <row r="28" spans="1:20" x14ac:dyDescent="0.25">
      <c r="A28" s="17">
        <v>1975</v>
      </c>
      <c r="B28" s="23">
        <v>0</v>
      </c>
      <c r="C28" s="59">
        <v>0</v>
      </c>
      <c r="D28" s="59">
        <v>0</v>
      </c>
      <c r="E28" s="59">
        <v>0</v>
      </c>
      <c r="F28" s="59">
        <v>0</v>
      </c>
      <c r="G28" s="59">
        <v>1735.56</v>
      </c>
      <c r="H28" s="59">
        <v>3659.56</v>
      </c>
      <c r="I28" s="59">
        <v>2304.83</v>
      </c>
      <c r="J28" s="59">
        <v>7253.66</v>
      </c>
      <c r="K28" s="59">
        <v>4611.6400000000003</v>
      </c>
      <c r="L28" s="59">
        <v>4750.4799999999996</v>
      </c>
      <c r="M28" s="60">
        <v>2499.21</v>
      </c>
      <c r="N28" s="122">
        <f t="shared" si="0"/>
        <v>0</v>
      </c>
      <c r="O28" s="63">
        <f t="shared" si="1"/>
        <v>26814.94</v>
      </c>
      <c r="P28" s="120">
        <f t="shared" si="2"/>
        <v>26814.94</v>
      </c>
      <c r="Q28" s="122">
        <f t="shared" si="3"/>
        <v>0</v>
      </c>
      <c r="R28" s="120">
        <f t="shared" si="4"/>
        <v>3830.7057142857143</v>
      </c>
      <c r="S28" s="122">
        <f t="shared" si="5"/>
        <v>2234.5783333333334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2025.15</v>
      </c>
      <c r="H29" s="59">
        <v>2009.29</v>
      </c>
      <c r="I29" s="59">
        <v>1856.56</v>
      </c>
      <c r="J29" s="59">
        <v>3395.75</v>
      </c>
      <c r="K29" s="59">
        <v>3744.85</v>
      </c>
      <c r="L29" s="59">
        <v>1860.52</v>
      </c>
      <c r="M29" s="60">
        <v>866.79</v>
      </c>
      <c r="N29" s="122">
        <f t="shared" si="0"/>
        <v>0</v>
      </c>
      <c r="O29" s="63">
        <f t="shared" si="1"/>
        <v>15758.91</v>
      </c>
      <c r="P29" s="120">
        <f t="shared" si="2"/>
        <v>15758.91</v>
      </c>
      <c r="Q29" s="122">
        <f t="shared" si="3"/>
        <v>0</v>
      </c>
      <c r="R29" s="120">
        <f t="shared" si="4"/>
        <v>2251.272857142857</v>
      </c>
      <c r="S29" s="122">
        <f t="shared" si="5"/>
        <v>1313.2425000000001</v>
      </c>
      <c r="T29" s="69"/>
    </row>
    <row r="30" spans="1:20" x14ac:dyDescent="0.25">
      <c r="A30" s="17">
        <v>1977</v>
      </c>
      <c r="B30" s="23">
        <v>0</v>
      </c>
      <c r="C30" s="59">
        <v>0</v>
      </c>
      <c r="D30" s="59">
        <v>0</v>
      </c>
      <c r="E30" s="59">
        <v>0</v>
      </c>
      <c r="F30" s="59">
        <v>380.83</v>
      </c>
      <c r="G30" s="59">
        <v>3637.74</v>
      </c>
      <c r="H30" s="59">
        <v>1709.78</v>
      </c>
      <c r="I30" s="59">
        <v>3633.77</v>
      </c>
      <c r="J30" s="59">
        <v>3734.93</v>
      </c>
      <c r="K30" s="59">
        <v>2126.31</v>
      </c>
      <c r="L30" s="59">
        <v>2108.46</v>
      </c>
      <c r="M30" s="60">
        <v>704.14</v>
      </c>
      <c r="N30" s="122">
        <f t="shared" si="0"/>
        <v>380.83</v>
      </c>
      <c r="O30" s="63">
        <f t="shared" si="1"/>
        <v>17655.129999999997</v>
      </c>
      <c r="P30" s="120">
        <f t="shared" si="2"/>
        <v>18035.96</v>
      </c>
      <c r="Q30" s="122">
        <f t="shared" si="3"/>
        <v>76.165999999999997</v>
      </c>
      <c r="R30" s="120">
        <f t="shared" si="4"/>
        <v>2522.1614285714281</v>
      </c>
      <c r="S30" s="122">
        <f t="shared" si="5"/>
        <v>1502.9966666666667</v>
      </c>
      <c r="T30" s="69"/>
    </row>
    <row r="31" spans="1:20" x14ac:dyDescent="0.25">
      <c r="A31" s="17">
        <v>1978</v>
      </c>
      <c r="B31" s="23">
        <v>0</v>
      </c>
      <c r="C31" s="59">
        <v>0</v>
      </c>
      <c r="D31" s="59">
        <v>0</v>
      </c>
      <c r="E31" s="59">
        <v>0</v>
      </c>
      <c r="F31" s="59">
        <v>0</v>
      </c>
      <c r="G31" s="59">
        <v>1650.27</v>
      </c>
      <c r="H31" s="59">
        <v>3588.15</v>
      </c>
      <c r="I31" s="59">
        <v>4774.29</v>
      </c>
      <c r="J31" s="59">
        <v>4694.9399999999996</v>
      </c>
      <c r="K31" s="59">
        <v>2949.47</v>
      </c>
      <c r="L31" s="59">
        <v>2889.96</v>
      </c>
      <c r="M31" s="60">
        <v>1106.79</v>
      </c>
      <c r="N31" s="122">
        <f t="shared" si="0"/>
        <v>0</v>
      </c>
      <c r="O31" s="63">
        <f t="shared" si="1"/>
        <v>21653.87</v>
      </c>
      <c r="P31" s="120">
        <f t="shared" si="2"/>
        <v>21653.87</v>
      </c>
      <c r="Q31" s="122">
        <f t="shared" si="3"/>
        <v>0</v>
      </c>
      <c r="R31" s="120">
        <f t="shared" si="4"/>
        <v>3093.41</v>
      </c>
      <c r="S31" s="122">
        <f t="shared" si="5"/>
        <v>1804.4891666666665</v>
      </c>
      <c r="T31" s="69"/>
    </row>
    <row r="32" spans="1:20" x14ac:dyDescent="0.25">
      <c r="A32" s="17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1654.24</v>
      </c>
      <c r="I32" s="59">
        <v>3602.04</v>
      </c>
      <c r="J32" s="59">
        <v>8425.91</v>
      </c>
      <c r="K32" s="59">
        <v>5452.64</v>
      </c>
      <c r="L32" s="59">
        <v>2175.9</v>
      </c>
      <c r="M32" s="60">
        <v>3522.7</v>
      </c>
      <c r="N32" s="122">
        <f t="shared" si="0"/>
        <v>0</v>
      </c>
      <c r="O32" s="63">
        <f t="shared" si="1"/>
        <v>24833.43</v>
      </c>
      <c r="P32" s="120">
        <f t="shared" si="2"/>
        <v>24833.43</v>
      </c>
      <c r="Q32" s="122">
        <f t="shared" si="3"/>
        <v>0</v>
      </c>
      <c r="R32" s="120">
        <f t="shared" si="4"/>
        <v>3547.6328571428571</v>
      </c>
      <c r="S32" s="122">
        <f t="shared" si="5"/>
        <v>2069.4524999999999</v>
      </c>
      <c r="T32" s="69"/>
    </row>
    <row r="33" spans="1:20" x14ac:dyDescent="0.25">
      <c r="A33" s="17">
        <v>1980</v>
      </c>
      <c r="B33" s="23">
        <v>636.70000000000005</v>
      </c>
      <c r="C33" s="59">
        <v>0</v>
      </c>
      <c r="D33" s="59">
        <v>0</v>
      </c>
      <c r="E33" s="59">
        <v>0</v>
      </c>
      <c r="F33" s="59">
        <v>0</v>
      </c>
      <c r="G33" s="59">
        <v>362.98</v>
      </c>
      <c r="H33" s="59">
        <v>4944.87</v>
      </c>
      <c r="I33" s="59">
        <v>5381.24</v>
      </c>
      <c r="J33" s="59">
        <v>9707.25</v>
      </c>
      <c r="K33" s="59">
        <v>8844.43</v>
      </c>
      <c r="L33" s="59">
        <v>5720.41</v>
      </c>
      <c r="M33" s="60">
        <v>5863.23</v>
      </c>
      <c r="N33" s="122">
        <f t="shared" si="0"/>
        <v>636.70000000000005</v>
      </c>
      <c r="O33" s="63">
        <f t="shared" si="1"/>
        <v>40824.410000000003</v>
      </c>
      <c r="P33" s="120">
        <f t="shared" si="2"/>
        <v>41461.11</v>
      </c>
      <c r="Q33" s="122">
        <f t="shared" si="3"/>
        <v>127.34</v>
      </c>
      <c r="R33" s="120">
        <f t="shared" si="4"/>
        <v>5832.0585714285717</v>
      </c>
      <c r="S33" s="122">
        <f t="shared" si="5"/>
        <v>3455.0925000000002</v>
      </c>
      <c r="T33" s="69"/>
    </row>
    <row r="34" spans="1:20" x14ac:dyDescent="0.25">
      <c r="A34" s="17">
        <v>1981</v>
      </c>
      <c r="B34" s="23">
        <v>2298.88</v>
      </c>
      <c r="C34" s="59">
        <v>0</v>
      </c>
      <c r="D34" s="59">
        <v>0</v>
      </c>
      <c r="E34" s="59">
        <v>0</v>
      </c>
      <c r="F34" s="59">
        <v>0</v>
      </c>
      <c r="G34" s="59">
        <v>2532.9299999999998</v>
      </c>
      <c r="H34" s="59">
        <v>3613.94</v>
      </c>
      <c r="I34" s="59">
        <v>2286.98</v>
      </c>
      <c r="J34" s="59">
        <v>3596.09</v>
      </c>
      <c r="K34" s="59">
        <v>4339.8999999999996</v>
      </c>
      <c r="L34" s="59">
        <v>2600.37</v>
      </c>
      <c r="M34" s="60">
        <v>1291.26</v>
      </c>
      <c r="N34" s="122">
        <f t="shared" si="0"/>
        <v>2298.88</v>
      </c>
      <c r="O34" s="63">
        <f t="shared" si="1"/>
        <v>20261.469999999998</v>
      </c>
      <c r="P34" s="120">
        <f t="shared" si="2"/>
        <v>22560.35</v>
      </c>
      <c r="Q34" s="122">
        <f t="shared" si="3"/>
        <v>459.77600000000001</v>
      </c>
      <c r="R34" s="120">
        <f t="shared" si="4"/>
        <v>2894.4957142857138</v>
      </c>
      <c r="S34" s="122">
        <f t="shared" si="5"/>
        <v>1880.0291666666665</v>
      </c>
      <c r="T34" s="69"/>
    </row>
    <row r="35" spans="1:20" x14ac:dyDescent="0.25">
      <c r="A35" s="17">
        <v>1982</v>
      </c>
      <c r="B35" s="23">
        <v>0</v>
      </c>
      <c r="C35" s="59">
        <v>0</v>
      </c>
      <c r="D35" s="59">
        <v>0</v>
      </c>
      <c r="E35" s="59">
        <v>0</v>
      </c>
      <c r="F35" s="59">
        <v>0</v>
      </c>
      <c r="G35" s="59">
        <v>2618.2199999999998</v>
      </c>
      <c r="H35" s="59">
        <v>3016.9</v>
      </c>
      <c r="I35" s="59">
        <v>3598.07</v>
      </c>
      <c r="J35" s="59">
        <v>5857.28</v>
      </c>
      <c r="K35" s="59">
        <v>6906.55</v>
      </c>
      <c r="L35" s="59">
        <v>5720.41</v>
      </c>
      <c r="M35" s="60">
        <v>5270.16</v>
      </c>
      <c r="N35" s="122">
        <f t="shared" si="0"/>
        <v>0</v>
      </c>
      <c r="O35" s="63">
        <f t="shared" si="1"/>
        <v>32987.589999999997</v>
      </c>
      <c r="P35" s="120">
        <f t="shared" si="2"/>
        <v>32987.589999999997</v>
      </c>
      <c r="Q35" s="122">
        <f t="shared" si="3"/>
        <v>0</v>
      </c>
      <c r="R35" s="120">
        <f t="shared" si="4"/>
        <v>4712.5128571428568</v>
      </c>
      <c r="S35" s="122">
        <f t="shared" si="5"/>
        <v>2748.9658333333332</v>
      </c>
      <c r="T35" s="69"/>
    </row>
    <row r="36" spans="1:20" x14ac:dyDescent="0.25">
      <c r="A36" s="17">
        <v>1983</v>
      </c>
      <c r="B36" s="23">
        <v>1485.64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664.47</v>
      </c>
      <c r="I36" s="59">
        <v>4974.62</v>
      </c>
      <c r="J36" s="59">
        <v>9050.7099999999991</v>
      </c>
      <c r="K36" s="59">
        <v>8753.19</v>
      </c>
      <c r="L36" s="59">
        <v>6569.35</v>
      </c>
      <c r="M36" s="60">
        <v>3760.72</v>
      </c>
      <c r="N36" s="122">
        <f t="shared" si="0"/>
        <v>1485.64</v>
      </c>
      <c r="O36" s="63">
        <f t="shared" si="1"/>
        <v>33773.06</v>
      </c>
      <c r="P36" s="120">
        <f t="shared" si="2"/>
        <v>35258.699999999997</v>
      </c>
      <c r="Q36" s="122">
        <f t="shared" si="3"/>
        <v>297.12800000000004</v>
      </c>
      <c r="R36" s="120">
        <f t="shared" si="4"/>
        <v>4824.7228571428568</v>
      </c>
      <c r="S36" s="122">
        <f t="shared" si="5"/>
        <v>2938.2249999999999</v>
      </c>
      <c r="T36" s="69"/>
    </row>
    <row r="37" spans="1:20" x14ac:dyDescent="0.25">
      <c r="A37" s="17">
        <v>1984</v>
      </c>
      <c r="B37" s="23">
        <v>2446.0500000000002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2616.83</v>
      </c>
      <c r="I37" s="59">
        <v>4491.04</v>
      </c>
      <c r="J37" s="59">
        <v>10665.28</v>
      </c>
      <c r="K37" s="59">
        <v>8362.44</v>
      </c>
      <c r="L37" s="59">
        <v>5492.31</v>
      </c>
      <c r="M37" s="60">
        <v>2854.26</v>
      </c>
      <c r="N37" s="122">
        <f t="shared" si="0"/>
        <v>2446.0500000000002</v>
      </c>
      <c r="O37" s="63">
        <f t="shared" si="1"/>
        <v>34482.160000000003</v>
      </c>
      <c r="P37" s="120">
        <f t="shared" si="2"/>
        <v>36928.21</v>
      </c>
      <c r="Q37" s="122">
        <f t="shared" si="3"/>
        <v>489.21000000000004</v>
      </c>
      <c r="R37" s="120">
        <f t="shared" si="4"/>
        <v>4926.0228571428579</v>
      </c>
      <c r="S37" s="122">
        <f t="shared" si="5"/>
        <v>3077.3508333333334</v>
      </c>
      <c r="T37" s="69"/>
    </row>
    <row r="38" spans="1:20" x14ac:dyDescent="0.25">
      <c r="A38" s="17">
        <v>1985</v>
      </c>
      <c r="B38" s="23">
        <v>1203.98</v>
      </c>
      <c r="C38" s="59">
        <v>0</v>
      </c>
      <c r="D38" s="59">
        <v>0</v>
      </c>
      <c r="E38" s="59">
        <v>0</v>
      </c>
      <c r="F38" s="59">
        <v>0</v>
      </c>
      <c r="G38" s="59">
        <v>5823.26</v>
      </c>
      <c r="H38" s="59">
        <v>2680.92</v>
      </c>
      <c r="I38" s="59">
        <v>4187.47</v>
      </c>
      <c r="J38" s="59">
        <v>3780.55</v>
      </c>
      <c r="K38" s="59">
        <v>5972</v>
      </c>
      <c r="L38" s="59">
        <v>4966.3900000000003</v>
      </c>
      <c r="M38" s="60">
        <v>0</v>
      </c>
      <c r="N38" s="122">
        <f t="shared" si="0"/>
        <v>1203.98</v>
      </c>
      <c r="O38" s="63">
        <f t="shared" si="1"/>
        <v>27410.59</v>
      </c>
      <c r="P38" s="120">
        <f t="shared" si="2"/>
        <v>28614.57</v>
      </c>
      <c r="Q38" s="122">
        <f t="shared" si="3"/>
        <v>240.79599999999999</v>
      </c>
      <c r="R38" s="120">
        <f t="shared" si="4"/>
        <v>3915.7985714285714</v>
      </c>
      <c r="S38" s="122">
        <f t="shared" si="5"/>
        <v>2384.5475000000001</v>
      </c>
      <c r="T38" s="69"/>
    </row>
    <row r="39" spans="1:20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0</v>
      </c>
      <c r="G39" s="59">
        <v>808.26</v>
      </c>
      <c r="H39" s="59">
        <v>2515.14</v>
      </c>
      <c r="I39" s="59">
        <v>4516.63</v>
      </c>
      <c r="J39" s="59">
        <v>7444.08</v>
      </c>
      <c r="K39" s="59">
        <v>6406.71</v>
      </c>
      <c r="L39" s="59">
        <v>4938.72</v>
      </c>
      <c r="M39" s="60">
        <v>3250.96</v>
      </c>
      <c r="N39" s="122">
        <f t="shared" si="0"/>
        <v>0</v>
      </c>
      <c r="O39" s="63">
        <f t="shared" si="1"/>
        <v>29880.5</v>
      </c>
      <c r="P39" s="120">
        <f t="shared" si="2"/>
        <v>29880.5</v>
      </c>
      <c r="Q39" s="122">
        <f t="shared" si="3"/>
        <v>0</v>
      </c>
      <c r="R39" s="120">
        <f t="shared" si="4"/>
        <v>4268.6428571428569</v>
      </c>
      <c r="S39" s="122">
        <f t="shared" si="5"/>
        <v>2490.0416666666665</v>
      </c>
      <c r="T39" s="69"/>
    </row>
    <row r="40" spans="1:20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696.21</v>
      </c>
      <c r="H40" s="59">
        <v>2986.73</v>
      </c>
      <c r="I40" s="59">
        <v>2563.87</v>
      </c>
      <c r="J40" s="59">
        <v>4891.3100000000004</v>
      </c>
      <c r="K40" s="59">
        <v>5551.82</v>
      </c>
      <c r="L40" s="59">
        <v>2909.79</v>
      </c>
      <c r="M40" s="60">
        <v>2919.71</v>
      </c>
      <c r="N40" s="122">
        <f t="shared" si="0"/>
        <v>0</v>
      </c>
      <c r="O40" s="63">
        <f t="shared" si="1"/>
        <v>22519.439999999999</v>
      </c>
      <c r="P40" s="120">
        <f t="shared" si="2"/>
        <v>22519.439999999999</v>
      </c>
      <c r="Q40" s="122">
        <f t="shared" si="3"/>
        <v>0</v>
      </c>
      <c r="R40" s="120">
        <f t="shared" si="4"/>
        <v>3217.062857142857</v>
      </c>
      <c r="S40" s="122">
        <f t="shared" si="5"/>
        <v>1876.62</v>
      </c>
      <c r="T40" s="69"/>
    </row>
    <row r="41" spans="1:20" x14ac:dyDescent="0.25">
      <c r="A41" s="17">
        <v>1988</v>
      </c>
      <c r="B41" s="23">
        <v>390.15</v>
      </c>
      <c r="C41" s="59">
        <v>0</v>
      </c>
      <c r="D41" s="59">
        <v>0</v>
      </c>
      <c r="E41" s="59">
        <v>0</v>
      </c>
      <c r="F41" s="59">
        <v>0</v>
      </c>
      <c r="G41" s="59">
        <v>0</v>
      </c>
      <c r="H41" s="59">
        <v>2100.5300000000002</v>
      </c>
      <c r="I41" s="59">
        <v>2445.66</v>
      </c>
      <c r="J41" s="59">
        <v>5224.54</v>
      </c>
      <c r="K41" s="59">
        <v>5752.15</v>
      </c>
      <c r="L41" s="59">
        <v>3980.89</v>
      </c>
      <c r="M41" s="60">
        <v>0</v>
      </c>
      <c r="N41" s="122">
        <f t="shared" si="0"/>
        <v>390.15</v>
      </c>
      <c r="O41" s="63">
        <f t="shared" si="1"/>
        <v>19503.77</v>
      </c>
      <c r="P41" s="120">
        <f t="shared" si="2"/>
        <v>19893.920000000002</v>
      </c>
      <c r="Q41" s="122">
        <f t="shared" si="3"/>
        <v>78.03</v>
      </c>
      <c r="R41" s="120">
        <f t="shared" si="4"/>
        <v>2786.252857142857</v>
      </c>
      <c r="S41" s="122">
        <f t="shared" si="5"/>
        <v>1657.8266666666668</v>
      </c>
      <c r="T41" s="69"/>
    </row>
    <row r="42" spans="1:20" x14ac:dyDescent="0.25">
      <c r="A42" s="17">
        <v>1989</v>
      </c>
      <c r="B42" s="23">
        <v>470.09</v>
      </c>
      <c r="C42" s="59">
        <v>200.33</v>
      </c>
      <c r="D42" s="59">
        <v>0</v>
      </c>
      <c r="E42" s="59">
        <v>0</v>
      </c>
      <c r="F42" s="59">
        <v>0</v>
      </c>
      <c r="G42" s="59">
        <v>1104.81</v>
      </c>
      <c r="H42" s="59">
        <v>3996.75</v>
      </c>
      <c r="I42" s="59">
        <v>3782.53</v>
      </c>
      <c r="J42" s="59">
        <v>4119.7299999999996</v>
      </c>
      <c r="K42" s="59">
        <v>3784.52</v>
      </c>
      <c r="L42" s="59">
        <v>3248.97</v>
      </c>
      <c r="M42" s="60">
        <v>2269.12</v>
      </c>
      <c r="N42" s="122">
        <f t="shared" si="0"/>
        <v>670.42</v>
      </c>
      <c r="O42" s="63">
        <f t="shared" si="1"/>
        <v>22306.43</v>
      </c>
      <c r="P42" s="120">
        <f t="shared" si="2"/>
        <v>22976.85</v>
      </c>
      <c r="Q42" s="122">
        <f t="shared" si="3"/>
        <v>134.084</v>
      </c>
      <c r="R42" s="120">
        <f t="shared" si="4"/>
        <v>3186.6328571428571</v>
      </c>
      <c r="S42" s="122">
        <f t="shared" si="5"/>
        <v>1914.7375</v>
      </c>
      <c r="T42" s="69"/>
    </row>
    <row r="43" spans="1:20" x14ac:dyDescent="0.25">
      <c r="A43" s="17">
        <v>1990</v>
      </c>
      <c r="B43" s="23">
        <v>63.47</v>
      </c>
      <c r="C43" s="59">
        <v>0</v>
      </c>
      <c r="D43" s="59">
        <v>37.69</v>
      </c>
      <c r="E43" s="59">
        <v>0</v>
      </c>
      <c r="F43" s="59">
        <v>1949.78</v>
      </c>
      <c r="G43" s="59">
        <v>2558.7199999999998</v>
      </c>
      <c r="H43" s="59">
        <v>2788.8</v>
      </c>
      <c r="I43" s="59">
        <v>2806.65</v>
      </c>
      <c r="J43" s="59">
        <v>5692.65</v>
      </c>
      <c r="K43" s="59">
        <v>5405.04</v>
      </c>
      <c r="L43" s="59">
        <v>4381.55</v>
      </c>
      <c r="M43" s="60">
        <v>2901.86</v>
      </c>
      <c r="N43" s="122">
        <f t="shared" si="0"/>
        <v>2050.94</v>
      </c>
      <c r="O43" s="63">
        <f t="shared" si="1"/>
        <v>26535.27</v>
      </c>
      <c r="P43" s="120">
        <f t="shared" si="2"/>
        <v>28586.21</v>
      </c>
      <c r="Q43" s="122">
        <f t="shared" si="3"/>
        <v>410.18799999999999</v>
      </c>
      <c r="R43" s="120">
        <f t="shared" si="4"/>
        <v>3790.752857142857</v>
      </c>
      <c r="S43" s="122">
        <f t="shared" si="5"/>
        <v>2382.1841666666664</v>
      </c>
      <c r="T43" s="69"/>
    </row>
    <row r="44" spans="1:20" x14ac:dyDescent="0.25">
      <c r="A44" s="17">
        <v>1991</v>
      </c>
      <c r="B44" s="23">
        <v>79.34</v>
      </c>
      <c r="C44" s="59">
        <v>0</v>
      </c>
      <c r="D44" s="59">
        <v>0</v>
      </c>
      <c r="E44" s="59">
        <v>0</v>
      </c>
      <c r="F44" s="59">
        <v>0</v>
      </c>
      <c r="G44" s="59">
        <v>3800.39</v>
      </c>
      <c r="H44" s="59">
        <v>5328.28</v>
      </c>
      <c r="I44" s="59">
        <v>3965.02</v>
      </c>
      <c r="J44" s="59">
        <v>5599.42</v>
      </c>
      <c r="K44" s="59">
        <v>6446.38</v>
      </c>
      <c r="L44" s="59">
        <v>2735.25</v>
      </c>
      <c r="M44" s="60">
        <v>2562.6799999999998</v>
      </c>
      <c r="N44" s="122">
        <f t="shared" si="0"/>
        <v>79.34</v>
      </c>
      <c r="O44" s="63">
        <f t="shared" si="1"/>
        <v>30437.420000000002</v>
      </c>
      <c r="P44" s="120">
        <f t="shared" si="2"/>
        <v>30516.760000000002</v>
      </c>
      <c r="Q44" s="122">
        <f t="shared" si="3"/>
        <v>15.868</v>
      </c>
      <c r="R44" s="120">
        <f t="shared" si="4"/>
        <v>4348.2028571428573</v>
      </c>
      <c r="S44" s="122">
        <f t="shared" si="5"/>
        <v>2543.0633333333335</v>
      </c>
      <c r="T44" s="69"/>
    </row>
    <row r="45" spans="1:20" x14ac:dyDescent="0.25">
      <c r="A45" s="17">
        <v>1992</v>
      </c>
      <c r="B45" s="23">
        <v>0</v>
      </c>
      <c r="C45" s="59">
        <v>0</v>
      </c>
      <c r="D45" s="59">
        <v>0</v>
      </c>
      <c r="E45" s="59">
        <v>0</v>
      </c>
      <c r="F45" s="59">
        <v>59.51</v>
      </c>
      <c r="G45" s="59">
        <v>2466.2800000000002</v>
      </c>
      <c r="H45" s="59">
        <v>4429.16</v>
      </c>
      <c r="I45" s="59">
        <v>3667.49</v>
      </c>
      <c r="J45" s="59">
        <v>5750.17</v>
      </c>
      <c r="K45" s="59">
        <v>5534.16</v>
      </c>
      <c r="L45" s="59">
        <v>2521.0300000000002</v>
      </c>
      <c r="M45" s="60">
        <v>2923.68</v>
      </c>
      <c r="N45" s="122">
        <f t="shared" si="0"/>
        <v>59.51</v>
      </c>
      <c r="O45" s="63">
        <f t="shared" si="1"/>
        <v>27291.97</v>
      </c>
      <c r="P45" s="120">
        <f t="shared" si="2"/>
        <v>27351.48</v>
      </c>
      <c r="Q45" s="122">
        <f t="shared" si="3"/>
        <v>11.901999999999999</v>
      </c>
      <c r="R45" s="120">
        <f t="shared" si="4"/>
        <v>3898.8528571428574</v>
      </c>
      <c r="S45" s="122">
        <f t="shared" si="5"/>
        <v>2279.29</v>
      </c>
      <c r="T45" s="69"/>
    </row>
    <row r="46" spans="1:20" x14ac:dyDescent="0.25">
      <c r="A46" s="17">
        <v>1993</v>
      </c>
      <c r="B46" s="23">
        <v>1566.96</v>
      </c>
      <c r="C46" s="59">
        <v>0</v>
      </c>
      <c r="D46" s="59">
        <v>0</v>
      </c>
      <c r="E46" s="59">
        <v>0</v>
      </c>
      <c r="F46" s="59">
        <v>0</v>
      </c>
      <c r="G46" s="59">
        <v>1116.71</v>
      </c>
      <c r="H46" s="59">
        <v>5353.47</v>
      </c>
      <c r="I46" s="59">
        <v>4472.79</v>
      </c>
      <c r="J46" s="59">
        <v>5922.73</v>
      </c>
      <c r="K46" s="59">
        <v>6289.68</v>
      </c>
      <c r="L46" s="59">
        <v>6521.75</v>
      </c>
      <c r="M46" s="60">
        <v>606.75</v>
      </c>
      <c r="N46" s="122">
        <f t="shared" si="0"/>
        <v>1566.96</v>
      </c>
      <c r="O46" s="63">
        <f t="shared" si="1"/>
        <v>30283.88</v>
      </c>
      <c r="P46" s="120">
        <f t="shared" si="2"/>
        <v>31850.84</v>
      </c>
      <c r="Q46" s="122">
        <f t="shared" si="3"/>
        <v>313.392</v>
      </c>
      <c r="R46" s="120">
        <f t="shared" si="4"/>
        <v>4326.2685714285717</v>
      </c>
      <c r="S46" s="122">
        <f t="shared" si="5"/>
        <v>2654.2366666666667</v>
      </c>
      <c r="T46" s="69"/>
    </row>
    <row r="47" spans="1:20" x14ac:dyDescent="0.25">
      <c r="A47" s="17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0</v>
      </c>
      <c r="G47" s="59">
        <v>1930.94</v>
      </c>
      <c r="H47" s="59">
        <v>8449.7099999999991</v>
      </c>
      <c r="I47" s="59">
        <v>6731.21</v>
      </c>
      <c r="J47" s="59">
        <v>5464.74</v>
      </c>
      <c r="K47" s="59">
        <v>3569.9</v>
      </c>
      <c r="L47" s="59">
        <v>4037.02</v>
      </c>
      <c r="M47" s="60">
        <v>2002.15</v>
      </c>
      <c r="N47" s="122">
        <f t="shared" si="0"/>
        <v>0</v>
      </c>
      <c r="O47" s="63">
        <f t="shared" si="1"/>
        <v>32185.670000000002</v>
      </c>
      <c r="P47" s="120">
        <f t="shared" si="2"/>
        <v>32185.670000000002</v>
      </c>
      <c r="Q47" s="122">
        <f t="shared" si="3"/>
        <v>0</v>
      </c>
      <c r="R47" s="120">
        <f t="shared" si="4"/>
        <v>4597.9528571428573</v>
      </c>
      <c r="S47" s="122">
        <f t="shared" si="5"/>
        <v>2682.1391666666668</v>
      </c>
      <c r="T47" s="69"/>
    </row>
    <row r="48" spans="1:20" x14ac:dyDescent="0.25">
      <c r="A48" s="17">
        <v>1995</v>
      </c>
      <c r="B48" s="23">
        <v>39.67</v>
      </c>
      <c r="C48" s="59">
        <v>0</v>
      </c>
      <c r="D48" s="59">
        <v>0</v>
      </c>
      <c r="E48" s="59">
        <v>0</v>
      </c>
      <c r="F48" s="59">
        <v>138.85</v>
      </c>
      <c r="G48" s="59">
        <v>2139.21</v>
      </c>
      <c r="H48" s="59">
        <v>1757.38</v>
      </c>
      <c r="I48" s="59">
        <v>2717.4</v>
      </c>
      <c r="J48" s="59">
        <v>7434.16</v>
      </c>
      <c r="K48" s="59">
        <v>9677.5</v>
      </c>
      <c r="L48" s="59">
        <v>5389.17</v>
      </c>
      <c r="M48" s="60">
        <v>2112.4299999999998</v>
      </c>
      <c r="N48" s="122">
        <f t="shared" si="0"/>
        <v>178.51999999999998</v>
      </c>
      <c r="O48" s="63">
        <f t="shared" si="1"/>
        <v>31227.25</v>
      </c>
      <c r="P48" s="120">
        <f t="shared" si="2"/>
        <v>31405.769999999997</v>
      </c>
      <c r="Q48" s="122">
        <f t="shared" si="3"/>
        <v>35.703999999999994</v>
      </c>
      <c r="R48" s="120">
        <f t="shared" si="4"/>
        <v>4461.0357142857147</v>
      </c>
      <c r="S48" s="122">
        <f t="shared" si="5"/>
        <v>2617.1474999999996</v>
      </c>
      <c r="T48" s="69"/>
    </row>
    <row r="49" spans="1:20" x14ac:dyDescent="0.25">
      <c r="A49" s="17">
        <v>1996</v>
      </c>
      <c r="B49" s="23">
        <v>1303.1600000000001</v>
      </c>
      <c r="C49" s="59">
        <v>0</v>
      </c>
      <c r="D49" s="59">
        <v>0</v>
      </c>
      <c r="E49" s="59">
        <v>0</v>
      </c>
      <c r="F49" s="59">
        <v>0</v>
      </c>
      <c r="G49" s="59">
        <v>4101.28</v>
      </c>
      <c r="H49" s="59">
        <v>5736.28</v>
      </c>
      <c r="I49" s="59">
        <v>4474.78</v>
      </c>
      <c r="J49" s="59">
        <v>7114.81</v>
      </c>
      <c r="K49" s="59">
        <v>6719.5</v>
      </c>
      <c r="L49" s="59">
        <v>3375.92</v>
      </c>
      <c r="M49" s="60">
        <v>1261.51</v>
      </c>
      <c r="N49" s="122">
        <f t="shared" si="0"/>
        <v>1303.1600000000001</v>
      </c>
      <c r="O49" s="63">
        <f t="shared" si="1"/>
        <v>32784.080000000002</v>
      </c>
      <c r="P49" s="120">
        <f t="shared" si="2"/>
        <v>34087.240000000005</v>
      </c>
      <c r="Q49" s="122">
        <f t="shared" si="3"/>
        <v>260.63200000000001</v>
      </c>
      <c r="R49" s="120">
        <f t="shared" si="4"/>
        <v>4683.4400000000005</v>
      </c>
      <c r="S49" s="122">
        <f t="shared" si="5"/>
        <v>2840.6033333333339</v>
      </c>
      <c r="T49" s="69"/>
    </row>
    <row r="50" spans="1:20" x14ac:dyDescent="0.25">
      <c r="A50" s="17">
        <v>1997</v>
      </c>
      <c r="B50" s="23">
        <v>442.32</v>
      </c>
      <c r="C50" s="59">
        <v>202.32</v>
      </c>
      <c r="D50" s="59">
        <v>0</v>
      </c>
      <c r="E50" s="59">
        <v>0</v>
      </c>
      <c r="F50" s="59">
        <v>1366.63</v>
      </c>
      <c r="G50" s="59">
        <v>3690.3</v>
      </c>
      <c r="H50" s="59">
        <v>7559.32</v>
      </c>
      <c r="I50" s="59">
        <v>1936.09</v>
      </c>
      <c r="J50" s="59">
        <v>7192.17</v>
      </c>
      <c r="K50" s="59">
        <v>5876.91</v>
      </c>
      <c r="L50" s="59">
        <v>6142.9</v>
      </c>
      <c r="M50" s="60">
        <v>1868.46</v>
      </c>
      <c r="N50" s="122">
        <f t="shared" si="0"/>
        <v>2011.27</v>
      </c>
      <c r="O50" s="63">
        <f t="shared" si="1"/>
        <v>34266.149999999994</v>
      </c>
      <c r="P50" s="120">
        <f t="shared" si="2"/>
        <v>36277.42</v>
      </c>
      <c r="Q50" s="122">
        <f t="shared" si="3"/>
        <v>402.25400000000002</v>
      </c>
      <c r="R50" s="120">
        <f t="shared" si="4"/>
        <v>4895.1642857142851</v>
      </c>
      <c r="S50" s="122">
        <f t="shared" si="5"/>
        <v>3023.1183333333333</v>
      </c>
      <c r="T50" s="69"/>
    </row>
    <row r="51" spans="1:20" x14ac:dyDescent="0.25">
      <c r="A51" s="17">
        <v>1998</v>
      </c>
      <c r="B51" s="23">
        <v>1198.03</v>
      </c>
      <c r="C51" s="59">
        <v>545.46</v>
      </c>
      <c r="D51" s="59">
        <v>0</v>
      </c>
      <c r="E51" s="59">
        <v>0</v>
      </c>
      <c r="F51" s="59">
        <v>2584.5</v>
      </c>
      <c r="G51" s="59">
        <v>3469.14</v>
      </c>
      <c r="H51" s="59">
        <v>5673.6</v>
      </c>
      <c r="I51" s="59">
        <v>4746.5200000000004</v>
      </c>
      <c r="J51" s="59">
        <v>5533.96</v>
      </c>
      <c r="K51" s="59">
        <v>6642.74</v>
      </c>
      <c r="L51" s="59">
        <v>4689.59</v>
      </c>
      <c r="M51" s="60">
        <v>1049.27</v>
      </c>
      <c r="N51" s="122">
        <f t="shared" si="0"/>
        <v>4327.99</v>
      </c>
      <c r="O51" s="63">
        <f t="shared" si="1"/>
        <v>31804.82</v>
      </c>
      <c r="P51" s="120">
        <f t="shared" si="2"/>
        <v>36132.80999999999</v>
      </c>
      <c r="Q51" s="122">
        <f t="shared" si="3"/>
        <v>865.59799999999996</v>
      </c>
      <c r="R51" s="120">
        <f t="shared" si="4"/>
        <v>4543.545714285714</v>
      </c>
      <c r="S51" s="122">
        <f t="shared" si="5"/>
        <v>3011.0674999999992</v>
      </c>
      <c r="T51" s="69"/>
    </row>
    <row r="52" spans="1:20" x14ac:dyDescent="0.25">
      <c r="A52" s="17">
        <v>1999</v>
      </c>
      <c r="B52" s="23">
        <v>850.92</v>
      </c>
      <c r="C52" s="59">
        <v>0</v>
      </c>
      <c r="D52" s="59">
        <v>0</v>
      </c>
      <c r="E52" s="59">
        <v>0</v>
      </c>
      <c r="F52" s="59">
        <v>2969.3</v>
      </c>
      <c r="G52" s="59">
        <v>2382.1799999999998</v>
      </c>
      <c r="H52" s="59">
        <v>2691.61</v>
      </c>
      <c r="I52" s="59">
        <v>3824.19</v>
      </c>
      <c r="J52" s="59">
        <v>8390.2099999999991</v>
      </c>
      <c r="K52" s="59">
        <v>5954.47</v>
      </c>
      <c r="L52" s="59">
        <v>3715.1</v>
      </c>
      <c r="M52" s="60">
        <v>1203.98</v>
      </c>
      <c r="N52" s="122">
        <f t="shared" si="0"/>
        <v>3820.2200000000003</v>
      </c>
      <c r="O52" s="63">
        <f t="shared" si="1"/>
        <v>28161.739999999998</v>
      </c>
      <c r="P52" s="120">
        <f t="shared" si="2"/>
        <v>31981.96</v>
      </c>
      <c r="Q52" s="122">
        <f t="shared" si="3"/>
        <v>764.0440000000001</v>
      </c>
      <c r="R52" s="120">
        <f t="shared" si="4"/>
        <v>4023.1057142857139</v>
      </c>
      <c r="S52" s="122">
        <f t="shared" si="5"/>
        <v>2665.1633333333334</v>
      </c>
      <c r="T52" s="69"/>
    </row>
    <row r="53" spans="1:20" x14ac:dyDescent="0.25">
      <c r="A53" s="17">
        <v>2000</v>
      </c>
      <c r="B53" s="23">
        <v>922.33</v>
      </c>
      <c r="C53" s="59">
        <v>0</v>
      </c>
      <c r="D53" s="59">
        <v>0</v>
      </c>
      <c r="E53" s="59">
        <v>0</v>
      </c>
      <c r="F53" s="59">
        <v>2221.52</v>
      </c>
      <c r="G53" s="59">
        <v>3492.94</v>
      </c>
      <c r="H53" s="59">
        <v>6190.5</v>
      </c>
      <c r="I53" s="59">
        <v>5014.29</v>
      </c>
      <c r="J53" s="59">
        <v>5170.9799999999996</v>
      </c>
      <c r="K53" s="59">
        <v>4673.13</v>
      </c>
      <c r="L53" s="59">
        <v>2039.04</v>
      </c>
      <c r="M53" s="60">
        <v>315.38</v>
      </c>
      <c r="N53" s="122">
        <f t="shared" si="0"/>
        <v>3143.85</v>
      </c>
      <c r="O53" s="63">
        <f t="shared" si="1"/>
        <v>26896.260000000002</v>
      </c>
      <c r="P53" s="120">
        <f t="shared" si="2"/>
        <v>30040.110000000004</v>
      </c>
      <c r="Q53" s="122">
        <f t="shared" si="3"/>
        <v>628.77</v>
      </c>
      <c r="R53" s="120">
        <f t="shared" si="4"/>
        <v>3842.3228571428576</v>
      </c>
      <c r="S53" s="122">
        <f t="shared" si="5"/>
        <v>2503.3425000000002</v>
      </c>
      <c r="T53" s="69"/>
    </row>
    <row r="54" spans="1:20" x14ac:dyDescent="0.25">
      <c r="A54" s="17">
        <v>2001</v>
      </c>
      <c r="B54" s="23">
        <v>0</v>
      </c>
      <c r="C54" s="59">
        <v>0</v>
      </c>
      <c r="D54" s="59">
        <v>0</v>
      </c>
      <c r="E54" s="59">
        <v>239.8</v>
      </c>
      <c r="F54" s="59">
        <v>1025.47</v>
      </c>
      <c r="G54" s="59">
        <v>3219.22</v>
      </c>
      <c r="H54" s="59">
        <v>3195.42</v>
      </c>
      <c r="I54" s="59">
        <v>4020.55</v>
      </c>
      <c r="J54" s="59">
        <v>6482.48</v>
      </c>
      <c r="K54" s="59">
        <v>6015.96</v>
      </c>
      <c r="L54" s="59">
        <v>3435.42</v>
      </c>
      <c r="M54" s="60">
        <v>1253.57</v>
      </c>
      <c r="N54" s="122">
        <f t="shared" si="0"/>
        <v>1265.27</v>
      </c>
      <c r="O54" s="63">
        <f t="shared" si="1"/>
        <v>27622.619999999995</v>
      </c>
      <c r="P54" s="120">
        <f t="shared" si="2"/>
        <v>28887.89</v>
      </c>
      <c r="Q54" s="122">
        <f t="shared" si="3"/>
        <v>253.054</v>
      </c>
      <c r="R54" s="120">
        <f t="shared" si="4"/>
        <v>3946.088571428571</v>
      </c>
      <c r="S54" s="122">
        <f t="shared" si="5"/>
        <v>2407.3241666666668</v>
      </c>
      <c r="T54" s="69"/>
    </row>
    <row r="55" spans="1:20" x14ac:dyDescent="0.25">
      <c r="A55" s="17">
        <v>2002</v>
      </c>
      <c r="B55" s="23">
        <v>694.22</v>
      </c>
      <c r="C55" s="59">
        <v>0</v>
      </c>
      <c r="D55" s="59">
        <v>0</v>
      </c>
      <c r="E55" s="59">
        <v>0</v>
      </c>
      <c r="F55" s="59">
        <v>0</v>
      </c>
      <c r="G55" s="59">
        <v>2614.25</v>
      </c>
      <c r="H55" s="59">
        <v>4814.55</v>
      </c>
      <c r="I55" s="59">
        <v>3001.04</v>
      </c>
      <c r="J55" s="59">
        <v>2709.46</v>
      </c>
      <c r="K55" s="59">
        <v>0</v>
      </c>
      <c r="L55" s="59">
        <v>989.77</v>
      </c>
      <c r="M55" s="60">
        <v>303.48</v>
      </c>
      <c r="N55" s="122">
        <f t="shared" si="0"/>
        <v>694.22</v>
      </c>
      <c r="O55" s="63">
        <f t="shared" si="1"/>
        <v>14432.55</v>
      </c>
      <c r="P55" s="120">
        <f t="shared" si="2"/>
        <v>15126.77</v>
      </c>
      <c r="Q55" s="122">
        <f t="shared" si="3"/>
        <v>138.84399999999999</v>
      </c>
      <c r="R55" s="120">
        <f t="shared" si="4"/>
        <v>2061.792857142857</v>
      </c>
      <c r="S55" s="122">
        <f t="shared" si="5"/>
        <v>1260.5641666666668</v>
      </c>
      <c r="T55" s="69"/>
    </row>
    <row r="56" spans="1:20" x14ac:dyDescent="0.25">
      <c r="A56" s="17">
        <v>2003</v>
      </c>
      <c r="B56" s="23">
        <v>0</v>
      </c>
      <c r="C56" s="59">
        <v>0</v>
      </c>
      <c r="D56" s="59">
        <v>0</v>
      </c>
      <c r="E56" s="59">
        <v>0</v>
      </c>
      <c r="F56" s="59">
        <v>0</v>
      </c>
      <c r="G56" s="59">
        <v>4528.33</v>
      </c>
      <c r="H56" s="59">
        <v>3238.06</v>
      </c>
      <c r="I56" s="59">
        <v>5251.81</v>
      </c>
      <c r="J56" s="59">
        <v>5686.5</v>
      </c>
      <c r="K56" s="59">
        <v>7164.4</v>
      </c>
      <c r="L56" s="59">
        <v>4304.1899999999996</v>
      </c>
      <c r="M56" s="60">
        <v>3010.95</v>
      </c>
      <c r="N56" s="122">
        <f t="shared" si="0"/>
        <v>0</v>
      </c>
      <c r="O56" s="63">
        <f t="shared" si="1"/>
        <v>33184.239999999998</v>
      </c>
      <c r="P56" s="120">
        <f t="shared" si="2"/>
        <v>33184.239999999998</v>
      </c>
      <c r="Q56" s="122">
        <f t="shared" si="3"/>
        <v>0</v>
      </c>
      <c r="R56" s="120">
        <f t="shared" si="4"/>
        <v>4740.6057142857144</v>
      </c>
      <c r="S56" s="122">
        <f t="shared" si="5"/>
        <v>2765.353333333333</v>
      </c>
      <c r="T56" s="69"/>
    </row>
    <row r="57" spans="1:20" x14ac:dyDescent="0.25">
      <c r="A57" s="17">
        <v>2004</v>
      </c>
      <c r="B57" s="23">
        <v>0</v>
      </c>
      <c r="C57" s="59">
        <v>0</v>
      </c>
      <c r="D57" s="59">
        <v>0</v>
      </c>
      <c r="E57" s="59">
        <v>0</v>
      </c>
      <c r="F57" s="59">
        <v>0</v>
      </c>
      <c r="G57" s="59">
        <v>3869.81</v>
      </c>
      <c r="H57" s="59">
        <v>5123.38</v>
      </c>
      <c r="I57" s="59">
        <v>3732.95</v>
      </c>
      <c r="J57" s="59">
        <v>5501.24</v>
      </c>
      <c r="K57" s="59">
        <v>4585</v>
      </c>
      <c r="L57" s="59">
        <v>5292.97</v>
      </c>
      <c r="M57" s="60">
        <v>4183.09</v>
      </c>
      <c r="N57" s="122">
        <f t="shared" si="0"/>
        <v>0</v>
      </c>
      <c r="O57" s="63">
        <f t="shared" si="1"/>
        <v>32288.44</v>
      </c>
      <c r="P57" s="120">
        <f t="shared" si="2"/>
        <v>32288.44</v>
      </c>
      <c r="Q57" s="122">
        <f t="shared" si="3"/>
        <v>0</v>
      </c>
      <c r="R57" s="120">
        <f t="shared" si="4"/>
        <v>4612.6342857142854</v>
      </c>
      <c r="S57" s="122">
        <f t="shared" si="5"/>
        <v>2690.7033333333334</v>
      </c>
      <c r="T57" s="69"/>
    </row>
    <row r="58" spans="1:20" x14ac:dyDescent="0.25">
      <c r="A58" s="17">
        <v>2005</v>
      </c>
      <c r="B58" s="23">
        <v>0</v>
      </c>
      <c r="C58" s="59">
        <v>0</v>
      </c>
      <c r="D58" s="59">
        <v>0</v>
      </c>
      <c r="E58" s="59">
        <v>0</v>
      </c>
      <c r="F58" s="59">
        <v>402.65</v>
      </c>
      <c r="G58" s="59">
        <v>2755.08</v>
      </c>
      <c r="H58" s="59">
        <v>6777.62</v>
      </c>
      <c r="I58" s="59">
        <v>5353.47</v>
      </c>
      <c r="J58" s="59">
        <v>5166.42</v>
      </c>
      <c r="K58" s="59">
        <v>5456.49</v>
      </c>
      <c r="L58" s="59">
        <v>4613.8999999999996</v>
      </c>
      <c r="M58" s="60">
        <v>1695.17</v>
      </c>
      <c r="N58" s="122">
        <f t="shared" si="0"/>
        <v>402.65</v>
      </c>
      <c r="O58" s="63">
        <f t="shared" si="1"/>
        <v>31818.15</v>
      </c>
      <c r="P58" s="120">
        <f t="shared" si="2"/>
        <v>32220.799999999996</v>
      </c>
      <c r="Q58" s="122">
        <f t="shared" si="3"/>
        <v>80.53</v>
      </c>
      <c r="R58" s="120">
        <f t="shared" si="4"/>
        <v>4545.45</v>
      </c>
      <c r="S58" s="122">
        <f t="shared" si="5"/>
        <v>2685.0666666666662</v>
      </c>
      <c r="T58" s="69"/>
    </row>
    <row r="59" spans="1:20" x14ac:dyDescent="0.25">
      <c r="A59" s="17">
        <v>2006</v>
      </c>
      <c r="B59" s="23">
        <v>0</v>
      </c>
      <c r="C59" s="59">
        <v>0</v>
      </c>
      <c r="D59" s="59">
        <v>732.27</v>
      </c>
      <c r="E59" s="59">
        <v>0</v>
      </c>
      <c r="F59" s="59">
        <v>1015.74</v>
      </c>
      <c r="G59" s="59">
        <v>3545.9</v>
      </c>
      <c r="H59" s="59">
        <v>2862.19</v>
      </c>
      <c r="I59" s="59">
        <v>320.61</v>
      </c>
      <c r="J59" s="59">
        <v>2205.33</v>
      </c>
      <c r="K59" s="59">
        <v>2062.21</v>
      </c>
      <c r="L59" s="59">
        <v>7090.22</v>
      </c>
      <c r="M59" s="60">
        <v>6873.32</v>
      </c>
      <c r="N59" s="122">
        <f t="shared" si="0"/>
        <v>1748.01</v>
      </c>
      <c r="O59" s="63">
        <f t="shared" si="1"/>
        <v>24959.78</v>
      </c>
      <c r="P59" s="120">
        <f t="shared" si="2"/>
        <v>26707.79</v>
      </c>
      <c r="Q59" s="122">
        <f t="shared" si="3"/>
        <v>349.60199999999998</v>
      </c>
      <c r="R59" s="120">
        <f t="shared" si="4"/>
        <v>3565.6828571428568</v>
      </c>
      <c r="S59" s="122">
        <f t="shared" si="5"/>
        <v>2225.6491666666666</v>
      </c>
      <c r="T59" s="69"/>
    </row>
    <row r="60" spans="1:20" x14ac:dyDescent="0.25">
      <c r="A60" s="17">
        <v>2007</v>
      </c>
      <c r="B60" s="23">
        <v>0</v>
      </c>
      <c r="C60" s="59">
        <v>155.09</v>
      </c>
      <c r="D60" s="59">
        <v>100.05</v>
      </c>
      <c r="E60" s="59">
        <v>245.16</v>
      </c>
      <c r="F60" s="59">
        <v>1443.99</v>
      </c>
      <c r="G60" s="59">
        <v>5068.24</v>
      </c>
      <c r="H60" s="59">
        <v>7227.48</v>
      </c>
      <c r="I60" s="59">
        <v>7860.97</v>
      </c>
      <c r="J60" s="59">
        <v>4566.0200000000004</v>
      </c>
      <c r="K60" s="59">
        <v>5734.5</v>
      </c>
      <c r="L60" s="59">
        <v>6001.63</v>
      </c>
      <c r="M60" s="60">
        <v>5492.91</v>
      </c>
      <c r="N60" s="122">
        <f t="shared" si="0"/>
        <v>1944.29</v>
      </c>
      <c r="O60" s="63">
        <f t="shared" si="1"/>
        <v>41951.75</v>
      </c>
      <c r="P60" s="120">
        <f t="shared" si="2"/>
        <v>43896.039999999994</v>
      </c>
      <c r="Q60" s="122">
        <f t="shared" si="3"/>
        <v>388.858</v>
      </c>
      <c r="R60" s="120">
        <f t="shared" si="4"/>
        <v>5993.1071428571431</v>
      </c>
      <c r="S60" s="122">
        <f t="shared" si="5"/>
        <v>3658.0033333333326</v>
      </c>
      <c r="T60" s="69"/>
    </row>
    <row r="61" spans="1:20" x14ac:dyDescent="0.25">
      <c r="A61" s="17">
        <v>2008</v>
      </c>
      <c r="B61" s="23">
        <v>0</v>
      </c>
      <c r="C61" s="59">
        <v>0</v>
      </c>
      <c r="D61" s="59">
        <v>0</v>
      </c>
      <c r="E61" s="59">
        <v>108.58</v>
      </c>
      <c r="F61" s="59">
        <v>1156.4000000000001</v>
      </c>
      <c r="G61" s="59">
        <v>5025.62</v>
      </c>
      <c r="H61" s="59">
        <v>5012.7</v>
      </c>
      <c r="I61" s="59">
        <v>4815.74</v>
      </c>
      <c r="J61" s="59">
        <v>4902.1400000000003</v>
      </c>
      <c r="K61" s="59">
        <v>4463.1000000000004</v>
      </c>
      <c r="L61" s="59">
        <v>5289.57</v>
      </c>
      <c r="M61" s="60">
        <v>3549.93</v>
      </c>
      <c r="N61" s="122">
        <f t="shared" si="0"/>
        <v>1264.98</v>
      </c>
      <c r="O61" s="63">
        <f t="shared" si="1"/>
        <v>33058.800000000003</v>
      </c>
      <c r="P61" s="120">
        <f t="shared" si="2"/>
        <v>34323.78</v>
      </c>
      <c r="Q61" s="122">
        <f t="shared" si="3"/>
        <v>252.99600000000001</v>
      </c>
      <c r="R61" s="120">
        <f t="shared" si="4"/>
        <v>4722.6857142857143</v>
      </c>
      <c r="S61" s="122">
        <f t="shared" si="5"/>
        <v>2860.3150000000001</v>
      </c>
      <c r="T61" s="69"/>
    </row>
    <row r="62" spans="1:20" x14ac:dyDescent="0.25">
      <c r="A62" s="17">
        <v>2009</v>
      </c>
      <c r="B62" s="23">
        <v>0</v>
      </c>
      <c r="C62" s="59">
        <v>0</v>
      </c>
      <c r="D62" s="59">
        <v>0</v>
      </c>
      <c r="E62" s="59">
        <v>0</v>
      </c>
      <c r="F62" s="59">
        <v>2155.4699999999998</v>
      </c>
      <c r="G62" s="59">
        <v>2799.69</v>
      </c>
      <c r="H62" s="59">
        <v>7778.85</v>
      </c>
      <c r="I62" s="59">
        <v>3411.88</v>
      </c>
      <c r="J62" s="59">
        <v>6366.4</v>
      </c>
      <c r="K62" s="59">
        <v>48</v>
      </c>
      <c r="L62" s="59">
        <v>3855.53</v>
      </c>
      <c r="M62" s="60">
        <v>2535.61</v>
      </c>
      <c r="N62" s="122">
        <f t="shared" si="0"/>
        <v>2155.4699999999998</v>
      </c>
      <c r="O62" s="63">
        <f t="shared" si="1"/>
        <v>26795.96</v>
      </c>
      <c r="P62" s="120">
        <f t="shared" si="2"/>
        <v>28951.43</v>
      </c>
      <c r="Q62" s="122">
        <f t="shared" si="3"/>
        <v>431.09399999999994</v>
      </c>
      <c r="R62" s="120">
        <f t="shared" si="4"/>
        <v>3827.9942857142855</v>
      </c>
      <c r="S62" s="122">
        <f t="shared" si="5"/>
        <v>2412.6191666666668</v>
      </c>
      <c r="T62" s="69"/>
    </row>
    <row r="63" spans="1:20" x14ac:dyDescent="0.25">
      <c r="A63" s="17">
        <v>2010</v>
      </c>
      <c r="B63" s="23">
        <v>1630.04</v>
      </c>
      <c r="C63" s="59">
        <v>113.91</v>
      </c>
      <c r="D63" s="59">
        <v>0</v>
      </c>
      <c r="E63" s="59">
        <v>0</v>
      </c>
      <c r="F63" s="59">
        <v>2043.3</v>
      </c>
      <c r="G63" s="59">
        <v>2791.34</v>
      </c>
      <c r="H63" s="59">
        <v>4864.3500000000004</v>
      </c>
      <c r="I63" s="59">
        <v>3924.27</v>
      </c>
      <c r="J63" s="59">
        <v>7771.19</v>
      </c>
      <c r="K63" s="59">
        <v>6858.65</v>
      </c>
      <c r="L63" s="59">
        <v>4901.63</v>
      </c>
      <c r="M63" s="60">
        <v>4085.57</v>
      </c>
      <c r="N63" s="122">
        <f t="shared" si="0"/>
        <v>3787.25</v>
      </c>
      <c r="O63" s="63">
        <f t="shared" si="1"/>
        <v>35197.000000000007</v>
      </c>
      <c r="P63" s="120">
        <f t="shared" si="2"/>
        <v>38984.25</v>
      </c>
      <c r="Q63" s="122">
        <f t="shared" si="3"/>
        <v>757.45</v>
      </c>
      <c r="R63" s="120">
        <f t="shared" si="4"/>
        <v>5028.1428571428578</v>
      </c>
      <c r="S63" s="122">
        <f t="shared" si="5"/>
        <v>3248.6875</v>
      </c>
      <c r="T63" s="69"/>
    </row>
    <row r="64" spans="1:20" x14ac:dyDescent="0.25">
      <c r="A64" s="17">
        <v>2011</v>
      </c>
      <c r="B64" s="23">
        <v>0</v>
      </c>
      <c r="C64" s="59">
        <v>0</v>
      </c>
      <c r="D64" s="59">
        <v>0</v>
      </c>
      <c r="E64" s="59">
        <v>0</v>
      </c>
      <c r="F64" s="59">
        <v>2244.63</v>
      </c>
      <c r="G64" s="59">
        <v>4530.08</v>
      </c>
      <c r="H64" s="59">
        <v>3171.23</v>
      </c>
      <c r="I64" s="59">
        <v>6216.69</v>
      </c>
      <c r="J64" s="59">
        <v>6613.79</v>
      </c>
      <c r="K64" s="59">
        <v>9219.31</v>
      </c>
      <c r="L64" s="59">
        <v>5466.53</v>
      </c>
      <c r="M64" s="60">
        <v>3012.94</v>
      </c>
      <c r="N64" s="122">
        <f t="shared" si="0"/>
        <v>2244.63</v>
      </c>
      <c r="O64" s="63">
        <f t="shared" si="1"/>
        <v>38230.57</v>
      </c>
      <c r="P64" s="120">
        <f t="shared" si="2"/>
        <v>40475.200000000004</v>
      </c>
      <c r="Q64" s="122">
        <f t="shared" si="3"/>
        <v>448.92600000000004</v>
      </c>
      <c r="R64" s="120">
        <f t="shared" si="4"/>
        <v>5461.51</v>
      </c>
      <c r="S64" s="122">
        <f t="shared" si="5"/>
        <v>3372.9333333333338</v>
      </c>
      <c r="T64" s="69"/>
    </row>
    <row r="65" spans="1:20" ht="15.75" thickBot="1" x14ac:dyDescent="0.3">
      <c r="A65" s="18">
        <v>2012</v>
      </c>
      <c r="B65" s="135">
        <v>11.4</v>
      </c>
      <c r="C65" s="91">
        <v>0</v>
      </c>
      <c r="D65" s="91">
        <v>0</v>
      </c>
      <c r="E65" s="91">
        <v>0</v>
      </c>
      <c r="F65" s="91">
        <v>2616.2399999999998</v>
      </c>
      <c r="G65" s="91">
        <v>4737</v>
      </c>
      <c r="H65" s="91">
        <v>6275.06</v>
      </c>
      <c r="I65" s="91">
        <v>6211.91</v>
      </c>
      <c r="J65" s="91">
        <v>1588.96</v>
      </c>
      <c r="K65" s="91">
        <v>111.73</v>
      </c>
      <c r="L65" s="91">
        <v>4869.29</v>
      </c>
      <c r="M65" s="136">
        <v>3686.92</v>
      </c>
      <c r="N65" s="138">
        <f t="shared" si="0"/>
        <v>2627.64</v>
      </c>
      <c r="O65" s="162">
        <f t="shared" si="1"/>
        <v>27480.870000000003</v>
      </c>
      <c r="P65" s="139">
        <f t="shared" si="2"/>
        <v>30108.510000000002</v>
      </c>
      <c r="Q65" s="143">
        <f t="shared" si="3"/>
        <v>525.52800000000002</v>
      </c>
      <c r="R65" s="139">
        <f t="shared" si="4"/>
        <v>3925.8385714285719</v>
      </c>
      <c r="S65" s="143">
        <f t="shared" si="5"/>
        <v>2509.0425</v>
      </c>
      <c r="T65" s="69"/>
    </row>
    <row r="66" spans="1:20" x14ac:dyDescent="0.25">
      <c r="A66" s="127" t="s">
        <v>62</v>
      </c>
      <c r="B66" s="22">
        <f>SMALL(B$3:B$65,COUNTIF(B$3:B$65,0)+1)</f>
        <v>11.4</v>
      </c>
      <c r="C66" s="54">
        <f t="shared" ref="C66:P66" si="6">SMALL(C$3:C$65,COUNTIF(C$3:C$65,0)+1)</f>
        <v>113.91</v>
      </c>
      <c r="D66" s="54">
        <f t="shared" si="6"/>
        <v>37.69</v>
      </c>
      <c r="E66" s="54">
        <f t="shared" si="6"/>
        <v>108.58</v>
      </c>
      <c r="F66" s="54">
        <f t="shared" si="6"/>
        <v>59.51</v>
      </c>
      <c r="G66" s="54">
        <f t="shared" si="6"/>
        <v>232.07</v>
      </c>
      <c r="H66" s="54">
        <f t="shared" si="6"/>
        <v>364.96</v>
      </c>
      <c r="I66" s="54">
        <f t="shared" si="6"/>
        <v>79.34</v>
      </c>
      <c r="J66" s="54">
        <f t="shared" si="6"/>
        <v>757.7</v>
      </c>
      <c r="K66" s="54">
        <f t="shared" si="6"/>
        <v>48</v>
      </c>
      <c r="L66" s="54">
        <f t="shared" si="6"/>
        <v>495.88</v>
      </c>
      <c r="M66" s="55">
        <f t="shared" si="6"/>
        <v>297.52</v>
      </c>
      <c r="N66" s="121">
        <f t="shared" si="6"/>
        <v>59.51</v>
      </c>
      <c r="O66" s="124">
        <f t="shared" si="6"/>
        <v>8511.1999999999989</v>
      </c>
      <c r="P66" s="121">
        <f t="shared" si="6"/>
        <v>8511.1999999999989</v>
      </c>
      <c r="Q66" s="111"/>
      <c r="R66" s="111"/>
      <c r="S66" s="51"/>
      <c r="T66" s="69"/>
    </row>
    <row r="67" spans="1:20" x14ac:dyDescent="0.25">
      <c r="A67" s="128" t="s">
        <v>63</v>
      </c>
      <c r="B67" s="23">
        <f>MAX(B$3:B$65)</f>
        <v>2446.0500000000002</v>
      </c>
      <c r="C67" s="59">
        <f t="shared" ref="C67:P67" si="7">MAX(C$3:C$65)</f>
        <v>545.46</v>
      </c>
      <c r="D67" s="59">
        <f t="shared" si="7"/>
        <v>732.27</v>
      </c>
      <c r="E67" s="59">
        <f t="shared" si="7"/>
        <v>245.16</v>
      </c>
      <c r="F67" s="59">
        <f t="shared" si="7"/>
        <v>2969.3</v>
      </c>
      <c r="G67" s="59">
        <f t="shared" si="7"/>
        <v>5823.26</v>
      </c>
      <c r="H67" s="59">
        <f t="shared" si="7"/>
        <v>8449.7099999999991</v>
      </c>
      <c r="I67" s="59">
        <f t="shared" si="7"/>
        <v>8191.85</v>
      </c>
      <c r="J67" s="59">
        <f t="shared" si="7"/>
        <v>10665.28</v>
      </c>
      <c r="K67" s="59">
        <f t="shared" si="7"/>
        <v>9677.5</v>
      </c>
      <c r="L67" s="59">
        <f t="shared" si="7"/>
        <v>7090.22</v>
      </c>
      <c r="M67" s="60">
        <f t="shared" si="7"/>
        <v>6873.32</v>
      </c>
      <c r="N67" s="122">
        <f t="shared" si="7"/>
        <v>4327.99</v>
      </c>
      <c r="O67" s="120">
        <f t="shared" si="7"/>
        <v>41951.75</v>
      </c>
      <c r="P67" s="122">
        <f t="shared" si="7"/>
        <v>43896.039999999994</v>
      </c>
      <c r="Q67" s="51"/>
      <c r="R67" s="51"/>
      <c r="S67" s="51"/>
      <c r="T67" s="69"/>
    </row>
    <row r="68" spans="1:20" x14ac:dyDescent="0.25">
      <c r="A68" s="128" t="s">
        <v>72</v>
      </c>
      <c r="B68" s="23">
        <f>SUM(B$3:B$65)/COUNTIF(B$3:B$65,"&gt;0")</f>
        <v>905.0150000000001</v>
      </c>
      <c r="C68" s="23">
        <f t="shared" ref="C68:P68" si="8">SUM(C$3:C$65)/COUNTIF(C$3:C$65,"&gt;0")</f>
        <v>243.42200000000003</v>
      </c>
      <c r="D68" s="23">
        <f t="shared" si="8"/>
        <v>290.00333333333333</v>
      </c>
      <c r="E68" s="23">
        <f t="shared" si="8"/>
        <v>197.84666666666669</v>
      </c>
      <c r="F68" s="23">
        <f t="shared" si="8"/>
        <v>1516.1652941176474</v>
      </c>
      <c r="G68" s="23">
        <f t="shared" si="8"/>
        <v>2684.7413725490196</v>
      </c>
      <c r="H68" s="23">
        <f t="shared" si="8"/>
        <v>3600.8511290322585</v>
      </c>
      <c r="I68" s="23">
        <f t="shared" si="8"/>
        <v>3936.7459677419347</v>
      </c>
      <c r="J68" s="23">
        <f t="shared" si="8"/>
        <v>5099.6511111111122</v>
      </c>
      <c r="K68" s="23">
        <f t="shared" si="8"/>
        <v>4838.1296774193534</v>
      </c>
      <c r="L68" s="23">
        <f t="shared" si="8"/>
        <v>3723.8501587301594</v>
      </c>
      <c r="M68" s="120">
        <f t="shared" si="8"/>
        <v>2290.3085714285708</v>
      </c>
      <c r="N68" s="122">
        <f t="shared" si="8"/>
        <v>1605.371379310345</v>
      </c>
      <c r="O68" s="120">
        <f t="shared" si="8"/>
        <v>25211.979841269844</v>
      </c>
      <c r="P68" s="122">
        <f t="shared" si="8"/>
        <v>25950.960317460314</v>
      </c>
      <c r="Q68" s="51"/>
      <c r="R68" s="51"/>
      <c r="S68" s="51"/>
      <c r="T68" s="69"/>
    </row>
    <row r="69" spans="1:20" x14ac:dyDescent="0.25">
      <c r="A69" s="128" t="s">
        <v>73</v>
      </c>
      <c r="B69" s="23">
        <f t="array" ref="B69">SUM(B$3:B$21)/COUNTIF(B$3:B$21,"&gt;0")</f>
        <v>366.95</v>
      </c>
      <c r="C69" s="23">
        <v>0</v>
      </c>
      <c r="D69" s="23">
        <v>0</v>
      </c>
      <c r="E69" s="23">
        <v>0</v>
      </c>
      <c r="F69" s="23">
        <v>0</v>
      </c>
      <c r="G69" s="23">
        <f t="array" ref="G69">SUM(G$3:G$21)/COUNTIF(G$3:G$21,"&gt;0")</f>
        <v>2387.7092857142852</v>
      </c>
      <c r="H69" s="23">
        <f t="array" ref="H69">SUM(H$3:H$21)/COUNTIF(H$3:H$21,"&gt;0")</f>
        <v>2978.2255555555553</v>
      </c>
      <c r="I69" s="23">
        <f t="array" ref="I69">SUM(I$3:I$21)/COUNTIF(I$3:I$21,"&gt;0")</f>
        <v>3940.7177777777779</v>
      </c>
      <c r="J69" s="23">
        <f t="array" ref="J69">SUM(J$3:J$21)/COUNTIF(J$3:J$21,"&gt;0")</f>
        <v>3730.9126315789472</v>
      </c>
      <c r="K69" s="23">
        <f t="array" ref="K69">SUM(K$3:K$21)/COUNTIF(K$3:K$21,"&gt;0")</f>
        <v>3743.8563157894737</v>
      </c>
      <c r="L69" s="23">
        <f t="array" ref="L69">SUM(L$3:L$21)/COUNTIF(L$3:L$21,"&gt;0")</f>
        <v>3152.5121052631571</v>
      </c>
      <c r="M69" s="120">
        <f t="array" ref="M69">SUM(M$3:M$21)/COUNTIF(M$3:M$21,"&gt;0")</f>
        <v>1679.6944444444446</v>
      </c>
      <c r="N69" s="122">
        <f t="array" ref="N69">SUM(N$3:N$21)/COUNTIF(N$3:N$21,"&gt;0")</f>
        <v>366.95</v>
      </c>
      <c r="O69" s="120">
        <f t="array" ref="O69">SUM(O$3:O$21)/COUNTIF(O$3:O$21,"&gt;0")</f>
        <v>20532.723684210527</v>
      </c>
      <c r="P69" s="122">
        <f t="array" ref="P69">SUM(P$3:P$21)/COUNTIF(P$3:P$21,"&gt;0")</f>
        <v>20552.036842105263</v>
      </c>
      <c r="Q69" s="51"/>
      <c r="R69" s="51"/>
      <c r="S69" s="51"/>
      <c r="T69" s="69"/>
    </row>
    <row r="70" spans="1:20" x14ac:dyDescent="0.25">
      <c r="A70" s="128" t="s">
        <v>70</v>
      </c>
      <c r="B70" s="23">
        <f t="array" ref="B70">SUM(B$22:B$52)/COUNTIF(B$22:B$52,"&gt;0")</f>
        <v>965.02399999999989</v>
      </c>
      <c r="C70" s="23">
        <f t="array" ref="C70">SUM(C$22:C$52)/COUNTIF(C$22:C$52,"&gt;0")</f>
        <v>316.03666666666669</v>
      </c>
      <c r="D70" s="23">
        <f t="array" ref="D70">SUM(D$22:D$52)/COUNTIF(D$22:D$52,"&gt;0")</f>
        <v>37.69</v>
      </c>
      <c r="E70" s="23">
        <v>0</v>
      </c>
      <c r="F70" s="23">
        <f t="array" ref="F70">SUM(F$22:F$52)/COUNTIF(F$22:F$52,"&gt;0")</f>
        <v>1349.9142857142858</v>
      </c>
      <c r="G70" s="23">
        <f t="array" ref="G70">SUM(G$22:G$52)/COUNTIF(G$22:G$52,"&gt;0")</f>
        <v>2271.5158333333334</v>
      </c>
      <c r="H70" s="23">
        <f t="array" ref="H70">SUM(H$22:H$52)/COUNTIF(H$22:H$52,"&gt;0")</f>
        <v>3326.2361290322588</v>
      </c>
      <c r="I70" s="23">
        <f t="array" ref="I70">SUM(I$22:I$52)/COUNTIF(I$22:I$52,"&gt;0")</f>
        <v>3677.7145161290327</v>
      </c>
      <c r="J70" s="23">
        <f t="array" ref="J70">SUM(J$22:J$52)/COUNTIF(J$22:J$52,"&gt;0")</f>
        <v>5989.0248387096772</v>
      </c>
      <c r="K70" s="23">
        <f t="array" ref="K70">SUM(K$22:K$52)/COUNTIF(K$22:K$52,"&gt;0")</f>
        <v>5562.525483870967</v>
      </c>
      <c r="L70" s="23">
        <f t="array" ref="L70">SUM(L$22:L$52)/COUNTIF(L$22:L$52,"&gt;0")</f>
        <v>3759.8432258064518</v>
      </c>
      <c r="M70" s="120">
        <f t="array" ref="M70">SUM(M$22:M$52)/COUNTIF(M$22:M$52,"&gt;0")</f>
        <v>2320.9576000000002</v>
      </c>
      <c r="N70" s="122">
        <f t="array" ref="N70">SUM(N$22:N$52)/COUNTIF(N$22:N$52,"&gt;0")</f>
        <v>1465.3270588235298</v>
      </c>
      <c r="O70" s="120">
        <f t="array" ref="O70">SUM(O$22:O$52)/COUNTIF(O$22:O$52,"&gt;0")</f>
        <v>25945.677096774194</v>
      </c>
      <c r="P70" s="122">
        <f t="array" ref="P70">SUM(P$22:P$52)/COUNTIF(P$22:P$52,"&gt;0")</f>
        <v>26749.243548387094</v>
      </c>
      <c r="Q70" s="51"/>
      <c r="R70" s="51"/>
      <c r="S70" s="51"/>
      <c r="T70" s="69"/>
    </row>
    <row r="71" spans="1:20" x14ac:dyDescent="0.25">
      <c r="A71" s="128" t="s">
        <v>74</v>
      </c>
      <c r="B71" s="23">
        <f>SUM(B$22:B$65)/COUNTIF(B$22:B$65,"&gt;0")</f>
        <v>933.3342105263157</v>
      </c>
      <c r="C71" s="23">
        <f t="shared" ref="C71:P71" si="9">SUM(C$22:C$65)/COUNTIF(C$22:C$65,"&gt;0")</f>
        <v>243.42200000000003</v>
      </c>
      <c r="D71" s="23">
        <f t="shared" si="9"/>
        <v>290.00333333333333</v>
      </c>
      <c r="E71" s="23">
        <f t="shared" si="9"/>
        <v>197.84666666666669</v>
      </c>
      <c r="F71" s="23">
        <f t="shared" si="9"/>
        <v>1516.1652941176474</v>
      </c>
      <c r="G71" s="23">
        <f t="shared" si="9"/>
        <v>2797.1318918918914</v>
      </c>
      <c r="H71" s="23">
        <f t="shared" si="9"/>
        <v>3855.5615909090925</v>
      </c>
      <c r="I71" s="23">
        <f t="shared" si="9"/>
        <v>3935.1211363636362</v>
      </c>
      <c r="J71" s="23">
        <f t="shared" si="9"/>
        <v>5690.6972727272723</v>
      </c>
      <c r="K71" s="23">
        <f t="shared" si="9"/>
        <v>5321.645813953487</v>
      </c>
      <c r="L71" s="23">
        <f t="shared" si="9"/>
        <v>3970.5643181818186</v>
      </c>
      <c r="M71" s="120">
        <f t="shared" si="9"/>
        <v>2579.5468421052633</v>
      </c>
      <c r="N71" s="122">
        <f t="shared" si="9"/>
        <v>1649.6007142857145</v>
      </c>
      <c r="O71" s="120">
        <f t="shared" si="9"/>
        <v>27232.567727272733</v>
      </c>
      <c r="P71" s="122">
        <f t="shared" si="9"/>
        <v>28282.313636363633</v>
      </c>
      <c r="Q71" s="51"/>
      <c r="R71" s="51"/>
      <c r="S71" s="51"/>
      <c r="T71" s="69"/>
    </row>
    <row r="72" spans="1:20" x14ac:dyDescent="0.25">
      <c r="A72" s="129" t="s">
        <v>67</v>
      </c>
      <c r="B72" s="23">
        <f>SUM(B$53:B$65)/COUNTIF(B$53:B$65,"&gt;0")</f>
        <v>814.49750000000006</v>
      </c>
      <c r="C72" s="23">
        <f t="shared" ref="C72:P72" si="10">SUM(C$53:C$65)/COUNTIF(C$53:C$65,"&gt;0")</f>
        <v>134.5</v>
      </c>
      <c r="D72" s="23">
        <f t="shared" si="10"/>
        <v>416.15999999999997</v>
      </c>
      <c r="E72" s="23">
        <f t="shared" si="10"/>
        <v>197.84666666666669</v>
      </c>
      <c r="F72" s="23">
        <f t="shared" si="10"/>
        <v>1632.5409999999997</v>
      </c>
      <c r="G72" s="23">
        <f t="shared" si="10"/>
        <v>3767.5</v>
      </c>
      <c r="H72" s="23">
        <f t="shared" si="10"/>
        <v>5117.7992307692311</v>
      </c>
      <c r="I72" s="23">
        <f t="shared" si="10"/>
        <v>4548.9369230769225</v>
      </c>
      <c r="J72" s="23">
        <f t="shared" si="10"/>
        <v>4979.3007692307692</v>
      </c>
      <c r="K72" s="23">
        <f t="shared" si="10"/>
        <v>4699.373333333333</v>
      </c>
      <c r="L72" s="23">
        <f t="shared" si="10"/>
        <v>4473.0530769230763</v>
      </c>
      <c r="M72" s="120">
        <f t="shared" si="10"/>
        <v>3076.8338461538465</v>
      </c>
      <c r="N72" s="122">
        <f t="shared" si="10"/>
        <v>1934.3872727272726</v>
      </c>
      <c r="O72" s="120">
        <f t="shared" si="10"/>
        <v>30301.306923076922</v>
      </c>
      <c r="P72" s="122">
        <f t="shared" si="10"/>
        <v>31938.096153846152</v>
      </c>
      <c r="Q72" s="51"/>
      <c r="R72" s="51"/>
      <c r="S72" s="51"/>
      <c r="T72" s="69"/>
    </row>
    <row r="73" spans="1:20" x14ac:dyDescent="0.25">
      <c r="A73" s="130" t="s">
        <v>65</v>
      </c>
      <c r="B73" s="23">
        <f t="array" ref="B73">MEDIAN(IF(B$3:B$65&lt;&gt;0,B$3:B$65))</f>
        <v>772.56999999999994</v>
      </c>
      <c r="C73" s="23">
        <f t="array" ref="C73">MEDIAN(IF(C$3:C$65&lt;&gt;0,C$3:C$65))</f>
        <v>200.33</v>
      </c>
      <c r="D73" s="23">
        <f t="array" ref="D73">MEDIAN(IF(D$3:D$65&lt;&gt;0,D$3:D$65))</f>
        <v>100.05</v>
      </c>
      <c r="E73" s="23">
        <f t="array" ref="E73">MEDIAN(IF(E$3:E$65&lt;&gt;0,E$3:E$65))</f>
        <v>239.8</v>
      </c>
      <c r="F73" s="23">
        <f t="array" ref="F73">MEDIAN(IF(F$3:F$65&lt;&gt;0,F$3:F$65))</f>
        <v>1443.99</v>
      </c>
      <c r="G73" s="23">
        <f t="array" ref="G73">MEDIAN(IF(G$3:G$65&lt;&gt;0,G$3:G$65))</f>
        <v>2614.25</v>
      </c>
      <c r="H73" s="23">
        <f t="array" ref="H73">MEDIAN(IF(H$3:H$65&lt;&gt;0,H$3:H$65))</f>
        <v>3215.2550000000001</v>
      </c>
      <c r="I73" s="23">
        <f t="array" ref="I73">MEDIAN(IF(I$3:I$65&lt;&gt;0,I$3:I$65))</f>
        <v>3944.645</v>
      </c>
      <c r="J73" s="23">
        <f t="array" ref="J73">MEDIAN(IF(J$3:J$65&lt;&gt;0,J$3:J$65))</f>
        <v>5119.41</v>
      </c>
      <c r="K73" s="23">
        <f t="array" ref="K73">MEDIAN(IF(K$3:K$65&lt;&gt;0,K$3:K$65))</f>
        <v>5295.9449999999997</v>
      </c>
      <c r="L73" s="23">
        <f t="array" ref="L73">MEDIAN(IF(L$3:L$65&lt;&gt;0,L$3:L$65))</f>
        <v>3750.8</v>
      </c>
      <c r="M73" s="120">
        <f t="array" ref="M73">MEDIAN(IF(M$3:M$65&lt;&gt;0,M$3:M$65))</f>
        <v>2190.7749999999996</v>
      </c>
      <c r="N73" s="122">
        <f t="array" ref="N73">MEDIAN(IF(N$3:N$65&lt;&gt;0,N$3:N$65))</f>
        <v>1485.64</v>
      </c>
      <c r="O73" s="120">
        <f t="array" ref="O73">MEDIAN(IF(O$3:O$65&lt;&gt;0,O$3:O$65))</f>
        <v>26814.94</v>
      </c>
      <c r="P73" s="122">
        <f t="array" ref="P73">MEDIAN(IF(P$3:P$65&lt;&gt;0,P$3:P$65))</f>
        <v>27351.48</v>
      </c>
      <c r="Q73" s="51"/>
      <c r="R73" s="51"/>
      <c r="S73" s="51"/>
      <c r="T73" s="69"/>
    </row>
    <row r="74" spans="1:20" ht="15.75" thickBot="1" x14ac:dyDescent="0.3">
      <c r="A74" s="131" t="s">
        <v>71</v>
      </c>
      <c r="B74" s="24">
        <f t="array" ref="B74">MEDIAN(IF(B$53:B$65&lt;&gt;0,B$53:B$65))</f>
        <v>808.27500000000009</v>
      </c>
      <c r="C74" s="24">
        <f t="array" ref="C74">MEDIAN(IF(C$53:C$65&lt;&gt;0,C$53:C$65))</f>
        <v>134.5</v>
      </c>
      <c r="D74" s="24">
        <f t="array" ref="D74">MEDIAN(IF(D$53:D$65&lt;&gt;0,D$53:D$65))</f>
        <v>416.16</v>
      </c>
      <c r="E74" s="24">
        <f t="array" ref="E74">MEDIAN(IF(E$53:E$65&lt;&gt;0,E$53:E$65))</f>
        <v>239.8</v>
      </c>
      <c r="F74" s="24">
        <f t="array" ref="F74">MEDIAN(IF(F$53:F$65&lt;&gt;0,F$53:F$65))</f>
        <v>1743.645</v>
      </c>
      <c r="G74" s="24">
        <f t="array" ref="G74">MEDIAN(IF(G$53:G$65&lt;&gt;0,G$53:G$65))</f>
        <v>3545.9</v>
      </c>
      <c r="H74" s="24">
        <f t="array" ref="H74">MEDIAN(IF(H$53:H$65&lt;&gt;0,H$53:H$65))</f>
        <v>5012.7</v>
      </c>
      <c r="I74" s="24">
        <f t="array" ref="I74">MEDIAN(IF(I$53:I$65&lt;&gt;0,I$53:I$65))</f>
        <v>4815.74</v>
      </c>
      <c r="J74" s="24">
        <f t="array" ref="J74">MEDIAN(IF(J$53:J$65&lt;&gt;0,J$53:J$65))</f>
        <v>5170.9799999999996</v>
      </c>
      <c r="K74" s="24">
        <f t="array" ref="K74">MEDIAN(IF(K$53:K$65&lt;&gt;0,K$53:K$65))</f>
        <v>5064.8099999999995</v>
      </c>
      <c r="L74" s="24">
        <f t="array" ref="L74">MEDIAN(IF(L$53:L$65&lt;&gt;0,L$53:L$65))</f>
        <v>4869.29</v>
      </c>
      <c r="M74" s="144">
        <f t="array" ref="M74">MEDIAN(IF(M$53:M$65&lt;&gt;0,M$53:M$65))</f>
        <v>3012.94</v>
      </c>
      <c r="N74" s="143">
        <f t="array" ref="N74">MEDIAN(IF(N$53:N$65&lt;&gt;0,N$53:N$65))</f>
        <v>1944.29</v>
      </c>
      <c r="O74" s="144">
        <f t="array" ref="O74">MEDIAN(IF(O$53:O$65&lt;&gt;0,O$53:O$65))</f>
        <v>31818.15</v>
      </c>
      <c r="P74" s="143">
        <f t="array" ref="P74">MEDIAN(IF(P$53:P$65&lt;&gt;0,P$53:P$65))</f>
        <v>32220.799999999996</v>
      </c>
      <c r="Q74" s="51"/>
      <c r="R74" s="51"/>
      <c r="S74" s="51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"/>
  <sheetViews>
    <sheetView zoomScale="90" zoomScaleNormal="90" workbookViewId="0">
      <selection activeCell="T1" sqref="T1"/>
    </sheetView>
  </sheetViews>
  <sheetFormatPr defaultRowHeight="15" x14ac:dyDescent="0.25"/>
  <cols>
    <col min="1" max="1" width="24.140625" customWidth="1"/>
    <col min="2" max="13" width="7.7109375" customWidth="1"/>
    <col min="14" max="18" width="8.7109375" customWidth="1"/>
    <col min="19" max="19" width="12.42578125" customWidth="1"/>
    <col min="20" max="20" width="8.7109375" customWidth="1"/>
  </cols>
  <sheetData>
    <row r="1" spans="1:20" ht="19.5" thickBot="1" x14ac:dyDescent="0.3">
      <c r="A1" s="230" t="s">
        <v>26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</row>
    <row r="2" spans="1:20" ht="30" customHeight="1" thickBot="1" x14ac:dyDescent="0.3">
      <c r="A2" s="15" t="s">
        <v>17</v>
      </c>
      <c r="B2" s="5" t="s">
        <v>13</v>
      </c>
      <c r="C2" s="9" t="s">
        <v>14</v>
      </c>
      <c r="D2" s="12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5" t="s">
        <v>8</v>
      </c>
      <c r="J2" s="5" t="s">
        <v>9</v>
      </c>
      <c r="K2" s="5" t="s">
        <v>10</v>
      </c>
      <c r="L2" s="5" t="s">
        <v>11</v>
      </c>
      <c r="M2" s="9" t="s">
        <v>12</v>
      </c>
      <c r="N2" s="5" t="s">
        <v>183</v>
      </c>
      <c r="O2" s="9" t="s">
        <v>184</v>
      </c>
      <c r="P2" s="5" t="s">
        <v>36</v>
      </c>
      <c r="Q2" s="105" t="s">
        <v>153</v>
      </c>
      <c r="R2" s="5" t="s">
        <v>154</v>
      </c>
      <c r="S2" s="12" t="s">
        <v>155</v>
      </c>
      <c r="T2" s="118"/>
    </row>
    <row r="3" spans="1:20" x14ac:dyDescent="0.25">
      <c r="A3" s="16">
        <v>1950</v>
      </c>
      <c r="B3" s="38">
        <v>0</v>
      </c>
      <c r="C3" s="39">
        <v>0</v>
      </c>
      <c r="D3" s="39">
        <v>0</v>
      </c>
      <c r="E3" s="39">
        <v>0</v>
      </c>
      <c r="F3" s="39">
        <v>0</v>
      </c>
      <c r="G3" s="39">
        <v>255.87</v>
      </c>
      <c r="H3" s="39">
        <v>166.61</v>
      </c>
      <c r="I3" s="39">
        <v>284.14</v>
      </c>
      <c r="J3" s="39">
        <v>201.32</v>
      </c>
      <c r="K3" s="39">
        <v>232.07</v>
      </c>
      <c r="L3" s="39">
        <v>273.72000000000003</v>
      </c>
      <c r="M3" s="40">
        <v>364.96</v>
      </c>
      <c r="N3" s="49">
        <f>SUM(B3:F3)</f>
        <v>0</v>
      </c>
      <c r="O3" s="94">
        <f>SUM(G3:M3)</f>
        <v>1778.69</v>
      </c>
      <c r="P3" s="49">
        <f>SUM(B3:M3)</f>
        <v>1778.69</v>
      </c>
      <c r="Q3" s="44">
        <f>AVERAGE(B3:F3)</f>
        <v>0</v>
      </c>
      <c r="R3" s="94">
        <f>AVERAGE(G3:M3)</f>
        <v>254.09857142857143</v>
      </c>
      <c r="S3" s="42">
        <f>AVERAGE(B3:M3)</f>
        <v>148.22416666666666</v>
      </c>
      <c r="T3" s="69"/>
    </row>
    <row r="4" spans="1:20" x14ac:dyDescent="0.25">
      <c r="A4" s="17">
        <v>1951</v>
      </c>
      <c r="B4" s="25">
        <v>0</v>
      </c>
      <c r="C4" s="26">
        <v>0</v>
      </c>
      <c r="D4" s="26">
        <v>0</v>
      </c>
      <c r="E4" s="26">
        <v>0</v>
      </c>
      <c r="F4" s="26">
        <v>0</v>
      </c>
      <c r="G4" s="26">
        <v>190.42</v>
      </c>
      <c r="H4" s="26">
        <v>23.8</v>
      </c>
      <c r="I4" s="26">
        <v>325.29000000000002</v>
      </c>
      <c r="J4" s="26">
        <v>168.6</v>
      </c>
      <c r="K4" s="26">
        <v>507.78</v>
      </c>
      <c r="L4" s="26">
        <v>190.42</v>
      </c>
      <c r="M4" s="27">
        <v>0</v>
      </c>
      <c r="N4" s="44">
        <f t="shared" ref="N4:N65" si="0">SUM(B4:F4)</f>
        <v>0</v>
      </c>
      <c r="O4" s="66">
        <f t="shared" ref="O4:O65" si="1">SUM(G4:M4)</f>
        <v>1406.31</v>
      </c>
      <c r="P4" s="44">
        <f t="shared" ref="P4:P65" si="2">SUM(B4:M4)</f>
        <v>1406.31</v>
      </c>
      <c r="Q4" s="44">
        <f t="shared" ref="Q4:Q65" si="3">AVERAGE(B4:F4)</f>
        <v>0</v>
      </c>
      <c r="R4" s="66">
        <f t="shared" ref="R4:R65" si="4">AVERAGE(G4:M4)</f>
        <v>200.90142857142857</v>
      </c>
      <c r="S4" s="44">
        <f t="shared" ref="S4:S65" si="5">AVERAGE(B4:M4)</f>
        <v>117.1925</v>
      </c>
      <c r="T4" s="69"/>
    </row>
    <row r="5" spans="1:20" x14ac:dyDescent="0.25">
      <c r="A5" s="17">
        <v>1952</v>
      </c>
      <c r="B5" s="25">
        <v>0</v>
      </c>
      <c r="C5" s="26">
        <v>0</v>
      </c>
      <c r="D5" s="26">
        <v>0</v>
      </c>
      <c r="E5" s="26">
        <v>0</v>
      </c>
      <c r="F5" s="26">
        <v>0</v>
      </c>
      <c r="G5" s="26">
        <v>317.36</v>
      </c>
      <c r="H5" s="26">
        <v>654.54999999999995</v>
      </c>
      <c r="I5" s="26">
        <v>442.32</v>
      </c>
      <c r="J5" s="26">
        <v>380.83</v>
      </c>
      <c r="K5" s="26">
        <v>194.38</v>
      </c>
      <c r="L5" s="26">
        <v>374.88</v>
      </c>
      <c r="M5" s="27">
        <v>109.09</v>
      </c>
      <c r="N5" s="44">
        <f t="shared" si="0"/>
        <v>0</v>
      </c>
      <c r="O5" s="66">
        <f t="shared" si="1"/>
        <v>2473.4100000000003</v>
      </c>
      <c r="P5" s="44">
        <f t="shared" si="2"/>
        <v>2473.4100000000003</v>
      </c>
      <c r="Q5" s="44">
        <f t="shared" si="3"/>
        <v>0</v>
      </c>
      <c r="R5" s="66">
        <f t="shared" si="4"/>
        <v>353.34428571428577</v>
      </c>
      <c r="S5" s="44">
        <f t="shared" si="5"/>
        <v>206.11750000000004</v>
      </c>
      <c r="T5" s="69"/>
    </row>
    <row r="6" spans="1:20" x14ac:dyDescent="0.25">
      <c r="A6" s="17">
        <v>1953</v>
      </c>
      <c r="B6" s="25">
        <v>0</v>
      </c>
      <c r="C6" s="26">
        <v>0</v>
      </c>
      <c r="D6" s="26">
        <v>0</v>
      </c>
      <c r="E6" s="26">
        <v>0</v>
      </c>
      <c r="F6" s="26">
        <v>0</v>
      </c>
      <c r="G6" s="26">
        <v>49.59</v>
      </c>
      <c r="H6" s="26">
        <v>186.45</v>
      </c>
      <c r="I6" s="26">
        <v>111.08</v>
      </c>
      <c r="J6" s="26">
        <v>226.12</v>
      </c>
      <c r="K6" s="26">
        <v>311.41000000000003</v>
      </c>
      <c r="L6" s="26">
        <v>130.91</v>
      </c>
      <c r="M6" s="27">
        <v>134.88</v>
      </c>
      <c r="N6" s="44">
        <f t="shared" si="0"/>
        <v>0</v>
      </c>
      <c r="O6" s="66">
        <f t="shared" si="1"/>
        <v>1150.44</v>
      </c>
      <c r="P6" s="44">
        <f t="shared" si="2"/>
        <v>1150.44</v>
      </c>
      <c r="Q6" s="44">
        <f t="shared" si="3"/>
        <v>0</v>
      </c>
      <c r="R6" s="66">
        <f t="shared" si="4"/>
        <v>164.34857142857143</v>
      </c>
      <c r="S6" s="44">
        <f t="shared" si="5"/>
        <v>95.87</v>
      </c>
      <c r="T6" s="69"/>
    </row>
    <row r="7" spans="1:20" x14ac:dyDescent="0.25">
      <c r="A7" s="17">
        <v>1954</v>
      </c>
      <c r="B7" s="25">
        <v>230.09</v>
      </c>
      <c r="C7" s="26">
        <v>0</v>
      </c>
      <c r="D7" s="26">
        <v>0</v>
      </c>
      <c r="E7" s="26">
        <v>0</v>
      </c>
      <c r="F7" s="26">
        <v>0</v>
      </c>
      <c r="G7" s="26">
        <v>124.96</v>
      </c>
      <c r="H7" s="26">
        <v>9.92</v>
      </c>
      <c r="I7" s="26">
        <v>132.88999999999999</v>
      </c>
      <c r="J7" s="26">
        <v>194.38</v>
      </c>
      <c r="K7" s="26">
        <v>31.74</v>
      </c>
      <c r="L7" s="26">
        <v>39.67</v>
      </c>
      <c r="M7" s="27">
        <v>89.26</v>
      </c>
      <c r="N7" s="44">
        <f t="shared" si="0"/>
        <v>230.09</v>
      </c>
      <c r="O7" s="66">
        <f t="shared" si="1"/>
        <v>622.81999999999994</v>
      </c>
      <c r="P7" s="44">
        <f t="shared" si="2"/>
        <v>852.91</v>
      </c>
      <c r="Q7" s="44">
        <f t="shared" si="3"/>
        <v>46.018000000000001</v>
      </c>
      <c r="R7" s="66">
        <f t="shared" si="4"/>
        <v>88.974285714285699</v>
      </c>
      <c r="S7" s="44">
        <f t="shared" si="5"/>
        <v>71.075833333333335</v>
      </c>
      <c r="T7" s="69"/>
    </row>
    <row r="8" spans="1:20" x14ac:dyDescent="0.25">
      <c r="A8" s="17">
        <v>1955</v>
      </c>
      <c r="B8" s="25">
        <v>388.77</v>
      </c>
      <c r="C8" s="26">
        <v>0</v>
      </c>
      <c r="D8" s="26">
        <v>0</v>
      </c>
      <c r="E8" s="26">
        <v>0</v>
      </c>
      <c r="F8" s="26">
        <v>0</v>
      </c>
      <c r="G8" s="26">
        <v>0</v>
      </c>
      <c r="H8" s="26">
        <v>126.94</v>
      </c>
      <c r="I8" s="26">
        <v>164.63</v>
      </c>
      <c r="J8" s="26">
        <v>41.65</v>
      </c>
      <c r="K8" s="26">
        <v>0</v>
      </c>
      <c r="L8" s="26">
        <v>0</v>
      </c>
      <c r="M8" s="27">
        <v>483.97</v>
      </c>
      <c r="N8" s="44">
        <f t="shared" si="0"/>
        <v>388.77</v>
      </c>
      <c r="O8" s="66">
        <f t="shared" si="1"/>
        <v>817.19</v>
      </c>
      <c r="P8" s="44">
        <f t="shared" si="2"/>
        <v>1205.96</v>
      </c>
      <c r="Q8" s="44">
        <f t="shared" si="3"/>
        <v>77.753999999999991</v>
      </c>
      <c r="R8" s="66">
        <f t="shared" si="4"/>
        <v>116.74142857142859</v>
      </c>
      <c r="S8" s="44">
        <f t="shared" si="5"/>
        <v>100.49666666666667</v>
      </c>
      <c r="T8" s="69"/>
    </row>
    <row r="9" spans="1:20" x14ac:dyDescent="0.25">
      <c r="A9" s="17">
        <v>1956</v>
      </c>
      <c r="B9" s="25">
        <v>0</v>
      </c>
      <c r="C9" s="26">
        <v>0</v>
      </c>
      <c r="D9" s="26">
        <v>0</v>
      </c>
      <c r="E9" s="26">
        <v>0</v>
      </c>
      <c r="F9" s="26">
        <v>0</v>
      </c>
      <c r="G9" s="26">
        <v>160.66</v>
      </c>
      <c r="H9" s="26">
        <v>27.77</v>
      </c>
      <c r="I9" s="26">
        <v>178.51</v>
      </c>
      <c r="J9" s="26">
        <v>222.15</v>
      </c>
      <c r="K9" s="26">
        <v>0</v>
      </c>
      <c r="L9" s="26">
        <v>0</v>
      </c>
      <c r="M9" s="27">
        <v>0</v>
      </c>
      <c r="N9" s="44">
        <f t="shared" si="0"/>
        <v>0</v>
      </c>
      <c r="O9" s="66">
        <f t="shared" si="1"/>
        <v>589.09</v>
      </c>
      <c r="P9" s="44">
        <f t="shared" si="2"/>
        <v>589.09</v>
      </c>
      <c r="Q9" s="44">
        <f t="shared" si="3"/>
        <v>0</v>
      </c>
      <c r="R9" s="66">
        <f t="shared" si="4"/>
        <v>84.155714285714296</v>
      </c>
      <c r="S9" s="44">
        <f t="shared" si="5"/>
        <v>49.090833333333336</v>
      </c>
      <c r="T9" s="69"/>
    </row>
    <row r="10" spans="1:20" x14ac:dyDescent="0.25">
      <c r="A10" s="17">
        <v>1957</v>
      </c>
      <c r="B10" s="25">
        <v>0</v>
      </c>
      <c r="C10" s="26">
        <v>0</v>
      </c>
      <c r="D10" s="26">
        <v>0</v>
      </c>
      <c r="E10" s="26">
        <v>0</v>
      </c>
      <c r="F10" s="26">
        <v>0</v>
      </c>
      <c r="G10" s="26">
        <v>0</v>
      </c>
      <c r="H10" s="26">
        <v>79.34</v>
      </c>
      <c r="I10" s="26">
        <v>803.32</v>
      </c>
      <c r="J10" s="26">
        <v>789.43</v>
      </c>
      <c r="K10" s="26">
        <v>499.84</v>
      </c>
      <c r="L10" s="26">
        <v>460.17</v>
      </c>
      <c r="M10" s="27">
        <v>178.51</v>
      </c>
      <c r="N10" s="44">
        <f t="shared" si="0"/>
        <v>0</v>
      </c>
      <c r="O10" s="66">
        <f t="shared" si="1"/>
        <v>2810.6100000000006</v>
      </c>
      <c r="P10" s="44">
        <f t="shared" si="2"/>
        <v>2810.6100000000006</v>
      </c>
      <c r="Q10" s="44">
        <f t="shared" si="3"/>
        <v>0</v>
      </c>
      <c r="R10" s="66">
        <f t="shared" si="4"/>
        <v>401.51571428571435</v>
      </c>
      <c r="S10" s="44">
        <f t="shared" si="5"/>
        <v>234.21750000000006</v>
      </c>
      <c r="T10" s="69"/>
    </row>
    <row r="11" spans="1:20" x14ac:dyDescent="0.25">
      <c r="A11" s="17">
        <v>1958</v>
      </c>
      <c r="B11" s="25">
        <v>0</v>
      </c>
      <c r="C11" s="26">
        <v>0</v>
      </c>
      <c r="D11" s="26">
        <v>0</v>
      </c>
      <c r="E11" s="26">
        <v>0</v>
      </c>
      <c r="F11" s="26">
        <v>0</v>
      </c>
      <c r="G11" s="26">
        <v>0</v>
      </c>
      <c r="H11" s="26">
        <v>0</v>
      </c>
      <c r="I11" s="26">
        <v>436.37</v>
      </c>
      <c r="J11" s="26">
        <v>412.57</v>
      </c>
      <c r="K11" s="26">
        <v>269.76</v>
      </c>
      <c r="L11" s="26">
        <v>273.72000000000003</v>
      </c>
      <c r="M11" s="27">
        <v>0</v>
      </c>
      <c r="N11" s="44">
        <f t="shared" si="0"/>
        <v>0</v>
      </c>
      <c r="O11" s="66">
        <f t="shared" si="1"/>
        <v>1392.42</v>
      </c>
      <c r="P11" s="44">
        <f t="shared" si="2"/>
        <v>1392.42</v>
      </c>
      <c r="Q11" s="44">
        <f t="shared" si="3"/>
        <v>0</v>
      </c>
      <c r="R11" s="66">
        <f t="shared" si="4"/>
        <v>198.91714285714286</v>
      </c>
      <c r="S11" s="44">
        <f t="shared" si="5"/>
        <v>116.03500000000001</v>
      </c>
      <c r="T11" s="69"/>
    </row>
    <row r="12" spans="1:20" x14ac:dyDescent="0.25">
      <c r="A12" s="17">
        <v>1959</v>
      </c>
      <c r="B12" s="25">
        <v>0</v>
      </c>
      <c r="C12" s="26">
        <v>0</v>
      </c>
      <c r="D12" s="26">
        <v>0</v>
      </c>
      <c r="E12" s="26">
        <v>0</v>
      </c>
      <c r="F12" s="26">
        <v>0</v>
      </c>
      <c r="G12" s="26">
        <v>0</v>
      </c>
      <c r="H12" s="26">
        <v>150.75</v>
      </c>
      <c r="I12" s="26">
        <v>261.82</v>
      </c>
      <c r="J12" s="26">
        <v>317.36</v>
      </c>
      <c r="K12" s="26">
        <v>198.35</v>
      </c>
      <c r="L12" s="26">
        <v>111.08</v>
      </c>
      <c r="M12" s="27">
        <v>0</v>
      </c>
      <c r="N12" s="44">
        <f t="shared" si="0"/>
        <v>0</v>
      </c>
      <c r="O12" s="66">
        <f t="shared" si="1"/>
        <v>1039.3600000000001</v>
      </c>
      <c r="P12" s="44">
        <f t="shared" si="2"/>
        <v>1039.3600000000001</v>
      </c>
      <c r="Q12" s="44">
        <f t="shared" si="3"/>
        <v>0</v>
      </c>
      <c r="R12" s="66">
        <f t="shared" si="4"/>
        <v>148.48000000000002</v>
      </c>
      <c r="S12" s="44">
        <f t="shared" si="5"/>
        <v>86.613333333333344</v>
      </c>
      <c r="T12" s="69"/>
    </row>
    <row r="13" spans="1:20" x14ac:dyDescent="0.25">
      <c r="A13" s="17">
        <v>1960</v>
      </c>
      <c r="B13" s="25">
        <v>0</v>
      </c>
      <c r="C13" s="26">
        <v>0</v>
      </c>
      <c r="D13" s="26">
        <v>0</v>
      </c>
      <c r="E13" s="26">
        <v>0</v>
      </c>
      <c r="F13" s="26">
        <v>0</v>
      </c>
      <c r="G13" s="26">
        <v>103.14</v>
      </c>
      <c r="H13" s="26">
        <v>257.86</v>
      </c>
      <c r="I13" s="26">
        <v>168.6</v>
      </c>
      <c r="J13" s="26">
        <v>174.55</v>
      </c>
      <c r="K13" s="26">
        <v>142.81</v>
      </c>
      <c r="L13" s="26">
        <v>55.54</v>
      </c>
      <c r="M13" s="27">
        <v>109.09</v>
      </c>
      <c r="N13" s="44">
        <f t="shared" si="0"/>
        <v>0</v>
      </c>
      <c r="O13" s="66">
        <f t="shared" si="1"/>
        <v>1011.59</v>
      </c>
      <c r="P13" s="44">
        <f t="shared" si="2"/>
        <v>1011.59</v>
      </c>
      <c r="Q13" s="44">
        <f t="shared" si="3"/>
        <v>0</v>
      </c>
      <c r="R13" s="66">
        <f t="shared" si="4"/>
        <v>144.51285714285714</v>
      </c>
      <c r="S13" s="44">
        <f t="shared" si="5"/>
        <v>84.299166666666665</v>
      </c>
      <c r="T13" s="69"/>
    </row>
    <row r="14" spans="1:20" x14ac:dyDescent="0.25">
      <c r="A14" s="17">
        <v>1961</v>
      </c>
      <c r="B14" s="25">
        <v>0</v>
      </c>
      <c r="C14" s="26">
        <v>0</v>
      </c>
      <c r="D14" s="26">
        <v>0</v>
      </c>
      <c r="E14" s="26">
        <v>0</v>
      </c>
      <c r="F14" s="26">
        <v>0</v>
      </c>
      <c r="G14" s="26">
        <v>0</v>
      </c>
      <c r="H14" s="26">
        <v>509.76</v>
      </c>
      <c r="I14" s="26">
        <v>71.41</v>
      </c>
      <c r="J14" s="26">
        <v>71.41</v>
      </c>
      <c r="K14" s="26">
        <v>245.95</v>
      </c>
      <c r="L14" s="26">
        <v>293.56</v>
      </c>
      <c r="M14" s="27">
        <v>0</v>
      </c>
      <c r="N14" s="44">
        <f t="shared" si="0"/>
        <v>0</v>
      </c>
      <c r="O14" s="66">
        <f t="shared" si="1"/>
        <v>1192.0899999999999</v>
      </c>
      <c r="P14" s="44">
        <f t="shared" si="2"/>
        <v>1192.0899999999999</v>
      </c>
      <c r="Q14" s="44">
        <f t="shared" si="3"/>
        <v>0</v>
      </c>
      <c r="R14" s="66">
        <f t="shared" si="4"/>
        <v>170.29857142857142</v>
      </c>
      <c r="S14" s="44">
        <f t="shared" si="5"/>
        <v>99.340833333333322</v>
      </c>
      <c r="T14" s="69"/>
    </row>
    <row r="15" spans="1:20" x14ac:dyDescent="0.25">
      <c r="A15" s="17">
        <v>1962</v>
      </c>
      <c r="B15" s="25">
        <v>0</v>
      </c>
      <c r="C15" s="26">
        <v>0</v>
      </c>
      <c r="D15" s="26">
        <v>0</v>
      </c>
      <c r="E15" s="26">
        <v>0</v>
      </c>
      <c r="F15" s="26">
        <v>0</v>
      </c>
      <c r="G15" s="26">
        <v>188.43</v>
      </c>
      <c r="H15" s="26">
        <v>63.47</v>
      </c>
      <c r="I15" s="26">
        <v>0</v>
      </c>
      <c r="J15" s="26">
        <v>190.42</v>
      </c>
      <c r="K15" s="26">
        <v>142.81</v>
      </c>
      <c r="L15" s="26">
        <v>269.76</v>
      </c>
      <c r="M15" s="27">
        <v>0</v>
      </c>
      <c r="N15" s="44">
        <f t="shared" si="0"/>
        <v>0</v>
      </c>
      <c r="O15" s="66">
        <f t="shared" si="1"/>
        <v>854.89</v>
      </c>
      <c r="P15" s="44">
        <f t="shared" si="2"/>
        <v>854.89</v>
      </c>
      <c r="Q15" s="44">
        <f t="shared" si="3"/>
        <v>0</v>
      </c>
      <c r="R15" s="66">
        <f t="shared" si="4"/>
        <v>122.12714285714286</v>
      </c>
      <c r="S15" s="44">
        <f t="shared" si="5"/>
        <v>71.240833333333327</v>
      </c>
      <c r="T15" s="69"/>
    </row>
    <row r="16" spans="1:20" x14ac:dyDescent="0.25">
      <c r="A16" s="17">
        <v>1963</v>
      </c>
      <c r="B16" s="25">
        <v>0</v>
      </c>
      <c r="C16" s="26">
        <v>0</v>
      </c>
      <c r="D16" s="26">
        <v>0</v>
      </c>
      <c r="E16" s="26">
        <v>0</v>
      </c>
      <c r="F16" s="26">
        <v>0</v>
      </c>
      <c r="G16" s="26">
        <v>245.95</v>
      </c>
      <c r="H16" s="26">
        <v>105.13</v>
      </c>
      <c r="I16" s="26">
        <v>91.24</v>
      </c>
      <c r="J16" s="26">
        <v>114.05</v>
      </c>
      <c r="K16" s="26">
        <v>0</v>
      </c>
      <c r="L16" s="26">
        <v>0</v>
      </c>
      <c r="M16" s="27">
        <v>0</v>
      </c>
      <c r="N16" s="44">
        <f t="shared" si="0"/>
        <v>0</v>
      </c>
      <c r="O16" s="66">
        <f t="shared" si="1"/>
        <v>556.37</v>
      </c>
      <c r="P16" s="44">
        <f t="shared" si="2"/>
        <v>556.37</v>
      </c>
      <c r="Q16" s="44">
        <f t="shared" si="3"/>
        <v>0</v>
      </c>
      <c r="R16" s="66">
        <f t="shared" si="4"/>
        <v>79.481428571428566</v>
      </c>
      <c r="S16" s="44">
        <f t="shared" si="5"/>
        <v>46.364166666666669</v>
      </c>
      <c r="T16" s="69"/>
    </row>
    <row r="17" spans="1:20" x14ac:dyDescent="0.25">
      <c r="A17" s="17">
        <v>1964</v>
      </c>
      <c r="B17" s="25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7"/>
      <c r="N17" s="44">
        <f t="shared" si="0"/>
        <v>0</v>
      </c>
      <c r="O17" s="66">
        <f t="shared" si="1"/>
        <v>0</v>
      </c>
      <c r="P17" s="44">
        <f t="shared" si="2"/>
        <v>0</v>
      </c>
      <c r="Q17" s="44"/>
      <c r="R17" s="66"/>
      <c r="S17" s="44"/>
      <c r="T17" s="69"/>
    </row>
    <row r="18" spans="1:20" x14ac:dyDescent="0.25">
      <c r="A18" s="17">
        <v>1965</v>
      </c>
      <c r="B18" s="25">
        <v>0</v>
      </c>
      <c r="C18" s="26">
        <v>0</v>
      </c>
      <c r="D18" s="26">
        <v>0</v>
      </c>
      <c r="E18" s="26">
        <v>0</v>
      </c>
      <c r="F18" s="26">
        <v>0</v>
      </c>
      <c r="G18" s="26">
        <v>0</v>
      </c>
      <c r="H18" s="26">
        <v>39.67</v>
      </c>
      <c r="I18" s="26">
        <v>257.86</v>
      </c>
      <c r="J18" s="26">
        <v>154.71</v>
      </c>
      <c r="K18" s="26">
        <v>0</v>
      </c>
      <c r="L18" s="26">
        <v>0</v>
      </c>
      <c r="M18" s="27">
        <v>0</v>
      </c>
      <c r="N18" s="44">
        <f t="shared" si="0"/>
        <v>0</v>
      </c>
      <c r="O18" s="66">
        <f t="shared" si="1"/>
        <v>452.24</v>
      </c>
      <c r="P18" s="44">
        <f t="shared" si="2"/>
        <v>452.24</v>
      </c>
      <c r="Q18" s="44">
        <f t="shared" si="3"/>
        <v>0</v>
      </c>
      <c r="R18" s="66">
        <f t="shared" si="4"/>
        <v>64.605714285714285</v>
      </c>
      <c r="S18" s="44">
        <f t="shared" si="5"/>
        <v>37.686666666666667</v>
      </c>
      <c r="T18" s="69"/>
    </row>
    <row r="19" spans="1:20" x14ac:dyDescent="0.25">
      <c r="A19" s="17">
        <v>1966</v>
      </c>
      <c r="B19" s="25">
        <v>0</v>
      </c>
      <c r="C19" s="26">
        <v>0</v>
      </c>
      <c r="D19" s="26">
        <v>0</v>
      </c>
      <c r="E19" s="26">
        <v>0</v>
      </c>
      <c r="F19" s="26">
        <v>0</v>
      </c>
      <c r="G19" s="26">
        <v>0</v>
      </c>
      <c r="H19" s="26">
        <v>0</v>
      </c>
      <c r="I19" s="26">
        <v>0</v>
      </c>
      <c r="J19" s="26">
        <v>285.62</v>
      </c>
      <c r="K19" s="26">
        <v>119.01</v>
      </c>
      <c r="L19" s="26">
        <v>126.94</v>
      </c>
      <c r="M19" s="27">
        <v>374.88</v>
      </c>
      <c r="N19" s="44">
        <f t="shared" si="0"/>
        <v>0</v>
      </c>
      <c r="O19" s="66">
        <f t="shared" si="1"/>
        <v>906.44999999999993</v>
      </c>
      <c r="P19" s="44">
        <f t="shared" si="2"/>
        <v>906.44999999999993</v>
      </c>
      <c r="Q19" s="44">
        <f t="shared" si="3"/>
        <v>0</v>
      </c>
      <c r="R19" s="66">
        <f t="shared" si="4"/>
        <v>129.49285714285713</v>
      </c>
      <c r="S19" s="44">
        <f t="shared" si="5"/>
        <v>75.537499999999994</v>
      </c>
      <c r="T19" s="69"/>
    </row>
    <row r="20" spans="1:20" x14ac:dyDescent="0.25">
      <c r="A20" s="17">
        <v>1967</v>
      </c>
      <c r="B20" s="25">
        <v>0</v>
      </c>
      <c r="C20" s="26">
        <v>0</v>
      </c>
      <c r="D20" s="26">
        <v>0</v>
      </c>
      <c r="E20" s="26">
        <v>0</v>
      </c>
      <c r="F20" s="26">
        <v>0</v>
      </c>
      <c r="G20" s="26">
        <v>39.67</v>
      </c>
      <c r="H20" s="26">
        <v>349.1</v>
      </c>
      <c r="I20" s="26">
        <v>0</v>
      </c>
      <c r="J20" s="26">
        <v>634.72</v>
      </c>
      <c r="K20" s="26">
        <v>317.36</v>
      </c>
      <c r="L20" s="26">
        <v>557.36</v>
      </c>
      <c r="M20" s="27">
        <v>194.38</v>
      </c>
      <c r="N20" s="44">
        <f t="shared" si="0"/>
        <v>0</v>
      </c>
      <c r="O20" s="66">
        <f t="shared" si="1"/>
        <v>2092.59</v>
      </c>
      <c r="P20" s="44">
        <f t="shared" si="2"/>
        <v>2092.59</v>
      </c>
      <c r="Q20" s="44">
        <f t="shared" si="3"/>
        <v>0</v>
      </c>
      <c r="R20" s="66">
        <f t="shared" si="4"/>
        <v>298.94142857142862</v>
      </c>
      <c r="S20" s="44">
        <f t="shared" si="5"/>
        <v>174.38250000000002</v>
      </c>
      <c r="T20" s="69"/>
    </row>
    <row r="21" spans="1:20" x14ac:dyDescent="0.25">
      <c r="A21" s="17">
        <v>1968</v>
      </c>
      <c r="B21" s="25">
        <v>0</v>
      </c>
      <c r="C21" s="26">
        <v>0</v>
      </c>
      <c r="D21" s="26">
        <v>0</v>
      </c>
      <c r="E21" s="26">
        <v>0</v>
      </c>
      <c r="F21" s="26">
        <v>0</v>
      </c>
      <c r="G21" s="26">
        <v>23.8</v>
      </c>
      <c r="H21" s="26">
        <v>0</v>
      </c>
      <c r="I21" s="26">
        <v>632.74</v>
      </c>
      <c r="J21" s="26">
        <v>212.23</v>
      </c>
      <c r="K21" s="26">
        <v>69.42</v>
      </c>
      <c r="L21" s="26">
        <v>698.19</v>
      </c>
      <c r="M21" s="27">
        <v>1069.1099999999999</v>
      </c>
      <c r="N21" s="44">
        <f t="shared" si="0"/>
        <v>0</v>
      </c>
      <c r="O21" s="66">
        <f t="shared" si="1"/>
        <v>2705.49</v>
      </c>
      <c r="P21" s="44">
        <f t="shared" si="2"/>
        <v>2705.49</v>
      </c>
      <c r="Q21" s="44">
        <f t="shared" si="3"/>
        <v>0</v>
      </c>
      <c r="R21" s="66">
        <f t="shared" si="4"/>
        <v>386.49857142857138</v>
      </c>
      <c r="S21" s="44">
        <f t="shared" si="5"/>
        <v>225.45749999999998</v>
      </c>
      <c r="T21" s="69"/>
    </row>
    <row r="22" spans="1:20" x14ac:dyDescent="0.25">
      <c r="A22" s="17">
        <v>1969</v>
      </c>
      <c r="B22" s="25">
        <v>0</v>
      </c>
      <c r="C22" s="26">
        <v>0</v>
      </c>
      <c r="D22" s="26">
        <v>0</v>
      </c>
      <c r="E22" s="26">
        <v>0</v>
      </c>
      <c r="F22" s="26">
        <v>0</v>
      </c>
      <c r="G22" s="26">
        <v>364.96</v>
      </c>
      <c r="H22" s="26">
        <v>279.67</v>
      </c>
      <c r="I22" s="26">
        <v>1235.72</v>
      </c>
      <c r="J22" s="26">
        <v>958.03</v>
      </c>
      <c r="K22" s="26">
        <v>753.73</v>
      </c>
      <c r="L22" s="26">
        <v>1618.54</v>
      </c>
      <c r="M22" s="27">
        <v>517.69000000000005</v>
      </c>
      <c r="N22" s="44">
        <f t="shared" si="0"/>
        <v>0</v>
      </c>
      <c r="O22" s="66">
        <f t="shared" si="1"/>
        <v>5728.34</v>
      </c>
      <c r="P22" s="44">
        <f t="shared" si="2"/>
        <v>5728.34</v>
      </c>
      <c r="Q22" s="44">
        <f t="shared" si="3"/>
        <v>0</v>
      </c>
      <c r="R22" s="66">
        <f t="shared" si="4"/>
        <v>818.33428571428578</v>
      </c>
      <c r="S22" s="44">
        <f t="shared" si="5"/>
        <v>477.36166666666668</v>
      </c>
      <c r="T22" s="69"/>
    </row>
    <row r="23" spans="1:20" x14ac:dyDescent="0.25">
      <c r="A23" s="17">
        <v>1970</v>
      </c>
      <c r="B23" s="25">
        <v>0</v>
      </c>
      <c r="C23" s="26">
        <v>0</v>
      </c>
      <c r="D23" s="26">
        <v>0</v>
      </c>
      <c r="E23" s="26">
        <v>0</v>
      </c>
      <c r="F23" s="26">
        <v>0</v>
      </c>
      <c r="G23" s="26">
        <v>0</v>
      </c>
      <c r="H23" s="26">
        <v>0</v>
      </c>
      <c r="I23" s="26">
        <v>1858.54</v>
      </c>
      <c r="J23" s="26">
        <v>162.65</v>
      </c>
      <c r="K23" s="26">
        <v>630.75</v>
      </c>
      <c r="L23" s="26">
        <v>1656.22</v>
      </c>
      <c r="M23" s="27">
        <v>1408.29</v>
      </c>
      <c r="N23" s="44">
        <f t="shared" si="0"/>
        <v>0</v>
      </c>
      <c r="O23" s="66">
        <f t="shared" si="1"/>
        <v>5716.45</v>
      </c>
      <c r="P23" s="44">
        <f t="shared" si="2"/>
        <v>5716.45</v>
      </c>
      <c r="Q23" s="44">
        <f t="shared" si="3"/>
        <v>0</v>
      </c>
      <c r="R23" s="66">
        <f t="shared" si="4"/>
        <v>816.63571428571424</v>
      </c>
      <c r="S23" s="44">
        <f t="shared" si="5"/>
        <v>476.37083333333334</v>
      </c>
      <c r="T23" s="69"/>
    </row>
    <row r="24" spans="1:20" x14ac:dyDescent="0.25">
      <c r="A24" s="17">
        <v>1971</v>
      </c>
      <c r="B24" s="25">
        <v>0</v>
      </c>
      <c r="C24" s="26">
        <v>0</v>
      </c>
      <c r="D24" s="26">
        <v>0</v>
      </c>
      <c r="E24" s="26">
        <v>0</v>
      </c>
      <c r="F24" s="26">
        <v>0</v>
      </c>
      <c r="G24" s="26">
        <v>666.46</v>
      </c>
      <c r="H24" s="26">
        <v>1128.6099999999999</v>
      </c>
      <c r="I24" s="26">
        <v>1570.93</v>
      </c>
      <c r="J24" s="26">
        <v>626.79</v>
      </c>
      <c r="K24" s="26">
        <v>293.56</v>
      </c>
      <c r="L24" s="26">
        <v>753.73</v>
      </c>
      <c r="M24" s="27">
        <v>0</v>
      </c>
      <c r="N24" s="44">
        <f t="shared" si="0"/>
        <v>0</v>
      </c>
      <c r="O24" s="66">
        <f t="shared" si="1"/>
        <v>5040.08</v>
      </c>
      <c r="P24" s="44">
        <f t="shared" si="2"/>
        <v>5040.08</v>
      </c>
      <c r="Q24" s="44">
        <f t="shared" si="3"/>
        <v>0</v>
      </c>
      <c r="R24" s="66">
        <f t="shared" si="4"/>
        <v>720.01142857142861</v>
      </c>
      <c r="S24" s="44">
        <f t="shared" si="5"/>
        <v>420.00666666666666</v>
      </c>
      <c r="T24" s="69"/>
    </row>
    <row r="25" spans="1:20" x14ac:dyDescent="0.25">
      <c r="A25" s="17">
        <v>1972</v>
      </c>
      <c r="B25" s="25">
        <v>0</v>
      </c>
      <c r="C25" s="26">
        <v>0</v>
      </c>
      <c r="D25" s="26">
        <v>0</v>
      </c>
      <c r="E25" s="26">
        <v>0</v>
      </c>
      <c r="F25" s="26">
        <v>0</v>
      </c>
      <c r="G25" s="26">
        <v>109.09</v>
      </c>
      <c r="H25" s="26">
        <v>721.99</v>
      </c>
      <c r="I25" s="26">
        <v>1221.8399999999999</v>
      </c>
      <c r="J25" s="26">
        <v>267.77</v>
      </c>
      <c r="K25" s="26">
        <v>551.41</v>
      </c>
      <c r="L25" s="26">
        <v>1656.22</v>
      </c>
      <c r="M25" s="27">
        <v>1380.52</v>
      </c>
      <c r="N25" s="44">
        <f t="shared" si="0"/>
        <v>0</v>
      </c>
      <c r="O25" s="66">
        <f t="shared" si="1"/>
        <v>5908.84</v>
      </c>
      <c r="P25" s="44">
        <f t="shared" si="2"/>
        <v>5908.84</v>
      </c>
      <c r="Q25" s="44">
        <f t="shared" si="3"/>
        <v>0</v>
      </c>
      <c r="R25" s="66">
        <f t="shared" si="4"/>
        <v>844.12</v>
      </c>
      <c r="S25" s="44">
        <f t="shared" si="5"/>
        <v>492.40333333333336</v>
      </c>
      <c r="T25" s="69"/>
    </row>
    <row r="26" spans="1:20" x14ac:dyDescent="0.25">
      <c r="A26" s="17">
        <v>1973</v>
      </c>
      <c r="B26" s="25">
        <v>0</v>
      </c>
      <c r="C26" s="26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569.26</v>
      </c>
      <c r="J26" s="26">
        <v>1330.93</v>
      </c>
      <c r="K26" s="26">
        <v>1291.26</v>
      </c>
      <c r="L26" s="26">
        <v>1150.43</v>
      </c>
      <c r="M26" s="27">
        <v>589.1</v>
      </c>
      <c r="N26" s="44">
        <f t="shared" si="0"/>
        <v>0</v>
      </c>
      <c r="O26" s="66">
        <f t="shared" si="1"/>
        <v>4930.9800000000005</v>
      </c>
      <c r="P26" s="44">
        <f t="shared" si="2"/>
        <v>4930.9800000000005</v>
      </c>
      <c r="Q26" s="44">
        <f t="shared" si="3"/>
        <v>0</v>
      </c>
      <c r="R26" s="66">
        <f t="shared" si="4"/>
        <v>704.42571428571432</v>
      </c>
      <c r="S26" s="44">
        <f t="shared" si="5"/>
        <v>410.91500000000002</v>
      </c>
      <c r="T26" s="69"/>
    </row>
    <row r="27" spans="1:20" x14ac:dyDescent="0.25">
      <c r="A27" s="17">
        <v>1974</v>
      </c>
      <c r="B27" s="25">
        <v>0</v>
      </c>
      <c r="C27" s="26">
        <v>0</v>
      </c>
      <c r="D27" s="26">
        <v>0</v>
      </c>
      <c r="E27" s="26">
        <v>0</v>
      </c>
      <c r="F27" s="26">
        <v>0</v>
      </c>
      <c r="G27" s="26">
        <v>0</v>
      </c>
      <c r="H27" s="26">
        <v>301.49</v>
      </c>
      <c r="I27" s="26">
        <v>1162.33</v>
      </c>
      <c r="J27" s="26">
        <v>860.84</v>
      </c>
      <c r="K27" s="26">
        <v>862.82</v>
      </c>
      <c r="L27" s="26">
        <v>1366.63</v>
      </c>
      <c r="M27" s="27">
        <v>1227.79</v>
      </c>
      <c r="N27" s="44">
        <f t="shared" si="0"/>
        <v>0</v>
      </c>
      <c r="O27" s="66">
        <f t="shared" si="1"/>
        <v>5781.9000000000005</v>
      </c>
      <c r="P27" s="44">
        <f t="shared" si="2"/>
        <v>5781.9000000000005</v>
      </c>
      <c r="Q27" s="44">
        <f t="shared" si="3"/>
        <v>0</v>
      </c>
      <c r="R27" s="66">
        <f t="shared" si="4"/>
        <v>825.98571428571438</v>
      </c>
      <c r="S27" s="44">
        <f t="shared" si="5"/>
        <v>481.82500000000005</v>
      </c>
      <c r="T27" s="69"/>
    </row>
    <row r="28" spans="1:20" x14ac:dyDescent="0.25">
      <c r="A28" s="17">
        <v>1975</v>
      </c>
      <c r="B28" s="25">
        <v>255.87</v>
      </c>
      <c r="C28" s="26">
        <v>0</v>
      </c>
      <c r="D28" s="26">
        <v>0</v>
      </c>
      <c r="E28" s="26">
        <v>0</v>
      </c>
      <c r="F28" s="26">
        <v>555.38</v>
      </c>
      <c r="G28" s="26">
        <v>884.64</v>
      </c>
      <c r="H28" s="26">
        <v>963.98</v>
      </c>
      <c r="I28" s="26">
        <v>1467.79</v>
      </c>
      <c r="J28" s="26">
        <v>1368.61</v>
      </c>
      <c r="K28" s="26">
        <v>1019.52</v>
      </c>
      <c r="L28" s="26">
        <v>1150.43</v>
      </c>
      <c r="M28" s="27">
        <v>761.66</v>
      </c>
      <c r="N28" s="44">
        <f t="shared" si="0"/>
        <v>811.25</v>
      </c>
      <c r="O28" s="66">
        <f t="shared" si="1"/>
        <v>7616.6299999999992</v>
      </c>
      <c r="P28" s="44">
        <f t="shared" si="2"/>
        <v>8427.8799999999992</v>
      </c>
      <c r="Q28" s="44">
        <f t="shared" si="3"/>
        <v>162.25</v>
      </c>
      <c r="R28" s="66">
        <f t="shared" si="4"/>
        <v>1088.0899999999999</v>
      </c>
      <c r="S28" s="44">
        <f t="shared" si="5"/>
        <v>702.32333333333327</v>
      </c>
      <c r="T28" s="69"/>
    </row>
    <row r="29" spans="1:20" x14ac:dyDescent="0.25">
      <c r="A29" s="17">
        <v>1976</v>
      </c>
      <c r="B29" s="25">
        <v>0</v>
      </c>
      <c r="C29" s="26">
        <v>0</v>
      </c>
      <c r="D29" s="26">
        <v>0</v>
      </c>
      <c r="E29" s="26">
        <v>0</v>
      </c>
      <c r="F29" s="26">
        <v>0</v>
      </c>
      <c r="G29" s="26">
        <v>1356.71</v>
      </c>
      <c r="H29" s="26">
        <v>975.88</v>
      </c>
      <c r="I29" s="26">
        <v>440.34</v>
      </c>
      <c r="J29" s="26">
        <v>117.03</v>
      </c>
      <c r="K29" s="26">
        <v>688.27</v>
      </c>
      <c r="L29" s="26">
        <v>1449.94</v>
      </c>
      <c r="M29" s="27">
        <v>99.18</v>
      </c>
      <c r="N29" s="44">
        <f t="shared" si="0"/>
        <v>0</v>
      </c>
      <c r="O29" s="66">
        <f t="shared" si="1"/>
        <v>5127.3500000000004</v>
      </c>
      <c r="P29" s="44">
        <f t="shared" si="2"/>
        <v>5127.3500000000004</v>
      </c>
      <c r="Q29" s="44">
        <f t="shared" si="3"/>
        <v>0</v>
      </c>
      <c r="R29" s="66">
        <f t="shared" si="4"/>
        <v>732.47857142857151</v>
      </c>
      <c r="S29" s="44">
        <f t="shared" si="5"/>
        <v>427.2791666666667</v>
      </c>
      <c r="T29" s="69"/>
    </row>
    <row r="30" spans="1:20" x14ac:dyDescent="0.25">
      <c r="A30" s="17">
        <v>1977</v>
      </c>
      <c r="B30" s="25">
        <v>0</v>
      </c>
      <c r="C30" s="26">
        <v>0</v>
      </c>
      <c r="D30" s="26">
        <v>0</v>
      </c>
      <c r="E30" s="26">
        <v>0</v>
      </c>
      <c r="F30" s="26">
        <v>0</v>
      </c>
      <c r="G30" s="26">
        <v>2251.27</v>
      </c>
      <c r="H30" s="26">
        <v>755.71</v>
      </c>
      <c r="I30" s="26">
        <v>259.83999999999997</v>
      </c>
      <c r="J30" s="26">
        <v>593.07000000000005</v>
      </c>
      <c r="K30" s="26">
        <v>0</v>
      </c>
      <c r="L30" s="26">
        <v>0</v>
      </c>
      <c r="M30" s="27">
        <v>1239.69</v>
      </c>
      <c r="N30" s="44">
        <f t="shared" si="0"/>
        <v>0</v>
      </c>
      <c r="O30" s="66">
        <f t="shared" si="1"/>
        <v>5099.58</v>
      </c>
      <c r="P30" s="44">
        <f t="shared" si="2"/>
        <v>5099.58</v>
      </c>
      <c r="Q30" s="44">
        <f t="shared" si="3"/>
        <v>0</v>
      </c>
      <c r="R30" s="66">
        <f t="shared" si="4"/>
        <v>728.51142857142861</v>
      </c>
      <c r="S30" s="44">
        <f t="shared" si="5"/>
        <v>424.96499999999997</v>
      </c>
      <c r="T30" s="69"/>
    </row>
    <row r="31" spans="1:20" x14ac:dyDescent="0.25">
      <c r="A31" s="17">
        <v>1978</v>
      </c>
      <c r="B31" s="25">
        <v>1102.83</v>
      </c>
      <c r="C31" s="26">
        <v>0</v>
      </c>
      <c r="D31" s="26">
        <v>0</v>
      </c>
      <c r="E31" s="26">
        <v>0</v>
      </c>
      <c r="F31" s="26">
        <v>0</v>
      </c>
      <c r="G31" s="26">
        <v>430.42</v>
      </c>
      <c r="H31" s="26">
        <v>1916.06</v>
      </c>
      <c r="I31" s="26">
        <v>2620.1999999999998</v>
      </c>
      <c r="J31" s="26">
        <v>404.63</v>
      </c>
      <c r="K31" s="26">
        <v>253.89</v>
      </c>
      <c r="L31" s="26">
        <v>448.27</v>
      </c>
      <c r="M31" s="27">
        <v>1299.19</v>
      </c>
      <c r="N31" s="44">
        <f t="shared" si="0"/>
        <v>1102.83</v>
      </c>
      <c r="O31" s="66">
        <f t="shared" si="1"/>
        <v>7372.6600000000017</v>
      </c>
      <c r="P31" s="44">
        <f t="shared" si="2"/>
        <v>8475.4900000000016</v>
      </c>
      <c r="Q31" s="44">
        <f t="shared" si="3"/>
        <v>220.56599999999997</v>
      </c>
      <c r="R31" s="66">
        <f t="shared" si="4"/>
        <v>1053.237142857143</v>
      </c>
      <c r="S31" s="44">
        <f t="shared" si="5"/>
        <v>706.29083333333347</v>
      </c>
      <c r="T31" s="69"/>
    </row>
    <row r="32" spans="1:20" x14ac:dyDescent="0.25">
      <c r="A32" s="17">
        <v>1979</v>
      </c>
      <c r="B32" s="25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511.74</v>
      </c>
      <c r="I32" s="26">
        <v>1309.1099999999999</v>
      </c>
      <c r="J32" s="26">
        <v>491.91</v>
      </c>
      <c r="K32" s="26">
        <v>1200.02</v>
      </c>
      <c r="L32" s="26">
        <v>1430.1</v>
      </c>
      <c r="M32" s="27">
        <v>1640.35</v>
      </c>
      <c r="N32" s="44">
        <f t="shared" si="0"/>
        <v>0</v>
      </c>
      <c r="O32" s="66">
        <f t="shared" si="1"/>
        <v>6583.23</v>
      </c>
      <c r="P32" s="44">
        <f t="shared" si="2"/>
        <v>6583.23</v>
      </c>
      <c r="Q32" s="44">
        <f t="shared" si="3"/>
        <v>0</v>
      </c>
      <c r="R32" s="66">
        <f t="shared" si="4"/>
        <v>940.46142857142854</v>
      </c>
      <c r="S32" s="44">
        <f t="shared" si="5"/>
        <v>548.60249999999996</v>
      </c>
      <c r="T32" s="69"/>
    </row>
    <row r="33" spans="1:20" x14ac:dyDescent="0.25">
      <c r="A33" s="17">
        <v>1980</v>
      </c>
      <c r="B33" s="25">
        <v>263.8</v>
      </c>
      <c r="C33" s="26">
        <v>0</v>
      </c>
      <c r="D33" s="26">
        <v>0</v>
      </c>
      <c r="E33" s="26">
        <v>0</v>
      </c>
      <c r="F33" s="26">
        <v>0</v>
      </c>
      <c r="G33" s="26">
        <v>533.55999999999995</v>
      </c>
      <c r="H33" s="26">
        <v>993.73</v>
      </c>
      <c r="I33" s="26">
        <v>1868.46</v>
      </c>
      <c r="J33" s="26">
        <v>1709.78</v>
      </c>
      <c r="K33" s="26">
        <v>628.77</v>
      </c>
      <c r="L33" s="26">
        <v>2132.2600000000002</v>
      </c>
      <c r="M33" s="27">
        <v>1241.67</v>
      </c>
      <c r="N33" s="44">
        <f t="shared" si="0"/>
        <v>263.8</v>
      </c>
      <c r="O33" s="66">
        <f t="shared" si="1"/>
        <v>9108.23</v>
      </c>
      <c r="P33" s="44">
        <f t="shared" si="2"/>
        <v>9372.0300000000007</v>
      </c>
      <c r="Q33" s="44">
        <f t="shared" si="3"/>
        <v>52.760000000000005</v>
      </c>
      <c r="R33" s="66">
        <f t="shared" si="4"/>
        <v>1301.1757142857143</v>
      </c>
      <c r="S33" s="44">
        <f t="shared" si="5"/>
        <v>781.00250000000005</v>
      </c>
      <c r="T33" s="69"/>
    </row>
    <row r="34" spans="1:20" x14ac:dyDescent="0.25">
      <c r="A34" s="17">
        <v>1981</v>
      </c>
      <c r="B34" s="25">
        <v>541.49</v>
      </c>
      <c r="C34" s="26">
        <v>0</v>
      </c>
      <c r="D34" s="26">
        <v>0</v>
      </c>
      <c r="E34" s="26">
        <v>0</v>
      </c>
      <c r="F34" s="26">
        <v>0</v>
      </c>
      <c r="G34" s="26">
        <v>0</v>
      </c>
      <c r="H34" s="26">
        <v>297.52</v>
      </c>
      <c r="I34" s="26">
        <v>656.54</v>
      </c>
      <c r="J34" s="26">
        <v>343.15</v>
      </c>
      <c r="K34" s="26">
        <v>317.36</v>
      </c>
      <c r="L34" s="26">
        <v>1416.22</v>
      </c>
      <c r="M34" s="27">
        <v>1533.24</v>
      </c>
      <c r="N34" s="44">
        <f t="shared" si="0"/>
        <v>541.49</v>
      </c>
      <c r="O34" s="66">
        <f t="shared" si="1"/>
        <v>4564.03</v>
      </c>
      <c r="P34" s="44">
        <f t="shared" si="2"/>
        <v>5105.5199999999995</v>
      </c>
      <c r="Q34" s="44">
        <f t="shared" si="3"/>
        <v>108.298</v>
      </c>
      <c r="R34" s="66">
        <f t="shared" si="4"/>
        <v>652.00428571428563</v>
      </c>
      <c r="S34" s="44">
        <f t="shared" si="5"/>
        <v>425.46</v>
      </c>
      <c r="T34" s="69"/>
    </row>
    <row r="35" spans="1:20" x14ac:dyDescent="0.25">
      <c r="A35" s="17">
        <v>1982</v>
      </c>
      <c r="B35" s="25">
        <v>916.38</v>
      </c>
      <c r="C35" s="26">
        <v>0</v>
      </c>
      <c r="D35" s="26">
        <v>0</v>
      </c>
      <c r="E35" s="26">
        <v>0</v>
      </c>
      <c r="F35" s="26">
        <v>0</v>
      </c>
      <c r="G35" s="26">
        <v>517.69000000000005</v>
      </c>
      <c r="H35" s="26">
        <v>1001.67</v>
      </c>
      <c r="I35" s="26">
        <v>1727.63</v>
      </c>
      <c r="J35" s="26">
        <v>952.08</v>
      </c>
      <c r="K35" s="26">
        <v>1227.79</v>
      </c>
      <c r="L35" s="26">
        <v>535.54</v>
      </c>
      <c r="M35" s="27">
        <v>1166.3</v>
      </c>
      <c r="N35" s="44">
        <f t="shared" si="0"/>
        <v>916.38</v>
      </c>
      <c r="O35" s="66">
        <f t="shared" si="1"/>
        <v>7128.7000000000007</v>
      </c>
      <c r="P35" s="44">
        <f t="shared" si="2"/>
        <v>8045.0800000000008</v>
      </c>
      <c r="Q35" s="44">
        <f t="shared" si="3"/>
        <v>183.27600000000001</v>
      </c>
      <c r="R35" s="66">
        <f t="shared" si="4"/>
        <v>1018.3857142857144</v>
      </c>
      <c r="S35" s="44">
        <f t="shared" si="5"/>
        <v>670.4233333333334</v>
      </c>
      <c r="T35" s="69"/>
    </row>
    <row r="36" spans="1:20" x14ac:dyDescent="0.25">
      <c r="A36" s="17">
        <v>1983</v>
      </c>
      <c r="B36" s="25">
        <v>593.07000000000005</v>
      </c>
      <c r="C36" s="26">
        <v>0</v>
      </c>
      <c r="D36" s="26">
        <v>0</v>
      </c>
      <c r="E36" s="26">
        <v>0</v>
      </c>
      <c r="F36" s="26">
        <v>0</v>
      </c>
      <c r="G36" s="26">
        <v>0</v>
      </c>
      <c r="H36" s="26">
        <v>922.33</v>
      </c>
      <c r="I36" s="26">
        <v>692.24</v>
      </c>
      <c r="J36" s="26">
        <v>1757.38</v>
      </c>
      <c r="K36" s="26">
        <v>1303.1600000000001</v>
      </c>
      <c r="L36" s="26">
        <v>1487.63</v>
      </c>
      <c r="M36" s="27">
        <v>1245.6400000000001</v>
      </c>
      <c r="N36" s="44">
        <f t="shared" si="0"/>
        <v>593.07000000000005</v>
      </c>
      <c r="O36" s="66">
        <f t="shared" si="1"/>
        <v>7408.380000000001</v>
      </c>
      <c r="P36" s="44">
        <f t="shared" si="2"/>
        <v>8001.4500000000007</v>
      </c>
      <c r="Q36" s="44">
        <f t="shared" si="3"/>
        <v>118.614</v>
      </c>
      <c r="R36" s="66">
        <f t="shared" si="4"/>
        <v>1058.3400000000001</v>
      </c>
      <c r="S36" s="44">
        <f t="shared" si="5"/>
        <v>666.78750000000002</v>
      </c>
      <c r="T36" s="69"/>
    </row>
    <row r="37" spans="1:20" x14ac:dyDescent="0.25">
      <c r="A37" s="17">
        <v>1984</v>
      </c>
      <c r="B37" s="25">
        <v>0</v>
      </c>
      <c r="C37" s="26">
        <v>0</v>
      </c>
      <c r="D37" s="26">
        <v>0</v>
      </c>
      <c r="E37" s="26">
        <v>0</v>
      </c>
      <c r="F37" s="26">
        <v>0</v>
      </c>
      <c r="G37" s="26">
        <v>0</v>
      </c>
      <c r="H37" s="26">
        <v>19.829999999999998</v>
      </c>
      <c r="I37" s="26">
        <v>619.25</v>
      </c>
      <c r="J37" s="26">
        <v>1862.11</v>
      </c>
      <c r="K37" s="26">
        <v>1473.74</v>
      </c>
      <c r="L37" s="26">
        <v>837.04</v>
      </c>
      <c r="M37" s="27">
        <v>145.19</v>
      </c>
      <c r="N37" s="44">
        <f t="shared" si="0"/>
        <v>0</v>
      </c>
      <c r="O37" s="66">
        <f t="shared" si="1"/>
        <v>4957.16</v>
      </c>
      <c r="P37" s="44">
        <f t="shared" si="2"/>
        <v>4957.16</v>
      </c>
      <c r="Q37" s="44">
        <f t="shared" si="3"/>
        <v>0</v>
      </c>
      <c r="R37" s="66">
        <f t="shared" si="4"/>
        <v>708.16571428571422</v>
      </c>
      <c r="S37" s="44">
        <f t="shared" si="5"/>
        <v>413.09666666666664</v>
      </c>
      <c r="T37" s="69"/>
    </row>
    <row r="38" spans="1:20" x14ac:dyDescent="0.25">
      <c r="A38" s="17">
        <v>1985</v>
      </c>
      <c r="B38" s="25">
        <v>0</v>
      </c>
      <c r="C38" s="26">
        <v>0</v>
      </c>
      <c r="D38" s="26">
        <v>0</v>
      </c>
      <c r="E38" s="26">
        <v>0</v>
      </c>
      <c r="F38" s="26">
        <v>0</v>
      </c>
      <c r="G38" s="26">
        <v>1402</v>
      </c>
      <c r="H38" s="26">
        <v>579.05999999999995</v>
      </c>
      <c r="I38" s="26">
        <v>727.37</v>
      </c>
      <c r="J38" s="26">
        <v>729.93</v>
      </c>
      <c r="K38" s="26">
        <v>481.99</v>
      </c>
      <c r="L38" s="26">
        <v>988.16</v>
      </c>
      <c r="M38" s="27">
        <v>479.99</v>
      </c>
      <c r="N38" s="44">
        <f t="shared" si="0"/>
        <v>0</v>
      </c>
      <c r="O38" s="66">
        <f t="shared" si="1"/>
        <v>5388.4999999999991</v>
      </c>
      <c r="P38" s="44">
        <f t="shared" si="2"/>
        <v>5388.4999999999991</v>
      </c>
      <c r="Q38" s="44">
        <f t="shared" si="3"/>
        <v>0</v>
      </c>
      <c r="R38" s="66">
        <f t="shared" si="4"/>
        <v>769.78571428571411</v>
      </c>
      <c r="S38" s="44">
        <f t="shared" si="5"/>
        <v>449.04166666666657</v>
      </c>
      <c r="T38" s="69"/>
    </row>
    <row r="39" spans="1:20" x14ac:dyDescent="0.25">
      <c r="A39" s="17">
        <v>1986</v>
      </c>
      <c r="B39" s="25">
        <v>0</v>
      </c>
      <c r="C39" s="26">
        <v>0</v>
      </c>
      <c r="D39" s="26">
        <v>0</v>
      </c>
      <c r="E39" s="26">
        <v>0</v>
      </c>
      <c r="F39" s="26">
        <v>0</v>
      </c>
      <c r="G39" s="26">
        <v>238.85</v>
      </c>
      <c r="H39" s="26">
        <v>1135.24</v>
      </c>
      <c r="I39" s="26">
        <v>382.4</v>
      </c>
      <c r="J39" s="26">
        <v>2044.99</v>
      </c>
      <c r="K39" s="26">
        <v>1213.9000000000001</v>
      </c>
      <c r="L39" s="26">
        <v>1869.29</v>
      </c>
      <c r="M39" s="27">
        <v>1141.98</v>
      </c>
      <c r="N39" s="44">
        <f t="shared" si="0"/>
        <v>0</v>
      </c>
      <c r="O39" s="66">
        <f t="shared" si="1"/>
        <v>8026.65</v>
      </c>
      <c r="P39" s="44">
        <f t="shared" si="2"/>
        <v>8026.65</v>
      </c>
      <c r="Q39" s="44">
        <f t="shared" si="3"/>
        <v>0</v>
      </c>
      <c r="R39" s="66">
        <f t="shared" si="4"/>
        <v>1146.6642857142856</v>
      </c>
      <c r="S39" s="44">
        <f t="shared" si="5"/>
        <v>668.88749999999993</v>
      </c>
      <c r="T39" s="69"/>
    </row>
    <row r="40" spans="1:20" x14ac:dyDescent="0.25">
      <c r="A40" s="17">
        <v>1987</v>
      </c>
      <c r="B40" s="25">
        <v>0</v>
      </c>
      <c r="C40" s="26">
        <v>0</v>
      </c>
      <c r="D40" s="26">
        <v>0</v>
      </c>
      <c r="E40" s="26">
        <v>0</v>
      </c>
      <c r="F40" s="26">
        <v>0</v>
      </c>
      <c r="G40" s="26">
        <v>100.7</v>
      </c>
      <c r="H40" s="26">
        <v>1290.01</v>
      </c>
      <c r="I40" s="26">
        <v>1376.65</v>
      </c>
      <c r="J40" s="26">
        <v>1376.55</v>
      </c>
      <c r="K40" s="26">
        <v>910.43</v>
      </c>
      <c r="L40" s="26">
        <v>1104.79</v>
      </c>
      <c r="M40" s="27">
        <v>569.26</v>
      </c>
      <c r="N40" s="44">
        <f t="shared" si="0"/>
        <v>0</v>
      </c>
      <c r="O40" s="66">
        <f t="shared" si="1"/>
        <v>6728.39</v>
      </c>
      <c r="P40" s="44">
        <f t="shared" si="2"/>
        <v>6728.39</v>
      </c>
      <c r="Q40" s="44">
        <f t="shared" si="3"/>
        <v>0</v>
      </c>
      <c r="R40" s="66">
        <f t="shared" si="4"/>
        <v>961.19857142857143</v>
      </c>
      <c r="S40" s="44">
        <f t="shared" si="5"/>
        <v>560.69916666666666</v>
      </c>
      <c r="T40" s="69"/>
    </row>
    <row r="41" spans="1:20" x14ac:dyDescent="0.25">
      <c r="A41" s="17">
        <v>1988</v>
      </c>
      <c r="B41" s="25">
        <v>912.41</v>
      </c>
      <c r="C41" s="26">
        <v>682.32</v>
      </c>
      <c r="D41" s="26">
        <v>0</v>
      </c>
      <c r="E41" s="26">
        <v>99.18</v>
      </c>
      <c r="F41" s="26">
        <v>862.82</v>
      </c>
      <c r="G41" s="26">
        <v>2398.0500000000002</v>
      </c>
      <c r="H41" s="26">
        <v>1674.07</v>
      </c>
      <c r="I41" s="26">
        <v>1792.49</v>
      </c>
      <c r="J41" s="26">
        <v>850.92</v>
      </c>
      <c r="K41" s="26">
        <v>989.77</v>
      </c>
      <c r="L41" s="26">
        <v>2118.38</v>
      </c>
      <c r="M41" s="27">
        <v>2201.69</v>
      </c>
      <c r="N41" s="44">
        <f t="shared" si="0"/>
        <v>2556.73</v>
      </c>
      <c r="O41" s="66">
        <f t="shared" si="1"/>
        <v>12025.37</v>
      </c>
      <c r="P41" s="44">
        <f t="shared" si="2"/>
        <v>14582.1</v>
      </c>
      <c r="Q41" s="44">
        <f t="shared" si="3"/>
        <v>511.346</v>
      </c>
      <c r="R41" s="66">
        <f t="shared" si="4"/>
        <v>1717.91</v>
      </c>
      <c r="S41" s="44">
        <f t="shared" si="5"/>
        <v>1215.175</v>
      </c>
      <c r="T41" s="69"/>
    </row>
    <row r="42" spans="1:20" x14ac:dyDescent="0.25">
      <c r="A42" s="17">
        <v>1989</v>
      </c>
      <c r="B42" s="25">
        <v>583.15</v>
      </c>
      <c r="C42" s="26">
        <v>952.08</v>
      </c>
      <c r="D42" s="26">
        <v>0</v>
      </c>
      <c r="E42" s="26">
        <v>204.3</v>
      </c>
      <c r="F42" s="26">
        <v>1028.6400000000001</v>
      </c>
      <c r="G42" s="26">
        <v>609.53</v>
      </c>
      <c r="H42" s="26">
        <v>438.35</v>
      </c>
      <c r="I42" s="26">
        <v>2199.6999999999998</v>
      </c>
      <c r="J42" s="26">
        <v>178.51</v>
      </c>
      <c r="K42" s="26">
        <v>1356.71</v>
      </c>
      <c r="L42" s="26">
        <v>2334.58</v>
      </c>
      <c r="M42" s="27">
        <v>2019.2</v>
      </c>
      <c r="N42" s="44">
        <f t="shared" si="0"/>
        <v>2768.17</v>
      </c>
      <c r="O42" s="66">
        <f t="shared" si="1"/>
        <v>9136.58</v>
      </c>
      <c r="P42" s="44">
        <f t="shared" si="2"/>
        <v>11904.75</v>
      </c>
      <c r="Q42" s="44">
        <f t="shared" si="3"/>
        <v>553.63400000000001</v>
      </c>
      <c r="R42" s="66">
        <f t="shared" si="4"/>
        <v>1305.2257142857143</v>
      </c>
      <c r="S42" s="44">
        <f t="shared" si="5"/>
        <v>992.0625</v>
      </c>
      <c r="T42" s="69"/>
    </row>
    <row r="43" spans="1:20" x14ac:dyDescent="0.25">
      <c r="A43" s="17">
        <v>1990</v>
      </c>
      <c r="B43" s="25">
        <v>281.66000000000003</v>
      </c>
      <c r="C43" s="26">
        <v>0</v>
      </c>
      <c r="D43" s="26">
        <v>432.4</v>
      </c>
      <c r="E43" s="26">
        <v>210.45</v>
      </c>
      <c r="F43" s="26">
        <v>656.54</v>
      </c>
      <c r="G43" s="26">
        <v>1691.93</v>
      </c>
      <c r="H43" s="26">
        <v>1005.64</v>
      </c>
      <c r="I43" s="26">
        <v>1683.99</v>
      </c>
      <c r="J43" s="26">
        <v>1273.4100000000001</v>
      </c>
      <c r="K43" s="26">
        <v>2257.2199999999998</v>
      </c>
      <c r="L43" s="26">
        <v>2098.54</v>
      </c>
      <c r="M43" s="27">
        <v>2001.35</v>
      </c>
      <c r="N43" s="44">
        <f t="shared" si="0"/>
        <v>1581.05</v>
      </c>
      <c r="O43" s="66">
        <f t="shared" si="1"/>
        <v>12012.08</v>
      </c>
      <c r="P43" s="44">
        <f t="shared" si="2"/>
        <v>13593.13</v>
      </c>
      <c r="Q43" s="44">
        <f t="shared" si="3"/>
        <v>316.20999999999998</v>
      </c>
      <c r="R43" s="66">
        <f t="shared" si="4"/>
        <v>1716.0114285714285</v>
      </c>
      <c r="S43" s="44">
        <f t="shared" si="5"/>
        <v>1132.7608333333333</v>
      </c>
      <c r="T43" s="69"/>
    </row>
    <row r="44" spans="1:20" x14ac:dyDescent="0.25">
      <c r="A44" s="17">
        <v>1991</v>
      </c>
      <c r="B44" s="25">
        <v>1086.96</v>
      </c>
      <c r="C44" s="26">
        <v>190.42</v>
      </c>
      <c r="D44" s="26">
        <v>0</v>
      </c>
      <c r="E44" s="26">
        <v>1378.53</v>
      </c>
      <c r="F44" s="26">
        <v>1896.23</v>
      </c>
      <c r="G44" s="26">
        <v>1693.91</v>
      </c>
      <c r="H44" s="26">
        <v>1443.99</v>
      </c>
      <c r="I44" s="26">
        <v>2046.97</v>
      </c>
      <c r="J44" s="26">
        <v>618.65</v>
      </c>
      <c r="K44" s="26">
        <v>1251.5899999999999</v>
      </c>
      <c r="L44" s="26">
        <v>1890.28</v>
      </c>
      <c r="M44" s="27">
        <v>2605.13</v>
      </c>
      <c r="N44" s="44">
        <f t="shared" si="0"/>
        <v>4552.1399999999994</v>
      </c>
      <c r="O44" s="66">
        <f t="shared" si="1"/>
        <v>11550.52</v>
      </c>
      <c r="P44" s="44">
        <f t="shared" si="2"/>
        <v>16102.66</v>
      </c>
      <c r="Q44" s="44">
        <f t="shared" si="3"/>
        <v>910.42799999999988</v>
      </c>
      <c r="R44" s="66">
        <f t="shared" si="4"/>
        <v>1650.0742857142857</v>
      </c>
      <c r="S44" s="44">
        <f t="shared" si="5"/>
        <v>1341.8883333333333</v>
      </c>
      <c r="T44" s="69"/>
    </row>
    <row r="45" spans="1:20" x14ac:dyDescent="0.25">
      <c r="A45" s="17">
        <v>1992</v>
      </c>
      <c r="B45" s="25">
        <v>0</v>
      </c>
      <c r="C45" s="26">
        <v>1065.1400000000001</v>
      </c>
      <c r="D45" s="26">
        <v>97.19</v>
      </c>
      <c r="E45" s="26">
        <v>831.09</v>
      </c>
      <c r="F45" s="26">
        <v>1432.09</v>
      </c>
      <c r="G45" s="26">
        <v>1858.54</v>
      </c>
      <c r="H45" s="26">
        <v>842.99</v>
      </c>
      <c r="I45" s="26">
        <v>1711.76</v>
      </c>
      <c r="J45" s="26">
        <v>1086.96</v>
      </c>
      <c r="K45" s="26">
        <v>672.41</v>
      </c>
      <c r="L45" s="26">
        <v>1719.69</v>
      </c>
      <c r="M45" s="27">
        <v>1326.96</v>
      </c>
      <c r="N45" s="44">
        <f t="shared" si="0"/>
        <v>3425.51</v>
      </c>
      <c r="O45" s="66">
        <f t="shared" si="1"/>
        <v>9219.3100000000013</v>
      </c>
      <c r="P45" s="44">
        <f t="shared" si="2"/>
        <v>12644.82</v>
      </c>
      <c r="Q45" s="44">
        <f t="shared" si="3"/>
        <v>685.10200000000009</v>
      </c>
      <c r="R45" s="66">
        <f t="shared" si="4"/>
        <v>1317.0442857142859</v>
      </c>
      <c r="S45" s="44">
        <f t="shared" si="5"/>
        <v>1053.7349999999999</v>
      </c>
      <c r="T45" s="69"/>
    </row>
    <row r="46" spans="1:20" x14ac:dyDescent="0.25">
      <c r="A46" s="17">
        <v>1993</v>
      </c>
      <c r="B46" s="25">
        <v>1170.27</v>
      </c>
      <c r="C46" s="26">
        <v>0</v>
      </c>
      <c r="D46" s="26">
        <v>0</v>
      </c>
      <c r="E46" s="26">
        <v>0</v>
      </c>
      <c r="F46" s="26">
        <v>0</v>
      </c>
      <c r="G46" s="26">
        <v>956.05</v>
      </c>
      <c r="H46" s="26">
        <v>374.88</v>
      </c>
      <c r="I46" s="26">
        <v>261.82</v>
      </c>
      <c r="J46" s="26">
        <v>805.3</v>
      </c>
      <c r="K46" s="26">
        <v>70.02</v>
      </c>
      <c r="L46" s="26">
        <v>2052.92</v>
      </c>
      <c r="M46" s="27">
        <v>1717.71</v>
      </c>
      <c r="N46" s="44">
        <f t="shared" si="0"/>
        <v>1170.27</v>
      </c>
      <c r="O46" s="66">
        <f t="shared" si="1"/>
        <v>6238.7</v>
      </c>
      <c r="P46" s="44">
        <f t="shared" si="2"/>
        <v>7408.97</v>
      </c>
      <c r="Q46" s="44">
        <f t="shared" si="3"/>
        <v>234.054</v>
      </c>
      <c r="R46" s="66">
        <f t="shared" si="4"/>
        <v>891.24285714285713</v>
      </c>
      <c r="S46" s="44">
        <f t="shared" si="5"/>
        <v>617.41416666666669</v>
      </c>
      <c r="T46" s="69"/>
    </row>
    <row r="47" spans="1:20" x14ac:dyDescent="0.25">
      <c r="A47" s="17">
        <v>1994</v>
      </c>
      <c r="B47" s="25">
        <v>0</v>
      </c>
      <c r="C47" s="26">
        <v>0</v>
      </c>
      <c r="D47" s="26">
        <v>0</v>
      </c>
      <c r="E47" s="26">
        <v>0</v>
      </c>
      <c r="F47" s="26">
        <v>0</v>
      </c>
      <c r="G47" s="26">
        <v>1032.21</v>
      </c>
      <c r="H47" s="26">
        <v>307.44</v>
      </c>
      <c r="I47" s="26">
        <v>307.44</v>
      </c>
      <c r="J47" s="26">
        <v>24.2</v>
      </c>
      <c r="K47" s="26">
        <v>240</v>
      </c>
      <c r="L47" s="26">
        <v>257.86</v>
      </c>
      <c r="M47" s="27">
        <v>241.59</v>
      </c>
      <c r="N47" s="44">
        <f t="shared" si="0"/>
        <v>0</v>
      </c>
      <c r="O47" s="66">
        <f t="shared" si="1"/>
        <v>2410.7400000000002</v>
      </c>
      <c r="P47" s="44">
        <f t="shared" si="2"/>
        <v>2410.7400000000002</v>
      </c>
      <c r="Q47" s="44">
        <f t="shared" si="3"/>
        <v>0</v>
      </c>
      <c r="R47" s="66">
        <f t="shared" si="4"/>
        <v>344.39142857142861</v>
      </c>
      <c r="S47" s="44">
        <f t="shared" si="5"/>
        <v>200.89500000000001</v>
      </c>
      <c r="T47" s="69"/>
    </row>
    <row r="48" spans="1:20" x14ac:dyDescent="0.25">
      <c r="A48" s="17">
        <v>1995</v>
      </c>
      <c r="B48" s="25">
        <v>704.14</v>
      </c>
      <c r="C48" s="26">
        <v>0</v>
      </c>
      <c r="D48" s="26">
        <v>0</v>
      </c>
      <c r="E48" s="26">
        <v>0</v>
      </c>
      <c r="F48" s="26">
        <v>9.92</v>
      </c>
      <c r="G48" s="26">
        <v>1222.6300000000001</v>
      </c>
      <c r="H48" s="26">
        <v>2574.58</v>
      </c>
      <c r="I48" s="26">
        <v>1146.46</v>
      </c>
      <c r="J48" s="26">
        <v>2239.37</v>
      </c>
      <c r="K48" s="26">
        <v>1933.91</v>
      </c>
      <c r="L48" s="26">
        <v>2046.97</v>
      </c>
      <c r="M48" s="27">
        <v>1168.28</v>
      </c>
      <c r="N48" s="44">
        <f t="shared" si="0"/>
        <v>714.06</v>
      </c>
      <c r="O48" s="66">
        <f t="shared" si="1"/>
        <v>12332.2</v>
      </c>
      <c r="P48" s="44">
        <f t="shared" si="2"/>
        <v>13046.26</v>
      </c>
      <c r="Q48" s="44">
        <f t="shared" si="3"/>
        <v>142.81199999999998</v>
      </c>
      <c r="R48" s="66">
        <f t="shared" si="4"/>
        <v>1761.7428571428572</v>
      </c>
      <c r="S48" s="44">
        <f t="shared" si="5"/>
        <v>1087.1883333333333</v>
      </c>
      <c r="T48" s="69"/>
    </row>
    <row r="49" spans="1:20" x14ac:dyDescent="0.25">
      <c r="A49" s="17">
        <v>1996</v>
      </c>
      <c r="B49" s="25">
        <v>1057.21</v>
      </c>
      <c r="C49" s="26">
        <v>0</v>
      </c>
      <c r="D49" s="26">
        <v>0</v>
      </c>
      <c r="E49" s="26">
        <v>0</v>
      </c>
      <c r="F49" s="26">
        <v>0</v>
      </c>
      <c r="G49" s="26">
        <v>1239.69</v>
      </c>
      <c r="H49" s="26">
        <v>410.58</v>
      </c>
      <c r="I49" s="26">
        <v>1533.44</v>
      </c>
      <c r="J49" s="26">
        <v>1340.85</v>
      </c>
      <c r="K49" s="26">
        <v>1896.23</v>
      </c>
      <c r="L49" s="26">
        <v>2386.75</v>
      </c>
      <c r="M49" s="27">
        <v>1649.88</v>
      </c>
      <c r="N49" s="44">
        <f t="shared" si="0"/>
        <v>1057.21</v>
      </c>
      <c r="O49" s="66">
        <f t="shared" si="1"/>
        <v>10457.419999999998</v>
      </c>
      <c r="P49" s="44">
        <f t="shared" si="2"/>
        <v>11514.630000000001</v>
      </c>
      <c r="Q49" s="44">
        <f t="shared" si="3"/>
        <v>211.44200000000001</v>
      </c>
      <c r="R49" s="66">
        <f t="shared" si="4"/>
        <v>1493.9171428571426</v>
      </c>
      <c r="S49" s="44">
        <f t="shared" si="5"/>
        <v>959.55250000000012</v>
      </c>
      <c r="T49" s="69"/>
    </row>
    <row r="50" spans="1:20" x14ac:dyDescent="0.25">
      <c r="A50" s="17">
        <v>1997</v>
      </c>
      <c r="B50" s="25">
        <v>277.69</v>
      </c>
      <c r="C50" s="26">
        <v>0</v>
      </c>
      <c r="D50" s="26">
        <v>0</v>
      </c>
      <c r="E50" s="26">
        <v>0</v>
      </c>
      <c r="F50" s="26">
        <v>1003.65</v>
      </c>
      <c r="G50" s="26">
        <v>493.89</v>
      </c>
      <c r="H50" s="26">
        <v>917.77</v>
      </c>
      <c r="I50" s="26">
        <v>1945.81</v>
      </c>
      <c r="J50" s="26">
        <v>124.56</v>
      </c>
      <c r="K50" s="26">
        <v>1263.49</v>
      </c>
      <c r="L50" s="26">
        <v>472.07</v>
      </c>
      <c r="M50" s="27">
        <v>761.66</v>
      </c>
      <c r="N50" s="44">
        <f t="shared" si="0"/>
        <v>1281.3399999999999</v>
      </c>
      <c r="O50" s="66">
        <f t="shared" si="1"/>
        <v>5979.2499999999991</v>
      </c>
      <c r="P50" s="44">
        <f t="shared" si="2"/>
        <v>7260.5899999999992</v>
      </c>
      <c r="Q50" s="44">
        <f t="shared" si="3"/>
        <v>256.26799999999997</v>
      </c>
      <c r="R50" s="66">
        <f t="shared" si="4"/>
        <v>854.17857142857133</v>
      </c>
      <c r="S50" s="44">
        <f t="shared" si="5"/>
        <v>605.04916666666657</v>
      </c>
      <c r="T50" s="69"/>
    </row>
    <row r="51" spans="1:20" x14ac:dyDescent="0.25">
      <c r="A51" s="17">
        <v>1998</v>
      </c>
      <c r="B51" s="25">
        <v>0</v>
      </c>
      <c r="C51" s="26">
        <v>0</v>
      </c>
      <c r="D51" s="26">
        <v>0</v>
      </c>
      <c r="E51" s="26">
        <v>0</v>
      </c>
      <c r="F51" s="26">
        <v>1307.1300000000001</v>
      </c>
      <c r="G51" s="26">
        <v>1447.95</v>
      </c>
      <c r="H51" s="26">
        <v>2405.9899999999998</v>
      </c>
      <c r="I51" s="26">
        <v>1011.59</v>
      </c>
      <c r="J51" s="26">
        <v>778.52</v>
      </c>
      <c r="K51" s="26">
        <v>1699.86</v>
      </c>
      <c r="L51" s="26">
        <v>2134.25</v>
      </c>
      <c r="M51" s="27">
        <v>2447.64</v>
      </c>
      <c r="N51" s="44">
        <f t="shared" si="0"/>
        <v>1307.1300000000001</v>
      </c>
      <c r="O51" s="66">
        <f t="shared" si="1"/>
        <v>11925.8</v>
      </c>
      <c r="P51" s="44">
        <f t="shared" si="2"/>
        <v>13232.93</v>
      </c>
      <c r="Q51" s="44">
        <f t="shared" si="3"/>
        <v>261.42600000000004</v>
      </c>
      <c r="R51" s="66">
        <f t="shared" si="4"/>
        <v>1703.6857142857141</v>
      </c>
      <c r="S51" s="44">
        <f t="shared" si="5"/>
        <v>1102.7441666666666</v>
      </c>
      <c r="T51" s="69"/>
    </row>
    <row r="52" spans="1:20" x14ac:dyDescent="0.25">
      <c r="A52" s="17">
        <v>1999</v>
      </c>
      <c r="B52" s="25">
        <v>1979.53</v>
      </c>
      <c r="C52" s="26">
        <v>491.91</v>
      </c>
      <c r="D52" s="26">
        <v>0</v>
      </c>
      <c r="E52" s="26">
        <v>0</v>
      </c>
      <c r="F52" s="26">
        <v>1810.94</v>
      </c>
      <c r="G52" s="26">
        <v>2082.08</v>
      </c>
      <c r="H52" s="26">
        <v>2517.06</v>
      </c>
      <c r="I52" s="26">
        <v>2289.75</v>
      </c>
      <c r="J52" s="26">
        <v>1018.92</v>
      </c>
      <c r="K52" s="26">
        <v>2790.78</v>
      </c>
      <c r="L52" s="26">
        <v>2342.5100000000002</v>
      </c>
      <c r="M52" s="27">
        <v>1945.81</v>
      </c>
      <c r="N52" s="44">
        <f t="shared" si="0"/>
        <v>4282.38</v>
      </c>
      <c r="O52" s="66">
        <f t="shared" si="1"/>
        <v>14986.91</v>
      </c>
      <c r="P52" s="44">
        <f t="shared" si="2"/>
        <v>19269.290000000005</v>
      </c>
      <c r="Q52" s="44">
        <f t="shared" si="3"/>
        <v>856.476</v>
      </c>
      <c r="R52" s="66">
        <f t="shared" si="4"/>
        <v>2140.9871428571428</v>
      </c>
      <c r="S52" s="44">
        <f t="shared" si="5"/>
        <v>1605.774166666667</v>
      </c>
      <c r="T52" s="69"/>
    </row>
    <row r="53" spans="1:20" x14ac:dyDescent="0.25">
      <c r="A53" s="17">
        <v>2000</v>
      </c>
      <c r="B53" s="25">
        <v>2604.34</v>
      </c>
      <c r="C53" s="26">
        <v>698.19</v>
      </c>
      <c r="D53" s="26">
        <v>0</v>
      </c>
      <c r="E53" s="26">
        <v>0</v>
      </c>
      <c r="F53" s="26">
        <v>1743.5</v>
      </c>
      <c r="G53" s="26">
        <v>1259.72</v>
      </c>
      <c r="H53" s="26">
        <v>1058.4000000000001</v>
      </c>
      <c r="I53" s="26">
        <v>275.70999999999998</v>
      </c>
      <c r="J53" s="26">
        <v>97.19</v>
      </c>
      <c r="K53" s="26">
        <v>0</v>
      </c>
      <c r="L53" s="26">
        <v>164.63</v>
      </c>
      <c r="M53" s="27">
        <v>339.18</v>
      </c>
      <c r="N53" s="44">
        <f t="shared" si="0"/>
        <v>5046.0300000000007</v>
      </c>
      <c r="O53" s="66">
        <f t="shared" si="1"/>
        <v>3194.83</v>
      </c>
      <c r="P53" s="44">
        <f t="shared" si="2"/>
        <v>8240.86</v>
      </c>
      <c r="Q53" s="44">
        <f t="shared" si="3"/>
        <v>1009.2060000000001</v>
      </c>
      <c r="R53" s="66">
        <f t="shared" si="4"/>
        <v>456.40428571428572</v>
      </c>
      <c r="S53" s="44">
        <f t="shared" si="5"/>
        <v>686.73833333333334</v>
      </c>
      <c r="T53" s="69"/>
    </row>
    <row r="54" spans="1:20" x14ac:dyDescent="0.25">
      <c r="A54" s="17">
        <v>2001</v>
      </c>
      <c r="B54" s="25">
        <v>25.78</v>
      </c>
      <c r="C54" s="26">
        <v>0</v>
      </c>
      <c r="D54" s="26">
        <v>0</v>
      </c>
      <c r="E54" s="26">
        <v>764.84</v>
      </c>
      <c r="F54" s="26">
        <v>2064.8200000000002</v>
      </c>
      <c r="G54" s="26">
        <v>2979.22</v>
      </c>
      <c r="H54" s="26">
        <v>3092.28</v>
      </c>
      <c r="I54" s="26">
        <v>1545.15</v>
      </c>
      <c r="J54" s="26">
        <v>809.27</v>
      </c>
      <c r="K54" s="26">
        <v>1533.24</v>
      </c>
      <c r="L54" s="26">
        <v>2626.15</v>
      </c>
      <c r="M54" s="27">
        <v>3296.58</v>
      </c>
      <c r="N54" s="44">
        <f t="shared" si="0"/>
        <v>2855.44</v>
      </c>
      <c r="O54" s="66">
        <f t="shared" si="1"/>
        <v>15881.89</v>
      </c>
      <c r="P54" s="44">
        <f t="shared" si="2"/>
        <v>18737.330000000002</v>
      </c>
      <c r="Q54" s="44">
        <f t="shared" si="3"/>
        <v>571.08799999999997</v>
      </c>
      <c r="R54" s="66">
        <f t="shared" si="4"/>
        <v>2268.8414285714284</v>
      </c>
      <c r="S54" s="44">
        <f t="shared" si="5"/>
        <v>1561.4441666666669</v>
      </c>
      <c r="T54" s="69"/>
    </row>
    <row r="55" spans="1:20" x14ac:dyDescent="0.25">
      <c r="A55" s="17">
        <v>2002</v>
      </c>
      <c r="B55" s="25">
        <v>2257.2199999999998</v>
      </c>
      <c r="C55" s="26">
        <v>0</v>
      </c>
      <c r="D55" s="26">
        <v>0</v>
      </c>
      <c r="E55" s="26">
        <v>0</v>
      </c>
      <c r="F55" s="26">
        <v>355.05</v>
      </c>
      <c r="G55" s="26">
        <v>1209.94</v>
      </c>
      <c r="H55" s="26">
        <v>124.96</v>
      </c>
      <c r="I55" s="26">
        <v>0</v>
      </c>
      <c r="J55" s="26">
        <v>0</v>
      </c>
      <c r="K55" s="26">
        <v>0</v>
      </c>
      <c r="L55" s="26">
        <v>0</v>
      </c>
      <c r="M55" s="27">
        <v>817.2</v>
      </c>
      <c r="N55" s="44">
        <f t="shared" si="0"/>
        <v>2612.27</v>
      </c>
      <c r="O55" s="66">
        <f t="shared" si="1"/>
        <v>2152.1000000000004</v>
      </c>
      <c r="P55" s="44">
        <f t="shared" si="2"/>
        <v>4764.37</v>
      </c>
      <c r="Q55" s="44">
        <f t="shared" si="3"/>
        <v>522.45399999999995</v>
      </c>
      <c r="R55" s="66">
        <f t="shared" si="4"/>
        <v>307.44285714285718</v>
      </c>
      <c r="S55" s="44">
        <f t="shared" si="5"/>
        <v>397.03083333333331</v>
      </c>
      <c r="T55" s="69"/>
    </row>
    <row r="56" spans="1:20" x14ac:dyDescent="0.25">
      <c r="A56" s="17">
        <v>2003</v>
      </c>
      <c r="B56" s="25">
        <v>0</v>
      </c>
      <c r="C56" s="26">
        <v>0</v>
      </c>
      <c r="D56" s="26">
        <v>0</v>
      </c>
      <c r="E56" s="26">
        <v>0</v>
      </c>
      <c r="F56" s="26">
        <v>0</v>
      </c>
      <c r="G56" s="26">
        <v>1364.65</v>
      </c>
      <c r="H56" s="26">
        <v>1975.57</v>
      </c>
      <c r="I56" s="26">
        <v>1757</v>
      </c>
      <c r="J56" s="26">
        <v>0</v>
      </c>
      <c r="K56" s="26">
        <v>0</v>
      </c>
      <c r="L56" s="26">
        <v>1194.07</v>
      </c>
      <c r="M56" s="27">
        <v>2669.79</v>
      </c>
      <c r="N56" s="44">
        <f t="shared" si="0"/>
        <v>0</v>
      </c>
      <c r="O56" s="66">
        <f t="shared" si="1"/>
        <v>8961.08</v>
      </c>
      <c r="P56" s="44">
        <f t="shared" si="2"/>
        <v>8961.08</v>
      </c>
      <c r="Q56" s="44">
        <f t="shared" si="3"/>
        <v>0</v>
      </c>
      <c r="R56" s="66">
        <f t="shared" si="4"/>
        <v>1280.1542857142856</v>
      </c>
      <c r="S56" s="44">
        <f t="shared" si="5"/>
        <v>746.75666666666666</v>
      </c>
      <c r="T56" s="69"/>
    </row>
    <row r="57" spans="1:20" x14ac:dyDescent="0.25">
      <c r="A57" s="17">
        <v>2004</v>
      </c>
      <c r="B57" s="25">
        <v>0</v>
      </c>
      <c r="C57" s="26">
        <v>0</v>
      </c>
      <c r="D57" s="26">
        <v>0</v>
      </c>
      <c r="E57" s="26">
        <v>0</v>
      </c>
      <c r="F57" s="26">
        <v>0</v>
      </c>
      <c r="G57" s="26">
        <v>1059.98</v>
      </c>
      <c r="H57" s="26">
        <v>438.75</v>
      </c>
      <c r="I57" s="26">
        <v>184.66</v>
      </c>
      <c r="J57" s="26">
        <v>111.27</v>
      </c>
      <c r="K57" s="26">
        <v>211.84</v>
      </c>
      <c r="L57" s="26">
        <v>266.77999999999997</v>
      </c>
      <c r="M57" s="27">
        <v>3907.5</v>
      </c>
      <c r="N57" s="44">
        <f t="shared" si="0"/>
        <v>0</v>
      </c>
      <c r="O57" s="66">
        <f t="shared" si="1"/>
        <v>6180.78</v>
      </c>
      <c r="P57" s="44">
        <f t="shared" si="2"/>
        <v>6180.78</v>
      </c>
      <c r="Q57" s="44">
        <f t="shared" si="3"/>
        <v>0</v>
      </c>
      <c r="R57" s="66">
        <f t="shared" si="4"/>
        <v>882.96857142857141</v>
      </c>
      <c r="S57" s="44">
        <f t="shared" si="5"/>
        <v>515.06499999999994</v>
      </c>
      <c r="T57" s="69"/>
    </row>
    <row r="58" spans="1:20" x14ac:dyDescent="0.25">
      <c r="A58" s="17">
        <v>2005</v>
      </c>
      <c r="B58" s="25">
        <v>0</v>
      </c>
      <c r="C58" s="26">
        <v>0</v>
      </c>
      <c r="D58" s="26">
        <v>0</v>
      </c>
      <c r="E58" s="26">
        <v>0</v>
      </c>
      <c r="F58" s="26">
        <v>59.51</v>
      </c>
      <c r="G58" s="26">
        <v>2332</v>
      </c>
      <c r="H58" s="26">
        <v>2235.6</v>
      </c>
      <c r="I58" s="26">
        <v>3272.1</v>
      </c>
      <c r="J58" s="26">
        <v>0</v>
      </c>
      <c r="K58" s="26">
        <v>59.31</v>
      </c>
      <c r="L58" s="26">
        <v>391.54</v>
      </c>
      <c r="M58" s="27">
        <v>1729.61</v>
      </c>
      <c r="N58" s="44">
        <f t="shared" si="0"/>
        <v>59.51</v>
      </c>
      <c r="O58" s="66">
        <f t="shared" si="1"/>
        <v>10020.160000000002</v>
      </c>
      <c r="P58" s="44">
        <f t="shared" si="2"/>
        <v>10079.670000000002</v>
      </c>
      <c r="Q58" s="44">
        <f t="shared" si="3"/>
        <v>11.901999999999999</v>
      </c>
      <c r="R58" s="66">
        <f t="shared" si="4"/>
        <v>1431.4514285714288</v>
      </c>
      <c r="S58" s="44">
        <f t="shared" si="5"/>
        <v>839.9725000000002</v>
      </c>
      <c r="T58" s="69"/>
    </row>
    <row r="59" spans="1:20" x14ac:dyDescent="0.25">
      <c r="A59" s="17">
        <v>2006</v>
      </c>
      <c r="B59" s="25">
        <v>0</v>
      </c>
      <c r="C59" s="26">
        <v>0</v>
      </c>
      <c r="D59" s="26">
        <v>1092.95</v>
      </c>
      <c r="E59" s="26">
        <v>0</v>
      </c>
      <c r="F59" s="26">
        <v>1098.3800000000001</v>
      </c>
      <c r="G59" s="26">
        <v>1097.57</v>
      </c>
      <c r="H59" s="26">
        <v>0</v>
      </c>
      <c r="I59" s="26">
        <v>0</v>
      </c>
      <c r="J59" s="26">
        <v>333.23</v>
      </c>
      <c r="K59" s="26">
        <v>0</v>
      </c>
      <c r="L59" s="26">
        <v>158.68</v>
      </c>
      <c r="M59" s="27">
        <v>2774.92</v>
      </c>
      <c r="N59" s="44">
        <f t="shared" si="0"/>
        <v>2191.33</v>
      </c>
      <c r="O59" s="66">
        <f t="shared" si="1"/>
        <v>4364.3999999999996</v>
      </c>
      <c r="P59" s="44">
        <f t="shared" si="2"/>
        <v>6555.73</v>
      </c>
      <c r="Q59" s="44">
        <f t="shared" si="3"/>
        <v>438.26599999999996</v>
      </c>
      <c r="R59" s="66">
        <f t="shared" si="4"/>
        <v>623.48571428571427</v>
      </c>
      <c r="S59" s="44">
        <f t="shared" si="5"/>
        <v>546.31083333333333</v>
      </c>
      <c r="T59" s="69"/>
    </row>
    <row r="60" spans="1:20" x14ac:dyDescent="0.25">
      <c r="A60" s="17">
        <v>2007</v>
      </c>
      <c r="B60" s="25">
        <v>0</v>
      </c>
      <c r="C60" s="26">
        <v>0</v>
      </c>
      <c r="D60" s="26">
        <v>0</v>
      </c>
      <c r="E60" s="26">
        <v>0</v>
      </c>
      <c r="F60" s="26">
        <v>530.29</v>
      </c>
      <c r="G60" s="26">
        <v>1914.33</v>
      </c>
      <c r="H60" s="26">
        <v>4208.0600000000004</v>
      </c>
      <c r="I60" s="26">
        <v>4137.8999999999996</v>
      </c>
      <c r="J60" s="26">
        <v>0</v>
      </c>
      <c r="K60" s="26">
        <v>171.27</v>
      </c>
      <c r="L60" s="26">
        <v>0</v>
      </c>
      <c r="M60" s="27">
        <v>232.47</v>
      </c>
      <c r="N60" s="44">
        <f t="shared" si="0"/>
        <v>530.29</v>
      </c>
      <c r="O60" s="66">
        <f t="shared" si="1"/>
        <v>10664.03</v>
      </c>
      <c r="P60" s="44">
        <f t="shared" si="2"/>
        <v>11194.32</v>
      </c>
      <c r="Q60" s="44">
        <f t="shared" si="3"/>
        <v>106.05799999999999</v>
      </c>
      <c r="R60" s="66">
        <f t="shared" si="4"/>
        <v>1523.4328571428573</v>
      </c>
      <c r="S60" s="44">
        <f t="shared" si="5"/>
        <v>932.86</v>
      </c>
      <c r="T60" s="69"/>
    </row>
    <row r="61" spans="1:20" x14ac:dyDescent="0.25">
      <c r="A61" s="17">
        <v>2008</v>
      </c>
      <c r="B61" s="25">
        <v>0</v>
      </c>
      <c r="C61" s="26">
        <v>0</v>
      </c>
      <c r="D61" s="26">
        <v>0</v>
      </c>
      <c r="E61" s="26">
        <v>0</v>
      </c>
      <c r="F61" s="26">
        <v>0</v>
      </c>
      <c r="G61" s="26">
        <v>2044</v>
      </c>
      <c r="H61" s="26">
        <v>48.79</v>
      </c>
      <c r="I61" s="26">
        <v>160.82</v>
      </c>
      <c r="J61" s="26">
        <v>0</v>
      </c>
      <c r="K61" s="26">
        <v>141.55000000000001</v>
      </c>
      <c r="L61" s="26">
        <v>5.75</v>
      </c>
      <c r="M61" s="27">
        <v>668.35</v>
      </c>
      <c r="N61" s="44">
        <f t="shared" si="0"/>
        <v>0</v>
      </c>
      <c r="O61" s="66">
        <f t="shared" si="1"/>
        <v>3069.26</v>
      </c>
      <c r="P61" s="44">
        <f t="shared" si="2"/>
        <v>3069.26</v>
      </c>
      <c r="Q61" s="44">
        <f t="shared" si="3"/>
        <v>0</v>
      </c>
      <c r="R61" s="66">
        <f t="shared" si="4"/>
        <v>438.46571428571434</v>
      </c>
      <c r="S61" s="44">
        <f t="shared" si="5"/>
        <v>255.77166666666668</v>
      </c>
      <c r="T61" s="69"/>
    </row>
    <row r="62" spans="1:20" x14ac:dyDescent="0.25">
      <c r="A62" s="17">
        <v>2009</v>
      </c>
      <c r="B62" s="25">
        <v>0</v>
      </c>
      <c r="C62" s="26">
        <v>0</v>
      </c>
      <c r="D62" s="26">
        <v>0</v>
      </c>
      <c r="E62" s="26">
        <v>0</v>
      </c>
      <c r="F62" s="26">
        <v>0</v>
      </c>
      <c r="G62" s="26">
        <v>0</v>
      </c>
      <c r="H62" s="26">
        <v>735.56</v>
      </c>
      <c r="I62" s="26">
        <v>3398.17</v>
      </c>
      <c r="J62" s="26">
        <v>677.11</v>
      </c>
      <c r="K62" s="26">
        <v>750.67</v>
      </c>
      <c r="L62" s="26">
        <v>927.19</v>
      </c>
      <c r="M62" s="27">
        <v>2654.82</v>
      </c>
      <c r="N62" s="44">
        <f t="shared" si="0"/>
        <v>0</v>
      </c>
      <c r="O62" s="66">
        <f t="shared" si="1"/>
        <v>9143.5199999999986</v>
      </c>
      <c r="P62" s="44">
        <f t="shared" si="2"/>
        <v>9143.5199999999986</v>
      </c>
      <c r="Q62" s="44">
        <f t="shared" si="3"/>
        <v>0</v>
      </c>
      <c r="R62" s="66">
        <f t="shared" si="4"/>
        <v>1306.2171428571426</v>
      </c>
      <c r="S62" s="44">
        <f t="shared" si="5"/>
        <v>761.95999999999992</v>
      </c>
      <c r="T62" s="69"/>
    </row>
    <row r="63" spans="1:20" x14ac:dyDescent="0.25">
      <c r="A63" s="17">
        <v>2010</v>
      </c>
      <c r="B63" s="25">
        <v>2520.41</v>
      </c>
      <c r="C63" s="26">
        <v>196.49</v>
      </c>
      <c r="D63" s="26">
        <v>0</v>
      </c>
      <c r="E63" s="26">
        <v>0</v>
      </c>
      <c r="F63" s="26">
        <v>2385.1799999999998</v>
      </c>
      <c r="G63" s="26">
        <v>3085.55</v>
      </c>
      <c r="H63" s="26">
        <v>1608.86</v>
      </c>
      <c r="I63" s="26">
        <v>860.64</v>
      </c>
      <c r="J63" s="26">
        <v>256.37</v>
      </c>
      <c r="K63" s="26">
        <v>492.7</v>
      </c>
      <c r="L63" s="26">
        <v>2.68</v>
      </c>
      <c r="M63" s="27">
        <v>1985.74</v>
      </c>
      <c r="N63" s="44">
        <f t="shared" si="0"/>
        <v>5102.08</v>
      </c>
      <c r="O63" s="66">
        <f t="shared" si="1"/>
        <v>8292.5400000000009</v>
      </c>
      <c r="P63" s="44">
        <f t="shared" si="2"/>
        <v>13394.62</v>
      </c>
      <c r="Q63" s="44">
        <f t="shared" si="3"/>
        <v>1020.4159999999999</v>
      </c>
      <c r="R63" s="66">
        <f t="shared" si="4"/>
        <v>1184.6485714285716</v>
      </c>
      <c r="S63" s="44">
        <f t="shared" si="5"/>
        <v>1116.2183333333335</v>
      </c>
      <c r="T63" s="69"/>
    </row>
    <row r="64" spans="1:20" x14ac:dyDescent="0.25">
      <c r="A64" s="17">
        <v>2011</v>
      </c>
      <c r="B64" s="25">
        <v>0</v>
      </c>
      <c r="C64" s="26">
        <v>0</v>
      </c>
      <c r="D64" s="26">
        <v>0</v>
      </c>
      <c r="E64" s="26">
        <v>1222.43</v>
      </c>
      <c r="F64" s="26">
        <v>2310.96</v>
      </c>
      <c r="G64" s="26">
        <v>1134.0999999999999</v>
      </c>
      <c r="H64" s="26">
        <v>2004.36</v>
      </c>
      <c r="I64" s="26">
        <v>3440.58</v>
      </c>
      <c r="J64" s="26">
        <v>2255.35</v>
      </c>
      <c r="K64" s="26">
        <v>1371.43</v>
      </c>
      <c r="L64" s="26">
        <v>1276.3</v>
      </c>
      <c r="M64" s="27">
        <v>3575.06</v>
      </c>
      <c r="N64" s="44">
        <f t="shared" si="0"/>
        <v>3533.3900000000003</v>
      </c>
      <c r="O64" s="66">
        <f t="shared" si="1"/>
        <v>15057.179999999998</v>
      </c>
      <c r="P64" s="44">
        <f t="shared" si="2"/>
        <v>18590.57</v>
      </c>
      <c r="Q64" s="44">
        <f t="shared" si="3"/>
        <v>706.67800000000011</v>
      </c>
      <c r="R64" s="66">
        <f t="shared" si="4"/>
        <v>2151.025714285714</v>
      </c>
      <c r="S64" s="44">
        <f t="shared" si="5"/>
        <v>1549.2141666666666</v>
      </c>
      <c r="T64" s="69"/>
    </row>
    <row r="65" spans="1:20" ht="15.75" thickBot="1" x14ac:dyDescent="0.3">
      <c r="A65" s="18">
        <v>2012</v>
      </c>
      <c r="B65" s="29">
        <v>23.1</v>
      </c>
      <c r="C65" s="30">
        <v>0</v>
      </c>
      <c r="D65" s="30">
        <v>0</v>
      </c>
      <c r="E65" s="30">
        <v>75.040000000000006</v>
      </c>
      <c r="F65" s="30">
        <v>2527.48</v>
      </c>
      <c r="G65" s="30">
        <v>1617.64</v>
      </c>
      <c r="H65" s="30">
        <v>449.81</v>
      </c>
      <c r="I65" s="30">
        <v>0</v>
      </c>
      <c r="J65" s="30">
        <v>71.33</v>
      </c>
      <c r="K65" s="30">
        <v>0</v>
      </c>
      <c r="L65" s="30">
        <v>0</v>
      </c>
      <c r="M65" s="31">
        <v>123.65</v>
      </c>
      <c r="N65" s="46">
        <f t="shared" si="0"/>
        <v>2625.62</v>
      </c>
      <c r="O65" s="67">
        <f t="shared" si="1"/>
        <v>2262.4300000000003</v>
      </c>
      <c r="P65" s="46">
        <f t="shared" si="2"/>
        <v>4888.05</v>
      </c>
      <c r="Q65" s="89">
        <f t="shared" si="3"/>
        <v>525.12400000000002</v>
      </c>
      <c r="R65" s="67">
        <f t="shared" si="4"/>
        <v>323.20428571428573</v>
      </c>
      <c r="S65" s="89">
        <f t="shared" si="5"/>
        <v>407.33750000000003</v>
      </c>
      <c r="T65" s="69"/>
    </row>
    <row r="66" spans="1:20" x14ac:dyDescent="0.25">
      <c r="A66" s="127" t="s">
        <v>62</v>
      </c>
      <c r="B66" s="36">
        <f>SMALL(B$3:B$65,COUNTIF(B$3:B$65,0)+1)</f>
        <v>23.1</v>
      </c>
      <c r="C66" s="41">
        <f t="shared" ref="C66:P66" si="6">SMALL(C$3:C$65,COUNTIF(C$3:C$65,0)+1)</f>
        <v>190.42</v>
      </c>
      <c r="D66" s="41">
        <f t="shared" si="6"/>
        <v>97.19</v>
      </c>
      <c r="E66" s="41">
        <f t="shared" si="6"/>
        <v>75.040000000000006</v>
      </c>
      <c r="F66" s="41">
        <f t="shared" si="6"/>
        <v>9.92</v>
      </c>
      <c r="G66" s="41">
        <f t="shared" si="6"/>
        <v>23.8</v>
      </c>
      <c r="H66" s="41">
        <f t="shared" si="6"/>
        <v>9.92</v>
      </c>
      <c r="I66" s="41">
        <f t="shared" si="6"/>
        <v>71.41</v>
      </c>
      <c r="J66" s="41">
        <f t="shared" si="6"/>
        <v>24.2</v>
      </c>
      <c r="K66" s="41">
        <f t="shared" si="6"/>
        <v>31.74</v>
      </c>
      <c r="L66" s="41">
        <f t="shared" si="6"/>
        <v>2.68</v>
      </c>
      <c r="M66" s="47">
        <f t="shared" si="6"/>
        <v>89.26</v>
      </c>
      <c r="N66" s="42">
        <f t="shared" si="6"/>
        <v>59.51</v>
      </c>
      <c r="O66" s="65">
        <f t="shared" si="6"/>
        <v>452.24</v>
      </c>
      <c r="P66" s="42">
        <f t="shared" si="6"/>
        <v>452.24</v>
      </c>
      <c r="Q66" s="69"/>
      <c r="R66" s="97"/>
      <c r="S66" s="69"/>
      <c r="T66" s="69"/>
    </row>
    <row r="67" spans="1:20" x14ac:dyDescent="0.25">
      <c r="A67" s="128" t="s">
        <v>63</v>
      </c>
      <c r="B67" s="25">
        <f>MAX(B$3:B$65)</f>
        <v>2604.34</v>
      </c>
      <c r="C67" s="26">
        <f t="shared" ref="C67:P67" si="7">MAX(C$3:C$65)</f>
        <v>1065.1400000000001</v>
      </c>
      <c r="D67" s="26">
        <f t="shared" si="7"/>
        <v>1092.95</v>
      </c>
      <c r="E67" s="26">
        <f t="shared" si="7"/>
        <v>1378.53</v>
      </c>
      <c r="F67" s="26">
        <f t="shared" si="7"/>
        <v>2527.48</v>
      </c>
      <c r="G67" s="26">
        <f t="shared" si="7"/>
        <v>3085.55</v>
      </c>
      <c r="H67" s="26">
        <f t="shared" si="7"/>
        <v>4208.0600000000004</v>
      </c>
      <c r="I67" s="26">
        <f t="shared" si="7"/>
        <v>4137.8999999999996</v>
      </c>
      <c r="J67" s="26">
        <f t="shared" si="7"/>
        <v>2255.35</v>
      </c>
      <c r="K67" s="26">
        <f t="shared" si="7"/>
        <v>2790.78</v>
      </c>
      <c r="L67" s="26">
        <f t="shared" si="7"/>
        <v>2626.15</v>
      </c>
      <c r="M67" s="27">
        <f t="shared" si="7"/>
        <v>3907.5</v>
      </c>
      <c r="N67" s="44">
        <f t="shared" si="7"/>
        <v>5102.08</v>
      </c>
      <c r="O67" s="66">
        <f t="shared" si="7"/>
        <v>15881.89</v>
      </c>
      <c r="P67" s="44">
        <f t="shared" si="7"/>
        <v>19269.290000000005</v>
      </c>
      <c r="Q67" s="69"/>
      <c r="R67" s="69"/>
      <c r="S67" s="69"/>
      <c r="T67" s="69"/>
    </row>
    <row r="68" spans="1:20" x14ac:dyDescent="0.25">
      <c r="A68" s="128" t="s">
        <v>72</v>
      </c>
      <c r="B68" s="25">
        <f>SUM(B$3:B$65)/COUNTIF(B$3:B$65,"&gt;0")</f>
        <v>898.91681818181814</v>
      </c>
      <c r="C68" s="25">
        <f t="shared" ref="C68:P68" si="8">SUM(C$3:C$65)/COUNTIF(C$3:C$65,"&gt;0")</f>
        <v>610.93571428571431</v>
      </c>
      <c r="D68" s="25">
        <f t="shared" si="8"/>
        <v>540.84666666666669</v>
      </c>
      <c r="E68" s="25">
        <f t="shared" si="8"/>
        <v>598.23250000000007</v>
      </c>
      <c r="F68" s="25">
        <f t="shared" si="8"/>
        <v>1244.1321052631581</v>
      </c>
      <c r="G68" s="25">
        <f t="shared" si="8"/>
        <v>1029.3906382978726</v>
      </c>
      <c r="H68" s="25">
        <f t="shared" si="8"/>
        <v>882.85678571428559</v>
      </c>
      <c r="I68" s="25">
        <f t="shared" si="8"/>
        <v>1126.6537500000002</v>
      </c>
      <c r="J68" s="25">
        <f t="shared" si="8"/>
        <v>661.43228070175439</v>
      </c>
      <c r="K68" s="25">
        <f t="shared" si="8"/>
        <v>760.36653846153831</v>
      </c>
      <c r="L68" s="25">
        <f t="shared" si="8"/>
        <v>1032.8875925925929</v>
      </c>
      <c r="M68" s="66">
        <f t="shared" si="8"/>
        <v>1238.8043396226412</v>
      </c>
      <c r="N68" s="44">
        <f t="shared" si="8"/>
        <v>1932.1296428571434</v>
      </c>
      <c r="O68" s="66">
        <f t="shared" si="8"/>
        <v>5799.7937096774194</v>
      </c>
      <c r="P68" s="44">
        <f t="shared" si="8"/>
        <v>6672.3683870967752</v>
      </c>
      <c r="Q68" s="69"/>
      <c r="R68" s="69"/>
      <c r="S68" s="69"/>
      <c r="T68" s="69"/>
    </row>
    <row r="69" spans="1:20" x14ac:dyDescent="0.25">
      <c r="A69" s="128" t="s">
        <v>73</v>
      </c>
      <c r="B69" s="25">
        <f t="array" ref="B69">SUM(B$3:B$21)/COUNTIF(B$3:B$21,"&gt;0")</f>
        <v>309.43</v>
      </c>
      <c r="C69" s="25">
        <v>0</v>
      </c>
      <c r="D69" s="25">
        <v>0</v>
      </c>
      <c r="E69" s="25">
        <v>0</v>
      </c>
      <c r="F69" s="25">
        <v>0</v>
      </c>
      <c r="G69" s="25">
        <f t="array" ref="G69">SUM(G$3:G$21)/COUNTIF(G$3:G$21,"&gt;0")</f>
        <v>154.53181818181821</v>
      </c>
      <c r="H69" s="25">
        <f t="array" ref="H69">SUM(H$3:H$21)/COUNTIF(H$3:H$21,"&gt;0")</f>
        <v>183.40799999999999</v>
      </c>
      <c r="I69" s="25">
        <f t="array" ref="I69">SUM(I$3:I$21)/COUNTIF(I$3:I$21,"&gt;0")</f>
        <v>290.8146666666666</v>
      </c>
      <c r="J69" s="25">
        <f t="array" ref="J69">SUM(J$3:J$21)/COUNTIF(J$3:J$21,"&gt;0")</f>
        <v>266.22888888888889</v>
      </c>
      <c r="K69" s="25">
        <f t="array" ref="K69">SUM(K$3:K$21)/COUNTIF(K$3:K$21,"&gt;0")</f>
        <v>234.47785714285715</v>
      </c>
      <c r="L69" s="25">
        <f t="array" ref="L69">SUM(L$3:L$21)/COUNTIF(L$3:L$21,"&gt;0")</f>
        <v>275.4228571428572</v>
      </c>
      <c r="M69" s="66">
        <f t="array" ref="M69">SUM(M$3:M$21)/COUNTIF(M$3:M$21,"&gt;0")</f>
        <v>310.81299999999999</v>
      </c>
      <c r="N69" s="44">
        <f t="array" ref="N69">SUM(N$3:N$21)/COUNTIF(N$3:N$21,"&gt;0")</f>
        <v>309.43</v>
      </c>
      <c r="O69" s="66">
        <f t="array" ref="O69">SUM(O$3:O$21)/COUNTIF(O$3:O$21,"&gt;0")</f>
        <v>1325.1138888888891</v>
      </c>
      <c r="P69" s="44">
        <f t="array" ref="P69">SUM(P$3:P$21)/COUNTIF(P$3:P$21,"&gt;0")</f>
        <v>1359.4950000000001</v>
      </c>
      <c r="Q69" s="69"/>
      <c r="R69" s="69"/>
      <c r="S69" s="69"/>
      <c r="T69" s="69"/>
    </row>
    <row r="70" spans="1:20" x14ac:dyDescent="0.25">
      <c r="A70" s="128" t="s">
        <v>70</v>
      </c>
      <c r="B70" s="25">
        <f t="array" ref="B70">SUM(B$22:B$52)/COUNTIF(B$22:B$52,"&gt;0")</f>
        <v>781.7639999999999</v>
      </c>
      <c r="C70" s="25">
        <f t="array" ref="C70">SUM(C$22:C$52)/COUNTIF(C$22:C$52,"&gt;0")</f>
        <v>676.37400000000002</v>
      </c>
      <c r="D70" s="25">
        <f t="array" ref="D70">SUM(D$22:D$52)/COUNTIF(D$22:D$52,"&gt;0")</f>
        <v>264.79499999999996</v>
      </c>
      <c r="E70" s="25">
        <f t="array" ref="E70">SUM(E$22:E$52)/COUNTIF(E$22:E$52,"&gt;0")</f>
        <v>544.71</v>
      </c>
      <c r="F70" s="25">
        <f t="array" ref="F70">SUM(F$22:F$52)/COUNTIF(F$22:F$52,"&gt;0")</f>
        <v>1056.3340000000003</v>
      </c>
      <c r="G70" s="25">
        <f t="array" ref="G70">SUM(G$22:G$52)/COUNTIF(G$22:G$52,"&gt;0")</f>
        <v>1065.9504166666666</v>
      </c>
      <c r="H70" s="25">
        <f t="array" ref="H70">SUM(H$22:H$52)/COUNTIF(H$22:H$52,"&gt;0")</f>
        <v>989.92620689655189</v>
      </c>
      <c r="I70" s="25">
        <f t="array" ref="I70">SUM(I$22:I$52)/COUNTIF(I$22:I$52,"&gt;0")</f>
        <v>1280.569677419355</v>
      </c>
      <c r="J70" s="25">
        <f t="array" ref="J70">SUM(J$22:J$52)/COUNTIF(J$22:J$52,"&gt;0")</f>
        <v>912.8516129032256</v>
      </c>
      <c r="K70" s="25">
        <f t="array" ref="K70">SUM(K$22:K$52)/COUNTIF(K$22:K$52,"&gt;0")</f>
        <v>1050.8120000000001</v>
      </c>
      <c r="L70" s="25">
        <f t="array" ref="L70">SUM(L$22:L$52)/COUNTIF(L$22:L$52,"&gt;0")</f>
        <v>1496.8746666666671</v>
      </c>
      <c r="M70" s="66">
        <f t="array" ref="M70">SUM(M$22:M$52)/COUNTIF(M$22:M$52,"&gt;0")</f>
        <v>1259.1209999999999</v>
      </c>
      <c r="N70" s="44">
        <f t="array" ref="N70">SUM(N$22:N$52)/COUNTIF(N$22:N$52,"&gt;0")</f>
        <v>1701.4594117647059</v>
      </c>
      <c r="O70" s="66">
        <f t="array" ref="O70">SUM(O$22:O$52)/COUNTIF(O$22:O$52,"&gt;0")</f>
        <v>7628.7406451612896</v>
      </c>
      <c r="P70" s="44">
        <f t="array" ref="P70">SUM(P$22:P$52)/COUNTIF(P$22:P$52,"&gt;0")</f>
        <v>8561.7990322580645</v>
      </c>
      <c r="Q70" s="69"/>
      <c r="R70" s="69"/>
      <c r="S70" s="69"/>
      <c r="T70" s="69"/>
    </row>
    <row r="71" spans="1:20" x14ac:dyDescent="0.25">
      <c r="A71" s="128" t="s">
        <v>74</v>
      </c>
      <c r="B71" s="25">
        <f>SUM(B$22:B$65)/COUNTIF(B$22:B$65,"&gt;0")</f>
        <v>957.86549999999988</v>
      </c>
      <c r="C71" s="25">
        <f t="shared" ref="C71:P71" si="9">SUM(C$22:C$65)/COUNTIF(C$22:C$65,"&gt;0")</f>
        <v>610.93571428571431</v>
      </c>
      <c r="D71" s="25">
        <f t="shared" si="9"/>
        <v>540.84666666666669</v>
      </c>
      <c r="E71" s="25">
        <f t="shared" si="9"/>
        <v>598.23250000000007</v>
      </c>
      <c r="F71" s="25">
        <f t="shared" si="9"/>
        <v>1244.1321052631581</v>
      </c>
      <c r="G71" s="25">
        <f t="shared" si="9"/>
        <v>1296.7086111111112</v>
      </c>
      <c r="H71" s="25">
        <f t="shared" si="9"/>
        <v>1138.7526829268293</v>
      </c>
      <c r="I71" s="25">
        <f t="shared" si="9"/>
        <v>1432.4485365853661</v>
      </c>
      <c r="J71" s="25">
        <f t="shared" si="9"/>
        <v>843.83384615384603</v>
      </c>
      <c r="K71" s="25">
        <f t="shared" si="9"/>
        <v>954.1149999999999</v>
      </c>
      <c r="L71" s="25">
        <f t="shared" si="9"/>
        <v>1298.0002500000005</v>
      </c>
      <c r="M71" s="66">
        <f t="shared" si="9"/>
        <v>1454.6162790697672</v>
      </c>
      <c r="N71" s="44">
        <f t="shared" si="9"/>
        <v>2056.9526923076928</v>
      </c>
      <c r="O71" s="66">
        <f t="shared" si="9"/>
        <v>7630.3445454545463</v>
      </c>
      <c r="P71" s="44">
        <f t="shared" si="9"/>
        <v>8845.8165909090912</v>
      </c>
      <c r="Q71" s="69"/>
      <c r="R71" s="69"/>
      <c r="S71" s="69"/>
      <c r="T71" s="69"/>
    </row>
    <row r="72" spans="1:20" x14ac:dyDescent="0.25">
      <c r="A72" s="129" t="s">
        <v>67</v>
      </c>
      <c r="B72" s="25">
        <f>SUM(B$53:B$65)/COUNTIF(B$53:B$65,"&gt;0")</f>
        <v>1486.17</v>
      </c>
      <c r="C72" s="25">
        <f t="shared" ref="C72:P72" si="10">SUM(C$53:C$65)/COUNTIF(C$53:C$65,"&gt;0")</f>
        <v>447.34000000000003</v>
      </c>
      <c r="D72" s="25">
        <f t="shared" si="10"/>
        <v>1092.95</v>
      </c>
      <c r="E72" s="25">
        <f t="shared" si="10"/>
        <v>687.43666666666661</v>
      </c>
      <c r="F72" s="25">
        <f t="shared" si="10"/>
        <v>1452.7966666666664</v>
      </c>
      <c r="G72" s="25">
        <f t="shared" si="10"/>
        <v>1758.2249999999997</v>
      </c>
      <c r="H72" s="25">
        <f t="shared" si="10"/>
        <v>1498.4166666666667</v>
      </c>
      <c r="I72" s="25">
        <f t="shared" si="10"/>
        <v>1903.2729999999999</v>
      </c>
      <c r="J72" s="25">
        <f t="shared" si="10"/>
        <v>576.39</v>
      </c>
      <c r="K72" s="25">
        <f t="shared" si="10"/>
        <v>591.50125000000003</v>
      </c>
      <c r="L72" s="25">
        <f t="shared" si="10"/>
        <v>701.37700000000018</v>
      </c>
      <c r="M72" s="66">
        <f t="shared" si="10"/>
        <v>1905.759230769231</v>
      </c>
      <c r="N72" s="44">
        <f t="shared" si="10"/>
        <v>2728.4400000000005</v>
      </c>
      <c r="O72" s="66">
        <f t="shared" si="10"/>
        <v>7634.1692307692292</v>
      </c>
      <c r="P72" s="44">
        <f t="shared" si="10"/>
        <v>9523.0892307692302</v>
      </c>
      <c r="Q72" s="69"/>
      <c r="R72" s="69"/>
      <c r="S72" s="69"/>
      <c r="T72" s="69"/>
    </row>
    <row r="73" spans="1:20" x14ac:dyDescent="0.25">
      <c r="A73" s="130" t="s">
        <v>65</v>
      </c>
      <c r="B73" s="25">
        <f t="array" ref="B73">MEDIAN(IF(B$3:B$65&lt;&gt;0,B$3:B$65))</f>
        <v>648.60500000000002</v>
      </c>
      <c r="C73" s="25">
        <f t="array" ref="C73">MEDIAN(IF(C$3:C$65&lt;&gt;0,C$3:C$65))</f>
        <v>682.32</v>
      </c>
      <c r="D73" s="25">
        <f t="array" ref="D73">MEDIAN(IF(D$3:D$65&lt;&gt;0,D$3:D$65))</f>
        <v>432.4</v>
      </c>
      <c r="E73" s="25">
        <f t="array" ref="E73">MEDIAN(IF(E$3:E$65&lt;&gt;0,E$3:E$65))</f>
        <v>487.64500000000004</v>
      </c>
      <c r="F73" s="25">
        <f t="array" ref="F73">MEDIAN(IF(F$3:F$65&lt;&gt;0,F$3:F$65))</f>
        <v>1098.3800000000001</v>
      </c>
      <c r="G73" s="25">
        <f t="array" ref="G73">MEDIAN(IF(G$3:G$65&lt;&gt;0,G$3:G$65))</f>
        <v>1032.21</v>
      </c>
      <c r="H73" s="25">
        <f t="array" ref="H73">MEDIAN(IF(H$3:H$65&lt;&gt;0,H$3:H$65))</f>
        <v>616.80499999999995</v>
      </c>
      <c r="I73" s="25">
        <f t="array" ref="I73">MEDIAN(IF(I$3:I$65&lt;&gt;0,I$3:I$65))</f>
        <v>831.98</v>
      </c>
      <c r="J73" s="25">
        <f t="array" ref="J73">MEDIAN(IF(J$3:J$65&lt;&gt;0,J$3:J$65))</f>
        <v>412.57</v>
      </c>
      <c r="K73" s="25">
        <f t="array" ref="K73">MEDIAN(IF(K$3:K$65&lt;&gt;0,K$3:K$65))</f>
        <v>590.08999999999992</v>
      </c>
      <c r="L73" s="25">
        <f t="array" ref="L73">MEDIAN(IF(L$3:L$65&lt;&gt;0,L$3:L$65))</f>
        <v>957.67499999999995</v>
      </c>
      <c r="M73" s="66">
        <f t="array" ref="M73">MEDIAN(IF(M$3:M$65&lt;&gt;0,M$3:M$65))</f>
        <v>1168.28</v>
      </c>
      <c r="N73" s="44">
        <f t="array" ref="N73">MEDIAN(IF(N$3:N$65&lt;&gt;0,N$3:N$65))</f>
        <v>1294.2350000000001</v>
      </c>
      <c r="O73" s="66">
        <f t="array" ref="O73">MEDIAN(IF(O$3:O$65&lt;&gt;0,O$3:O$65))</f>
        <v>5552.4749999999995</v>
      </c>
      <c r="P73" s="44">
        <f t="array" ref="P73">MEDIAN(IF(P$3:P$65&lt;&gt;0,P$3:P$65))</f>
        <v>5755.1200000000008</v>
      </c>
      <c r="Q73" s="69"/>
      <c r="R73" s="69"/>
      <c r="S73" s="69"/>
      <c r="T73" s="69"/>
    </row>
    <row r="74" spans="1:20" ht="15.75" thickBot="1" x14ac:dyDescent="0.3">
      <c r="A74" s="131" t="s">
        <v>71</v>
      </c>
      <c r="B74" s="37">
        <f t="array" ref="B74">MEDIAN(IF(B$53:B$65&lt;&gt;0,B$53:B$65))</f>
        <v>2257.2199999999998</v>
      </c>
      <c r="C74" s="37">
        <f t="array" ref="C74">MEDIAN(IF(C$53:C$65&lt;&gt;0,C$53:C$65))</f>
        <v>447.34000000000003</v>
      </c>
      <c r="D74" s="37">
        <f t="array" ref="D74">MEDIAN(IF(D$53:D$65&lt;&gt;0,D$53:D$65))</f>
        <v>1092.95</v>
      </c>
      <c r="E74" s="37">
        <f t="array" ref="E74">MEDIAN(IF(E$53:E$65&lt;&gt;0,E$53:E$65))</f>
        <v>764.84</v>
      </c>
      <c r="F74" s="37">
        <f t="array" ref="F74">MEDIAN(IF(F$53:F$65&lt;&gt;0,F$53:F$65))</f>
        <v>1743.5</v>
      </c>
      <c r="G74" s="37">
        <f t="array" ref="G74">MEDIAN(IF(G$53:G$65&lt;&gt;0,G$53:G$65))</f>
        <v>1491.145</v>
      </c>
      <c r="H74" s="37">
        <f t="array" ref="H74">MEDIAN(IF(H$53:H$65&lt;&gt;0,H$53:H$65))</f>
        <v>1333.63</v>
      </c>
      <c r="I74" s="37">
        <f t="array" ref="I74">MEDIAN(IF(I$53:I$65&lt;&gt;0,I$53:I$65))</f>
        <v>1651.075</v>
      </c>
      <c r="J74" s="37">
        <f t="array" ref="J74">MEDIAN(IF(J$53:J$65&lt;&gt;0,J$53:J$65))</f>
        <v>294.8</v>
      </c>
      <c r="K74" s="37">
        <f t="array" ref="K74">MEDIAN(IF(K$53:K$65&lt;&gt;0,K$53:K$65))</f>
        <v>352.27</v>
      </c>
      <c r="L74" s="37">
        <f t="array" ref="L74">MEDIAN(IF(L$53:L$65&lt;&gt;0,L$53:L$65))</f>
        <v>329.15999999999997</v>
      </c>
      <c r="M74" s="117">
        <f t="array" ref="M74">MEDIAN(IF(M$53:M$65&lt;&gt;0,M$53:M$65))</f>
        <v>1985.74</v>
      </c>
      <c r="N74" s="89">
        <f t="array" ref="N74">MEDIAN(IF(N$53:N$65&lt;&gt;0,N$53:N$65))</f>
        <v>2625.62</v>
      </c>
      <c r="O74" s="117">
        <f t="array" ref="O74">MEDIAN(IF(O$53:O$65&lt;&gt;0,O$53:O$65))</f>
        <v>8292.5400000000009</v>
      </c>
      <c r="P74" s="89">
        <f t="array" ref="P74">MEDIAN(IF(P$53:P$65&lt;&gt;0,P$53:P$65))</f>
        <v>8961.08</v>
      </c>
      <c r="Q74" s="69"/>
      <c r="R74" s="69"/>
      <c r="S74" s="69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2"/>
  <sheetViews>
    <sheetView zoomScale="90" zoomScaleNormal="90" workbookViewId="0">
      <selection activeCell="T1" sqref="T1"/>
    </sheetView>
  </sheetViews>
  <sheetFormatPr defaultRowHeight="15" x14ac:dyDescent="0.25"/>
  <cols>
    <col min="1" max="1" width="25.140625" customWidth="1"/>
    <col min="2" max="13" width="7.7109375" customWidth="1"/>
    <col min="14" max="18" width="8.7109375" customWidth="1"/>
    <col min="19" max="19" width="10.5703125" customWidth="1"/>
    <col min="20" max="20" width="8.7109375" customWidth="1"/>
  </cols>
  <sheetData>
    <row r="1" spans="1:20" ht="19.5" thickBot="1" x14ac:dyDescent="0.3">
      <c r="A1" s="230" t="s">
        <v>29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</row>
    <row r="2" spans="1:20" ht="30" customHeight="1" thickBot="1" x14ac:dyDescent="0.3">
      <c r="A2" s="15" t="s">
        <v>17</v>
      </c>
      <c r="B2" s="9" t="s">
        <v>13</v>
      </c>
      <c r="C2" s="5" t="s">
        <v>14</v>
      </c>
      <c r="D2" s="5" t="s">
        <v>3</v>
      </c>
      <c r="E2" s="5" t="s">
        <v>4</v>
      </c>
      <c r="F2" s="5" t="s">
        <v>5</v>
      </c>
      <c r="G2" s="11" t="s">
        <v>6</v>
      </c>
      <c r="H2" s="9" t="s">
        <v>7</v>
      </c>
      <c r="I2" s="5" t="s">
        <v>8</v>
      </c>
      <c r="J2" s="5" t="s">
        <v>9</v>
      </c>
      <c r="K2" s="5" t="s">
        <v>10</v>
      </c>
      <c r="L2" s="9" t="s">
        <v>11</v>
      </c>
      <c r="M2" s="5" t="s">
        <v>12</v>
      </c>
      <c r="N2" s="5" t="s">
        <v>183</v>
      </c>
      <c r="O2" s="9" t="s">
        <v>184</v>
      </c>
      <c r="P2" s="5" t="s">
        <v>36</v>
      </c>
      <c r="Q2" s="5" t="s">
        <v>153</v>
      </c>
      <c r="R2" s="95" t="s">
        <v>154</v>
      </c>
      <c r="S2" s="95" t="s">
        <v>155</v>
      </c>
      <c r="T2" s="72"/>
    </row>
    <row r="3" spans="1:20" x14ac:dyDescent="0.25">
      <c r="A3" s="16">
        <v>1952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0</v>
      </c>
      <c r="H3" s="88">
        <v>0</v>
      </c>
      <c r="I3" s="88">
        <v>7612.67</v>
      </c>
      <c r="J3" s="88">
        <v>0</v>
      </c>
      <c r="K3" s="88">
        <v>0</v>
      </c>
      <c r="L3" s="88">
        <v>0</v>
      </c>
      <c r="M3" s="132">
        <v>0</v>
      </c>
      <c r="N3" s="134">
        <f>SUM(B3:F3)</f>
        <v>0</v>
      </c>
      <c r="O3" s="119">
        <f>SUM(G3:M3)</f>
        <v>7612.67</v>
      </c>
      <c r="P3" s="134">
        <f>SUM(B3:M3)</f>
        <v>7612.67</v>
      </c>
      <c r="Q3" s="121">
        <f>AVERAGE(B3:F3)</f>
        <v>0</v>
      </c>
      <c r="R3" s="121">
        <f>AVERAGE(G3:M3)</f>
        <v>1087.5242857142857</v>
      </c>
      <c r="S3" s="121">
        <f>AVERAGE(B3:M3)</f>
        <v>634.38916666666671</v>
      </c>
      <c r="T3" s="69"/>
    </row>
    <row r="4" spans="1:20" x14ac:dyDescent="0.25">
      <c r="A4" s="17">
        <v>1953</v>
      </c>
      <c r="B4" s="23"/>
      <c r="C4" s="59"/>
      <c r="D4" s="59"/>
      <c r="E4" s="59"/>
      <c r="F4" s="59"/>
      <c r="G4" s="59"/>
      <c r="H4" s="59"/>
      <c r="I4" s="59"/>
      <c r="J4" s="59"/>
      <c r="K4" s="59"/>
      <c r="L4" s="59"/>
      <c r="M4" s="60"/>
      <c r="N4" s="122">
        <f t="shared" ref="N4:N63" si="0">SUM(B4:F4)</f>
        <v>0</v>
      </c>
      <c r="O4" s="120">
        <f t="shared" ref="O4:O63" si="1">SUM(G4:M4)</f>
        <v>0</v>
      </c>
      <c r="P4" s="122">
        <f t="shared" ref="P4:P63" si="2">SUM(B4:M4)</f>
        <v>0</v>
      </c>
      <c r="Q4" s="120"/>
      <c r="R4" s="122"/>
      <c r="S4" s="122"/>
      <c r="T4" s="69"/>
    </row>
    <row r="5" spans="1:20" x14ac:dyDescent="0.25">
      <c r="A5" s="17">
        <v>1954</v>
      </c>
      <c r="B5" s="23"/>
      <c r="C5" s="59"/>
      <c r="D5" s="59"/>
      <c r="E5" s="59"/>
      <c r="F5" s="59"/>
      <c r="G5" s="59"/>
      <c r="H5" s="59"/>
      <c r="I5" s="59"/>
      <c r="J5" s="59"/>
      <c r="K5" s="59"/>
      <c r="L5" s="59"/>
      <c r="M5" s="60"/>
      <c r="N5" s="122">
        <f t="shared" si="0"/>
        <v>0</v>
      </c>
      <c r="O5" s="120">
        <f t="shared" si="1"/>
        <v>0</v>
      </c>
      <c r="P5" s="122">
        <f t="shared" si="2"/>
        <v>0</v>
      </c>
      <c r="Q5" s="120"/>
      <c r="R5" s="122"/>
      <c r="S5" s="122"/>
      <c r="T5" s="69"/>
    </row>
    <row r="6" spans="1:20" x14ac:dyDescent="0.25">
      <c r="A6" s="17">
        <v>1955</v>
      </c>
      <c r="B6" s="23"/>
      <c r="C6" s="59"/>
      <c r="D6" s="59"/>
      <c r="E6" s="59"/>
      <c r="F6" s="59"/>
      <c r="G6" s="59"/>
      <c r="H6" s="59"/>
      <c r="I6" s="59"/>
      <c r="J6" s="59"/>
      <c r="K6" s="59"/>
      <c r="L6" s="59"/>
      <c r="M6" s="60"/>
      <c r="N6" s="122">
        <f t="shared" si="0"/>
        <v>0</v>
      </c>
      <c r="O6" s="120">
        <f t="shared" si="1"/>
        <v>0</v>
      </c>
      <c r="P6" s="122">
        <f t="shared" si="2"/>
        <v>0</v>
      </c>
      <c r="Q6" s="120"/>
      <c r="R6" s="122"/>
      <c r="S6" s="122"/>
      <c r="T6" s="69"/>
    </row>
    <row r="7" spans="1:20" x14ac:dyDescent="0.25">
      <c r="A7" s="17">
        <v>1956</v>
      </c>
      <c r="B7" s="23"/>
      <c r="C7" s="59"/>
      <c r="D7" s="59"/>
      <c r="E7" s="59"/>
      <c r="F7" s="59"/>
      <c r="G7" s="59"/>
      <c r="H7" s="59"/>
      <c r="I7" s="59"/>
      <c r="J7" s="59"/>
      <c r="K7" s="59"/>
      <c r="L7" s="59"/>
      <c r="M7" s="60"/>
      <c r="N7" s="122">
        <f t="shared" si="0"/>
        <v>0</v>
      </c>
      <c r="O7" s="120">
        <f t="shared" si="1"/>
        <v>0</v>
      </c>
      <c r="P7" s="122">
        <f t="shared" si="2"/>
        <v>0</v>
      </c>
      <c r="Q7" s="120"/>
      <c r="R7" s="122"/>
      <c r="S7" s="122"/>
      <c r="T7" s="69"/>
    </row>
    <row r="8" spans="1:20" x14ac:dyDescent="0.25">
      <c r="A8" s="17">
        <v>1957</v>
      </c>
      <c r="B8" s="23"/>
      <c r="C8" s="59"/>
      <c r="D8" s="59"/>
      <c r="E8" s="59"/>
      <c r="F8" s="59"/>
      <c r="G8" s="59"/>
      <c r="H8" s="59"/>
      <c r="I8" s="59"/>
      <c r="J8" s="59"/>
      <c r="K8" s="59"/>
      <c r="L8" s="59"/>
      <c r="M8" s="60"/>
      <c r="N8" s="122">
        <f t="shared" si="0"/>
        <v>0</v>
      </c>
      <c r="O8" s="120">
        <f t="shared" si="1"/>
        <v>0</v>
      </c>
      <c r="P8" s="122">
        <f t="shared" si="2"/>
        <v>0</v>
      </c>
      <c r="Q8" s="120"/>
      <c r="R8" s="122"/>
      <c r="S8" s="122"/>
      <c r="T8" s="69"/>
    </row>
    <row r="9" spans="1:20" x14ac:dyDescent="0.25">
      <c r="A9" s="17">
        <v>1958</v>
      </c>
      <c r="B9" s="23"/>
      <c r="C9" s="59"/>
      <c r="D9" s="59"/>
      <c r="E9" s="59"/>
      <c r="F9" s="59"/>
      <c r="G9" s="59"/>
      <c r="H9" s="59"/>
      <c r="I9" s="59"/>
      <c r="J9" s="59"/>
      <c r="K9" s="59"/>
      <c r="L9" s="59"/>
      <c r="M9" s="60"/>
      <c r="N9" s="122">
        <f t="shared" si="0"/>
        <v>0</v>
      </c>
      <c r="O9" s="120">
        <f t="shared" si="1"/>
        <v>0</v>
      </c>
      <c r="P9" s="122">
        <f t="shared" si="2"/>
        <v>0</v>
      </c>
      <c r="Q9" s="120"/>
      <c r="R9" s="122"/>
      <c r="S9" s="122"/>
      <c r="T9" s="69"/>
    </row>
    <row r="10" spans="1:20" x14ac:dyDescent="0.25">
      <c r="A10" s="17">
        <v>1959</v>
      </c>
      <c r="B10" s="23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60"/>
      <c r="N10" s="122">
        <f t="shared" si="0"/>
        <v>0</v>
      </c>
      <c r="O10" s="120">
        <f t="shared" si="1"/>
        <v>0</v>
      </c>
      <c r="P10" s="122">
        <f t="shared" si="2"/>
        <v>0</v>
      </c>
      <c r="Q10" s="120"/>
      <c r="R10" s="122"/>
      <c r="S10" s="122"/>
      <c r="T10" s="69"/>
    </row>
    <row r="11" spans="1:20" x14ac:dyDescent="0.25">
      <c r="A11" s="17">
        <v>1960</v>
      </c>
      <c r="B11" s="23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60"/>
      <c r="N11" s="122">
        <f t="shared" si="0"/>
        <v>0</v>
      </c>
      <c r="O11" s="120">
        <f t="shared" si="1"/>
        <v>0</v>
      </c>
      <c r="P11" s="122">
        <f t="shared" si="2"/>
        <v>0</v>
      </c>
      <c r="Q11" s="120"/>
      <c r="R11" s="122"/>
      <c r="S11" s="122"/>
      <c r="T11" s="69"/>
    </row>
    <row r="12" spans="1:20" x14ac:dyDescent="0.25">
      <c r="A12" s="17">
        <v>1961</v>
      </c>
      <c r="B12" s="23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60"/>
      <c r="N12" s="122">
        <f t="shared" si="0"/>
        <v>0</v>
      </c>
      <c r="O12" s="120">
        <f t="shared" si="1"/>
        <v>0</v>
      </c>
      <c r="P12" s="122">
        <f t="shared" si="2"/>
        <v>0</v>
      </c>
      <c r="Q12" s="120"/>
      <c r="R12" s="122"/>
      <c r="S12" s="122"/>
      <c r="T12" s="69"/>
    </row>
    <row r="13" spans="1:20" x14ac:dyDescent="0.25">
      <c r="A13" s="17">
        <v>1962</v>
      </c>
      <c r="B13" s="23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60"/>
      <c r="N13" s="122">
        <f t="shared" si="0"/>
        <v>0</v>
      </c>
      <c r="O13" s="120">
        <f t="shared" si="1"/>
        <v>0</v>
      </c>
      <c r="P13" s="122">
        <f t="shared" si="2"/>
        <v>0</v>
      </c>
      <c r="Q13" s="120"/>
      <c r="R13" s="122"/>
      <c r="S13" s="122"/>
      <c r="T13" s="69"/>
    </row>
    <row r="14" spans="1:20" x14ac:dyDescent="0.25">
      <c r="A14" s="17">
        <v>1963</v>
      </c>
      <c r="B14" s="23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60"/>
      <c r="N14" s="122">
        <f t="shared" si="0"/>
        <v>0</v>
      </c>
      <c r="O14" s="120">
        <f t="shared" si="1"/>
        <v>0</v>
      </c>
      <c r="P14" s="122">
        <f t="shared" si="2"/>
        <v>0</v>
      </c>
      <c r="Q14" s="120"/>
      <c r="R14" s="122"/>
      <c r="S14" s="122"/>
      <c r="T14" s="69"/>
    </row>
    <row r="15" spans="1:20" x14ac:dyDescent="0.25">
      <c r="A15" s="17">
        <v>1964</v>
      </c>
      <c r="B15" s="23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60"/>
      <c r="N15" s="122">
        <f t="shared" si="0"/>
        <v>0</v>
      </c>
      <c r="O15" s="120">
        <f t="shared" si="1"/>
        <v>0</v>
      </c>
      <c r="P15" s="122">
        <f t="shared" si="2"/>
        <v>0</v>
      </c>
      <c r="Q15" s="120"/>
      <c r="R15" s="122"/>
      <c r="S15" s="122"/>
      <c r="T15" s="69"/>
    </row>
    <row r="16" spans="1:20" x14ac:dyDescent="0.25">
      <c r="A16" s="17">
        <v>1965</v>
      </c>
      <c r="B16" s="23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60"/>
      <c r="N16" s="122">
        <f t="shared" si="0"/>
        <v>0</v>
      </c>
      <c r="O16" s="120">
        <f t="shared" si="1"/>
        <v>0</v>
      </c>
      <c r="P16" s="122">
        <f t="shared" si="2"/>
        <v>0</v>
      </c>
      <c r="Q16" s="120"/>
      <c r="R16" s="122"/>
      <c r="S16" s="122"/>
      <c r="T16" s="69"/>
    </row>
    <row r="17" spans="1:20" x14ac:dyDescent="0.25">
      <c r="A17" s="17">
        <v>1966</v>
      </c>
      <c r="B17" s="23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60"/>
      <c r="N17" s="122">
        <f t="shared" si="0"/>
        <v>0</v>
      </c>
      <c r="O17" s="120">
        <f t="shared" si="1"/>
        <v>0</v>
      </c>
      <c r="P17" s="122">
        <f t="shared" si="2"/>
        <v>0</v>
      </c>
      <c r="Q17" s="120"/>
      <c r="R17" s="122"/>
      <c r="S17" s="122"/>
      <c r="T17" s="69"/>
    </row>
    <row r="18" spans="1:20" x14ac:dyDescent="0.25">
      <c r="A18" s="17">
        <v>1967</v>
      </c>
      <c r="B18" s="23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60"/>
      <c r="N18" s="122">
        <f t="shared" si="0"/>
        <v>0</v>
      </c>
      <c r="O18" s="120">
        <f t="shared" si="1"/>
        <v>0</v>
      </c>
      <c r="P18" s="122">
        <f t="shared" si="2"/>
        <v>0</v>
      </c>
      <c r="Q18" s="120"/>
      <c r="R18" s="122"/>
      <c r="S18" s="122"/>
      <c r="T18" s="69"/>
    </row>
    <row r="19" spans="1:20" x14ac:dyDescent="0.25">
      <c r="A19" s="17">
        <v>1968</v>
      </c>
      <c r="B19" s="23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60"/>
      <c r="N19" s="122">
        <f t="shared" si="0"/>
        <v>0</v>
      </c>
      <c r="O19" s="120">
        <f t="shared" si="1"/>
        <v>0</v>
      </c>
      <c r="P19" s="122">
        <f t="shared" si="2"/>
        <v>0</v>
      </c>
      <c r="Q19" s="120"/>
      <c r="R19" s="122"/>
      <c r="S19" s="122"/>
      <c r="T19" s="69"/>
    </row>
    <row r="20" spans="1:20" x14ac:dyDescent="0.25">
      <c r="A20" s="17">
        <v>1969</v>
      </c>
      <c r="B20" s="23">
        <v>0</v>
      </c>
      <c r="C20" s="59">
        <v>0</v>
      </c>
      <c r="D20" s="59">
        <v>0</v>
      </c>
      <c r="E20" s="59">
        <v>0</v>
      </c>
      <c r="F20" s="59">
        <v>0</v>
      </c>
      <c r="G20" s="59">
        <v>0</v>
      </c>
      <c r="H20" s="59">
        <v>10472.879999999999</v>
      </c>
      <c r="I20" s="59">
        <v>5528.02</v>
      </c>
      <c r="J20" s="59">
        <v>2189.7800000000002</v>
      </c>
      <c r="K20" s="59">
        <v>0</v>
      </c>
      <c r="L20" s="59">
        <v>0</v>
      </c>
      <c r="M20" s="60">
        <v>0</v>
      </c>
      <c r="N20" s="122">
        <f t="shared" si="0"/>
        <v>0</v>
      </c>
      <c r="O20" s="120">
        <f t="shared" si="1"/>
        <v>18190.68</v>
      </c>
      <c r="P20" s="122">
        <f t="shared" si="2"/>
        <v>18190.68</v>
      </c>
      <c r="Q20" s="120">
        <f t="shared" ref="Q20:Q63" si="3">AVERAGE(B20:F20)</f>
        <v>0</v>
      </c>
      <c r="R20" s="122">
        <f t="shared" ref="R20:R63" si="4">AVERAGE(G20:M20)</f>
        <v>2598.6685714285713</v>
      </c>
      <c r="S20" s="122">
        <f t="shared" ref="S20:S63" si="5">AVERAGE(B20:M20)</f>
        <v>1515.89</v>
      </c>
      <c r="T20" s="69"/>
    </row>
    <row r="21" spans="1:20" x14ac:dyDescent="0.25">
      <c r="A21" s="17">
        <v>1970</v>
      </c>
      <c r="B21" s="23">
        <v>0</v>
      </c>
      <c r="C21" s="59">
        <v>0</v>
      </c>
      <c r="D21" s="59">
        <v>0</v>
      </c>
      <c r="E21" s="59">
        <v>0</v>
      </c>
      <c r="F21" s="59">
        <v>0</v>
      </c>
      <c r="G21" s="59">
        <v>0</v>
      </c>
      <c r="H21" s="59">
        <v>16437.27</v>
      </c>
      <c r="I21" s="59">
        <v>7820.94</v>
      </c>
      <c r="J21" s="59">
        <v>0</v>
      </c>
      <c r="K21" s="59">
        <v>0</v>
      </c>
      <c r="L21" s="59">
        <v>0</v>
      </c>
      <c r="M21" s="60">
        <v>23796.05</v>
      </c>
      <c r="N21" s="122">
        <f t="shared" si="0"/>
        <v>0</v>
      </c>
      <c r="O21" s="120">
        <f t="shared" si="1"/>
        <v>48054.259999999995</v>
      </c>
      <c r="P21" s="122">
        <f t="shared" si="2"/>
        <v>48054.259999999995</v>
      </c>
      <c r="Q21" s="120">
        <f t="shared" si="3"/>
        <v>0</v>
      </c>
      <c r="R21" s="122">
        <f t="shared" si="4"/>
        <v>6864.8942857142847</v>
      </c>
      <c r="S21" s="122">
        <f t="shared" si="5"/>
        <v>4004.5216666666661</v>
      </c>
      <c r="T21" s="69"/>
    </row>
    <row r="22" spans="1:20" x14ac:dyDescent="0.25">
      <c r="A22" s="17">
        <v>1971</v>
      </c>
      <c r="B22" s="23">
        <v>29377.62</v>
      </c>
      <c r="C22" s="59">
        <v>23361.66</v>
      </c>
      <c r="D22" s="59">
        <v>14306.99</v>
      </c>
      <c r="E22" s="59">
        <v>1666.14</v>
      </c>
      <c r="F22" s="59">
        <v>0</v>
      </c>
      <c r="G22" s="59">
        <v>0</v>
      </c>
      <c r="H22" s="59">
        <v>4657.26</v>
      </c>
      <c r="I22" s="59">
        <v>11877.2</v>
      </c>
      <c r="J22" s="59">
        <v>0</v>
      </c>
      <c r="K22" s="59">
        <v>0</v>
      </c>
      <c r="L22" s="59">
        <v>7747.55</v>
      </c>
      <c r="M22" s="60">
        <v>30522.1</v>
      </c>
      <c r="N22" s="122">
        <f t="shared" si="0"/>
        <v>68712.41</v>
      </c>
      <c r="O22" s="120">
        <f t="shared" si="1"/>
        <v>54804.11</v>
      </c>
      <c r="P22" s="122">
        <f t="shared" si="2"/>
        <v>123516.51999999999</v>
      </c>
      <c r="Q22" s="120">
        <f t="shared" si="3"/>
        <v>13742.482</v>
      </c>
      <c r="R22" s="122">
        <f t="shared" si="4"/>
        <v>7829.1585714285711</v>
      </c>
      <c r="S22" s="122">
        <f t="shared" si="5"/>
        <v>10293.043333333333</v>
      </c>
      <c r="T22" s="69"/>
    </row>
    <row r="23" spans="1:20" x14ac:dyDescent="0.25">
      <c r="A23" s="17">
        <v>1972</v>
      </c>
      <c r="B23" s="23">
        <v>24456.55</v>
      </c>
      <c r="C23" s="59">
        <v>14160.21</v>
      </c>
      <c r="D23" s="59">
        <v>11413.06</v>
      </c>
      <c r="E23" s="59">
        <v>0</v>
      </c>
      <c r="F23" s="59">
        <v>0</v>
      </c>
      <c r="G23" s="59">
        <v>789.43</v>
      </c>
      <c r="H23" s="59">
        <v>1457.87</v>
      </c>
      <c r="I23" s="59">
        <v>12529.77</v>
      </c>
      <c r="J23" s="59">
        <v>0</v>
      </c>
      <c r="K23" s="59">
        <v>0</v>
      </c>
      <c r="L23" s="59">
        <v>12855.06</v>
      </c>
      <c r="M23" s="60">
        <v>18988.05</v>
      </c>
      <c r="N23" s="122">
        <f t="shared" si="0"/>
        <v>50029.819999999992</v>
      </c>
      <c r="O23" s="120">
        <f t="shared" si="1"/>
        <v>46620.179999999993</v>
      </c>
      <c r="P23" s="122">
        <f t="shared" si="2"/>
        <v>96650</v>
      </c>
      <c r="Q23" s="120">
        <f t="shared" si="3"/>
        <v>10005.963999999998</v>
      </c>
      <c r="R23" s="122">
        <f t="shared" si="4"/>
        <v>6660.0257142857135</v>
      </c>
      <c r="S23" s="122">
        <f t="shared" si="5"/>
        <v>8054.166666666667</v>
      </c>
      <c r="T23" s="69"/>
    </row>
    <row r="24" spans="1:20" x14ac:dyDescent="0.25">
      <c r="A24" s="17">
        <v>1973</v>
      </c>
      <c r="B24" s="23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60"/>
      <c r="N24" s="122">
        <f t="shared" si="0"/>
        <v>0</v>
      </c>
      <c r="O24" s="120">
        <f t="shared" si="1"/>
        <v>0</v>
      </c>
      <c r="P24" s="122">
        <f t="shared" si="2"/>
        <v>0</v>
      </c>
      <c r="Q24" s="120"/>
      <c r="R24" s="122"/>
      <c r="S24" s="122"/>
      <c r="T24" s="69"/>
    </row>
    <row r="25" spans="1:20" x14ac:dyDescent="0.25">
      <c r="A25" s="17">
        <v>1974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0</v>
      </c>
      <c r="H25" s="59">
        <v>1190.0999999999999</v>
      </c>
      <c r="I25" s="59">
        <v>0</v>
      </c>
      <c r="J25" s="59">
        <v>0</v>
      </c>
      <c r="K25" s="59">
        <v>0</v>
      </c>
      <c r="L25" s="59">
        <v>0</v>
      </c>
      <c r="M25" s="60">
        <v>0</v>
      </c>
      <c r="N25" s="122">
        <f t="shared" si="0"/>
        <v>0</v>
      </c>
      <c r="O25" s="120">
        <f t="shared" si="1"/>
        <v>1190.0999999999999</v>
      </c>
      <c r="P25" s="122">
        <f t="shared" si="2"/>
        <v>1190.0999999999999</v>
      </c>
      <c r="Q25" s="120">
        <f t="shared" si="3"/>
        <v>0</v>
      </c>
      <c r="R25" s="122">
        <f t="shared" si="4"/>
        <v>170.01428571428571</v>
      </c>
      <c r="S25" s="122">
        <f t="shared" si="5"/>
        <v>99.174999999999997</v>
      </c>
      <c r="T25" s="69"/>
    </row>
    <row r="26" spans="1:20" x14ac:dyDescent="0.25">
      <c r="A26" s="17">
        <v>1975</v>
      </c>
      <c r="B26" s="23">
        <v>0</v>
      </c>
      <c r="C26" s="59">
        <v>0</v>
      </c>
      <c r="D26" s="59">
        <v>0</v>
      </c>
      <c r="E26" s="59">
        <v>0</v>
      </c>
      <c r="F26" s="59">
        <v>6384.89</v>
      </c>
      <c r="G26" s="59">
        <v>0</v>
      </c>
      <c r="H26" s="59">
        <v>0</v>
      </c>
      <c r="I26" s="59">
        <v>11968.44</v>
      </c>
      <c r="J26" s="59">
        <v>0</v>
      </c>
      <c r="K26" s="59">
        <v>0</v>
      </c>
      <c r="L26" s="59">
        <v>0</v>
      </c>
      <c r="M26" s="60">
        <v>0</v>
      </c>
      <c r="N26" s="122">
        <f t="shared" si="0"/>
        <v>6384.89</v>
      </c>
      <c r="O26" s="120">
        <f t="shared" si="1"/>
        <v>11968.44</v>
      </c>
      <c r="P26" s="122">
        <f t="shared" si="2"/>
        <v>18353.330000000002</v>
      </c>
      <c r="Q26" s="120">
        <f t="shared" si="3"/>
        <v>1276.9780000000001</v>
      </c>
      <c r="R26" s="122">
        <f t="shared" si="4"/>
        <v>1709.777142857143</v>
      </c>
      <c r="S26" s="122">
        <f t="shared" si="5"/>
        <v>1529.4441666666669</v>
      </c>
      <c r="T26" s="69"/>
    </row>
    <row r="27" spans="1:20" x14ac:dyDescent="0.25">
      <c r="A27" s="17">
        <v>1976</v>
      </c>
      <c r="B27" s="23">
        <v>0</v>
      </c>
      <c r="C27" s="59">
        <v>0</v>
      </c>
      <c r="D27" s="59">
        <v>0</v>
      </c>
      <c r="E27" s="59">
        <v>0</v>
      </c>
      <c r="F27" s="59">
        <v>6975.97</v>
      </c>
      <c r="G27" s="59">
        <v>4647.34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60">
        <v>0</v>
      </c>
      <c r="N27" s="122">
        <f t="shared" si="0"/>
        <v>6975.97</v>
      </c>
      <c r="O27" s="120">
        <f t="shared" si="1"/>
        <v>4647.34</v>
      </c>
      <c r="P27" s="122">
        <f t="shared" si="2"/>
        <v>11623.310000000001</v>
      </c>
      <c r="Q27" s="120">
        <f t="shared" si="3"/>
        <v>1395.194</v>
      </c>
      <c r="R27" s="122">
        <f t="shared" si="4"/>
        <v>663.90571428571434</v>
      </c>
      <c r="S27" s="122">
        <f t="shared" si="5"/>
        <v>968.60916666666674</v>
      </c>
      <c r="T27" s="69"/>
    </row>
    <row r="28" spans="1:20" x14ac:dyDescent="0.25">
      <c r="A28" s="17">
        <v>1977</v>
      </c>
      <c r="B28" s="23">
        <v>0</v>
      </c>
      <c r="C28" s="59">
        <v>0</v>
      </c>
      <c r="D28" s="59">
        <v>0</v>
      </c>
      <c r="E28" s="59">
        <v>0</v>
      </c>
      <c r="F28" s="59">
        <v>0</v>
      </c>
      <c r="G28" s="59">
        <v>0</v>
      </c>
      <c r="H28" s="59">
        <v>6585.22</v>
      </c>
      <c r="I28" s="59">
        <v>0</v>
      </c>
      <c r="J28" s="59">
        <v>0</v>
      </c>
      <c r="K28" s="59">
        <v>0</v>
      </c>
      <c r="L28" s="59">
        <v>0</v>
      </c>
      <c r="M28" s="60">
        <v>0</v>
      </c>
      <c r="N28" s="122">
        <f t="shared" si="0"/>
        <v>0</v>
      </c>
      <c r="O28" s="120">
        <f t="shared" si="1"/>
        <v>6585.22</v>
      </c>
      <c r="P28" s="122">
        <f t="shared" si="2"/>
        <v>6585.22</v>
      </c>
      <c r="Q28" s="120">
        <f t="shared" si="3"/>
        <v>0</v>
      </c>
      <c r="R28" s="122">
        <f t="shared" si="4"/>
        <v>940.74571428571437</v>
      </c>
      <c r="S28" s="122">
        <f t="shared" si="5"/>
        <v>548.76833333333332</v>
      </c>
      <c r="T28" s="69"/>
    </row>
    <row r="29" spans="1:20" x14ac:dyDescent="0.25">
      <c r="A29" s="17">
        <v>1978</v>
      </c>
      <c r="B29" s="23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60"/>
      <c r="N29" s="122">
        <f t="shared" si="0"/>
        <v>0</v>
      </c>
      <c r="O29" s="120">
        <f t="shared" si="1"/>
        <v>0</v>
      </c>
      <c r="P29" s="122">
        <f t="shared" si="2"/>
        <v>0</v>
      </c>
      <c r="Q29" s="120"/>
      <c r="R29" s="122"/>
      <c r="S29" s="122"/>
      <c r="T29" s="69"/>
    </row>
    <row r="30" spans="1:20" x14ac:dyDescent="0.25">
      <c r="A30" s="17">
        <v>1979</v>
      </c>
      <c r="B30" s="23">
        <v>0</v>
      </c>
      <c r="C30" s="59">
        <v>0</v>
      </c>
      <c r="D30" s="59">
        <v>0</v>
      </c>
      <c r="E30" s="59">
        <v>0</v>
      </c>
      <c r="F30" s="59">
        <v>0</v>
      </c>
      <c r="G30" s="59">
        <v>0</v>
      </c>
      <c r="H30" s="59">
        <v>15739.07</v>
      </c>
      <c r="I30" s="59">
        <v>13255.73</v>
      </c>
      <c r="J30" s="59">
        <v>0</v>
      </c>
      <c r="K30" s="59">
        <v>0</v>
      </c>
      <c r="L30" s="59">
        <v>8636.16</v>
      </c>
      <c r="M30" s="60">
        <v>0</v>
      </c>
      <c r="N30" s="122">
        <f t="shared" si="0"/>
        <v>0</v>
      </c>
      <c r="O30" s="120">
        <f t="shared" si="1"/>
        <v>37630.959999999999</v>
      </c>
      <c r="P30" s="122">
        <f t="shared" si="2"/>
        <v>37630.959999999999</v>
      </c>
      <c r="Q30" s="120">
        <f t="shared" si="3"/>
        <v>0</v>
      </c>
      <c r="R30" s="122">
        <f t="shared" si="4"/>
        <v>5375.8514285714282</v>
      </c>
      <c r="S30" s="122">
        <f t="shared" si="5"/>
        <v>3135.9133333333334</v>
      </c>
      <c r="T30" s="69"/>
    </row>
    <row r="31" spans="1:20" x14ac:dyDescent="0.25">
      <c r="A31" s="17">
        <v>1980</v>
      </c>
      <c r="B31" s="23">
        <v>0</v>
      </c>
      <c r="C31" s="59">
        <v>0</v>
      </c>
      <c r="D31" s="59">
        <v>0</v>
      </c>
      <c r="E31" s="59">
        <v>0</v>
      </c>
      <c r="F31" s="59">
        <v>0</v>
      </c>
      <c r="G31" s="59">
        <v>0</v>
      </c>
      <c r="H31" s="59">
        <v>11506.28</v>
      </c>
      <c r="I31" s="59">
        <v>2405.9899999999998</v>
      </c>
      <c r="J31" s="59">
        <v>0</v>
      </c>
      <c r="K31" s="59">
        <v>0</v>
      </c>
      <c r="L31" s="59">
        <v>0</v>
      </c>
      <c r="M31" s="60">
        <v>0</v>
      </c>
      <c r="N31" s="122">
        <f t="shared" si="0"/>
        <v>0</v>
      </c>
      <c r="O31" s="120">
        <f t="shared" si="1"/>
        <v>13912.27</v>
      </c>
      <c r="P31" s="122">
        <f t="shared" si="2"/>
        <v>13912.27</v>
      </c>
      <c r="Q31" s="120">
        <f t="shared" si="3"/>
        <v>0</v>
      </c>
      <c r="R31" s="122">
        <f t="shared" si="4"/>
        <v>1987.467142857143</v>
      </c>
      <c r="S31" s="122">
        <f t="shared" si="5"/>
        <v>1159.3558333333333</v>
      </c>
      <c r="T31" s="69"/>
    </row>
    <row r="32" spans="1:20" x14ac:dyDescent="0.25">
      <c r="A32" s="17">
        <v>1981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9592.2099999999991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60">
        <v>0</v>
      </c>
      <c r="N32" s="122">
        <f t="shared" si="0"/>
        <v>0</v>
      </c>
      <c r="O32" s="120">
        <f t="shared" si="1"/>
        <v>9592.2099999999991</v>
      </c>
      <c r="P32" s="122">
        <f t="shared" si="2"/>
        <v>9592.2099999999991</v>
      </c>
      <c r="Q32" s="120">
        <f t="shared" si="3"/>
        <v>0</v>
      </c>
      <c r="R32" s="122">
        <f t="shared" si="4"/>
        <v>1370.3157142857142</v>
      </c>
      <c r="S32" s="122">
        <f t="shared" si="5"/>
        <v>799.3508333333333</v>
      </c>
      <c r="T32" s="69"/>
    </row>
    <row r="33" spans="1:20" x14ac:dyDescent="0.25">
      <c r="A33" s="17">
        <v>1982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3312.45</v>
      </c>
      <c r="K33" s="59">
        <v>0</v>
      </c>
      <c r="L33" s="59">
        <v>0</v>
      </c>
      <c r="M33" s="60">
        <v>0</v>
      </c>
      <c r="N33" s="122">
        <f t="shared" si="0"/>
        <v>0</v>
      </c>
      <c r="O33" s="120">
        <f t="shared" si="1"/>
        <v>3312.45</v>
      </c>
      <c r="P33" s="122">
        <f t="shared" si="2"/>
        <v>3312.45</v>
      </c>
      <c r="Q33" s="120">
        <f t="shared" si="3"/>
        <v>0</v>
      </c>
      <c r="R33" s="122">
        <f t="shared" si="4"/>
        <v>473.20714285714286</v>
      </c>
      <c r="S33" s="122">
        <f t="shared" si="5"/>
        <v>276.03749999999997</v>
      </c>
      <c r="T33" s="69"/>
    </row>
    <row r="34" spans="1:20" x14ac:dyDescent="0.25">
      <c r="A34" s="17">
        <v>1983</v>
      </c>
      <c r="B34" s="23">
        <v>0</v>
      </c>
      <c r="C34" s="59">
        <v>0</v>
      </c>
      <c r="D34" s="59">
        <v>0</v>
      </c>
      <c r="E34" s="59">
        <v>0</v>
      </c>
      <c r="F34" s="59">
        <v>0</v>
      </c>
      <c r="G34" s="59">
        <v>0</v>
      </c>
      <c r="H34" s="59">
        <v>6805.39</v>
      </c>
      <c r="I34" s="59">
        <v>4207</v>
      </c>
      <c r="J34" s="59">
        <v>8790.8700000000008</v>
      </c>
      <c r="K34" s="59">
        <v>3215.25</v>
      </c>
      <c r="L34" s="59">
        <v>0</v>
      </c>
      <c r="M34" s="60">
        <v>0</v>
      </c>
      <c r="N34" s="122">
        <f t="shared" si="0"/>
        <v>0</v>
      </c>
      <c r="O34" s="120">
        <f t="shared" si="1"/>
        <v>23018.510000000002</v>
      </c>
      <c r="P34" s="122">
        <f t="shared" si="2"/>
        <v>23018.510000000002</v>
      </c>
      <c r="Q34" s="120">
        <f t="shared" si="3"/>
        <v>0</v>
      </c>
      <c r="R34" s="122">
        <f t="shared" si="4"/>
        <v>3288.3585714285718</v>
      </c>
      <c r="S34" s="122">
        <f t="shared" si="5"/>
        <v>1918.2091666666668</v>
      </c>
      <c r="T34" s="69"/>
    </row>
    <row r="35" spans="1:20" x14ac:dyDescent="0.25">
      <c r="A35" s="17">
        <v>1984</v>
      </c>
      <c r="B35" s="23">
        <v>0</v>
      </c>
      <c r="C35" s="59">
        <v>0</v>
      </c>
      <c r="D35" s="59">
        <v>0</v>
      </c>
      <c r="E35" s="59">
        <v>0</v>
      </c>
      <c r="F35" s="59">
        <v>0</v>
      </c>
      <c r="G35" s="59">
        <v>0</v>
      </c>
      <c r="H35" s="59">
        <v>8358.4699999999993</v>
      </c>
      <c r="I35" s="59">
        <v>12166.79</v>
      </c>
      <c r="J35" s="59">
        <v>3239.05</v>
      </c>
      <c r="K35" s="59">
        <v>0</v>
      </c>
      <c r="L35" s="59">
        <v>0</v>
      </c>
      <c r="M35" s="60">
        <v>0</v>
      </c>
      <c r="N35" s="122">
        <f t="shared" si="0"/>
        <v>0</v>
      </c>
      <c r="O35" s="120">
        <f t="shared" si="1"/>
        <v>23764.31</v>
      </c>
      <c r="P35" s="122">
        <f t="shared" si="2"/>
        <v>23764.31</v>
      </c>
      <c r="Q35" s="120">
        <f t="shared" si="3"/>
        <v>0</v>
      </c>
      <c r="R35" s="122">
        <f t="shared" si="4"/>
        <v>3394.9014285714288</v>
      </c>
      <c r="S35" s="122">
        <f t="shared" si="5"/>
        <v>1980.3591666666669</v>
      </c>
      <c r="T35" s="69"/>
    </row>
    <row r="36" spans="1:20" x14ac:dyDescent="0.25">
      <c r="A36" s="17">
        <v>1985</v>
      </c>
      <c r="B36" s="23">
        <v>0</v>
      </c>
      <c r="C36" s="59">
        <v>0</v>
      </c>
      <c r="D36" s="59">
        <v>0</v>
      </c>
      <c r="E36" s="59">
        <v>0</v>
      </c>
      <c r="F36" s="59">
        <v>0</v>
      </c>
      <c r="G36" s="59">
        <v>7305.23</v>
      </c>
      <c r="H36" s="59">
        <v>9758.82</v>
      </c>
      <c r="I36" s="59">
        <v>6166.7</v>
      </c>
      <c r="J36" s="59">
        <v>0</v>
      </c>
      <c r="K36" s="59">
        <v>0</v>
      </c>
      <c r="L36" s="59">
        <v>0</v>
      </c>
      <c r="M36" s="60">
        <v>0</v>
      </c>
      <c r="N36" s="122">
        <f t="shared" si="0"/>
        <v>0</v>
      </c>
      <c r="O36" s="120">
        <f t="shared" si="1"/>
        <v>23230.75</v>
      </c>
      <c r="P36" s="122">
        <f t="shared" si="2"/>
        <v>23230.75</v>
      </c>
      <c r="Q36" s="120">
        <f t="shared" si="3"/>
        <v>0</v>
      </c>
      <c r="R36" s="122">
        <f t="shared" si="4"/>
        <v>3318.6785714285716</v>
      </c>
      <c r="S36" s="122">
        <f t="shared" si="5"/>
        <v>1935.8958333333333</v>
      </c>
      <c r="T36" s="69"/>
    </row>
    <row r="37" spans="1:20" x14ac:dyDescent="0.25">
      <c r="A37" s="17">
        <v>1986</v>
      </c>
      <c r="B37" s="23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60"/>
      <c r="N37" s="122">
        <f t="shared" si="0"/>
        <v>0</v>
      </c>
      <c r="O37" s="120">
        <f t="shared" si="1"/>
        <v>0</v>
      </c>
      <c r="P37" s="122">
        <f t="shared" si="2"/>
        <v>0</v>
      </c>
      <c r="Q37" s="120"/>
      <c r="R37" s="122"/>
      <c r="S37" s="122"/>
      <c r="T37" s="69"/>
    </row>
    <row r="38" spans="1:20" x14ac:dyDescent="0.25">
      <c r="A38" s="17">
        <v>1987</v>
      </c>
      <c r="B38" s="23">
        <v>0</v>
      </c>
      <c r="C38" s="59">
        <v>0</v>
      </c>
      <c r="D38" s="59">
        <v>0</v>
      </c>
      <c r="E38" s="59">
        <v>0</v>
      </c>
      <c r="F38" s="59">
        <v>0</v>
      </c>
      <c r="G38" s="59">
        <v>5960.42</v>
      </c>
      <c r="H38" s="59">
        <v>15268.98</v>
      </c>
      <c r="I38" s="59">
        <v>0</v>
      </c>
      <c r="J38" s="59">
        <v>0</v>
      </c>
      <c r="K38" s="59">
        <v>0</v>
      </c>
      <c r="L38" s="59">
        <v>0</v>
      </c>
      <c r="M38" s="60">
        <v>0</v>
      </c>
      <c r="N38" s="122">
        <f t="shared" si="0"/>
        <v>0</v>
      </c>
      <c r="O38" s="120">
        <f t="shared" si="1"/>
        <v>21229.4</v>
      </c>
      <c r="P38" s="122">
        <f t="shared" si="2"/>
        <v>21229.4</v>
      </c>
      <c r="Q38" s="120">
        <f t="shared" si="3"/>
        <v>0</v>
      </c>
      <c r="R38" s="122">
        <f t="shared" si="4"/>
        <v>3032.7714285714287</v>
      </c>
      <c r="S38" s="122">
        <f t="shared" si="5"/>
        <v>1769.1166666666668</v>
      </c>
      <c r="T38" s="69"/>
    </row>
    <row r="39" spans="1:20" x14ac:dyDescent="0.25">
      <c r="A39" s="17">
        <v>1988</v>
      </c>
      <c r="B39" s="23">
        <v>0</v>
      </c>
      <c r="C39" s="59">
        <v>0</v>
      </c>
      <c r="D39" s="59">
        <v>0</v>
      </c>
      <c r="E39" s="59">
        <v>0</v>
      </c>
      <c r="F39" s="59">
        <v>0</v>
      </c>
      <c r="G39" s="59">
        <v>2903.84</v>
      </c>
      <c r="H39" s="59">
        <v>5773.97</v>
      </c>
      <c r="I39" s="59">
        <v>0</v>
      </c>
      <c r="J39" s="59">
        <v>0</v>
      </c>
      <c r="K39" s="59">
        <v>0</v>
      </c>
      <c r="L39" s="59">
        <v>0</v>
      </c>
      <c r="M39" s="60">
        <v>0</v>
      </c>
      <c r="N39" s="122">
        <f t="shared" si="0"/>
        <v>0</v>
      </c>
      <c r="O39" s="120">
        <f t="shared" si="1"/>
        <v>8677.8100000000013</v>
      </c>
      <c r="P39" s="122">
        <f t="shared" si="2"/>
        <v>8677.8100000000013</v>
      </c>
      <c r="Q39" s="120">
        <f t="shared" si="3"/>
        <v>0</v>
      </c>
      <c r="R39" s="122">
        <f t="shared" si="4"/>
        <v>1239.687142857143</v>
      </c>
      <c r="S39" s="122">
        <f t="shared" si="5"/>
        <v>723.15083333333348</v>
      </c>
      <c r="T39" s="69"/>
    </row>
    <row r="40" spans="1:20" x14ac:dyDescent="0.25">
      <c r="A40" s="17">
        <v>1989</v>
      </c>
      <c r="B40" s="23">
        <v>23032.400000000001</v>
      </c>
      <c r="C40" s="59">
        <v>12864.98</v>
      </c>
      <c r="D40" s="59">
        <v>11613.39</v>
      </c>
      <c r="E40" s="59">
        <v>10274.530000000001</v>
      </c>
      <c r="F40" s="59">
        <v>20225.75</v>
      </c>
      <c r="G40" s="59">
        <v>9003.11</v>
      </c>
      <c r="H40" s="59">
        <v>0</v>
      </c>
      <c r="I40" s="59">
        <v>13638.55</v>
      </c>
      <c r="J40" s="59">
        <v>0</v>
      </c>
      <c r="K40" s="59">
        <v>0</v>
      </c>
      <c r="L40" s="59">
        <v>11950.59</v>
      </c>
      <c r="M40" s="60">
        <v>14148.31</v>
      </c>
      <c r="N40" s="122">
        <f t="shared" si="0"/>
        <v>78011.05</v>
      </c>
      <c r="O40" s="120">
        <f t="shared" si="1"/>
        <v>48740.56</v>
      </c>
      <c r="P40" s="122">
        <f t="shared" si="2"/>
        <v>126751.61</v>
      </c>
      <c r="Q40" s="120">
        <f t="shared" si="3"/>
        <v>15602.210000000001</v>
      </c>
      <c r="R40" s="122">
        <f t="shared" si="4"/>
        <v>6962.9371428571421</v>
      </c>
      <c r="S40" s="122">
        <f t="shared" si="5"/>
        <v>10562.634166666667</v>
      </c>
      <c r="T40" s="69"/>
    </row>
    <row r="41" spans="1:20" x14ac:dyDescent="0.25">
      <c r="A41" s="17">
        <v>1990</v>
      </c>
      <c r="B41" s="23">
        <v>22110.07</v>
      </c>
      <c r="C41" s="59">
        <v>18420.77</v>
      </c>
      <c r="D41" s="59">
        <v>12206.46</v>
      </c>
      <c r="E41" s="59">
        <v>8193.84</v>
      </c>
      <c r="F41" s="59">
        <v>1428.12</v>
      </c>
      <c r="G41" s="59">
        <v>14656.08</v>
      </c>
      <c r="H41" s="59">
        <v>5668.84</v>
      </c>
      <c r="I41" s="59">
        <v>6386.87</v>
      </c>
      <c r="J41" s="59">
        <v>0</v>
      </c>
      <c r="K41" s="59">
        <v>0</v>
      </c>
      <c r="L41" s="59">
        <v>886.63</v>
      </c>
      <c r="M41" s="60">
        <v>26636.42</v>
      </c>
      <c r="N41" s="122">
        <f t="shared" si="0"/>
        <v>62359.26</v>
      </c>
      <c r="O41" s="120">
        <f t="shared" si="1"/>
        <v>54234.84</v>
      </c>
      <c r="P41" s="122">
        <f t="shared" si="2"/>
        <v>116594.09999999999</v>
      </c>
      <c r="Q41" s="120">
        <f t="shared" si="3"/>
        <v>12471.852000000001</v>
      </c>
      <c r="R41" s="122">
        <f t="shared" si="4"/>
        <v>7747.8342857142852</v>
      </c>
      <c r="S41" s="122">
        <f t="shared" si="5"/>
        <v>9716.1749999999993</v>
      </c>
      <c r="T41" s="69"/>
    </row>
    <row r="42" spans="1:20" x14ac:dyDescent="0.25">
      <c r="A42" s="17">
        <v>1991</v>
      </c>
      <c r="B42" s="23">
        <v>21328.57</v>
      </c>
      <c r="C42" s="59">
        <v>19531.52</v>
      </c>
      <c r="D42" s="59">
        <v>17268.349999999999</v>
      </c>
      <c r="E42" s="59">
        <v>4270.4799999999996</v>
      </c>
      <c r="F42" s="59">
        <v>0</v>
      </c>
      <c r="G42" s="59">
        <v>6067.53</v>
      </c>
      <c r="H42" s="59">
        <v>975.88</v>
      </c>
      <c r="I42" s="59">
        <v>18684.57</v>
      </c>
      <c r="J42" s="59">
        <v>0</v>
      </c>
      <c r="K42" s="59">
        <v>0</v>
      </c>
      <c r="L42" s="59">
        <v>0</v>
      </c>
      <c r="M42" s="60">
        <v>20880.3</v>
      </c>
      <c r="N42" s="122">
        <f t="shared" si="0"/>
        <v>62398.92</v>
      </c>
      <c r="O42" s="120">
        <f t="shared" si="1"/>
        <v>46608.28</v>
      </c>
      <c r="P42" s="122">
        <f t="shared" si="2"/>
        <v>109007.2</v>
      </c>
      <c r="Q42" s="120">
        <f t="shared" si="3"/>
        <v>12479.784</v>
      </c>
      <c r="R42" s="122">
        <f t="shared" si="4"/>
        <v>6658.3257142857137</v>
      </c>
      <c r="S42" s="122">
        <f t="shared" si="5"/>
        <v>9083.9333333333325</v>
      </c>
      <c r="T42" s="69"/>
    </row>
    <row r="43" spans="1:20" x14ac:dyDescent="0.25">
      <c r="A43" s="17">
        <v>1992</v>
      </c>
      <c r="B43" s="23">
        <v>20374.509999999998</v>
      </c>
      <c r="C43" s="59">
        <v>21068.74</v>
      </c>
      <c r="D43" s="59">
        <v>10788.26</v>
      </c>
      <c r="E43" s="59">
        <v>8568.7199999999993</v>
      </c>
      <c r="F43" s="59">
        <v>0</v>
      </c>
      <c r="G43" s="59">
        <v>18537.79</v>
      </c>
      <c r="H43" s="59">
        <v>1771.27</v>
      </c>
      <c r="I43" s="59">
        <v>11206.78</v>
      </c>
      <c r="J43" s="59">
        <v>0</v>
      </c>
      <c r="K43" s="59">
        <v>0</v>
      </c>
      <c r="L43" s="59">
        <v>0</v>
      </c>
      <c r="M43" s="60">
        <v>19914.34</v>
      </c>
      <c r="N43" s="122">
        <f t="shared" si="0"/>
        <v>60800.23</v>
      </c>
      <c r="O43" s="120">
        <f t="shared" si="1"/>
        <v>51430.180000000008</v>
      </c>
      <c r="P43" s="122">
        <f t="shared" si="2"/>
        <v>112230.41</v>
      </c>
      <c r="Q43" s="120">
        <f t="shared" si="3"/>
        <v>12160.046</v>
      </c>
      <c r="R43" s="122">
        <f t="shared" si="4"/>
        <v>7347.1685714285722</v>
      </c>
      <c r="S43" s="122">
        <f t="shared" si="5"/>
        <v>9352.5341666666664</v>
      </c>
      <c r="T43" s="69"/>
    </row>
    <row r="44" spans="1:20" x14ac:dyDescent="0.25">
      <c r="A44" s="17">
        <v>1993</v>
      </c>
      <c r="B44" s="23">
        <v>18601.259999999998</v>
      </c>
      <c r="C44" s="59">
        <v>13174.41</v>
      </c>
      <c r="D44" s="59">
        <v>14864.35</v>
      </c>
      <c r="E44" s="59">
        <v>7864.58</v>
      </c>
      <c r="F44" s="59">
        <v>2457.56</v>
      </c>
      <c r="G44" s="59">
        <v>5343.55</v>
      </c>
      <c r="H44" s="59">
        <v>2429.79</v>
      </c>
      <c r="I44" s="59">
        <v>19622.77</v>
      </c>
      <c r="J44" s="59">
        <v>0</v>
      </c>
      <c r="K44" s="59">
        <v>0</v>
      </c>
      <c r="L44" s="59">
        <v>0</v>
      </c>
      <c r="M44" s="60">
        <v>21082.62</v>
      </c>
      <c r="N44" s="122">
        <f t="shared" si="0"/>
        <v>56962.159999999996</v>
      </c>
      <c r="O44" s="120">
        <f t="shared" si="1"/>
        <v>48478.729999999996</v>
      </c>
      <c r="P44" s="122">
        <f t="shared" si="2"/>
        <v>105440.89</v>
      </c>
      <c r="Q44" s="120">
        <f t="shared" si="3"/>
        <v>11392.431999999999</v>
      </c>
      <c r="R44" s="122">
        <f t="shared" si="4"/>
        <v>6925.5328571428563</v>
      </c>
      <c r="S44" s="122">
        <f t="shared" si="5"/>
        <v>8786.7408333333333</v>
      </c>
      <c r="T44" s="69"/>
    </row>
    <row r="45" spans="1:20" x14ac:dyDescent="0.25">
      <c r="A45" s="17">
        <v>1994</v>
      </c>
      <c r="B45" s="23">
        <v>26533.279999999999</v>
      </c>
      <c r="C45" s="59">
        <v>18878.95</v>
      </c>
      <c r="D45" s="59">
        <v>13144.66</v>
      </c>
      <c r="E45" s="59">
        <v>0</v>
      </c>
      <c r="F45" s="59">
        <v>0</v>
      </c>
      <c r="G45" s="59">
        <v>11383.31</v>
      </c>
      <c r="H45" s="59">
        <v>5500.25</v>
      </c>
      <c r="I45" s="59">
        <v>4633.46</v>
      </c>
      <c r="J45" s="59">
        <v>0</v>
      </c>
      <c r="K45" s="59">
        <v>0</v>
      </c>
      <c r="L45" s="59">
        <v>0</v>
      </c>
      <c r="M45" s="60">
        <v>17028.349999999999</v>
      </c>
      <c r="N45" s="122">
        <f t="shared" si="0"/>
        <v>58556.89</v>
      </c>
      <c r="O45" s="120">
        <f t="shared" si="1"/>
        <v>38545.369999999995</v>
      </c>
      <c r="P45" s="122">
        <f t="shared" si="2"/>
        <v>97102.260000000009</v>
      </c>
      <c r="Q45" s="120">
        <f t="shared" si="3"/>
        <v>11711.378000000001</v>
      </c>
      <c r="R45" s="122">
        <f t="shared" si="4"/>
        <v>5506.4814285714283</v>
      </c>
      <c r="S45" s="122">
        <f t="shared" si="5"/>
        <v>8091.8550000000005</v>
      </c>
      <c r="T45" s="69"/>
    </row>
    <row r="46" spans="1:20" x14ac:dyDescent="0.25">
      <c r="A46" s="17">
        <v>1995</v>
      </c>
      <c r="B46" s="23">
        <v>20695.84</v>
      </c>
      <c r="C46" s="59">
        <v>13842.85</v>
      </c>
      <c r="D46" s="59">
        <v>15862.05</v>
      </c>
      <c r="E46" s="59">
        <v>15199.56</v>
      </c>
      <c r="F46" s="59">
        <v>7598.79</v>
      </c>
      <c r="G46" s="59">
        <v>6131</v>
      </c>
      <c r="H46" s="59">
        <v>29589.85</v>
      </c>
      <c r="I46" s="59">
        <v>0</v>
      </c>
      <c r="J46" s="59">
        <v>0</v>
      </c>
      <c r="K46" s="59">
        <v>0</v>
      </c>
      <c r="L46" s="59">
        <v>0</v>
      </c>
      <c r="M46" s="60">
        <v>14884.18</v>
      </c>
      <c r="N46" s="122">
        <f t="shared" si="0"/>
        <v>73199.09</v>
      </c>
      <c r="O46" s="120">
        <f t="shared" si="1"/>
        <v>50605.03</v>
      </c>
      <c r="P46" s="122">
        <f t="shared" si="2"/>
        <v>123804.12</v>
      </c>
      <c r="Q46" s="120">
        <f t="shared" si="3"/>
        <v>14639.817999999999</v>
      </c>
      <c r="R46" s="122">
        <f t="shared" si="4"/>
        <v>7229.29</v>
      </c>
      <c r="S46" s="122">
        <f t="shared" si="5"/>
        <v>10317.01</v>
      </c>
      <c r="T46" s="69"/>
    </row>
    <row r="47" spans="1:20" x14ac:dyDescent="0.25">
      <c r="A47" s="17">
        <v>1996</v>
      </c>
      <c r="B47" s="23">
        <v>27699.58</v>
      </c>
      <c r="C47" s="59">
        <v>21800.65</v>
      </c>
      <c r="D47" s="59">
        <v>14140.37</v>
      </c>
      <c r="E47" s="59">
        <v>15032.95</v>
      </c>
      <c r="F47" s="59">
        <v>3590.14</v>
      </c>
      <c r="G47" s="59">
        <v>8574.67</v>
      </c>
      <c r="H47" s="59">
        <v>5869.18</v>
      </c>
      <c r="I47" s="59">
        <v>45830.75</v>
      </c>
      <c r="J47" s="59">
        <v>2332.6</v>
      </c>
      <c r="K47" s="59">
        <v>0</v>
      </c>
      <c r="L47" s="59">
        <v>0</v>
      </c>
      <c r="M47" s="60">
        <v>8638.14</v>
      </c>
      <c r="N47" s="122">
        <f t="shared" si="0"/>
        <v>82263.69</v>
      </c>
      <c r="O47" s="120">
        <f t="shared" si="1"/>
        <v>71245.34</v>
      </c>
      <c r="P47" s="122">
        <f t="shared" si="2"/>
        <v>153509.03000000003</v>
      </c>
      <c r="Q47" s="120">
        <f t="shared" si="3"/>
        <v>16452.738000000001</v>
      </c>
      <c r="R47" s="122">
        <f t="shared" si="4"/>
        <v>10177.905714285715</v>
      </c>
      <c r="S47" s="122">
        <f t="shared" si="5"/>
        <v>12792.419166666668</v>
      </c>
      <c r="T47" s="69"/>
    </row>
    <row r="48" spans="1:20" x14ac:dyDescent="0.25">
      <c r="A48" s="17">
        <v>1997</v>
      </c>
      <c r="B48" s="23">
        <v>23258.52</v>
      </c>
      <c r="C48" s="59">
        <v>19428.38</v>
      </c>
      <c r="D48" s="59">
        <v>14424.01</v>
      </c>
      <c r="E48" s="59">
        <v>10917.18</v>
      </c>
      <c r="F48" s="59">
        <v>6616.96</v>
      </c>
      <c r="G48" s="59">
        <v>14625.34</v>
      </c>
      <c r="H48" s="59">
        <v>10718.83</v>
      </c>
      <c r="I48" s="59">
        <v>14834.2</v>
      </c>
      <c r="J48" s="59">
        <v>5422.89</v>
      </c>
      <c r="K48" s="59">
        <v>0</v>
      </c>
      <c r="L48" s="59">
        <v>0</v>
      </c>
      <c r="M48" s="60">
        <v>15421.71</v>
      </c>
      <c r="N48" s="122">
        <f t="shared" si="0"/>
        <v>74645.05</v>
      </c>
      <c r="O48" s="120">
        <f t="shared" si="1"/>
        <v>61022.969999999994</v>
      </c>
      <c r="P48" s="122">
        <f t="shared" si="2"/>
        <v>135668.01999999999</v>
      </c>
      <c r="Q48" s="120">
        <f t="shared" si="3"/>
        <v>14929.01</v>
      </c>
      <c r="R48" s="122">
        <f t="shared" si="4"/>
        <v>8717.5671428571422</v>
      </c>
      <c r="S48" s="122">
        <f t="shared" si="5"/>
        <v>11305.668333333333</v>
      </c>
      <c r="T48" s="69"/>
    </row>
    <row r="49" spans="1:20" x14ac:dyDescent="0.25">
      <c r="A49" s="17">
        <v>1998</v>
      </c>
      <c r="B49" s="23">
        <v>25729.96</v>
      </c>
      <c r="C49" s="59">
        <v>18930.52</v>
      </c>
      <c r="D49" s="59">
        <v>0</v>
      </c>
      <c r="E49" s="59">
        <v>0</v>
      </c>
      <c r="F49" s="59">
        <v>0</v>
      </c>
      <c r="G49" s="59">
        <v>14876.25</v>
      </c>
      <c r="H49" s="59">
        <v>19844.919999999998</v>
      </c>
      <c r="I49" s="59">
        <v>420.5</v>
      </c>
      <c r="J49" s="59">
        <v>0</v>
      </c>
      <c r="K49" s="59">
        <v>0</v>
      </c>
      <c r="L49" s="59">
        <v>0</v>
      </c>
      <c r="M49" s="60">
        <v>4895.28</v>
      </c>
      <c r="N49" s="122">
        <f t="shared" si="0"/>
        <v>44660.479999999996</v>
      </c>
      <c r="O49" s="120">
        <f t="shared" si="1"/>
        <v>40036.949999999997</v>
      </c>
      <c r="P49" s="122">
        <f t="shared" si="2"/>
        <v>84697.43</v>
      </c>
      <c r="Q49" s="120">
        <f t="shared" si="3"/>
        <v>8932.0959999999995</v>
      </c>
      <c r="R49" s="122">
        <f t="shared" si="4"/>
        <v>5719.5642857142857</v>
      </c>
      <c r="S49" s="122">
        <f t="shared" si="5"/>
        <v>7058.1191666666664</v>
      </c>
      <c r="T49" s="69"/>
    </row>
    <row r="50" spans="1:20" x14ac:dyDescent="0.25">
      <c r="A50" s="17">
        <v>1999</v>
      </c>
      <c r="B50" s="23">
        <v>27308.83</v>
      </c>
      <c r="C50" s="59">
        <v>18422.75</v>
      </c>
      <c r="D50" s="59">
        <v>21157.99</v>
      </c>
      <c r="E50" s="59">
        <v>25160.7</v>
      </c>
      <c r="F50" s="59">
        <v>773.57</v>
      </c>
      <c r="G50" s="59">
        <v>9818.33</v>
      </c>
      <c r="H50" s="59">
        <v>22927.279999999999</v>
      </c>
      <c r="I50" s="59">
        <v>17006.53</v>
      </c>
      <c r="J50" s="59">
        <v>3463.19</v>
      </c>
      <c r="K50" s="59">
        <v>0</v>
      </c>
      <c r="L50" s="59">
        <v>0</v>
      </c>
      <c r="M50" s="60">
        <v>29762.42</v>
      </c>
      <c r="N50" s="122">
        <f t="shared" si="0"/>
        <v>92823.840000000011</v>
      </c>
      <c r="O50" s="120">
        <f t="shared" si="1"/>
        <v>82977.75</v>
      </c>
      <c r="P50" s="122">
        <f t="shared" si="2"/>
        <v>175801.59000000003</v>
      </c>
      <c r="Q50" s="120">
        <f t="shared" si="3"/>
        <v>18564.768000000004</v>
      </c>
      <c r="R50" s="122">
        <f t="shared" si="4"/>
        <v>11853.964285714286</v>
      </c>
      <c r="S50" s="122">
        <f t="shared" si="5"/>
        <v>14650.132500000002</v>
      </c>
      <c r="T50" s="69"/>
    </row>
    <row r="51" spans="1:20" x14ac:dyDescent="0.25">
      <c r="A51" s="17">
        <v>2000</v>
      </c>
      <c r="B51" s="23">
        <v>30833.51</v>
      </c>
      <c r="C51" s="59">
        <v>2352.4299999999998</v>
      </c>
      <c r="D51" s="59">
        <v>0</v>
      </c>
      <c r="E51" s="59">
        <v>0</v>
      </c>
      <c r="F51" s="59">
        <v>0</v>
      </c>
      <c r="G51" s="59">
        <v>0</v>
      </c>
      <c r="H51" s="59">
        <v>4849.66</v>
      </c>
      <c r="I51" s="59">
        <v>5928.68</v>
      </c>
      <c r="J51" s="59">
        <v>0</v>
      </c>
      <c r="K51" s="59">
        <v>0</v>
      </c>
      <c r="L51" s="59">
        <v>3290.63</v>
      </c>
      <c r="M51" s="60">
        <v>17413.150000000001</v>
      </c>
      <c r="N51" s="122">
        <f t="shared" si="0"/>
        <v>33185.939999999995</v>
      </c>
      <c r="O51" s="120">
        <f t="shared" si="1"/>
        <v>31482.120000000003</v>
      </c>
      <c r="P51" s="122">
        <f t="shared" si="2"/>
        <v>64668.05999999999</v>
      </c>
      <c r="Q51" s="120">
        <f t="shared" si="3"/>
        <v>6637.1879999999992</v>
      </c>
      <c r="R51" s="122">
        <f t="shared" si="4"/>
        <v>4497.4457142857145</v>
      </c>
      <c r="S51" s="122">
        <f t="shared" si="5"/>
        <v>5389.0049999999992</v>
      </c>
      <c r="T51" s="69"/>
    </row>
    <row r="52" spans="1:20" x14ac:dyDescent="0.25">
      <c r="A52" s="17">
        <v>2001</v>
      </c>
      <c r="B52" s="23">
        <v>11226.61</v>
      </c>
      <c r="C52" s="59">
        <v>22272.720000000001</v>
      </c>
      <c r="D52" s="59">
        <v>14818.73</v>
      </c>
      <c r="E52" s="59">
        <v>13499.7</v>
      </c>
      <c r="F52" s="59">
        <v>17302.07</v>
      </c>
      <c r="G52" s="59">
        <v>0</v>
      </c>
      <c r="H52" s="59">
        <v>19194.330000000002</v>
      </c>
      <c r="I52" s="59">
        <v>10347.92</v>
      </c>
      <c r="J52" s="59">
        <v>0</v>
      </c>
      <c r="K52" s="59">
        <v>0</v>
      </c>
      <c r="L52" s="59">
        <v>0</v>
      </c>
      <c r="M52" s="60">
        <v>10498.67</v>
      </c>
      <c r="N52" s="122">
        <f t="shared" si="0"/>
        <v>79119.829999999987</v>
      </c>
      <c r="O52" s="120">
        <f t="shared" si="1"/>
        <v>40040.92</v>
      </c>
      <c r="P52" s="122">
        <f t="shared" si="2"/>
        <v>119160.74999999999</v>
      </c>
      <c r="Q52" s="120">
        <f t="shared" si="3"/>
        <v>15823.965999999997</v>
      </c>
      <c r="R52" s="122">
        <f t="shared" si="4"/>
        <v>5720.1314285714279</v>
      </c>
      <c r="S52" s="122">
        <f t="shared" si="5"/>
        <v>9930.0624999999982</v>
      </c>
      <c r="T52" s="69"/>
    </row>
    <row r="53" spans="1:20" x14ac:dyDescent="0.25">
      <c r="A53" s="17">
        <v>2002</v>
      </c>
      <c r="B53" s="23">
        <v>21959.33</v>
      </c>
      <c r="C53" s="59">
        <v>18952.34</v>
      </c>
      <c r="D53" s="59">
        <v>14566.82</v>
      </c>
      <c r="E53" s="59">
        <v>10048.41</v>
      </c>
      <c r="F53" s="59">
        <v>19235.98</v>
      </c>
      <c r="G53" s="59">
        <v>1449.94</v>
      </c>
      <c r="H53" s="59">
        <v>0</v>
      </c>
      <c r="I53" s="59">
        <v>0</v>
      </c>
      <c r="J53" s="59">
        <v>0</v>
      </c>
      <c r="K53" s="59">
        <v>0</v>
      </c>
      <c r="L53" s="59">
        <v>0</v>
      </c>
      <c r="M53" s="60">
        <v>3377.9</v>
      </c>
      <c r="N53" s="122">
        <f t="shared" si="0"/>
        <v>84762.87999999999</v>
      </c>
      <c r="O53" s="120">
        <f t="shared" si="1"/>
        <v>4827.84</v>
      </c>
      <c r="P53" s="122">
        <f t="shared" si="2"/>
        <v>89590.719999999987</v>
      </c>
      <c r="Q53" s="120">
        <f t="shared" si="3"/>
        <v>16952.575999999997</v>
      </c>
      <c r="R53" s="122">
        <f t="shared" si="4"/>
        <v>689.69142857142856</v>
      </c>
      <c r="S53" s="122">
        <f t="shared" si="5"/>
        <v>7465.8933333333325</v>
      </c>
      <c r="T53" s="69"/>
    </row>
    <row r="54" spans="1:20" x14ac:dyDescent="0.25">
      <c r="A54" s="17">
        <v>2003</v>
      </c>
      <c r="B54" s="23">
        <v>6823.24</v>
      </c>
      <c r="C54" s="59">
        <v>12648.78</v>
      </c>
      <c r="D54" s="59">
        <v>10008.74</v>
      </c>
      <c r="E54" s="59">
        <v>9447.41</v>
      </c>
      <c r="F54" s="59">
        <v>16887.52</v>
      </c>
      <c r="G54" s="59">
        <v>15296.75</v>
      </c>
      <c r="H54" s="59">
        <v>16604.87</v>
      </c>
      <c r="I54" s="59">
        <v>24367.3</v>
      </c>
      <c r="J54" s="59">
        <v>0</v>
      </c>
      <c r="K54" s="59">
        <v>0</v>
      </c>
      <c r="L54" s="59">
        <v>0</v>
      </c>
      <c r="M54" s="60">
        <v>0</v>
      </c>
      <c r="N54" s="122">
        <f t="shared" si="0"/>
        <v>55815.69</v>
      </c>
      <c r="O54" s="120">
        <f t="shared" si="1"/>
        <v>56268.92</v>
      </c>
      <c r="P54" s="122">
        <f t="shared" si="2"/>
        <v>112084.61</v>
      </c>
      <c r="Q54" s="120">
        <f t="shared" si="3"/>
        <v>11163.138000000001</v>
      </c>
      <c r="R54" s="122">
        <f t="shared" si="4"/>
        <v>8038.4171428571426</v>
      </c>
      <c r="S54" s="122">
        <f t="shared" si="5"/>
        <v>9340.3841666666667</v>
      </c>
      <c r="T54" s="69"/>
    </row>
    <row r="55" spans="1:20" x14ac:dyDescent="0.25">
      <c r="A55" s="17">
        <v>2004</v>
      </c>
      <c r="B55" s="23">
        <v>16790.330000000002</v>
      </c>
      <c r="C55" s="59">
        <v>15675.6</v>
      </c>
      <c r="D55" s="59">
        <v>15524.85</v>
      </c>
      <c r="E55" s="59">
        <v>17147.36</v>
      </c>
      <c r="F55" s="59">
        <v>19356.98</v>
      </c>
      <c r="G55" s="59">
        <v>4119.7299999999996</v>
      </c>
      <c r="H55" s="59">
        <v>0</v>
      </c>
      <c r="I55" s="59">
        <v>3847.99</v>
      </c>
      <c r="J55" s="59">
        <v>2491.2800000000002</v>
      </c>
      <c r="K55" s="59">
        <v>0</v>
      </c>
      <c r="L55" s="59">
        <v>2171.9299999999998</v>
      </c>
      <c r="M55" s="60">
        <v>19035.650000000001</v>
      </c>
      <c r="N55" s="122">
        <f t="shared" si="0"/>
        <v>84495.12</v>
      </c>
      <c r="O55" s="120">
        <f t="shared" si="1"/>
        <v>31666.58</v>
      </c>
      <c r="P55" s="122">
        <f t="shared" si="2"/>
        <v>116161.69999999998</v>
      </c>
      <c r="Q55" s="120">
        <f t="shared" si="3"/>
        <v>16899.023999999998</v>
      </c>
      <c r="R55" s="122">
        <f t="shared" si="4"/>
        <v>4523.7971428571427</v>
      </c>
      <c r="S55" s="122">
        <f t="shared" si="5"/>
        <v>9680.1416666666646</v>
      </c>
      <c r="T55" s="69"/>
    </row>
    <row r="56" spans="1:20" x14ac:dyDescent="0.25">
      <c r="A56" s="17">
        <v>2005</v>
      </c>
      <c r="B56" s="23">
        <v>17452.82</v>
      </c>
      <c r="C56" s="59">
        <v>17192.98</v>
      </c>
      <c r="D56" s="59">
        <v>16828.009999999998</v>
      </c>
      <c r="E56" s="59">
        <v>16895.45</v>
      </c>
      <c r="F56" s="59">
        <v>11153.22</v>
      </c>
      <c r="G56" s="59">
        <v>11355.54</v>
      </c>
      <c r="H56" s="59">
        <v>15552.62</v>
      </c>
      <c r="I56" s="59">
        <v>19128.87</v>
      </c>
      <c r="J56" s="59">
        <v>0</v>
      </c>
      <c r="K56" s="59">
        <v>0</v>
      </c>
      <c r="L56" s="59">
        <v>0</v>
      </c>
      <c r="M56" s="60">
        <v>7442.09</v>
      </c>
      <c r="N56" s="122">
        <f t="shared" si="0"/>
        <v>79522.48</v>
      </c>
      <c r="O56" s="120">
        <f t="shared" si="1"/>
        <v>53479.119999999995</v>
      </c>
      <c r="P56" s="122">
        <f t="shared" si="2"/>
        <v>133001.59999999998</v>
      </c>
      <c r="Q56" s="120">
        <f t="shared" si="3"/>
        <v>15904.495999999999</v>
      </c>
      <c r="R56" s="122">
        <f t="shared" si="4"/>
        <v>7639.8742857142852</v>
      </c>
      <c r="S56" s="122">
        <f t="shared" si="5"/>
        <v>11083.466666666665</v>
      </c>
      <c r="T56" s="69"/>
    </row>
    <row r="57" spans="1:20" x14ac:dyDescent="0.25">
      <c r="A57" s="17">
        <v>2006</v>
      </c>
      <c r="B57" s="23">
        <v>17064.05</v>
      </c>
      <c r="C57" s="59">
        <v>16756.61</v>
      </c>
      <c r="D57" s="59">
        <v>26162.37</v>
      </c>
      <c r="E57" s="59">
        <v>20447.900000000001</v>
      </c>
      <c r="F57" s="59">
        <v>16761.37</v>
      </c>
      <c r="G57" s="59">
        <v>1100.8399999999999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60">
        <v>11780.11</v>
      </c>
      <c r="N57" s="122">
        <f t="shared" si="0"/>
        <v>97192.299999999988</v>
      </c>
      <c r="O57" s="120">
        <f t="shared" si="1"/>
        <v>12880.95</v>
      </c>
      <c r="P57" s="122">
        <f t="shared" si="2"/>
        <v>110073.24999999999</v>
      </c>
      <c r="Q57" s="120">
        <f t="shared" si="3"/>
        <v>19438.46</v>
      </c>
      <c r="R57" s="122">
        <f t="shared" si="4"/>
        <v>1840.1357142857144</v>
      </c>
      <c r="S57" s="122">
        <f t="shared" si="5"/>
        <v>9172.7708333333321</v>
      </c>
      <c r="T57" s="69"/>
    </row>
    <row r="58" spans="1:20" x14ac:dyDescent="0.25">
      <c r="A58" s="17">
        <v>2007</v>
      </c>
      <c r="B58" s="23">
        <v>15019.06</v>
      </c>
      <c r="C58" s="59">
        <v>15260.79</v>
      </c>
      <c r="D58" s="59">
        <v>10286.43</v>
      </c>
      <c r="E58" s="59">
        <v>10510.57</v>
      </c>
      <c r="F58" s="59">
        <v>24192.75</v>
      </c>
      <c r="G58" s="59">
        <v>28760.75</v>
      </c>
      <c r="H58" s="59">
        <v>20091.810000000001</v>
      </c>
      <c r="I58" s="59">
        <v>12876.12</v>
      </c>
      <c r="J58" s="59">
        <v>0</v>
      </c>
      <c r="K58" s="59">
        <v>0</v>
      </c>
      <c r="L58" s="59">
        <v>0</v>
      </c>
      <c r="M58" s="60">
        <v>18608.009999999998</v>
      </c>
      <c r="N58" s="122">
        <f t="shared" si="0"/>
        <v>75269.600000000006</v>
      </c>
      <c r="O58" s="120">
        <f t="shared" si="1"/>
        <v>80336.69</v>
      </c>
      <c r="P58" s="122">
        <f t="shared" si="2"/>
        <v>155606.29</v>
      </c>
      <c r="Q58" s="120">
        <f t="shared" si="3"/>
        <v>15053.920000000002</v>
      </c>
      <c r="R58" s="122">
        <f t="shared" si="4"/>
        <v>11476.67</v>
      </c>
      <c r="S58" s="122">
        <f t="shared" si="5"/>
        <v>12967.190833333334</v>
      </c>
      <c r="T58" s="69"/>
    </row>
    <row r="59" spans="1:20" x14ac:dyDescent="0.25">
      <c r="A59" s="17">
        <v>2008</v>
      </c>
      <c r="B59" s="23">
        <v>32043.5</v>
      </c>
      <c r="C59" s="59">
        <v>18916.009999999998</v>
      </c>
      <c r="D59" s="59">
        <v>26426.17</v>
      </c>
      <c r="E59" s="59">
        <v>9032</v>
      </c>
      <c r="F59" s="59">
        <v>28660</v>
      </c>
      <c r="G59" s="59">
        <v>3471.1</v>
      </c>
      <c r="H59" s="59">
        <v>0</v>
      </c>
      <c r="I59" s="59">
        <v>6862.3</v>
      </c>
      <c r="J59" s="59">
        <v>0</v>
      </c>
      <c r="K59" s="59">
        <v>7723.9</v>
      </c>
      <c r="L59" s="59">
        <v>16283.01</v>
      </c>
      <c r="M59" s="60">
        <v>6008.6</v>
      </c>
      <c r="N59" s="122">
        <f t="shared" si="0"/>
        <v>115077.68</v>
      </c>
      <c r="O59" s="120">
        <f t="shared" si="1"/>
        <v>40348.909999999996</v>
      </c>
      <c r="P59" s="122">
        <f t="shared" si="2"/>
        <v>155426.59000000003</v>
      </c>
      <c r="Q59" s="120">
        <f t="shared" si="3"/>
        <v>23015.536</v>
      </c>
      <c r="R59" s="122">
        <f t="shared" si="4"/>
        <v>5764.1299999999992</v>
      </c>
      <c r="S59" s="122">
        <f t="shared" si="5"/>
        <v>12952.215833333335</v>
      </c>
      <c r="T59" s="69"/>
    </row>
    <row r="60" spans="1:20" x14ac:dyDescent="0.25">
      <c r="A60" s="17">
        <v>2009</v>
      </c>
      <c r="B60" s="23">
        <v>23335.88</v>
      </c>
      <c r="C60" s="59">
        <v>22514.71</v>
      </c>
      <c r="D60" s="59">
        <v>20305.09</v>
      </c>
      <c r="E60" s="59">
        <v>21969.25</v>
      </c>
      <c r="F60" s="59">
        <v>2443.67</v>
      </c>
      <c r="G60" s="59">
        <v>9178.75</v>
      </c>
      <c r="H60" s="59">
        <v>4280.6000000000004</v>
      </c>
      <c r="I60" s="59">
        <v>5997.51</v>
      </c>
      <c r="J60" s="59">
        <v>10457.33</v>
      </c>
      <c r="K60" s="59">
        <v>0</v>
      </c>
      <c r="L60" s="59">
        <v>0</v>
      </c>
      <c r="M60" s="60">
        <v>0</v>
      </c>
      <c r="N60" s="122">
        <f t="shared" si="0"/>
        <v>90568.599999999991</v>
      </c>
      <c r="O60" s="120">
        <f t="shared" si="1"/>
        <v>29914.190000000002</v>
      </c>
      <c r="P60" s="122">
        <f t="shared" si="2"/>
        <v>120482.79</v>
      </c>
      <c r="Q60" s="120">
        <f t="shared" si="3"/>
        <v>18113.719999999998</v>
      </c>
      <c r="R60" s="122">
        <f t="shared" si="4"/>
        <v>4273.4557142857147</v>
      </c>
      <c r="S60" s="122">
        <f t="shared" si="5"/>
        <v>10040.2325</v>
      </c>
      <c r="T60" s="69"/>
    </row>
    <row r="61" spans="1:20" x14ac:dyDescent="0.25">
      <c r="A61" s="17">
        <v>2010</v>
      </c>
      <c r="B61" s="23">
        <v>27078.74</v>
      </c>
      <c r="C61" s="59">
        <v>17734.47</v>
      </c>
      <c r="D61" s="59">
        <v>22266.77</v>
      </c>
      <c r="E61" s="59">
        <v>15376.09</v>
      </c>
      <c r="F61" s="59">
        <v>4245.09</v>
      </c>
      <c r="G61" s="59">
        <v>2630.52</v>
      </c>
      <c r="H61" s="59">
        <v>15481.1</v>
      </c>
      <c r="I61" s="59">
        <v>14813.65</v>
      </c>
      <c r="J61" s="59">
        <v>6723.13</v>
      </c>
      <c r="K61" s="59">
        <v>0</v>
      </c>
      <c r="L61" s="59">
        <v>7334.98</v>
      </c>
      <c r="M61" s="60">
        <v>17304.05</v>
      </c>
      <c r="N61" s="122">
        <f t="shared" si="0"/>
        <v>86701.16</v>
      </c>
      <c r="O61" s="120">
        <f t="shared" si="1"/>
        <v>64287.429999999993</v>
      </c>
      <c r="P61" s="122">
        <f t="shared" si="2"/>
        <v>150988.59</v>
      </c>
      <c r="Q61" s="120">
        <f t="shared" si="3"/>
        <v>17340.232</v>
      </c>
      <c r="R61" s="122">
        <f t="shared" si="4"/>
        <v>9183.9185714285704</v>
      </c>
      <c r="S61" s="122">
        <f t="shared" si="5"/>
        <v>12582.3825</v>
      </c>
      <c r="T61" s="69"/>
    </row>
    <row r="62" spans="1:20" x14ac:dyDescent="0.25">
      <c r="A62" s="17">
        <v>2011</v>
      </c>
      <c r="B62" s="23">
        <v>24936.560000000001</v>
      </c>
      <c r="C62" s="59">
        <v>23855.55</v>
      </c>
      <c r="D62" s="59">
        <v>16599.91</v>
      </c>
      <c r="E62" s="59">
        <v>8745.25</v>
      </c>
      <c r="F62" s="59">
        <v>7650.16</v>
      </c>
      <c r="G62" s="59">
        <v>3916.42</v>
      </c>
      <c r="H62" s="59">
        <v>7956.12</v>
      </c>
      <c r="I62" s="59">
        <v>14380.95</v>
      </c>
      <c r="J62" s="59">
        <v>22757.81</v>
      </c>
      <c r="K62" s="59">
        <v>0</v>
      </c>
      <c r="L62" s="59">
        <v>6221.96</v>
      </c>
      <c r="M62" s="60">
        <v>23516.57</v>
      </c>
      <c r="N62" s="122">
        <f t="shared" si="0"/>
        <v>81787.430000000008</v>
      </c>
      <c r="O62" s="120">
        <f t="shared" si="1"/>
        <v>78749.83</v>
      </c>
      <c r="P62" s="122">
        <f t="shared" si="2"/>
        <v>160537.26</v>
      </c>
      <c r="Q62" s="120">
        <f t="shared" si="3"/>
        <v>16357.486000000001</v>
      </c>
      <c r="R62" s="122">
        <f t="shared" si="4"/>
        <v>11249.975714285714</v>
      </c>
      <c r="S62" s="122">
        <f t="shared" si="5"/>
        <v>13378.105000000001</v>
      </c>
      <c r="T62" s="69"/>
    </row>
    <row r="63" spans="1:20" ht="15.75" thickBot="1" x14ac:dyDescent="0.3">
      <c r="A63" s="18">
        <v>2012</v>
      </c>
      <c r="B63" s="135">
        <v>30024.240000000002</v>
      </c>
      <c r="C63" s="91">
        <v>10362.32</v>
      </c>
      <c r="D63" s="91">
        <v>0</v>
      </c>
      <c r="E63" s="91">
        <v>0</v>
      </c>
      <c r="F63" s="91">
        <v>7799.9</v>
      </c>
      <c r="G63" s="91">
        <v>2551.89</v>
      </c>
      <c r="H63" s="91">
        <v>0</v>
      </c>
      <c r="I63" s="91">
        <v>0</v>
      </c>
      <c r="J63" s="91">
        <v>2033.58</v>
      </c>
      <c r="K63" s="91">
        <v>0</v>
      </c>
      <c r="L63" s="91">
        <v>797.37</v>
      </c>
      <c r="M63" s="136">
        <v>28156.77</v>
      </c>
      <c r="N63" s="138">
        <f t="shared" si="0"/>
        <v>48186.46</v>
      </c>
      <c r="O63" s="139">
        <f t="shared" si="1"/>
        <v>33539.61</v>
      </c>
      <c r="P63" s="138">
        <f t="shared" si="2"/>
        <v>81726.070000000007</v>
      </c>
      <c r="Q63" s="139">
        <f t="shared" si="3"/>
        <v>9637.2919999999995</v>
      </c>
      <c r="R63" s="143">
        <f t="shared" si="4"/>
        <v>4791.3728571428574</v>
      </c>
      <c r="S63" s="143">
        <f t="shared" si="5"/>
        <v>6810.5058333333336</v>
      </c>
      <c r="T63" s="69"/>
    </row>
    <row r="64" spans="1:20" x14ac:dyDescent="0.25">
      <c r="A64" s="127" t="s">
        <v>62</v>
      </c>
      <c r="B64" s="22">
        <f>SMALL(B$3:B$63,COUNTIF(B$3:B$63,0)+1)</f>
        <v>6823.24</v>
      </c>
      <c r="C64" s="54">
        <f t="shared" ref="C64:P64" si="6">SMALL(C$3:C$63,COUNTIF(C$3:C$63,0)+1)</f>
        <v>2352.4299999999998</v>
      </c>
      <c r="D64" s="54">
        <f t="shared" si="6"/>
        <v>10008.74</v>
      </c>
      <c r="E64" s="54">
        <f t="shared" si="6"/>
        <v>1666.14</v>
      </c>
      <c r="F64" s="54">
        <f t="shared" si="6"/>
        <v>773.57</v>
      </c>
      <c r="G64" s="54">
        <f t="shared" si="6"/>
        <v>789.43</v>
      </c>
      <c r="H64" s="54">
        <f t="shared" si="6"/>
        <v>975.88</v>
      </c>
      <c r="I64" s="54">
        <f t="shared" si="6"/>
        <v>420.5</v>
      </c>
      <c r="J64" s="54">
        <f t="shared" si="6"/>
        <v>2033.58</v>
      </c>
      <c r="K64" s="54">
        <f t="shared" si="6"/>
        <v>3215.25</v>
      </c>
      <c r="L64" s="54">
        <f t="shared" si="6"/>
        <v>797.37</v>
      </c>
      <c r="M64" s="55">
        <f t="shared" si="6"/>
        <v>3377.9</v>
      </c>
      <c r="N64" s="121">
        <f t="shared" si="6"/>
        <v>6384.89</v>
      </c>
      <c r="O64" s="124">
        <f t="shared" si="6"/>
        <v>1190.0999999999999</v>
      </c>
      <c r="P64" s="121">
        <f t="shared" si="6"/>
        <v>1190.0999999999999</v>
      </c>
      <c r="Q64" s="50"/>
      <c r="R64" s="51"/>
      <c r="S64" s="111"/>
      <c r="T64" s="69"/>
    </row>
    <row r="65" spans="1:20" x14ac:dyDescent="0.25">
      <c r="A65" s="128" t="s">
        <v>63</v>
      </c>
      <c r="B65" s="23">
        <f>MAX(B3:B63)</f>
        <v>32043.5</v>
      </c>
      <c r="C65" s="59">
        <f t="shared" ref="C65:P65" si="7">MAX(C3:C63)</f>
        <v>23855.55</v>
      </c>
      <c r="D65" s="59">
        <f t="shared" si="7"/>
        <v>26426.17</v>
      </c>
      <c r="E65" s="59">
        <f t="shared" si="7"/>
        <v>25160.7</v>
      </c>
      <c r="F65" s="59">
        <f t="shared" si="7"/>
        <v>28660</v>
      </c>
      <c r="G65" s="59">
        <f t="shared" si="7"/>
        <v>28760.75</v>
      </c>
      <c r="H65" s="59">
        <f t="shared" si="7"/>
        <v>29589.85</v>
      </c>
      <c r="I65" s="59">
        <f t="shared" si="7"/>
        <v>45830.75</v>
      </c>
      <c r="J65" s="59">
        <f t="shared" si="7"/>
        <v>22757.81</v>
      </c>
      <c r="K65" s="59">
        <f t="shared" si="7"/>
        <v>7723.9</v>
      </c>
      <c r="L65" s="59">
        <f t="shared" si="7"/>
        <v>16283.01</v>
      </c>
      <c r="M65" s="60">
        <f t="shared" si="7"/>
        <v>30522.1</v>
      </c>
      <c r="N65" s="122">
        <f t="shared" si="7"/>
        <v>115077.68</v>
      </c>
      <c r="O65" s="120">
        <f t="shared" si="7"/>
        <v>82977.75</v>
      </c>
      <c r="P65" s="122">
        <f t="shared" si="7"/>
        <v>175801.59000000003</v>
      </c>
      <c r="Q65" s="51"/>
      <c r="R65" s="51"/>
      <c r="S65" s="51"/>
      <c r="T65" s="69"/>
    </row>
    <row r="66" spans="1:20" x14ac:dyDescent="0.25">
      <c r="A66" s="128" t="s">
        <v>77</v>
      </c>
      <c r="B66" s="23">
        <f>SUM(B$3:B$63)/COUNTIF(B$3:B$63,"&gt;0")</f>
        <v>22503.648461538465</v>
      </c>
      <c r="C66" s="23">
        <f t="shared" ref="C66:P66" si="8">SUM(C$3:C$63)/COUNTIF(C$3:C$63,"&gt;0")</f>
        <v>17245.449999999997</v>
      </c>
      <c r="D66" s="23">
        <f t="shared" si="8"/>
        <v>15868.862173913045</v>
      </c>
      <c r="E66" s="23">
        <f t="shared" si="8"/>
        <v>12393.71761904762</v>
      </c>
      <c r="F66" s="23">
        <f t="shared" si="8"/>
        <v>11035.26</v>
      </c>
      <c r="G66" s="23">
        <f t="shared" si="8"/>
        <v>8358.8450000000012</v>
      </c>
      <c r="H66" s="23">
        <f t="shared" si="8"/>
        <v>10429.638064516126</v>
      </c>
      <c r="I66" s="23">
        <f t="shared" si="8"/>
        <v>11817.92</v>
      </c>
      <c r="J66" s="23">
        <f t="shared" si="8"/>
        <v>6101.163333333333</v>
      </c>
      <c r="K66" s="23">
        <f t="shared" si="8"/>
        <v>5469.5749999999998</v>
      </c>
      <c r="L66" s="23">
        <f t="shared" si="8"/>
        <v>7106.8972727272721</v>
      </c>
      <c r="M66" s="120">
        <f t="shared" si="8"/>
        <v>17189.5936</v>
      </c>
      <c r="N66" s="122">
        <f t="shared" si="8"/>
        <v>67516.74714285713</v>
      </c>
      <c r="O66" s="120">
        <f t="shared" si="8"/>
        <v>36090.256666666661</v>
      </c>
      <c r="P66" s="122">
        <f t="shared" si="8"/>
        <v>81101.421428571426</v>
      </c>
      <c r="Q66" s="51"/>
      <c r="R66" s="51"/>
      <c r="S66" s="51"/>
      <c r="T66" s="69"/>
    </row>
    <row r="67" spans="1:20" x14ac:dyDescent="0.25">
      <c r="A67" s="128" t="s">
        <v>78</v>
      </c>
      <c r="B67" s="23">
        <v>0</v>
      </c>
      <c r="C67" s="23">
        <v>0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  <c r="I67" s="23">
        <f t="shared" ref="I67:P67" si="9">SUM(I$3:I$19)/COUNTIF(I$3:I$19,"&gt;0")</f>
        <v>7612.67</v>
      </c>
      <c r="J67" s="23">
        <v>0</v>
      </c>
      <c r="K67" s="23">
        <v>0</v>
      </c>
      <c r="L67" s="23">
        <v>0</v>
      </c>
      <c r="M67" s="120">
        <v>0</v>
      </c>
      <c r="N67" s="122">
        <v>0</v>
      </c>
      <c r="O67" s="120">
        <f t="shared" si="9"/>
        <v>7612.67</v>
      </c>
      <c r="P67" s="122">
        <f t="shared" si="9"/>
        <v>7612.67</v>
      </c>
      <c r="Q67" s="51"/>
      <c r="R67" s="51"/>
      <c r="S67" s="51"/>
      <c r="T67" s="69"/>
    </row>
    <row r="68" spans="1:20" x14ac:dyDescent="0.25">
      <c r="A68" s="128" t="s">
        <v>70</v>
      </c>
      <c r="B68" s="23">
        <f>SUM(B$20:B$50)/COUNTIF(B$20:B$50,"&gt;0")</f>
        <v>23885.153076923081</v>
      </c>
      <c r="C68" s="23">
        <f t="shared" ref="C68:P68" si="10">SUM(C$20:C$50)/COUNTIF(C$20:C$50,"&gt;0")</f>
        <v>17991.260769230772</v>
      </c>
      <c r="D68" s="23">
        <f t="shared" si="10"/>
        <v>14265.828333333333</v>
      </c>
      <c r="E68" s="23">
        <f t="shared" si="10"/>
        <v>10714.868</v>
      </c>
      <c r="F68" s="23">
        <f t="shared" si="10"/>
        <v>6227.9722222222226</v>
      </c>
      <c r="G68" s="23">
        <f t="shared" si="10"/>
        <v>8836.2017647058819</v>
      </c>
      <c r="H68" s="23">
        <f t="shared" si="10"/>
        <v>9535.1160869565192</v>
      </c>
      <c r="I68" s="23">
        <f t="shared" si="10"/>
        <v>12009.578</v>
      </c>
      <c r="J68" s="23">
        <f t="shared" si="10"/>
        <v>4107.261428571428</v>
      </c>
      <c r="K68" s="23">
        <f t="shared" si="10"/>
        <v>3215.25</v>
      </c>
      <c r="L68" s="23">
        <f t="shared" si="10"/>
        <v>8415.1980000000003</v>
      </c>
      <c r="M68" s="120">
        <f t="shared" si="10"/>
        <v>19042.733571428569</v>
      </c>
      <c r="N68" s="122">
        <f t="shared" si="10"/>
        <v>58585.583333333328</v>
      </c>
      <c r="O68" s="120">
        <f t="shared" si="10"/>
        <v>33941.25</v>
      </c>
      <c r="P68" s="122">
        <f t="shared" si="10"/>
        <v>65326.383928571435</v>
      </c>
      <c r="Q68" s="51"/>
      <c r="R68" s="51"/>
      <c r="S68" s="51"/>
      <c r="T68" s="69"/>
    </row>
    <row r="69" spans="1:20" x14ac:dyDescent="0.25">
      <c r="A69" s="128" t="s">
        <v>74</v>
      </c>
      <c r="B69" s="23">
        <f>SUM(B$20:B$63)/COUNTIF(B$20:B$63,"&gt;0")</f>
        <v>22503.648461538465</v>
      </c>
      <c r="C69" s="23">
        <f t="shared" ref="C69:P69" si="11">SUM(C$20:C$63)/COUNTIF(C$20:C$63,"&gt;0")</f>
        <v>17245.449999999997</v>
      </c>
      <c r="D69" s="23">
        <f t="shared" si="11"/>
        <v>15868.862173913045</v>
      </c>
      <c r="E69" s="23">
        <f t="shared" si="11"/>
        <v>12393.71761904762</v>
      </c>
      <c r="F69" s="23">
        <f t="shared" si="11"/>
        <v>11035.26</v>
      </c>
      <c r="G69" s="23">
        <f t="shared" si="11"/>
        <v>8358.8450000000012</v>
      </c>
      <c r="H69" s="23">
        <f t="shared" si="11"/>
        <v>10429.638064516126</v>
      </c>
      <c r="I69" s="23">
        <f t="shared" si="11"/>
        <v>11958.095000000001</v>
      </c>
      <c r="J69" s="23">
        <f t="shared" si="11"/>
        <v>6101.163333333333</v>
      </c>
      <c r="K69" s="23">
        <f t="shared" si="11"/>
        <v>5469.5749999999998</v>
      </c>
      <c r="L69" s="23">
        <f t="shared" si="11"/>
        <v>7106.8972727272721</v>
      </c>
      <c r="M69" s="120">
        <f t="shared" si="11"/>
        <v>17189.5936</v>
      </c>
      <c r="N69" s="122">
        <f t="shared" si="11"/>
        <v>67516.74714285713</v>
      </c>
      <c r="O69" s="120">
        <f t="shared" si="11"/>
        <v>36784.831951219508</v>
      </c>
      <c r="P69" s="122">
        <f t="shared" si="11"/>
        <v>82893.83</v>
      </c>
      <c r="Q69" s="51"/>
      <c r="R69" s="51"/>
      <c r="S69" s="51"/>
      <c r="T69" s="69"/>
    </row>
    <row r="70" spans="1:20" x14ac:dyDescent="0.25">
      <c r="A70" s="129" t="s">
        <v>67</v>
      </c>
      <c r="B70" s="23">
        <f>SUM(B$51:B$63)/COUNTIF(B$51:B$63,"&gt;0")</f>
        <v>21122.143846153846</v>
      </c>
      <c r="C70" s="23">
        <f t="shared" ref="C70:P70" si="12">SUM(C$51:C$63)/COUNTIF(C$51:C$63,"&gt;0")</f>
        <v>16499.639230769229</v>
      </c>
      <c r="D70" s="23">
        <f t="shared" si="12"/>
        <v>17617.626363636362</v>
      </c>
      <c r="E70" s="23">
        <f t="shared" si="12"/>
        <v>13919.944545454548</v>
      </c>
      <c r="F70" s="23">
        <f t="shared" si="12"/>
        <v>14640.725833333336</v>
      </c>
      <c r="G70" s="23">
        <f t="shared" si="12"/>
        <v>7621.1118181818174</v>
      </c>
      <c r="H70" s="23">
        <f t="shared" si="12"/>
        <v>13001.388750000002</v>
      </c>
      <c r="I70" s="23">
        <f t="shared" si="12"/>
        <v>11855.128999999997</v>
      </c>
      <c r="J70" s="23">
        <f t="shared" si="12"/>
        <v>8892.6260000000002</v>
      </c>
      <c r="K70" s="23">
        <f t="shared" si="12"/>
        <v>7723.9</v>
      </c>
      <c r="L70" s="23">
        <f t="shared" si="12"/>
        <v>6016.6466666666674</v>
      </c>
      <c r="M70" s="120">
        <f t="shared" si="12"/>
        <v>14831.051818181819</v>
      </c>
      <c r="N70" s="122">
        <f t="shared" si="12"/>
        <v>77821.936153846153</v>
      </c>
      <c r="O70" s="120">
        <f t="shared" si="12"/>
        <v>42909.47</v>
      </c>
      <c r="P70" s="122">
        <f t="shared" si="12"/>
        <v>120731.40615384617</v>
      </c>
      <c r="Q70" s="51"/>
      <c r="R70" s="51"/>
      <c r="S70" s="51"/>
      <c r="T70" s="69"/>
    </row>
    <row r="71" spans="1:20" x14ac:dyDescent="0.25">
      <c r="A71" s="130" t="s">
        <v>65</v>
      </c>
      <c r="B71" s="23">
        <f t="array" ref="B71">MEDIAN(IF(B$3:B$63&lt;&gt;0,B$3:B$63))</f>
        <v>23145.46</v>
      </c>
      <c r="C71" s="23">
        <f t="array" ref="C71">MEDIAN(IF(C$3:C$63&lt;&gt;0,C$3:C$63))</f>
        <v>18421.760000000002</v>
      </c>
      <c r="D71" s="23">
        <f t="array" ref="D71">MEDIAN(IF(D$3:D$63&lt;&gt;0,D$3:D$63))</f>
        <v>14818.73</v>
      </c>
      <c r="E71" s="23">
        <f t="array" ref="E71">MEDIAN(IF(E$3:E$63&lt;&gt;0,E$3:E$63))</f>
        <v>10510.57</v>
      </c>
      <c r="F71" s="23">
        <f t="array" ref="F71">MEDIAN(IF(F$3:F$63&lt;&gt;0,F$3:F$63))</f>
        <v>7650.16</v>
      </c>
      <c r="G71" s="23">
        <f t="array" ref="G71">MEDIAN(IF(G$3:G$63&lt;&gt;0,G$3:G$63))</f>
        <v>6718.1149999999998</v>
      </c>
      <c r="H71" s="23">
        <f t="array" ref="H71">MEDIAN(IF(H$3:H$63&lt;&gt;0,H$3:H$63))</f>
        <v>8358.4699999999993</v>
      </c>
      <c r="I71" s="23">
        <f t="array" ref="I71">MEDIAN(IF(I$3:I$63&lt;&gt;0,I$3:I$63))</f>
        <v>11877.2</v>
      </c>
      <c r="J71" s="23">
        <f t="array" ref="J71">MEDIAN(IF(J$3:J$63&lt;&gt;0,J$3:J$63))</f>
        <v>3387.8199999999997</v>
      </c>
      <c r="K71" s="23">
        <f t="array" ref="K71">MEDIAN(IF(K$3:K$63&lt;&gt;0,K$3:K$63))</f>
        <v>5469.5749999999998</v>
      </c>
      <c r="L71" s="23">
        <f t="array" ref="L71">MEDIAN(IF(L$3:L$63&lt;&gt;0,L$3:L$63))</f>
        <v>7334.98</v>
      </c>
      <c r="M71" s="120">
        <f t="array" ref="M71">MEDIAN(IF(M$3:M$63&lt;&gt;0,M$3:M$63))</f>
        <v>17413.150000000001</v>
      </c>
      <c r="N71" s="122">
        <f t="array" ref="N71">MEDIAN(IF(N$3:N$63&lt;&gt;0,N$3:N$63))</f>
        <v>73922.070000000007</v>
      </c>
      <c r="O71" s="120">
        <f t="array" ref="O71">MEDIAN(IF(O$3:O$63&lt;&gt;0,O$3:O$63))</f>
        <v>38088.164999999994</v>
      </c>
      <c r="P71" s="122">
        <f t="array" ref="P71">MEDIAN(IF(P$3:P$63&lt;&gt;0,P$3:P$63))</f>
        <v>96876.13</v>
      </c>
      <c r="Q71" s="51"/>
      <c r="R71" s="51"/>
      <c r="S71" s="51"/>
      <c r="T71" s="69"/>
    </row>
    <row r="72" spans="1:20" ht="15.75" thickBot="1" x14ac:dyDescent="0.3">
      <c r="A72" s="131" t="s">
        <v>71</v>
      </c>
      <c r="B72" s="24">
        <f t="array" ref="B72">MEDIAN(IF(B$51:B$63&lt;&gt;0,B$51:B$63))</f>
        <v>21959.33</v>
      </c>
      <c r="C72" s="24">
        <f t="array" ref="C72">MEDIAN(IF(C$51:C$63&lt;&gt;0,C$51:C$63))</f>
        <v>17192.98</v>
      </c>
      <c r="D72" s="24">
        <f t="array" ref="D72">MEDIAN(IF(D$51:D$63&lt;&gt;0,D$51:D$63))</f>
        <v>16599.91</v>
      </c>
      <c r="E72" s="24">
        <f t="array" ref="E72">MEDIAN(IF(E$51:E$63&lt;&gt;0,E$51:E$63))</f>
        <v>13499.7</v>
      </c>
      <c r="F72" s="24">
        <f t="array" ref="F72">MEDIAN(IF(F$51:F$63&lt;&gt;0,F$51:F$63))</f>
        <v>16824.445</v>
      </c>
      <c r="G72" s="24">
        <f t="array" ref="G72">MEDIAN(IF(G$51:G$63&lt;&gt;0,G$51:G$63))</f>
        <v>3916.42</v>
      </c>
      <c r="H72" s="24">
        <f t="array" ref="H72">MEDIAN(IF(H$51:H$63&lt;&gt;0,H$51:H$63))</f>
        <v>15516.86</v>
      </c>
      <c r="I72" s="24">
        <f t="array" ref="I72">MEDIAN(IF(I$51:I$63&lt;&gt;0,I$51:I$63))</f>
        <v>11612.02</v>
      </c>
      <c r="J72" s="24">
        <f t="array" ref="J72">MEDIAN(IF(J$51:J$63&lt;&gt;0,J$51:J$63))</f>
        <v>6723.13</v>
      </c>
      <c r="K72" s="24">
        <f t="array" ref="K72">MEDIAN(IF(K$51:K$63&lt;&gt;0,K$51:K$63))</f>
        <v>7723.9</v>
      </c>
      <c r="L72" s="24">
        <f t="array" ref="L72">MEDIAN(IF(L$51:L$63&lt;&gt;0,L$51:L$63))</f>
        <v>4756.2950000000001</v>
      </c>
      <c r="M72" s="144">
        <f t="array" ref="M72">MEDIAN(IF(M$51:M$63&lt;&gt;0,M$51:M$63))</f>
        <v>17304.05</v>
      </c>
      <c r="N72" s="143">
        <f t="array" ref="N72">MEDIAN(IF(N$51:N$63&lt;&gt;0,N$51:N$63))</f>
        <v>81787.430000000008</v>
      </c>
      <c r="O72" s="144">
        <f t="array" ref="O72">MEDIAN(IF(O$51:O$63&lt;&gt;0,O$51:O$63))</f>
        <v>40040.92</v>
      </c>
      <c r="P72" s="143">
        <f t="array" ref="P72">MEDIAN(IF(P$51:P$63&lt;&gt;0,P$51:P$63))</f>
        <v>119160.74999999999</v>
      </c>
      <c r="Q72" s="51"/>
      <c r="R72" s="51"/>
      <c r="S72" s="51"/>
      <c r="T72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3" formulaRange="1"/>
  </ignoredError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0"/>
  <sheetViews>
    <sheetView zoomScale="90" zoomScaleNormal="90" workbookViewId="0">
      <selection activeCell="T1" sqref="T1"/>
    </sheetView>
  </sheetViews>
  <sheetFormatPr defaultRowHeight="15" x14ac:dyDescent="0.25"/>
  <cols>
    <col min="1" max="1" width="17.85546875" customWidth="1"/>
    <col min="2" max="13" width="7.7109375" customWidth="1"/>
    <col min="14" max="18" width="8.7109375" customWidth="1"/>
    <col min="19" max="19" width="11.7109375" customWidth="1"/>
    <col min="20" max="20" width="8.7109375" customWidth="1"/>
  </cols>
  <sheetData>
    <row r="1" spans="1:20" ht="19.5" thickBot="1" x14ac:dyDescent="0.3">
      <c r="A1" s="230" t="s">
        <v>30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</row>
    <row r="2" spans="1:20" ht="30" customHeight="1" thickBot="1" x14ac:dyDescent="0.3">
      <c r="A2" s="15" t="s">
        <v>17</v>
      </c>
      <c r="B2" s="9" t="s">
        <v>13</v>
      </c>
      <c r="C2" s="5" t="s">
        <v>14</v>
      </c>
      <c r="D2" s="5" t="s">
        <v>3</v>
      </c>
      <c r="E2" s="9" t="s">
        <v>4</v>
      </c>
      <c r="F2" s="5" t="s">
        <v>5</v>
      </c>
      <c r="G2" s="5" t="s">
        <v>6</v>
      </c>
      <c r="H2" s="9" t="s">
        <v>7</v>
      </c>
      <c r="I2" s="5" t="s">
        <v>8</v>
      </c>
      <c r="J2" s="5" t="s">
        <v>9</v>
      </c>
      <c r="K2" s="9" t="s">
        <v>10</v>
      </c>
      <c r="L2" s="5" t="s">
        <v>11</v>
      </c>
      <c r="M2" s="9" t="s">
        <v>12</v>
      </c>
      <c r="N2" s="5" t="s">
        <v>183</v>
      </c>
      <c r="O2" s="9" t="s">
        <v>184</v>
      </c>
      <c r="P2" s="5" t="s">
        <v>36</v>
      </c>
      <c r="Q2" s="5" t="s">
        <v>153</v>
      </c>
      <c r="R2" s="5" t="s">
        <v>154</v>
      </c>
      <c r="S2" s="95" t="s">
        <v>155</v>
      </c>
      <c r="T2" s="72"/>
    </row>
    <row r="3" spans="1:20" x14ac:dyDescent="0.25">
      <c r="A3" s="16">
        <v>1991</v>
      </c>
      <c r="B3" s="38">
        <v>0</v>
      </c>
      <c r="C3" s="39">
        <v>0</v>
      </c>
      <c r="D3" s="39">
        <v>0</v>
      </c>
      <c r="E3" s="39">
        <v>0</v>
      </c>
      <c r="F3" s="39">
        <v>0</v>
      </c>
      <c r="G3" s="39">
        <v>25.59</v>
      </c>
      <c r="H3" s="39">
        <v>0</v>
      </c>
      <c r="I3" s="39">
        <v>0</v>
      </c>
      <c r="J3" s="39">
        <v>83.31</v>
      </c>
      <c r="K3" s="39">
        <v>69.42</v>
      </c>
      <c r="L3" s="39">
        <v>46.02</v>
      </c>
      <c r="M3" s="40">
        <v>0</v>
      </c>
      <c r="N3" s="42">
        <f>SUM(B3:F3)</f>
        <v>0</v>
      </c>
      <c r="O3" s="94">
        <f>SUM(G3:M3)</f>
        <v>224.34</v>
      </c>
      <c r="P3" s="49">
        <f>SUM(B3:M3)</f>
        <v>224.34</v>
      </c>
      <c r="Q3" s="49">
        <f>AVERAGE(B3:F3)</f>
        <v>0</v>
      </c>
      <c r="R3" s="42">
        <f>AVERAGE(G3:M3)</f>
        <v>32.048571428571428</v>
      </c>
      <c r="S3" s="42">
        <f>AVERAGE(B3:M3)</f>
        <v>18.695</v>
      </c>
      <c r="T3" s="69"/>
    </row>
    <row r="4" spans="1:20" x14ac:dyDescent="0.25">
      <c r="A4" s="17">
        <v>1992</v>
      </c>
      <c r="B4" s="25">
        <v>0</v>
      </c>
      <c r="C4" s="26">
        <v>0</v>
      </c>
      <c r="D4" s="26">
        <v>0</v>
      </c>
      <c r="E4" s="26">
        <v>0</v>
      </c>
      <c r="F4" s="26">
        <v>247.94</v>
      </c>
      <c r="G4" s="26">
        <v>128.93</v>
      </c>
      <c r="H4" s="26">
        <v>67.44</v>
      </c>
      <c r="I4" s="26">
        <v>275.70999999999998</v>
      </c>
      <c r="J4" s="26">
        <v>83.31</v>
      </c>
      <c r="K4" s="26">
        <v>57.52</v>
      </c>
      <c r="L4" s="26">
        <v>116.83</v>
      </c>
      <c r="M4" s="27">
        <v>345.13</v>
      </c>
      <c r="N4" s="44">
        <f t="shared" ref="N4:N24" si="0">SUM(B4:F4)</f>
        <v>247.94</v>
      </c>
      <c r="O4" s="66">
        <f t="shared" ref="O4:O24" si="1">SUM(G4:M4)</f>
        <v>1074.8699999999999</v>
      </c>
      <c r="P4" s="44">
        <f t="shared" ref="P4:P24" si="2">SUM(B4:M4)</f>
        <v>1322.81</v>
      </c>
      <c r="Q4" s="44">
        <f t="shared" ref="Q4:Q24" si="3">AVERAGE(B4:F4)</f>
        <v>49.588000000000001</v>
      </c>
      <c r="R4" s="66">
        <f t="shared" ref="R4:R24" si="4">AVERAGE(G4:M4)</f>
        <v>153.55285714285714</v>
      </c>
      <c r="S4" s="44">
        <f t="shared" ref="S4:S24" si="5">AVERAGE(B4:M4)</f>
        <v>110.23416666666667</v>
      </c>
      <c r="T4" s="69"/>
    </row>
    <row r="5" spans="1:20" x14ac:dyDescent="0.25">
      <c r="A5" s="17">
        <v>1993</v>
      </c>
      <c r="B5" s="25">
        <v>0</v>
      </c>
      <c r="C5" s="26">
        <v>0</v>
      </c>
      <c r="D5" s="26">
        <v>0</v>
      </c>
      <c r="E5" s="26">
        <v>0</v>
      </c>
      <c r="F5" s="26">
        <v>0</v>
      </c>
      <c r="G5" s="26">
        <v>0</v>
      </c>
      <c r="H5" s="26">
        <v>0</v>
      </c>
      <c r="I5" s="26">
        <v>394.72</v>
      </c>
      <c r="J5" s="26">
        <v>202.32</v>
      </c>
      <c r="K5" s="26">
        <v>0</v>
      </c>
      <c r="L5" s="26">
        <v>561.33000000000004</v>
      </c>
      <c r="M5" s="27">
        <v>376.86</v>
      </c>
      <c r="N5" s="44">
        <f t="shared" si="0"/>
        <v>0</v>
      </c>
      <c r="O5" s="66">
        <f t="shared" si="1"/>
        <v>1535.23</v>
      </c>
      <c r="P5" s="44">
        <f t="shared" si="2"/>
        <v>1535.23</v>
      </c>
      <c r="Q5" s="44">
        <f t="shared" si="3"/>
        <v>0</v>
      </c>
      <c r="R5" s="66">
        <f t="shared" si="4"/>
        <v>219.31857142857143</v>
      </c>
      <c r="S5" s="44">
        <f t="shared" si="5"/>
        <v>127.93583333333333</v>
      </c>
      <c r="T5" s="69"/>
    </row>
    <row r="6" spans="1:20" x14ac:dyDescent="0.25">
      <c r="A6" s="17">
        <v>1994</v>
      </c>
      <c r="B6" s="25">
        <v>15.87</v>
      </c>
      <c r="C6" s="26">
        <v>0</v>
      </c>
      <c r="D6" s="26">
        <v>0</v>
      </c>
      <c r="E6" s="26">
        <v>0</v>
      </c>
      <c r="F6" s="26">
        <v>0</v>
      </c>
      <c r="G6" s="26">
        <v>0</v>
      </c>
      <c r="H6" s="26">
        <v>128.93</v>
      </c>
      <c r="I6" s="26">
        <v>257.86</v>
      </c>
      <c r="J6" s="26">
        <v>0</v>
      </c>
      <c r="K6" s="26">
        <v>0</v>
      </c>
      <c r="L6" s="26">
        <v>370.92</v>
      </c>
      <c r="M6" s="27">
        <v>561.33000000000004</v>
      </c>
      <c r="N6" s="44">
        <f t="shared" si="0"/>
        <v>15.87</v>
      </c>
      <c r="O6" s="66">
        <f t="shared" si="1"/>
        <v>1319.04</v>
      </c>
      <c r="P6" s="44">
        <f t="shared" si="2"/>
        <v>1334.91</v>
      </c>
      <c r="Q6" s="44">
        <f t="shared" si="3"/>
        <v>3.1739999999999999</v>
      </c>
      <c r="R6" s="66">
        <f t="shared" si="4"/>
        <v>188.43428571428572</v>
      </c>
      <c r="S6" s="44">
        <f t="shared" si="5"/>
        <v>111.24250000000001</v>
      </c>
      <c r="T6" s="69"/>
    </row>
    <row r="7" spans="1:20" x14ac:dyDescent="0.25">
      <c r="A7" s="17">
        <v>1995</v>
      </c>
      <c r="B7" s="25">
        <v>0</v>
      </c>
      <c r="C7" s="26">
        <v>0</v>
      </c>
      <c r="D7" s="26">
        <v>0</v>
      </c>
      <c r="E7" s="26">
        <v>0</v>
      </c>
      <c r="F7" s="26">
        <v>0</v>
      </c>
      <c r="G7" s="26">
        <v>204.3</v>
      </c>
      <c r="H7" s="26">
        <v>405.23</v>
      </c>
      <c r="I7" s="26">
        <v>0</v>
      </c>
      <c r="J7" s="26">
        <v>0</v>
      </c>
      <c r="K7" s="26">
        <v>0</v>
      </c>
      <c r="L7" s="26">
        <v>0</v>
      </c>
      <c r="M7" s="27">
        <v>306.85000000000002</v>
      </c>
      <c r="N7" s="44">
        <f t="shared" si="0"/>
        <v>0</v>
      </c>
      <c r="O7" s="66">
        <f t="shared" si="1"/>
        <v>916.38</v>
      </c>
      <c r="P7" s="44">
        <f t="shared" si="2"/>
        <v>916.38</v>
      </c>
      <c r="Q7" s="44">
        <f t="shared" si="3"/>
        <v>0</v>
      </c>
      <c r="R7" s="66">
        <f t="shared" si="4"/>
        <v>130.91142857142856</v>
      </c>
      <c r="S7" s="44">
        <f t="shared" si="5"/>
        <v>76.364999999999995</v>
      </c>
      <c r="T7" s="69"/>
    </row>
    <row r="8" spans="1:20" x14ac:dyDescent="0.25">
      <c r="A8" s="17">
        <v>1996</v>
      </c>
      <c r="B8" s="25">
        <v>236.04</v>
      </c>
      <c r="C8" s="26">
        <v>114.65</v>
      </c>
      <c r="D8" s="26">
        <v>181.49</v>
      </c>
      <c r="E8" s="26">
        <v>129.91999999999999</v>
      </c>
      <c r="F8" s="26">
        <v>79.34</v>
      </c>
      <c r="G8" s="26">
        <v>38.08</v>
      </c>
      <c r="H8" s="26">
        <v>79.34</v>
      </c>
      <c r="I8" s="26">
        <v>136.86000000000001</v>
      </c>
      <c r="J8" s="26">
        <v>87.67</v>
      </c>
      <c r="K8" s="26">
        <v>75.37</v>
      </c>
      <c r="L8" s="26">
        <v>0</v>
      </c>
      <c r="M8" s="27">
        <v>0</v>
      </c>
      <c r="N8" s="44">
        <f t="shared" si="0"/>
        <v>741.44</v>
      </c>
      <c r="O8" s="66">
        <f t="shared" si="1"/>
        <v>417.32000000000005</v>
      </c>
      <c r="P8" s="44">
        <f t="shared" si="2"/>
        <v>1158.7600000000002</v>
      </c>
      <c r="Q8" s="44">
        <f t="shared" si="3"/>
        <v>148.28800000000001</v>
      </c>
      <c r="R8" s="66">
        <f t="shared" si="4"/>
        <v>59.617142857142866</v>
      </c>
      <c r="S8" s="44">
        <f t="shared" si="5"/>
        <v>96.563333333333347</v>
      </c>
      <c r="T8" s="69"/>
    </row>
    <row r="9" spans="1:20" x14ac:dyDescent="0.25">
      <c r="A9" s="17">
        <v>1997</v>
      </c>
      <c r="B9" s="25">
        <v>0</v>
      </c>
      <c r="C9" s="26">
        <v>0</v>
      </c>
      <c r="D9" s="26">
        <v>0</v>
      </c>
      <c r="E9" s="26">
        <v>0</v>
      </c>
      <c r="F9" s="26">
        <v>0</v>
      </c>
      <c r="G9" s="26">
        <v>0</v>
      </c>
      <c r="H9" s="26">
        <v>196.57</v>
      </c>
      <c r="I9" s="26">
        <v>19.440000000000001</v>
      </c>
      <c r="J9" s="26">
        <v>77.36</v>
      </c>
      <c r="K9" s="26">
        <v>77.56</v>
      </c>
      <c r="L9" s="26">
        <v>110.68</v>
      </c>
      <c r="M9" s="27">
        <v>260.63</v>
      </c>
      <c r="N9" s="44">
        <f t="shared" si="0"/>
        <v>0</v>
      </c>
      <c r="O9" s="66">
        <f t="shared" si="1"/>
        <v>742.24</v>
      </c>
      <c r="P9" s="44">
        <f t="shared" si="2"/>
        <v>742.24</v>
      </c>
      <c r="Q9" s="44">
        <f t="shared" si="3"/>
        <v>0</v>
      </c>
      <c r="R9" s="66">
        <f t="shared" si="4"/>
        <v>106.03428571428572</v>
      </c>
      <c r="S9" s="44">
        <f t="shared" si="5"/>
        <v>61.853333333333332</v>
      </c>
      <c r="T9" s="69"/>
    </row>
    <row r="10" spans="1:20" x14ac:dyDescent="0.25">
      <c r="A10" s="17">
        <v>1998</v>
      </c>
      <c r="B10" s="25">
        <v>0</v>
      </c>
      <c r="C10" s="26">
        <v>0</v>
      </c>
      <c r="D10" s="26">
        <v>0</v>
      </c>
      <c r="E10" s="26">
        <v>0</v>
      </c>
      <c r="F10" s="26">
        <v>0</v>
      </c>
      <c r="G10" s="26">
        <v>162.85</v>
      </c>
      <c r="H10" s="26">
        <v>168</v>
      </c>
      <c r="I10" s="26">
        <v>122.18</v>
      </c>
      <c r="J10" s="26">
        <v>0</v>
      </c>
      <c r="K10" s="26">
        <v>0</v>
      </c>
      <c r="L10" s="26">
        <v>0</v>
      </c>
      <c r="M10" s="27">
        <v>25.39</v>
      </c>
      <c r="N10" s="44">
        <f t="shared" si="0"/>
        <v>0</v>
      </c>
      <c r="O10" s="66">
        <f t="shared" si="1"/>
        <v>478.42</v>
      </c>
      <c r="P10" s="44">
        <f t="shared" si="2"/>
        <v>478.42</v>
      </c>
      <c r="Q10" s="44">
        <f t="shared" si="3"/>
        <v>0</v>
      </c>
      <c r="R10" s="66">
        <f t="shared" si="4"/>
        <v>68.345714285714294</v>
      </c>
      <c r="S10" s="44">
        <f t="shared" si="5"/>
        <v>39.868333333333332</v>
      </c>
      <c r="T10" s="69"/>
    </row>
    <row r="11" spans="1:20" x14ac:dyDescent="0.25">
      <c r="A11" s="17">
        <v>1999</v>
      </c>
      <c r="B11" s="25">
        <v>14.48</v>
      </c>
      <c r="C11" s="26">
        <v>0</v>
      </c>
      <c r="D11" s="26">
        <v>0</v>
      </c>
      <c r="E11" s="26">
        <v>0</v>
      </c>
      <c r="F11" s="26">
        <v>225.72</v>
      </c>
      <c r="G11" s="26">
        <v>301.69</v>
      </c>
      <c r="H11" s="26">
        <v>2.1800000000000002</v>
      </c>
      <c r="I11" s="26">
        <v>0</v>
      </c>
      <c r="J11" s="26">
        <v>0</v>
      </c>
      <c r="K11" s="26">
        <v>0</v>
      </c>
      <c r="L11" s="26">
        <v>88.66</v>
      </c>
      <c r="M11" s="27">
        <v>25.39</v>
      </c>
      <c r="N11" s="44">
        <f t="shared" si="0"/>
        <v>240.2</v>
      </c>
      <c r="O11" s="66">
        <f t="shared" si="1"/>
        <v>417.91999999999996</v>
      </c>
      <c r="P11" s="44">
        <f t="shared" si="2"/>
        <v>658.11999999999989</v>
      </c>
      <c r="Q11" s="44">
        <f t="shared" si="3"/>
        <v>48.04</v>
      </c>
      <c r="R11" s="66">
        <f t="shared" si="4"/>
        <v>59.702857142857134</v>
      </c>
      <c r="S11" s="44">
        <f t="shared" si="5"/>
        <v>54.843333333333327</v>
      </c>
      <c r="T11" s="69"/>
    </row>
    <row r="12" spans="1:20" x14ac:dyDescent="0.25">
      <c r="A12" s="17">
        <v>2000</v>
      </c>
      <c r="B12" s="25">
        <v>0</v>
      </c>
      <c r="C12" s="26">
        <v>91.04</v>
      </c>
      <c r="D12" s="26">
        <v>237.43</v>
      </c>
      <c r="E12" s="26">
        <v>0</v>
      </c>
      <c r="F12" s="26">
        <v>111.87</v>
      </c>
      <c r="G12" s="26">
        <v>72.400000000000006</v>
      </c>
      <c r="H12" s="26">
        <v>138.85</v>
      </c>
      <c r="I12" s="26">
        <v>83.31</v>
      </c>
      <c r="J12" s="26">
        <v>0</v>
      </c>
      <c r="K12" s="26">
        <v>0</v>
      </c>
      <c r="L12" s="26">
        <v>656.54</v>
      </c>
      <c r="M12" s="27">
        <v>745.8</v>
      </c>
      <c r="N12" s="44">
        <f t="shared" si="0"/>
        <v>440.34000000000003</v>
      </c>
      <c r="O12" s="66">
        <f t="shared" si="1"/>
        <v>1696.8999999999999</v>
      </c>
      <c r="P12" s="44">
        <f t="shared" si="2"/>
        <v>2137.2399999999998</v>
      </c>
      <c r="Q12" s="44">
        <f t="shared" si="3"/>
        <v>88.068000000000012</v>
      </c>
      <c r="R12" s="66">
        <f t="shared" si="4"/>
        <v>242.41428571428568</v>
      </c>
      <c r="S12" s="44">
        <f t="shared" si="5"/>
        <v>178.10333333333332</v>
      </c>
      <c r="T12" s="69"/>
    </row>
    <row r="13" spans="1:20" x14ac:dyDescent="0.25">
      <c r="A13" s="17">
        <v>2001</v>
      </c>
      <c r="B13" s="25">
        <v>21.82</v>
      </c>
      <c r="C13" s="26">
        <v>0</v>
      </c>
      <c r="D13" s="26">
        <v>172.96</v>
      </c>
      <c r="E13" s="26">
        <v>237.62</v>
      </c>
      <c r="F13" s="26">
        <v>573.42999999999995</v>
      </c>
      <c r="G13" s="26">
        <v>869.96</v>
      </c>
      <c r="H13" s="26">
        <v>76.760000000000005</v>
      </c>
      <c r="I13" s="26">
        <v>222.75</v>
      </c>
      <c r="J13" s="26">
        <v>30.94</v>
      </c>
      <c r="K13" s="26">
        <v>0</v>
      </c>
      <c r="L13" s="26">
        <v>545.46</v>
      </c>
      <c r="M13" s="27">
        <v>1284.32</v>
      </c>
      <c r="N13" s="44">
        <f t="shared" si="0"/>
        <v>1005.8299999999999</v>
      </c>
      <c r="O13" s="66">
        <f t="shared" si="1"/>
        <v>3030.19</v>
      </c>
      <c r="P13" s="44">
        <f t="shared" si="2"/>
        <v>4036.0200000000004</v>
      </c>
      <c r="Q13" s="44">
        <f t="shared" si="3"/>
        <v>201.166</v>
      </c>
      <c r="R13" s="66">
        <f t="shared" si="4"/>
        <v>432.88428571428574</v>
      </c>
      <c r="S13" s="44">
        <f t="shared" si="5"/>
        <v>336.33500000000004</v>
      </c>
      <c r="T13" s="69"/>
    </row>
    <row r="14" spans="1:20" x14ac:dyDescent="0.25">
      <c r="A14" s="17">
        <v>2002</v>
      </c>
      <c r="B14" s="25">
        <v>950.29</v>
      </c>
      <c r="C14" s="26">
        <v>189.23</v>
      </c>
      <c r="D14" s="26">
        <v>144.19999999999999</v>
      </c>
      <c r="E14" s="26">
        <v>0</v>
      </c>
      <c r="F14" s="26">
        <v>0</v>
      </c>
      <c r="G14" s="26">
        <v>277.69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7">
        <v>99.18</v>
      </c>
      <c r="N14" s="44">
        <f t="shared" si="0"/>
        <v>1283.72</v>
      </c>
      <c r="O14" s="66">
        <f t="shared" si="1"/>
        <v>376.87</v>
      </c>
      <c r="P14" s="44">
        <f t="shared" si="2"/>
        <v>1660.5900000000001</v>
      </c>
      <c r="Q14" s="44">
        <f t="shared" si="3"/>
        <v>256.74400000000003</v>
      </c>
      <c r="R14" s="66">
        <f t="shared" si="4"/>
        <v>53.838571428571427</v>
      </c>
      <c r="S14" s="44">
        <f t="shared" si="5"/>
        <v>138.38250000000002</v>
      </c>
      <c r="T14" s="69"/>
    </row>
    <row r="15" spans="1:20" x14ac:dyDescent="0.25">
      <c r="A15" s="17">
        <v>2003</v>
      </c>
      <c r="B15" s="25">
        <v>0</v>
      </c>
      <c r="C15" s="26">
        <v>0</v>
      </c>
      <c r="D15" s="26">
        <v>0</v>
      </c>
      <c r="E15" s="26">
        <v>0</v>
      </c>
      <c r="F15" s="26">
        <v>0</v>
      </c>
      <c r="G15" s="26">
        <v>230.09</v>
      </c>
      <c r="H15" s="26">
        <v>0</v>
      </c>
      <c r="I15" s="26">
        <v>269.18</v>
      </c>
      <c r="J15" s="26">
        <v>0</v>
      </c>
      <c r="K15" s="26">
        <v>0</v>
      </c>
      <c r="L15" s="26">
        <v>900.51</v>
      </c>
      <c r="M15" s="27">
        <v>1445.97</v>
      </c>
      <c r="N15" s="44">
        <f t="shared" si="0"/>
        <v>0</v>
      </c>
      <c r="O15" s="66">
        <f t="shared" si="1"/>
        <v>2845.75</v>
      </c>
      <c r="P15" s="44">
        <f t="shared" si="2"/>
        <v>2845.75</v>
      </c>
      <c r="Q15" s="44">
        <f t="shared" si="3"/>
        <v>0</v>
      </c>
      <c r="R15" s="66">
        <f t="shared" si="4"/>
        <v>406.53571428571428</v>
      </c>
      <c r="S15" s="44">
        <f t="shared" si="5"/>
        <v>237.14583333333334</v>
      </c>
      <c r="T15" s="69"/>
    </row>
    <row r="16" spans="1:20" x14ac:dyDescent="0.25">
      <c r="A16" s="17">
        <v>2004</v>
      </c>
      <c r="B16" s="25">
        <v>0</v>
      </c>
      <c r="C16" s="26">
        <v>0</v>
      </c>
      <c r="D16" s="26">
        <v>0</v>
      </c>
      <c r="E16" s="26">
        <v>0</v>
      </c>
      <c r="F16" s="26">
        <v>0</v>
      </c>
      <c r="G16" s="26">
        <v>204.3</v>
      </c>
      <c r="H16" s="26">
        <v>0</v>
      </c>
      <c r="I16" s="26">
        <v>236.04</v>
      </c>
      <c r="J16" s="26">
        <v>107.11</v>
      </c>
      <c r="K16" s="26">
        <v>0</v>
      </c>
      <c r="L16" s="26">
        <v>439.68</v>
      </c>
      <c r="M16" s="27">
        <v>1768.27</v>
      </c>
      <c r="N16" s="44">
        <f t="shared" si="0"/>
        <v>0</v>
      </c>
      <c r="O16" s="66">
        <f t="shared" si="1"/>
        <v>2755.4</v>
      </c>
      <c r="P16" s="44">
        <f t="shared" si="2"/>
        <v>2755.4</v>
      </c>
      <c r="Q16" s="44">
        <f t="shared" si="3"/>
        <v>0</v>
      </c>
      <c r="R16" s="66">
        <f t="shared" si="4"/>
        <v>393.62857142857143</v>
      </c>
      <c r="S16" s="44">
        <f t="shared" si="5"/>
        <v>229.61666666666667</v>
      </c>
      <c r="T16" s="69"/>
    </row>
    <row r="17" spans="1:20" x14ac:dyDescent="0.25">
      <c r="A17" s="17">
        <v>2005</v>
      </c>
      <c r="B17" s="25">
        <v>0</v>
      </c>
      <c r="C17" s="26">
        <v>0</v>
      </c>
      <c r="D17" s="26">
        <v>0</v>
      </c>
      <c r="E17" s="26">
        <v>0</v>
      </c>
      <c r="F17" s="26">
        <v>0</v>
      </c>
      <c r="G17" s="26">
        <v>814.45</v>
      </c>
      <c r="H17" s="26">
        <v>438.83</v>
      </c>
      <c r="I17" s="26">
        <v>0</v>
      </c>
      <c r="J17" s="26">
        <v>0</v>
      </c>
      <c r="K17" s="26">
        <v>0</v>
      </c>
      <c r="L17" s="26">
        <v>651.84</v>
      </c>
      <c r="M17" s="27">
        <v>1968.29</v>
      </c>
      <c r="N17" s="44">
        <f t="shared" si="0"/>
        <v>0</v>
      </c>
      <c r="O17" s="66">
        <f t="shared" si="1"/>
        <v>3873.41</v>
      </c>
      <c r="P17" s="44">
        <f t="shared" si="2"/>
        <v>3873.41</v>
      </c>
      <c r="Q17" s="44">
        <f t="shared" si="3"/>
        <v>0</v>
      </c>
      <c r="R17" s="66">
        <f t="shared" si="4"/>
        <v>553.34428571428566</v>
      </c>
      <c r="S17" s="44">
        <f t="shared" si="5"/>
        <v>322.78416666666664</v>
      </c>
      <c r="T17" s="69"/>
    </row>
    <row r="18" spans="1:20" x14ac:dyDescent="0.25">
      <c r="A18" s="17">
        <v>2006</v>
      </c>
      <c r="B18" s="25">
        <v>0</v>
      </c>
      <c r="C18" s="26">
        <v>0</v>
      </c>
      <c r="D18" s="26">
        <v>0</v>
      </c>
      <c r="E18" s="26">
        <v>0</v>
      </c>
      <c r="F18" s="26">
        <v>0</v>
      </c>
      <c r="G18" s="26">
        <v>892.71</v>
      </c>
      <c r="H18" s="26">
        <v>0</v>
      </c>
      <c r="I18" s="26">
        <v>0</v>
      </c>
      <c r="J18" s="26">
        <v>0</v>
      </c>
      <c r="K18" s="26">
        <v>0</v>
      </c>
      <c r="L18" s="26">
        <v>311.01</v>
      </c>
      <c r="M18" s="27">
        <v>1783.17</v>
      </c>
      <c r="N18" s="44">
        <f t="shared" si="0"/>
        <v>0</v>
      </c>
      <c r="O18" s="66">
        <f t="shared" si="1"/>
        <v>2986.8900000000003</v>
      </c>
      <c r="P18" s="44">
        <f t="shared" si="2"/>
        <v>2986.8900000000003</v>
      </c>
      <c r="Q18" s="44">
        <f t="shared" si="3"/>
        <v>0</v>
      </c>
      <c r="R18" s="66">
        <f t="shared" si="4"/>
        <v>426.69857142857148</v>
      </c>
      <c r="S18" s="44">
        <f t="shared" si="5"/>
        <v>248.90750000000003</v>
      </c>
      <c r="T18" s="69"/>
    </row>
    <row r="19" spans="1:20" x14ac:dyDescent="0.25">
      <c r="A19" s="17">
        <v>2007</v>
      </c>
      <c r="B19" s="25">
        <v>0</v>
      </c>
      <c r="C19" s="26">
        <v>0</v>
      </c>
      <c r="D19" s="26">
        <v>0</v>
      </c>
      <c r="E19" s="26">
        <v>0</v>
      </c>
      <c r="F19" s="26">
        <v>0</v>
      </c>
      <c r="G19" s="26">
        <v>688.35</v>
      </c>
      <c r="H19" s="26">
        <v>385.1</v>
      </c>
      <c r="I19" s="26">
        <v>0</v>
      </c>
      <c r="J19" s="26">
        <v>0</v>
      </c>
      <c r="K19" s="26">
        <v>0</v>
      </c>
      <c r="L19" s="26">
        <v>901.02</v>
      </c>
      <c r="M19" s="27">
        <v>1900.2</v>
      </c>
      <c r="N19" s="44">
        <f t="shared" si="0"/>
        <v>0</v>
      </c>
      <c r="O19" s="66">
        <f t="shared" si="1"/>
        <v>3874.67</v>
      </c>
      <c r="P19" s="44">
        <f t="shared" si="2"/>
        <v>3874.67</v>
      </c>
      <c r="Q19" s="44">
        <f t="shared" si="3"/>
        <v>0</v>
      </c>
      <c r="R19" s="66">
        <f t="shared" si="4"/>
        <v>553.52428571428572</v>
      </c>
      <c r="S19" s="44">
        <f t="shared" si="5"/>
        <v>322.88916666666665</v>
      </c>
      <c r="T19" s="69"/>
    </row>
    <row r="20" spans="1:20" x14ac:dyDescent="0.25">
      <c r="A20" s="17">
        <v>2008</v>
      </c>
      <c r="B20" s="25">
        <v>0</v>
      </c>
      <c r="C20" s="26">
        <v>0</v>
      </c>
      <c r="D20" s="26">
        <v>0</v>
      </c>
      <c r="E20" s="26">
        <v>0</v>
      </c>
      <c r="F20" s="26">
        <v>0</v>
      </c>
      <c r="G20" s="26">
        <v>949.31</v>
      </c>
      <c r="H20" s="26">
        <v>0</v>
      </c>
      <c r="I20" s="26">
        <v>45.13</v>
      </c>
      <c r="J20" s="26">
        <v>0</v>
      </c>
      <c r="K20" s="26">
        <v>0</v>
      </c>
      <c r="L20" s="26">
        <v>934.56</v>
      </c>
      <c r="M20" s="27">
        <v>1921.06</v>
      </c>
      <c r="N20" s="44">
        <f t="shared" si="0"/>
        <v>0</v>
      </c>
      <c r="O20" s="66">
        <f t="shared" si="1"/>
        <v>3850.06</v>
      </c>
      <c r="P20" s="44">
        <f t="shared" si="2"/>
        <v>3850.06</v>
      </c>
      <c r="Q20" s="44">
        <f t="shared" si="3"/>
        <v>0</v>
      </c>
      <c r="R20" s="66">
        <f t="shared" si="4"/>
        <v>550.00857142857137</v>
      </c>
      <c r="S20" s="44">
        <f t="shared" si="5"/>
        <v>320.83833333333331</v>
      </c>
      <c r="T20" s="69"/>
    </row>
    <row r="21" spans="1:20" x14ac:dyDescent="0.25">
      <c r="A21" s="17">
        <v>2009</v>
      </c>
      <c r="B21" s="25">
        <v>0</v>
      </c>
      <c r="C21" s="26">
        <v>0</v>
      </c>
      <c r="D21" s="26">
        <v>0</v>
      </c>
      <c r="E21" s="26">
        <v>0</v>
      </c>
      <c r="F21" s="26">
        <v>0</v>
      </c>
      <c r="G21" s="26">
        <v>1660.13</v>
      </c>
      <c r="H21" s="26">
        <v>890.22</v>
      </c>
      <c r="I21" s="26">
        <v>0</v>
      </c>
      <c r="J21" s="26">
        <v>0</v>
      </c>
      <c r="K21" s="26">
        <v>0</v>
      </c>
      <c r="L21" s="26">
        <v>1264.3</v>
      </c>
      <c r="M21" s="27">
        <v>2165.98</v>
      </c>
      <c r="N21" s="44">
        <f t="shared" si="0"/>
        <v>0</v>
      </c>
      <c r="O21" s="66">
        <f t="shared" si="1"/>
        <v>5980.630000000001</v>
      </c>
      <c r="P21" s="44">
        <f t="shared" si="2"/>
        <v>5980.630000000001</v>
      </c>
      <c r="Q21" s="44">
        <f t="shared" si="3"/>
        <v>0</v>
      </c>
      <c r="R21" s="66">
        <f t="shared" si="4"/>
        <v>854.37571428571448</v>
      </c>
      <c r="S21" s="44">
        <f t="shared" si="5"/>
        <v>498.38583333333344</v>
      </c>
      <c r="T21" s="69"/>
    </row>
    <row r="22" spans="1:20" x14ac:dyDescent="0.25">
      <c r="A22" s="17">
        <v>2010</v>
      </c>
      <c r="B22" s="25">
        <v>1737.94</v>
      </c>
      <c r="C22" s="26">
        <v>84.54</v>
      </c>
      <c r="D22" s="26">
        <v>120.44</v>
      </c>
      <c r="E22" s="26">
        <v>793.14</v>
      </c>
      <c r="F22" s="26">
        <v>1247.32</v>
      </c>
      <c r="G22" s="26">
        <v>1550.58</v>
      </c>
      <c r="H22" s="26">
        <v>280.77999999999997</v>
      </c>
      <c r="I22" s="26">
        <v>0</v>
      </c>
      <c r="J22" s="26">
        <v>0</v>
      </c>
      <c r="K22" s="26">
        <v>0</v>
      </c>
      <c r="L22" s="26">
        <v>1556.65</v>
      </c>
      <c r="M22" s="27">
        <v>2093.98</v>
      </c>
      <c r="N22" s="44">
        <f t="shared" si="0"/>
        <v>3983.38</v>
      </c>
      <c r="O22" s="66">
        <f t="shared" si="1"/>
        <v>5481.99</v>
      </c>
      <c r="P22" s="44">
        <f t="shared" si="2"/>
        <v>9465.369999999999</v>
      </c>
      <c r="Q22" s="44">
        <f t="shared" si="3"/>
        <v>796.67600000000004</v>
      </c>
      <c r="R22" s="66">
        <f t="shared" si="4"/>
        <v>783.14142857142849</v>
      </c>
      <c r="S22" s="44">
        <f t="shared" si="5"/>
        <v>788.78083333333325</v>
      </c>
      <c r="T22" s="69"/>
    </row>
    <row r="23" spans="1:20" x14ac:dyDescent="0.25">
      <c r="A23" s="17">
        <v>2011</v>
      </c>
      <c r="B23" s="25">
        <v>0</v>
      </c>
      <c r="C23" s="26">
        <v>0</v>
      </c>
      <c r="D23" s="26">
        <v>0</v>
      </c>
      <c r="E23" s="26">
        <v>192.46</v>
      </c>
      <c r="F23" s="26">
        <v>769.66</v>
      </c>
      <c r="G23" s="26">
        <v>477.75</v>
      </c>
      <c r="H23" s="26">
        <v>0</v>
      </c>
      <c r="I23" s="26">
        <v>0</v>
      </c>
      <c r="J23" s="26">
        <v>50.44</v>
      </c>
      <c r="K23" s="26">
        <v>56.55</v>
      </c>
      <c r="L23" s="26">
        <v>2091.6</v>
      </c>
      <c r="M23" s="27">
        <v>2211.4</v>
      </c>
      <c r="N23" s="44">
        <f t="shared" si="0"/>
        <v>962.12</v>
      </c>
      <c r="O23" s="66">
        <f t="shared" si="1"/>
        <v>4887.74</v>
      </c>
      <c r="P23" s="44">
        <f t="shared" si="2"/>
        <v>5849.8600000000006</v>
      </c>
      <c r="Q23" s="44">
        <f t="shared" si="3"/>
        <v>192.42400000000001</v>
      </c>
      <c r="R23" s="66">
        <f t="shared" si="4"/>
        <v>698.24857142857138</v>
      </c>
      <c r="S23" s="44">
        <f t="shared" si="5"/>
        <v>487.4883333333334</v>
      </c>
      <c r="T23" s="69"/>
    </row>
    <row r="24" spans="1:20" ht="15.75" thickBot="1" x14ac:dyDescent="0.3">
      <c r="A24" s="18">
        <v>2012</v>
      </c>
      <c r="B24" s="29">
        <v>975.63</v>
      </c>
      <c r="C24" s="30">
        <v>44.75</v>
      </c>
      <c r="D24" s="30">
        <v>0</v>
      </c>
      <c r="E24" s="30">
        <v>1310.0999999999999</v>
      </c>
      <c r="F24" s="30">
        <v>228.54</v>
      </c>
      <c r="G24" s="30">
        <v>1250.96</v>
      </c>
      <c r="H24" s="30">
        <v>0</v>
      </c>
      <c r="I24" s="30">
        <v>0</v>
      </c>
      <c r="J24" s="30">
        <v>60.54</v>
      </c>
      <c r="K24" s="30">
        <v>0</v>
      </c>
      <c r="L24" s="30">
        <v>151.13999999999999</v>
      </c>
      <c r="M24" s="31">
        <v>2095.52</v>
      </c>
      <c r="N24" s="46">
        <f t="shared" si="0"/>
        <v>2559.02</v>
      </c>
      <c r="O24" s="67">
        <f t="shared" si="1"/>
        <v>3558.16</v>
      </c>
      <c r="P24" s="46">
        <f t="shared" si="2"/>
        <v>6117.18</v>
      </c>
      <c r="Q24" s="89">
        <f t="shared" si="3"/>
        <v>511.80399999999997</v>
      </c>
      <c r="R24" s="108">
        <f t="shared" si="4"/>
        <v>508.30857142857138</v>
      </c>
      <c r="S24" s="89">
        <f t="shared" si="5"/>
        <v>509.76500000000004</v>
      </c>
      <c r="T24" s="69"/>
    </row>
    <row r="25" spans="1:20" x14ac:dyDescent="0.25">
      <c r="A25" s="127" t="s">
        <v>62</v>
      </c>
      <c r="B25" s="36">
        <f>SMALL(B$3:B$24,COUNTIF(B$3:B$24,0)+1)</f>
        <v>14.48</v>
      </c>
      <c r="C25" s="41">
        <f t="shared" ref="C25:P25" si="6">SMALL(C$3:C$24,COUNTIF(C$3:C$24,0)+1)</f>
        <v>44.75</v>
      </c>
      <c r="D25" s="41">
        <f t="shared" si="6"/>
        <v>120.44</v>
      </c>
      <c r="E25" s="41">
        <f t="shared" si="6"/>
        <v>129.91999999999999</v>
      </c>
      <c r="F25" s="41">
        <f t="shared" si="6"/>
        <v>79.34</v>
      </c>
      <c r="G25" s="41">
        <f t="shared" si="6"/>
        <v>25.59</v>
      </c>
      <c r="H25" s="41">
        <f t="shared" si="6"/>
        <v>2.1800000000000002</v>
      </c>
      <c r="I25" s="41">
        <f t="shared" si="6"/>
        <v>19.440000000000001</v>
      </c>
      <c r="J25" s="41">
        <f t="shared" si="6"/>
        <v>30.94</v>
      </c>
      <c r="K25" s="41">
        <f t="shared" si="6"/>
        <v>56.55</v>
      </c>
      <c r="L25" s="41">
        <f t="shared" si="6"/>
        <v>46.02</v>
      </c>
      <c r="M25" s="47">
        <f t="shared" si="6"/>
        <v>25.39</v>
      </c>
      <c r="N25" s="42">
        <f t="shared" si="6"/>
        <v>15.87</v>
      </c>
      <c r="O25" s="65">
        <f t="shared" si="6"/>
        <v>224.34</v>
      </c>
      <c r="P25" s="42">
        <f t="shared" si="6"/>
        <v>224.34</v>
      </c>
      <c r="Q25" s="69"/>
      <c r="R25" s="69"/>
      <c r="S25" s="69"/>
      <c r="T25" s="69"/>
    </row>
    <row r="26" spans="1:20" x14ac:dyDescent="0.25">
      <c r="A26" s="128" t="s">
        <v>63</v>
      </c>
      <c r="B26" s="25">
        <f>MAX(B3:B24)</f>
        <v>1737.94</v>
      </c>
      <c r="C26" s="26">
        <f t="shared" ref="C26:P26" si="7">MAX(C3:C24)</f>
        <v>189.23</v>
      </c>
      <c r="D26" s="26">
        <f t="shared" si="7"/>
        <v>237.43</v>
      </c>
      <c r="E26" s="26">
        <f t="shared" si="7"/>
        <v>1310.0999999999999</v>
      </c>
      <c r="F26" s="26">
        <f t="shared" si="7"/>
        <v>1247.32</v>
      </c>
      <c r="G26" s="26">
        <f t="shared" si="7"/>
        <v>1660.13</v>
      </c>
      <c r="H26" s="26">
        <f t="shared" si="7"/>
        <v>890.22</v>
      </c>
      <c r="I26" s="26">
        <f t="shared" si="7"/>
        <v>394.72</v>
      </c>
      <c r="J26" s="26">
        <f t="shared" si="7"/>
        <v>202.32</v>
      </c>
      <c r="K26" s="26">
        <f t="shared" si="7"/>
        <v>77.56</v>
      </c>
      <c r="L26" s="26">
        <f t="shared" si="7"/>
        <v>2091.6</v>
      </c>
      <c r="M26" s="27">
        <f t="shared" si="7"/>
        <v>2211.4</v>
      </c>
      <c r="N26" s="44">
        <f t="shared" si="7"/>
        <v>3983.38</v>
      </c>
      <c r="O26" s="66">
        <f t="shared" si="7"/>
        <v>5980.630000000001</v>
      </c>
      <c r="P26" s="44">
        <f t="shared" si="7"/>
        <v>9465.369999999999</v>
      </c>
      <c r="Q26" s="69"/>
      <c r="R26" s="69"/>
      <c r="S26" s="69"/>
      <c r="T26" s="69"/>
    </row>
    <row r="27" spans="1:20" x14ac:dyDescent="0.25">
      <c r="A27" s="128" t="s">
        <v>64</v>
      </c>
      <c r="B27" s="25">
        <f>SUM(B$3:B$24)/COUNTIF(B$3:B$24,"&gt;0")</f>
        <v>564.58142857142855</v>
      </c>
      <c r="C27" s="26">
        <f t="shared" ref="C27:P27" si="8">SUM(C$3:C$24)/COUNTIF(C$3:C$24,"&gt;0")</f>
        <v>104.84200000000001</v>
      </c>
      <c r="D27" s="26">
        <f t="shared" si="8"/>
        <v>171.304</v>
      </c>
      <c r="E27" s="26">
        <f t="shared" si="8"/>
        <v>532.64799999999991</v>
      </c>
      <c r="F27" s="26">
        <f t="shared" si="8"/>
        <v>435.47749999999996</v>
      </c>
      <c r="G27" s="26">
        <f t="shared" si="8"/>
        <v>568.42736842105262</v>
      </c>
      <c r="H27" s="26">
        <f t="shared" si="8"/>
        <v>250.63307692307689</v>
      </c>
      <c r="I27" s="26">
        <f t="shared" si="8"/>
        <v>187.56181818181821</v>
      </c>
      <c r="J27" s="26">
        <f t="shared" si="8"/>
        <v>87</v>
      </c>
      <c r="K27" s="26">
        <f t="shared" si="8"/>
        <v>67.284000000000006</v>
      </c>
      <c r="L27" s="26">
        <f t="shared" si="8"/>
        <v>649.93055555555554</v>
      </c>
      <c r="M27" s="27">
        <f t="shared" si="8"/>
        <v>1169.2360000000001</v>
      </c>
      <c r="N27" s="44">
        <f t="shared" si="8"/>
        <v>1147.9860000000001</v>
      </c>
      <c r="O27" s="66">
        <f t="shared" si="8"/>
        <v>2378.3827272727272</v>
      </c>
      <c r="P27" s="44">
        <f t="shared" si="8"/>
        <v>2900.1945454545453</v>
      </c>
      <c r="Q27" s="69"/>
      <c r="R27" s="69"/>
      <c r="S27" s="69"/>
      <c r="T27" s="69"/>
    </row>
    <row r="28" spans="1:20" x14ac:dyDescent="0.25">
      <c r="A28" s="129" t="s">
        <v>67</v>
      </c>
      <c r="B28" s="25">
        <f>SUM(B$12:B$24)/COUNTIF(B$12:B$24,"&gt;0")</f>
        <v>921.42000000000007</v>
      </c>
      <c r="C28" s="25">
        <f t="shared" ref="C28:P28" si="9">SUM(C$12:C$24)/COUNTIF(C$12:C$24,"&gt;0")</f>
        <v>102.39</v>
      </c>
      <c r="D28" s="25">
        <f t="shared" si="9"/>
        <v>168.75749999999999</v>
      </c>
      <c r="E28" s="25">
        <f t="shared" si="9"/>
        <v>633.32999999999993</v>
      </c>
      <c r="F28" s="25">
        <f t="shared" si="9"/>
        <v>586.16399999999999</v>
      </c>
      <c r="G28" s="25">
        <f t="shared" si="9"/>
        <v>764.5138461538462</v>
      </c>
      <c r="H28" s="25">
        <f t="shared" si="9"/>
        <v>368.42333333333335</v>
      </c>
      <c r="I28" s="25">
        <f t="shared" si="9"/>
        <v>171.28199999999998</v>
      </c>
      <c r="J28" s="25">
        <f t="shared" si="9"/>
        <v>62.2575</v>
      </c>
      <c r="K28" s="25">
        <f t="shared" si="9"/>
        <v>56.55</v>
      </c>
      <c r="L28" s="25">
        <f t="shared" si="9"/>
        <v>867.02583333333325</v>
      </c>
      <c r="M28" s="66">
        <f t="shared" si="9"/>
        <v>1652.5492307692309</v>
      </c>
      <c r="N28" s="44">
        <f t="shared" si="9"/>
        <v>1705.7349999999999</v>
      </c>
      <c r="O28" s="66">
        <f t="shared" si="9"/>
        <v>3476.82</v>
      </c>
      <c r="P28" s="44">
        <f t="shared" si="9"/>
        <v>4264.0823076923079</v>
      </c>
      <c r="Q28" s="69"/>
      <c r="R28" s="69"/>
      <c r="S28" s="69"/>
      <c r="T28" s="69"/>
    </row>
    <row r="29" spans="1:20" x14ac:dyDescent="0.25">
      <c r="A29" s="130" t="s">
        <v>65</v>
      </c>
      <c r="B29" s="25">
        <f t="array" ref="B29">MEDIAN(IF(B$3:B$24&lt;&gt;0,B$3:B$24))</f>
        <v>236.04</v>
      </c>
      <c r="C29" s="26">
        <f t="array" ref="C29">MEDIAN(IF(C$3:C$24&lt;&gt;0,C$3:C$24))</f>
        <v>91.04</v>
      </c>
      <c r="D29" s="26">
        <f t="array" ref="D29">MEDIAN(IF(D$3:D$24&lt;&gt;0,D$3:D$24))</f>
        <v>172.96</v>
      </c>
      <c r="E29" s="26">
        <f t="array" ref="E29">MEDIAN(IF(E$3:E$24&lt;&gt;0,E$3:E$24))</f>
        <v>237.62</v>
      </c>
      <c r="F29" s="26">
        <f t="array" ref="F29">MEDIAN(IF(F$3:F$24&lt;&gt;0,F$3:F$24))</f>
        <v>238.24</v>
      </c>
      <c r="G29" s="26">
        <f t="array" ref="G29">MEDIAN(IF(G$3:G$24&lt;&gt;0,G$3:G$24))</f>
        <v>301.69</v>
      </c>
      <c r="H29" s="26">
        <f t="array" ref="H29">MEDIAN(IF(H$3:H$24&lt;&gt;0,H$3:H$24))</f>
        <v>168</v>
      </c>
      <c r="I29" s="26">
        <f t="array" ref="I29">MEDIAN(IF(I$3:I$24&lt;&gt;0,I$3:I$24))</f>
        <v>222.75</v>
      </c>
      <c r="J29" s="26">
        <f t="array" ref="J29">MEDIAN(IF(J$3:J$24&lt;&gt;0,J$3:J$24))</f>
        <v>83.31</v>
      </c>
      <c r="K29" s="26">
        <f t="array" ref="K29">MEDIAN(IF(K$3:K$24&lt;&gt;0,K$3:K$24))</f>
        <v>69.42</v>
      </c>
      <c r="L29" s="26">
        <f t="array" ref="L29">MEDIAN(IF(L$3:L$24&lt;&gt;0,L$3:L$24))</f>
        <v>553.39499999999998</v>
      </c>
      <c r="M29" s="27">
        <f t="array" ref="M29">MEDIAN(IF(M$3:M$24&lt;&gt;0,M$3:M$24))</f>
        <v>1365.145</v>
      </c>
      <c r="N29" s="44">
        <f t="array" ref="N29">MEDIAN(IF(N$3:N$24&lt;&gt;0,N$3:N$24))</f>
        <v>851.78</v>
      </c>
      <c r="O29" s="66">
        <f t="array" ref="O29">MEDIAN(IF(O$3:O$24&lt;&gt;0,O$3:O$24))</f>
        <v>2226.15</v>
      </c>
      <c r="P29" s="44">
        <f t="array" ref="P29">MEDIAN(IF(P$3:P$24&lt;&gt;0,P$3:P$24))</f>
        <v>2446.3199999999997</v>
      </c>
      <c r="Q29" s="69"/>
      <c r="R29" s="69"/>
      <c r="S29" s="69"/>
      <c r="T29" s="69"/>
    </row>
    <row r="30" spans="1:20" ht="15.75" thickBot="1" x14ac:dyDescent="0.3">
      <c r="A30" s="131" t="s">
        <v>71</v>
      </c>
      <c r="B30" s="37">
        <f t="array" ref="B30">MEDIAN(IF(B$12:B$24&lt;&gt;0,B$12:B$24))</f>
        <v>962.96</v>
      </c>
      <c r="C30" s="37">
        <f t="array" ref="C30">MEDIAN(IF(C$12:C$24&lt;&gt;0,C$12:C$24))</f>
        <v>87.79</v>
      </c>
      <c r="D30" s="37">
        <f t="array" ref="D30">MEDIAN(IF(D$12:D$24&lt;&gt;0,D$12:D$24))</f>
        <v>158.57999999999998</v>
      </c>
      <c r="E30" s="37">
        <f t="array" ref="E30">MEDIAN(IF(E$12:E$24&lt;&gt;0,E$12:E$24))</f>
        <v>515.38</v>
      </c>
      <c r="F30" s="37">
        <f t="array" ref="F30">MEDIAN(IF(F$12:F$24&lt;&gt;0,F$12:F$24))</f>
        <v>573.42999999999995</v>
      </c>
      <c r="G30" s="37">
        <f t="array" ref="G30">MEDIAN(IF(G$12:G$24&lt;&gt;0,G$12:G$24))</f>
        <v>814.45</v>
      </c>
      <c r="H30" s="37">
        <f t="array" ref="H30">MEDIAN(IF(H$12:H$24&lt;&gt;0,H$12:H$24))</f>
        <v>332.94</v>
      </c>
      <c r="I30" s="37">
        <f t="array" ref="I30">MEDIAN(IF(I$12:I$24&lt;&gt;0,I$12:I$24))</f>
        <v>222.75</v>
      </c>
      <c r="J30" s="37">
        <f t="array" ref="J30">MEDIAN(IF(J$12:J$24&lt;&gt;0,J$12:J$24))</f>
        <v>55.489999999999995</v>
      </c>
      <c r="K30" s="37">
        <f t="array" ref="K30">MEDIAN(IF(K$12:K$24&lt;&gt;0,K$12:K$24))</f>
        <v>56.55</v>
      </c>
      <c r="L30" s="37">
        <f t="array" ref="L30">MEDIAN(IF(L$12:L$24&lt;&gt;0,L$12:L$24))</f>
        <v>778.52499999999998</v>
      </c>
      <c r="M30" s="117">
        <f t="array" ref="M30">MEDIAN(IF(M$12:M$24&lt;&gt;0,M$12:M$24))</f>
        <v>1900.2</v>
      </c>
      <c r="N30" s="89">
        <f t="array" ref="N30">MEDIAN(IF(N$12:N$24&lt;&gt;0,N$12:N$24))</f>
        <v>1144.7750000000001</v>
      </c>
      <c r="O30" s="117">
        <f t="array" ref="O30">MEDIAN(IF(O$12:O$24&lt;&gt;0,O$12:O$24))</f>
        <v>3558.16</v>
      </c>
      <c r="P30" s="89">
        <f t="array" ref="P30">MEDIAN(IF(P$12:P$24&lt;&gt;0,P$12:P$24))</f>
        <v>3873.41</v>
      </c>
      <c r="Q30" s="69"/>
      <c r="R30" s="69"/>
      <c r="S30" s="69"/>
      <c r="T30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2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"/>
  <sheetViews>
    <sheetView zoomScale="90" zoomScaleNormal="90" workbookViewId="0">
      <selection activeCell="T1" sqref="T1"/>
    </sheetView>
  </sheetViews>
  <sheetFormatPr defaultRowHeight="15" x14ac:dyDescent="0.25"/>
  <cols>
    <col min="1" max="1" width="23.5703125" customWidth="1"/>
    <col min="2" max="13" width="7.7109375" customWidth="1"/>
    <col min="14" max="18" width="8.7109375" customWidth="1"/>
    <col min="19" max="19" width="11.42578125" customWidth="1"/>
    <col min="20" max="20" width="8.7109375" customWidth="1"/>
  </cols>
  <sheetData>
    <row r="1" spans="1:20" ht="19.5" thickBot="1" x14ac:dyDescent="0.3">
      <c r="A1" s="230" t="s">
        <v>27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123"/>
    </row>
    <row r="2" spans="1:20" ht="30" customHeight="1" thickBot="1" x14ac:dyDescent="0.3">
      <c r="A2" s="15" t="s">
        <v>17</v>
      </c>
      <c r="B2" s="9" t="s">
        <v>13</v>
      </c>
      <c r="C2" s="5" t="s">
        <v>14</v>
      </c>
      <c r="D2" s="9" t="s">
        <v>3</v>
      </c>
      <c r="E2" s="5" t="s">
        <v>4</v>
      </c>
      <c r="F2" s="9" t="s">
        <v>5</v>
      </c>
      <c r="G2" s="5" t="s">
        <v>6</v>
      </c>
      <c r="H2" s="5" t="s">
        <v>7</v>
      </c>
      <c r="I2" s="5" t="s">
        <v>8</v>
      </c>
      <c r="J2" s="11" t="s">
        <v>9</v>
      </c>
      <c r="K2" s="11" t="s">
        <v>10</v>
      </c>
      <c r="L2" s="5" t="s">
        <v>11</v>
      </c>
      <c r="M2" s="9" t="s">
        <v>12</v>
      </c>
      <c r="N2" s="5" t="s">
        <v>183</v>
      </c>
      <c r="O2" s="9" t="s">
        <v>184</v>
      </c>
      <c r="P2" s="5" t="s">
        <v>36</v>
      </c>
      <c r="Q2" s="5" t="s">
        <v>153</v>
      </c>
      <c r="R2" s="12" t="s">
        <v>154</v>
      </c>
      <c r="S2" s="5" t="s">
        <v>155</v>
      </c>
      <c r="T2" s="72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632.74</v>
      </c>
      <c r="H3" s="88">
        <v>1277.3699999999999</v>
      </c>
      <c r="I3" s="88">
        <v>1009.6</v>
      </c>
      <c r="J3" s="88">
        <v>991.75</v>
      </c>
      <c r="K3" s="88">
        <v>1134.56</v>
      </c>
      <c r="L3" s="88">
        <v>291.58</v>
      </c>
      <c r="M3" s="132">
        <v>134.88</v>
      </c>
      <c r="N3" s="134">
        <f>SUM(B3:F3)</f>
        <v>0</v>
      </c>
      <c r="O3" s="119">
        <f>SUM(G3:M3)</f>
        <v>5472.4800000000005</v>
      </c>
      <c r="P3" s="134">
        <f>SUM(B3:M3)</f>
        <v>5472.4800000000005</v>
      </c>
      <c r="Q3" s="134">
        <f>AVERAGE(B3:F3)</f>
        <v>0</v>
      </c>
      <c r="R3" s="119">
        <f>AVERAGE(G3:M3)</f>
        <v>781.78285714285721</v>
      </c>
      <c r="S3" s="134">
        <f>AVERAGE(B3:M3)</f>
        <v>456.04</v>
      </c>
      <c r="T3" s="69"/>
    </row>
    <row r="4" spans="1:20" x14ac:dyDescent="0.25">
      <c r="A4" s="17">
        <v>1951</v>
      </c>
      <c r="B4" s="23">
        <v>0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896.54</v>
      </c>
      <c r="I4" s="59">
        <v>1065.1400000000001</v>
      </c>
      <c r="J4" s="59">
        <v>1289.28</v>
      </c>
      <c r="K4" s="59">
        <v>1065.1400000000001</v>
      </c>
      <c r="L4" s="59">
        <v>287.61</v>
      </c>
      <c r="M4" s="60">
        <v>0</v>
      </c>
      <c r="N4" s="122">
        <f t="shared" ref="N4:N65" si="0">SUM(B4:F4)</f>
        <v>0</v>
      </c>
      <c r="O4" s="120">
        <f t="shared" ref="O4:O65" si="1">SUM(G4:M4)</f>
        <v>4603.71</v>
      </c>
      <c r="P4" s="122">
        <f t="shared" ref="P4:P65" si="2">SUM(B4:M4)</f>
        <v>4603.71</v>
      </c>
      <c r="Q4" s="122">
        <f t="shared" ref="Q4:Q65" si="3">AVERAGE(B4:F4)</f>
        <v>0</v>
      </c>
      <c r="R4" s="120">
        <f t="shared" ref="R4:R65" si="4">AVERAGE(G4:M4)</f>
        <v>657.6728571428572</v>
      </c>
      <c r="S4" s="122">
        <f t="shared" ref="S4:S65" si="5">AVERAGE(B4:M4)</f>
        <v>383.64249999999998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180.5</v>
      </c>
      <c r="H5" s="59">
        <v>775.55</v>
      </c>
      <c r="I5" s="59">
        <v>1261.51</v>
      </c>
      <c r="J5" s="59">
        <v>1315.06</v>
      </c>
      <c r="K5" s="59">
        <v>1090.93</v>
      </c>
      <c r="L5" s="59">
        <v>1043.32</v>
      </c>
      <c r="M5" s="60">
        <v>362.98</v>
      </c>
      <c r="N5" s="122">
        <f t="shared" si="0"/>
        <v>0</v>
      </c>
      <c r="O5" s="120">
        <f t="shared" si="1"/>
        <v>6029.85</v>
      </c>
      <c r="P5" s="122">
        <f t="shared" si="2"/>
        <v>6029.85</v>
      </c>
      <c r="Q5" s="122">
        <f t="shared" si="3"/>
        <v>0</v>
      </c>
      <c r="R5" s="120">
        <f t="shared" si="4"/>
        <v>861.40714285714296</v>
      </c>
      <c r="S5" s="122">
        <f t="shared" si="5"/>
        <v>502.48750000000001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658.52</v>
      </c>
      <c r="I6" s="59">
        <v>1077.04</v>
      </c>
      <c r="J6" s="59">
        <v>1075.06</v>
      </c>
      <c r="K6" s="59">
        <v>1279.3599999999999</v>
      </c>
      <c r="L6" s="59">
        <v>1358.7</v>
      </c>
      <c r="M6" s="60">
        <v>103.14</v>
      </c>
      <c r="N6" s="122">
        <f t="shared" si="0"/>
        <v>0</v>
      </c>
      <c r="O6" s="120">
        <f t="shared" si="1"/>
        <v>5551.82</v>
      </c>
      <c r="P6" s="122">
        <f t="shared" si="2"/>
        <v>5551.82</v>
      </c>
      <c r="Q6" s="122">
        <f t="shared" si="3"/>
        <v>0</v>
      </c>
      <c r="R6" s="120">
        <f t="shared" si="4"/>
        <v>793.11714285714277</v>
      </c>
      <c r="S6" s="122">
        <f t="shared" si="5"/>
        <v>462.65166666666664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614.89</v>
      </c>
      <c r="H7" s="59">
        <v>656.54</v>
      </c>
      <c r="I7" s="59">
        <v>1011.59</v>
      </c>
      <c r="J7" s="59">
        <v>874.72</v>
      </c>
      <c r="K7" s="59">
        <v>1027.45</v>
      </c>
      <c r="L7" s="59">
        <v>1011.59</v>
      </c>
      <c r="M7" s="60">
        <v>251.9</v>
      </c>
      <c r="N7" s="122">
        <f t="shared" si="0"/>
        <v>0</v>
      </c>
      <c r="O7" s="120">
        <f t="shared" si="1"/>
        <v>5448.6799999999994</v>
      </c>
      <c r="P7" s="122">
        <f t="shared" si="2"/>
        <v>5448.6799999999994</v>
      </c>
      <c r="Q7" s="122">
        <f t="shared" si="3"/>
        <v>0</v>
      </c>
      <c r="R7" s="120">
        <f t="shared" si="4"/>
        <v>778.38285714285701</v>
      </c>
      <c r="S7" s="122">
        <f t="shared" si="5"/>
        <v>454.05666666666662</v>
      </c>
      <c r="T7" s="69"/>
    </row>
    <row r="8" spans="1:20" x14ac:dyDescent="0.25">
      <c r="A8" s="17">
        <v>1955</v>
      </c>
      <c r="B8" s="23">
        <v>0</v>
      </c>
      <c r="C8" s="59">
        <v>0</v>
      </c>
      <c r="D8" s="59">
        <v>0</v>
      </c>
      <c r="E8" s="59">
        <v>0</v>
      </c>
      <c r="F8" s="59">
        <v>0</v>
      </c>
      <c r="G8" s="59">
        <v>606.95000000000005</v>
      </c>
      <c r="H8" s="59">
        <v>1049.27</v>
      </c>
      <c r="I8" s="59">
        <v>583.15</v>
      </c>
      <c r="J8" s="59">
        <v>1023.49</v>
      </c>
      <c r="K8" s="59">
        <v>1045.3</v>
      </c>
      <c r="L8" s="59">
        <v>852.91</v>
      </c>
      <c r="M8" s="60">
        <v>0</v>
      </c>
      <c r="N8" s="122">
        <f t="shared" si="0"/>
        <v>0</v>
      </c>
      <c r="O8" s="120">
        <f t="shared" si="1"/>
        <v>5161.07</v>
      </c>
      <c r="P8" s="122">
        <f t="shared" si="2"/>
        <v>5161.07</v>
      </c>
      <c r="Q8" s="122">
        <f t="shared" si="3"/>
        <v>0</v>
      </c>
      <c r="R8" s="120">
        <f t="shared" si="4"/>
        <v>737.29571428571421</v>
      </c>
      <c r="S8" s="122">
        <f t="shared" si="5"/>
        <v>430.08916666666664</v>
      </c>
      <c r="T8" s="69"/>
    </row>
    <row r="9" spans="1:20" x14ac:dyDescent="0.25">
      <c r="A9" s="17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539.51</v>
      </c>
      <c r="H9" s="59">
        <v>1045.3</v>
      </c>
      <c r="I9" s="59">
        <v>864.81</v>
      </c>
      <c r="J9" s="59">
        <v>989.77</v>
      </c>
      <c r="K9" s="59">
        <v>1112.74</v>
      </c>
      <c r="L9" s="59">
        <v>1047.29</v>
      </c>
      <c r="M9" s="60">
        <v>718.03</v>
      </c>
      <c r="N9" s="122">
        <f t="shared" si="0"/>
        <v>0</v>
      </c>
      <c r="O9" s="120">
        <f t="shared" si="1"/>
        <v>6317.45</v>
      </c>
      <c r="P9" s="122">
        <f t="shared" si="2"/>
        <v>6317.45</v>
      </c>
      <c r="Q9" s="122">
        <f t="shared" si="3"/>
        <v>0</v>
      </c>
      <c r="R9" s="120">
        <f t="shared" si="4"/>
        <v>902.49285714285713</v>
      </c>
      <c r="S9" s="122">
        <f t="shared" si="5"/>
        <v>526.45416666666665</v>
      </c>
      <c r="T9" s="69"/>
    </row>
    <row r="10" spans="1:20" x14ac:dyDescent="0.25">
      <c r="A10" s="17">
        <v>1957</v>
      </c>
      <c r="B10" s="23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168.6</v>
      </c>
      <c r="I10" s="59">
        <v>1477.71</v>
      </c>
      <c r="J10" s="59">
        <v>926.29</v>
      </c>
      <c r="K10" s="59">
        <v>1215.8900000000001</v>
      </c>
      <c r="L10" s="59">
        <v>930.26</v>
      </c>
      <c r="M10" s="60">
        <v>83.31</v>
      </c>
      <c r="N10" s="122">
        <f t="shared" si="0"/>
        <v>0</v>
      </c>
      <c r="O10" s="120">
        <f t="shared" si="1"/>
        <v>4802.0600000000004</v>
      </c>
      <c r="P10" s="122">
        <f t="shared" si="2"/>
        <v>4802.0600000000004</v>
      </c>
      <c r="Q10" s="122">
        <f t="shared" si="3"/>
        <v>0</v>
      </c>
      <c r="R10" s="120">
        <f t="shared" si="4"/>
        <v>686.00857142857149</v>
      </c>
      <c r="S10" s="122">
        <f t="shared" si="5"/>
        <v>400.17166666666668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293.56</v>
      </c>
      <c r="I11" s="59">
        <v>743.81</v>
      </c>
      <c r="J11" s="59">
        <v>906.46</v>
      </c>
      <c r="K11" s="59">
        <v>1092.9100000000001</v>
      </c>
      <c r="L11" s="59">
        <v>565.29999999999995</v>
      </c>
      <c r="M11" s="60">
        <v>19.829999999999998</v>
      </c>
      <c r="N11" s="122">
        <f t="shared" si="0"/>
        <v>0</v>
      </c>
      <c r="O11" s="120">
        <f t="shared" si="1"/>
        <v>3621.87</v>
      </c>
      <c r="P11" s="122">
        <f t="shared" si="2"/>
        <v>3621.87</v>
      </c>
      <c r="Q11" s="122">
        <f t="shared" si="3"/>
        <v>0</v>
      </c>
      <c r="R11" s="120">
        <f t="shared" si="4"/>
        <v>517.41</v>
      </c>
      <c r="S11" s="122">
        <f t="shared" si="5"/>
        <v>301.82249999999999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866.79</v>
      </c>
      <c r="I12" s="59">
        <v>698.19</v>
      </c>
      <c r="J12" s="59">
        <v>1045.3</v>
      </c>
      <c r="K12" s="59">
        <v>1045.3</v>
      </c>
      <c r="L12" s="59">
        <v>1011.59</v>
      </c>
      <c r="M12" s="60">
        <v>101.16</v>
      </c>
      <c r="N12" s="122">
        <f t="shared" si="0"/>
        <v>0</v>
      </c>
      <c r="O12" s="120">
        <f t="shared" si="1"/>
        <v>4768.33</v>
      </c>
      <c r="P12" s="122">
        <f t="shared" si="2"/>
        <v>4768.33</v>
      </c>
      <c r="Q12" s="122">
        <f t="shared" si="3"/>
        <v>0</v>
      </c>
      <c r="R12" s="120">
        <f t="shared" si="4"/>
        <v>681.18999999999994</v>
      </c>
      <c r="S12" s="122">
        <f t="shared" si="5"/>
        <v>397.36083333333335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396.7</v>
      </c>
      <c r="H13" s="59">
        <v>1273.4100000000001</v>
      </c>
      <c r="I13" s="59">
        <v>1067.1199999999999</v>
      </c>
      <c r="J13" s="59">
        <v>983.82</v>
      </c>
      <c r="K13" s="59">
        <v>1045.3</v>
      </c>
      <c r="L13" s="59">
        <v>856.87</v>
      </c>
      <c r="M13" s="60">
        <v>198.35</v>
      </c>
      <c r="N13" s="122">
        <f t="shared" si="0"/>
        <v>0</v>
      </c>
      <c r="O13" s="120">
        <f t="shared" si="1"/>
        <v>5821.5700000000006</v>
      </c>
      <c r="P13" s="122">
        <f t="shared" si="2"/>
        <v>5821.5700000000006</v>
      </c>
      <c r="Q13" s="122">
        <f t="shared" si="3"/>
        <v>0</v>
      </c>
      <c r="R13" s="120">
        <f t="shared" si="4"/>
        <v>831.65285714285721</v>
      </c>
      <c r="S13" s="122">
        <f t="shared" si="5"/>
        <v>485.13083333333338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1152.4100000000001</v>
      </c>
      <c r="I14" s="59">
        <v>1380.52</v>
      </c>
      <c r="J14" s="59">
        <v>1362.67</v>
      </c>
      <c r="K14" s="59">
        <v>1332.91</v>
      </c>
      <c r="L14" s="59">
        <v>1043.32</v>
      </c>
      <c r="M14" s="60">
        <v>0</v>
      </c>
      <c r="N14" s="122">
        <f t="shared" si="0"/>
        <v>0</v>
      </c>
      <c r="O14" s="120">
        <f t="shared" si="1"/>
        <v>6271.83</v>
      </c>
      <c r="P14" s="122">
        <f t="shared" si="2"/>
        <v>6271.83</v>
      </c>
      <c r="Q14" s="122">
        <f t="shared" si="3"/>
        <v>0</v>
      </c>
      <c r="R14" s="120">
        <f t="shared" si="4"/>
        <v>895.97571428571428</v>
      </c>
      <c r="S14" s="122">
        <f t="shared" si="5"/>
        <v>522.65250000000003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323.31</v>
      </c>
      <c r="H15" s="59">
        <v>892.58</v>
      </c>
      <c r="I15" s="59">
        <v>460.17</v>
      </c>
      <c r="J15" s="59">
        <v>1457.87</v>
      </c>
      <c r="K15" s="59">
        <v>1398.37</v>
      </c>
      <c r="L15" s="59">
        <v>1126.6300000000001</v>
      </c>
      <c r="M15" s="60">
        <v>19.829999999999998</v>
      </c>
      <c r="N15" s="122">
        <f t="shared" si="0"/>
        <v>0</v>
      </c>
      <c r="O15" s="120">
        <f t="shared" si="1"/>
        <v>5678.76</v>
      </c>
      <c r="P15" s="122">
        <f t="shared" si="2"/>
        <v>5678.76</v>
      </c>
      <c r="Q15" s="122">
        <f t="shared" si="3"/>
        <v>0</v>
      </c>
      <c r="R15" s="120">
        <f t="shared" si="4"/>
        <v>811.25142857142862</v>
      </c>
      <c r="S15" s="122">
        <f t="shared" si="5"/>
        <v>473.23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809.27</v>
      </c>
      <c r="H16" s="59">
        <v>1065.1400000000001</v>
      </c>
      <c r="I16" s="59">
        <v>1009.6</v>
      </c>
      <c r="J16" s="59">
        <v>1045.3</v>
      </c>
      <c r="K16" s="59">
        <v>1045.3</v>
      </c>
      <c r="L16" s="59">
        <v>809.27</v>
      </c>
      <c r="M16" s="60">
        <v>487.94</v>
      </c>
      <c r="N16" s="122">
        <f t="shared" si="0"/>
        <v>0</v>
      </c>
      <c r="O16" s="120">
        <f t="shared" si="1"/>
        <v>6271.8200000000006</v>
      </c>
      <c r="P16" s="122">
        <f t="shared" si="2"/>
        <v>6271.8200000000006</v>
      </c>
      <c r="Q16" s="122">
        <f t="shared" si="3"/>
        <v>0</v>
      </c>
      <c r="R16" s="120">
        <f t="shared" si="4"/>
        <v>895.97428571428577</v>
      </c>
      <c r="S16" s="122">
        <f t="shared" si="5"/>
        <v>522.65166666666676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0</v>
      </c>
      <c r="H17" s="59">
        <v>1031.42</v>
      </c>
      <c r="I17" s="59">
        <v>737.86</v>
      </c>
      <c r="J17" s="59">
        <v>1051.26</v>
      </c>
      <c r="K17" s="59">
        <v>1045.3</v>
      </c>
      <c r="L17" s="59">
        <v>950.1</v>
      </c>
      <c r="M17" s="60">
        <v>771.58</v>
      </c>
      <c r="N17" s="122">
        <f t="shared" si="0"/>
        <v>0</v>
      </c>
      <c r="O17" s="120">
        <f t="shared" si="1"/>
        <v>5587.52</v>
      </c>
      <c r="P17" s="122">
        <f t="shared" si="2"/>
        <v>5587.52</v>
      </c>
      <c r="Q17" s="122">
        <f t="shared" si="3"/>
        <v>0</v>
      </c>
      <c r="R17" s="120">
        <f t="shared" si="4"/>
        <v>798.2171428571429</v>
      </c>
      <c r="S17" s="122">
        <f t="shared" si="5"/>
        <v>465.62666666666672</v>
      </c>
      <c r="T17" s="69"/>
    </row>
    <row r="18" spans="1:20" x14ac:dyDescent="0.25">
      <c r="A18" s="17">
        <v>1965</v>
      </c>
      <c r="B18" s="23">
        <v>0</v>
      </c>
      <c r="C18" s="59">
        <v>0</v>
      </c>
      <c r="D18" s="59">
        <v>0</v>
      </c>
      <c r="E18" s="59">
        <v>0</v>
      </c>
      <c r="F18" s="59">
        <v>0</v>
      </c>
      <c r="G18" s="59">
        <v>573.23</v>
      </c>
      <c r="H18" s="59">
        <v>882.66</v>
      </c>
      <c r="I18" s="59">
        <v>99.18</v>
      </c>
      <c r="J18" s="59">
        <v>0</v>
      </c>
      <c r="K18" s="59">
        <v>595.04999999999995</v>
      </c>
      <c r="L18" s="59">
        <v>628.77</v>
      </c>
      <c r="M18" s="60">
        <v>0</v>
      </c>
      <c r="N18" s="122">
        <f t="shared" si="0"/>
        <v>0</v>
      </c>
      <c r="O18" s="120">
        <f t="shared" si="1"/>
        <v>2778.89</v>
      </c>
      <c r="P18" s="122">
        <f t="shared" si="2"/>
        <v>2778.89</v>
      </c>
      <c r="Q18" s="122">
        <f t="shared" si="3"/>
        <v>0</v>
      </c>
      <c r="R18" s="120">
        <f t="shared" si="4"/>
        <v>396.9842857142857</v>
      </c>
      <c r="S18" s="122">
        <f t="shared" si="5"/>
        <v>231.57416666666666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0</v>
      </c>
      <c r="H19" s="59">
        <v>876.71</v>
      </c>
      <c r="I19" s="59">
        <v>934.23</v>
      </c>
      <c r="J19" s="59">
        <v>932.24</v>
      </c>
      <c r="K19" s="59">
        <v>983.82</v>
      </c>
      <c r="L19" s="59">
        <v>813.23</v>
      </c>
      <c r="M19" s="60">
        <v>507.78</v>
      </c>
      <c r="N19" s="122">
        <f t="shared" si="0"/>
        <v>0</v>
      </c>
      <c r="O19" s="120">
        <f t="shared" si="1"/>
        <v>5048.01</v>
      </c>
      <c r="P19" s="122">
        <f t="shared" si="2"/>
        <v>5048.01</v>
      </c>
      <c r="Q19" s="122">
        <f t="shared" si="3"/>
        <v>0</v>
      </c>
      <c r="R19" s="120">
        <f t="shared" si="4"/>
        <v>721.14428571428573</v>
      </c>
      <c r="S19" s="122">
        <f t="shared" si="5"/>
        <v>420.66750000000002</v>
      </c>
      <c r="T19" s="69"/>
    </row>
    <row r="20" spans="1:20" x14ac:dyDescent="0.25">
      <c r="A20" s="17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0</v>
      </c>
      <c r="G20" s="59">
        <v>668.44</v>
      </c>
      <c r="H20" s="59">
        <v>521.66</v>
      </c>
      <c r="I20" s="59">
        <v>0</v>
      </c>
      <c r="J20" s="59">
        <v>1073.07</v>
      </c>
      <c r="K20" s="59">
        <v>1045.3</v>
      </c>
      <c r="L20" s="59">
        <v>1035.3900000000001</v>
      </c>
      <c r="M20" s="60">
        <v>0</v>
      </c>
      <c r="N20" s="122">
        <f t="shared" si="0"/>
        <v>0</v>
      </c>
      <c r="O20" s="120">
        <f t="shared" si="1"/>
        <v>4343.8600000000006</v>
      </c>
      <c r="P20" s="122">
        <f t="shared" si="2"/>
        <v>4343.8600000000006</v>
      </c>
      <c r="Q20" s="122">
        <f t="shared" si="3"/>
        <v>0</v>
      </c>
      <c r="R20" s="120">
        <f t="shared" si="4"/>
        <v>620.55142857142869</v>
      </c>
      <c r="S20" s="122">
        <f t="shared" si="5"/>
        <v>361.9883333333334</v>
      </c>
      <c r="T20" s="69"/>
    </row>
    <row r="21" spans="1:20" x14ac:dyDescent="0.25">
      <c r="A21" s="17">
        <v>1968</v>
      </c>
      <c r="B21" s="23">
        <v>0</v>
      </c>
      <c r="C21" s="59">
        <v>0</v>
      </c>
      <c r="D21" s="59">
        <v>0</v>
      </c>
      <c r="E21" s="59">
        <v>0</v>
      </c>
      <c r="F21" s="59">
        <v>0</v>
      </c>
      <c r="G21" s="59">
        <v>608.92999999999995</v>
      </c>
      <c r="H21" s="59">
        <v>579.17999999999995</v>
      </c>
      <c r="I21" s="59">
        <v>1013.57</v>
      </c>
      <c r="J21" s="59">
        <v>708.11</v>
      </c>
      <c r="K21" s="59">
        <v>856.87</v>
      </c>
      <c r="L21" s="59">
        <v>1192.08</v>
      </c>
      <c r="M21" s="60">
        <v>361</v>
      </c>
      <c r="N21" s="122">
        <f t="shared" si="0"/>
        <v>0</v>
      </c>
      <c r="O21" s="120">
        <f t="shared" si="1"/>
        <v>5319.74</v>
      </c>
      <c r="P21" s="122">
        <f t="shared" si="2"/>
        <v>5319.74</v>
      </c>
      <c r="Q21" s="122">
        <f t="shared" si="3"/>
        <v>0</v>
      </c>
      <c r="R21" s="120">
        <f t="shared" si="4"/>
        <v>759.96285714285716</v>
      </c>
      <c r="S21" s="122">
        <f t="shared" si="5"/>
        <v>443.31166666666667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531.58000000000004</v>
      </c>
      <c r="H22" s="59">
        <v>638.69000000000005</v>
      </c>
      <c r="I22" s="59">
        <v>236.04</v>
      </c>
      <c r="J22" s="59">
        <v>983.82</v>
      </c>
      <c r="K22" s="59">
        <v>1045.3</v>
      </c>
      <c r="L22" s="59">
        <v>1011.59</v>
      </c>
      <c r="M22" s="60">
        <v>162.65</v>
      </c>
      <c r="N22" s="122">
        <f t="shared" si="0"/>
        <v>0</v>
      </c>
      <c r="O22" s="120">
        <f t="shared" si="1"/>
        <v>4609.67</v>
      </c>
      <c r="P22" s="122">
        <f t="shared" si="2"/>
        <v>4609.67</v>
      </c>
      <c r="Q22" s="122">
        <f t="shared" si="3"/>
        <v>0</v>
      </c>
      <c r="R22" s="120">
        <f t="shared" si="4"/>
        <v>658.52428571428572</v>
      </c>
      <c r="S22" s="122">
        <f t="shared" si="5"/>
        <v>384.13916666666665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85.29</v>
      </c>
      <c r="I23" s="59">
        <v>680.34</v>
      </c>
      <c r="J23" s="59">
        <v>1402.33</v>
      </c>
      <c r="K23" s="59">
        <v>1255.56</v>
      </c>
      <c r="L23" s="59">
        <v>973.9</v>
      </c>
      <c r="M23" s="60">
        <v>0</v>
      </c>
      <c r="N23" s="122">
        <f t="shared" si="0"/>
        <v>0</v>
      </c>
      <c r="O23" s="120">
        <f t="shared" si="1"/>
        <v>4397.42</v>
      </c>
      <c r="P23" s="122">
        <f t="shared" si="2"/>
        <v>4397.42</v>
      </c>
      <c r="Q23" s="122">
        <f t="shared" si="3"/>
        <v>0</v>
      </c>
      <c r="R23" s="120">
        <f t="shared" si="4"/>
        <v>628.20285714285717</v>
      </c>
      <c r="S23" s="122">
        <f t="shared" si="5"/>
        <v>366.45166666666665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75.37</v>
      </c>
      <c r="I24" s="59">
        <v>1261.51</v>
      </c>
      <c r="J24" s="59">
        <v>1348.78</v>
      </c>
      <c r="K24" s="59">
        <v>1045.3</v>
      </c>
      <c r="L24" s="59">
        <v>642.65</v>
      </c>
      <c r="M24" s="60">
        <v>0</v>
      </c>
      <c r="N24" s="122">
        <f t="shared" si="0"/>
        <v>0</v>
      </c>
      <c r="O24" s="120">
        <f t="shared" si="1"/>
        <v>4373.6099999999997</v>
      </c>
      <c r="P24" s="122">
        <f t="shared" si="2"/>
        <v>4373.6099999999997</v>
      </c>
      <c r="Q24" s="122">
        <f t="shared" si="3"/>
        <v>0</v>
      </c>
      <c r="R24" s="120">
        <f t="shared" si="4"/>
        <v>624.80142857142857</v>
      </c>
      <c r="S24" s="122">
        <f t="shared" si="5"/>
        <v>364.46749999999997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811.25</v>
      </c>
      <c r="H25" s="59">
        <v>868.77</v>
      </c>
      <c r="I25" s="59">
        <v>815.22</v>
      </c>
      <c r="J25" s="59">
        <v>1136.55</v>
      </c>
      <c r="K25" s="59">
        <v>1104.81</v>
      </c>
      <c r="L25" s="59">
        <v>825.14</v>
      </c>
      <c r="M25" s="60">
        <v>487.94</v>
      </c>
      <c r="N25" s="122">
        <f t="shared" si="0"/>
        <v>0</v>
      </c>
      <c r="O25" s="120">
        <f t="shared" si="1"/>
        <v>6049.68</v>
      </c>
      <c r="P25" s="122">
        <f t="shared" si="2"/>
        <v>6049.68</v>
      </c>
      <c r="Q25" s="122">
        <f t="shared" si="3"/>
        <v>0</v>
      </c>
      <c r="R25" s="120">
        <f t="shared" si="4"/>
        <v>864.24</v>
      </c>
      <c r="S25" s="122">
        <f t="shared" si="5"/>
        <v>504.14000000000004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59">
        <v>585.13</v>
      </c>
      <c r="J26" s="59">
        <v>1075.06</v>
      </c>
      <c r="K26" s="59">
        <v>1247.6199999999999</v>
      </c>
      <c r="L26" s="59">
        <v>378.85</v>
      </c>
      <c r="M26" s="60">
        <v>0</v>
      </c>
      <c r="N26" s="122">
        <f t="shared" si="0"/>
        <v>0</v>
      </c>
      <c r="O26" s="120">
        <f t="shared" si="1"/>
        <v>3286.66</v>
      </c>
      <c r="P26" s="122">
        <f t="shared" si="2"/>
        <v>3286.66</v>
      </c>
      <c r="Q26" s="122">
        <f t="shared" si="3"/>
        <v>0</v>
      </c>
      <c r="R26" s="120">
        <f t="shared" si="4"/>
        <v>469.52285714285711</v>
      </c>
      <c r="S26" s="122">
        <f t="shared" si="5"/>
        <v>273.88833333333332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1098.8599999999999</v>
      </c>
      <c r="I27" s="59">
        <v>969.93</v>
      </c>
      <c r="J27" s="59">
        <v>1233.74</v>
      </c>
      <c r="K27" s="59">
        <v>1275.3900000000001</v>
      </c>
      <c r="L27" s="59">
        <v>940.18</v>
      </c>
      <c r="M27" s="60">
        <v>325.29000000000002</v>
      </c>
      <c r="N27" s="122">
        <f t="shared" si="0"/>
        <v>0</v>
      </c>
      <c r="O27" s="120">
        <f t="shared" si="1"/>
        <v>5843.39</v>
      </c>
      <c r="P27" s="122">
        <f t="shared" si="2"/>
        <v>5843.39</v>
      </c>
      <c r="Q27" s="122">
        <f t="shared" si="3"/>
        <v>0</v>
      </c>
      <c r="R27" s="120">
        <f t="shared" si="4"/>
        <v>834.7700000000001</v>
      </c>
      <c r="S27" s="122">
        <f t="shared" si="5"/>
        <v>486.94916666666671</v>
      </c>
      <c r="T27" s="69"/>
    </row>
    <row r="28" spans="1:20" x14ac:dyDescent="0.25">
      <c r="A28" s="17">
        <v>1975</v>
      </c>
      <c r="B28" s="23">
        <v>0</v>
      </c>
      <c r="C28" s="59">
        <v>0</v>
      </c>
      <c r="D28" s="59">
        <v>0</v>
      </c>
      <c r="E28" s="59">
        <v>0</v>
      </c>
      <c r="F28" s="59">
        <v>0</v>
      </c>
      <c r="G28" s="59">
        <v>0</v>
      </c>
      <c r="H28" s="59">
        <v>372.9</v>
      </c>
      <c r="I28" s="59">
        <v>311.41000000000003</v>
      </c>
      <c r="J28" s="59">
        <v>1342.83</v>
      </c>
      <c r="K28" s="59">
        <v>1443.99</v>
      </c>
      <c r="L28" s="59">
        <v>1170.27</v>
      </c>
      <c r="M28" s="60">
        <v>315.38</v>
      </c>
      <c r="N28" s="122">
        <f t="shared" si="0"/>
        <v>0</v>
      </c>
      <c r="O28" s="120">
        <f t="shared" si="1"/>
        <v>4956.78</v>
      </c>
      <c r="P28" s="122">
        <f t="shared" si="2"/>
        <v>4956.78</v>
      </c>
      <c r="Q28" s="122">
        <f t="shared" si="3"/>
        <v>0</v>
      </c>
      <c r="R28" s="120">
        <f t="shared" si="4"/>
        <v>708.11142857142852</v>
      </c>
      <c r="S28" s="122">
        <f t="shared" si="5"/>
        <v>413.065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0</v>
      </c>
      <c r="H29" s="59">
        <v>829.1</v>
      </c>
      <c r="I29" s="59">
        <v>892.58</v>
      </c>
      <c r="J29" s="59">
        <v>1027.45</v>
      </c>
      <c r="K29" s="59">
        <v>1184.1500000000001</v>
      </c>
      <c r="L29" s="59">
        <v>1055.22</v>
      </c>
      <c r="M29" s="60">
        <v>47.6</v>
      </c>
      <c r="N29" s="122">
        <f t="shared" si="0"/>
        <v>0</v>
      </c>
      <c r="O29" s="120">
        <f t="shared" si="1"/>
        <v>5036.1000000000004</v>
      </c>
      <c r="P29" s="122">
        <f t="shared" si="2"/>
        <v>5036.1000000000004</v>
      </c>
      <c r="Q29" s="122">
        <f t="shared" si="3"/>
        <v>0</v>
      </c>
      <c r="R29" s="120">
        <f t="shared" si="4"/>
        <v>719.44285714285718</v>
      </c>
      <c r="S29" s="122">
        <f t="shared" si="5"/>
        <v>419.67500000000001</v>
      </c>
      <c r="T29" s="69"/>
    </row>
    <row r="30" spans="1:20" x14ac:dyDescent="0.25">
      <c r="A30" s="17">
        <v>1977</v>
      </c>
      <c r="B30" s="23">
        <v>0</v>
      </c>
      <c r="C30" s="59">
        <v>0</v>
      </c>
      <c r="D30" s="59">
        <v>0</v>
      </c>
      <c r="E30" s="59">
        <v>0</v>
      </c>
      <c r="F30" s="59">
        <v>0</v>
      </c>
      <c r="G30" s="59">
        <v>0</v>
      </c>
      <c r="H30" s="59">
        <v>686.29</v>
      </c>
      <c r="I30" s="59">
        <v>958.03</v>
      </c>
      <c r="J30" s="59">
        <v>1061.17</v>
      </c>
      <c r="K30" s="59">
        <v>1055.22</v>
      </c>
      <c r="L30" s="59">
        <v>624.79999999999995</v>
      </c>
      <c r="M30" s="60">
        <v>301.49</v>
      </c>
      <c r="N30" s="122">
        <f t="shared" si="0"/>
        <v>0</v>
      </c>
      <c r="O30" s="120">
        <f t="shared" si="1"/>
        <v>4687</v>
      </c>
      <c r="P30" s="122">
        <f t="shared" si="2"/>
        <v>4687</v>
      </c>
      <c r="Q30" s="122">
        <f t="shared" si="3"/>
        <v>0</v>
      </c>
      <c r="R30" s="120">
        <f t="shared" si="4"/>
        <v>669.57142857142856</v>
      </c>
      <c r="S30" s="122">
        <f t="shared" si="5"/>
        <v>390.58333333333331</v>
      </c>
      <c r="T30" s="69"/>
    </row>
    <row r="31" spans="1:20" x14ac:dyDescent="0.25">
      <c r="A31" s="17">
        <v>1978</v>
      </c>
      <c r="B31" s="23">
        <v>0</v>
      </c>
      <c r="C31" s="59">
        <v>0</v>
      </c>
      <c r="D31" s="59">
        <v>0</v>
      </c>
      <c r="E31" s="59">
        <v>0</v>
      </c>
      <c r="F31" s="59">
        <v>0</v>
      </c>
      <c r="G31" s="59">
        <v>305.45999999999998</v>
      </c>
      <c r="H31" s="59">
        <v>0</v>
      </c>
      <c r="I31" s="59">
        <v>844.97</v>
      </c>
      <c r="J31" s="59">
        <v>1265.47</v>
      </c>
      <c r="K31" s="59">
        <v>1067.1199999999999</v>
      </c>
      <c r="L31" s="59">
        <v>1023.49</v>
      </c>
      <c r="M31" s="60">
        <v>240</v>
      </c>
      <c r="N31" s="122">
        <f t="shared" si="0"/>
        <v>0</v>
      </c>
      <c r="O31" s="120">
        <f t="shared" si="1"/>
        <v>4746.51</v>
      </c>
      <c r="P31" s="122">
        <f t="shared" si="2"/>
        <v>4746.51</v>
      </c>
      <c r="Q31" s="122">
        <f t="shared" si="3"/>
        <v>0</v>
      </c>
      <c r="R31" s="120">
        <f t="shared" si="4"/>
        <v>678.07285714285717</v>
      </c>
      <c r="S31" s="122">
        <f t="shared" si="5"/>
        <v>395.54250000000002</v>
      </c>
      <c r="T31" s="69"/>
    </row>
    <row r="32" spans="1:20" x14ac:dyDescent="0.25">
      <c r="A32" s="17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154.71</v>
      </c>
      <c r="H32" s="59">
        <v>450.26</v>
      </c>
      <c r="I32" s="59">
        <v>15.87</v>
      </c>
      <c r="J32" s="59">
        <v>1088.94</v>
      </c>
      <c r="K32" s="59">
        <v>1075.06</v>
      </c>
      <c r="L32" s="59">
        <v>1051.26</v>
      </c>
      <c r="M32" s="60">
        <v>969.93</v>
      </c>
      <c r="N32" s="122">
        <f t="shared" si="0"/>
        <v>0</v>
      </c>
      <c r="O32" s="120">
        <f t="shared" si="1"/>
        <v>4806.0300000000007</v>
      </c>
      <c r="P32" s="122">
        <f t="shared" si="2"/>
        <v>4806.0300000000007</v>
      </c>
      <c r="Q32" s="122">
        <f t="shared" si="3"/>
        <v>0</v>
      </c>
      <c r="R32" s="120">
        <f t="shared" si="4"/>
        <v>686.57571428571441</v>
      </c>
      <c r="S32" s="122">
        <f t="shared" si="5"/>
        <v>400.50250000000005</v>
      </c>
      <c r="T32" s="69"/>
    </row>
    <row r="33" spans="1:20" x14ac:dyDescent="0.25">
      <c r="A33" s="17">
        <v>1980</v>
      </c>
      <c r="B33" s="23">
        <v>878.69</v>
      </c>
      <c r="C33" s="59">
        <v>0</v>
      </c>
      <c r="D33" s="59">
        <v>0</v>
      </c>
      <c r="E33" s="59">
        <v>0</v>
      </c>
      <c r="F33" s="59">
        <v>0</v>
      </c>
      <c r="G33" s="59">
        <v>178.51</v>
      </c>
      <c r="H33" s="59">
        <v>922.33</v>
      </c>
      <c r="I33" s="59">
        <v>880.67</v>
      </c>
      <c r="J33" s="59">
        <v>1005.64</v>
      </c>
      <c r="K33" s="59">
        <v>965.97</v>
      </c>
      <c r="L33" s="59">
        <v>1090.93</v>
      </c>
      <c r="M33" s="60">
        <v>878.69</v>
      </c>
      <c r="N33" s="122">
        <f t="shared" si="0"/>
        <v>878.69</v>
      </c>
      <c r="O33" s="120">
        <f t="shared" si="1"/>
        <v>5922.74</v>
      </c>
      <c r="P33" s="122">
        <f t="shared" si="2"/>
        <v>6801.43</v>
      </c>
      <c r="Q33" s="122">
        <f t="shared" si="3"/>
        <v>175.738</v>
      </c>
      <c r="R33" s="120">
        <f t="shared" si="4"/>
        <v>846.10571428571427</v>
      </c>
      <c r="S33" s="122">
        <f t="shared" si="5"/>
        <v>566.78583333333336</v>
      </c>
      <c r="T33" s="69"/>
    </row>
    <row r="34" spans="1:20" x14ac:dyDescent="0.25">
      <c r="A34" s="17">
        <v>1981</v>
      </c>
      <c r="B34" s="23">
        <v>0</v>
      </c>
      <c r="C34" s="59">
        <v>0</v>
      </c>
      <c r="D34" s="59">
        <v>0</v>
      </c>
      <c r="E34" s="59">
        <v>0</v>
      </c>
      <c r="F34" s="59">
        <v>0</v>
      </c>
      <c r="G34" s="59">
        <v>313.39</v>
      </c>
      <c r="H34" s="59">
        <v>583.15</v>
      </c>
      <c r="I34" s="59">
        <v>422.49</v>
      </c>
      <c r="J34" s="59">
        <v>999.68</v>
      </c>
      <c r="K34" s="59">
        <v>922.33</v>
      </c>
      <c r="L34" s="59">
        <v>991.75</v>
      </c>
      <c r="M34" s="60">
        <v>398.68</v>
      </c>
      <c r="N34" s="122">
        <f t="shared" si="0"/>
        <v>0</v>
      </c>
      <c r="O34" s="120">
        <f t="shared" si="1"/>
        <v>4631.47</v>
      </c>
      <c r="P34" s="122">
        <f t="shared" si="2"/>
        <v>4631.47</v>
      </c>
      <c r="Q34" s="122">
        <f t="shared" si="3"/>
        <v>0</v>
      </c>
      <c r="R34" s="120">
        <f t="shared" si="4"/>
        <v>661.63857142857148</v>
      </c>
      <c r="S34" s="122">
        <f t="shared" si="5"/>
        <v>385.95583333333337</v>
      </c>
      <c r="T34" s="69"/>
    </row>
    <row r="35" spans="1:20" x14ac:dyDescent="0.25">
      <c r="A35" s="17">
        <v>1982</v>
      </c>
      <c r="B35" s="23">
        <v>0</v>
      </c>
      <c r="C35" s="59">
        <v>0</v>
      </c>
      <c r="D35" s="59">
        <v>0</v>
      </c>
      <c r="E35" s="59">
        <v>0</v>
      </c>
      <c r="F35" s="59">
        <v>0</v>
      </c>
      <c r="G35" s="59">
        <v>642.65</v>
      </c>
      <c r="H35" s="59">
        <v>529.59</v>
      </c>
      <c r="I35" s="59">
        <v>368.93</v>
      </c>
      <c r="J35" s="59">
        <v>1237.7</v>
      </c>
      <c r="K35" s="59">
        <v>767.61</v>
      </c>
      <c r="L35" s="59">
        <v>761.66</v>
      </c>
      <c r="M35" s="60">
        <v>632.74</v>
      </c>
      <c r="N35" s="122">
        <f t="shared" si="0"/>
        <v>0</v>
      </c>
      <c r="O35" s="120">
        <f t="shared" si="1"/>
        <v>4940.88</v>
      </c>
      <c r="P35" s="122">
        <f t="shared" si="2"/>
        <v>4940.88</v>
      </c>
      <c r="Q35" s="122">
        <f t="shared" si="3"/>
        <v>0</v>
      </c>
      <c r="R35" s="120">
        <f t="shared" si="4"/>
        <v>705.84</v>
      </c>
      <c r="S35" s="122">
        <f t="shared" si="5"/>
        <v>411.74</v>
      </c>
      <c r="T35" s="69"/>
    </row>
    <row r="36" spans="1:20" x14ac:dyDescent="0.25">
      <c r="A36" s="17">
        <v>1983</v>
      </c>
      <c r="B36" s="23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999.68</v>
      </c>
      <c r="K36" s="59">
        <v>1299.19</v>
      </c>
      <c r="L36" s="59">
        <v>874.72</v>
      </c>
      <c r="M36" s="60">
        <v>0</v>
      </c>
      <c r="N36" s="122">
        <f t="shared" si="0"/>
        <v>0</v>
      </c>
      <c r="O36" s="120">
        <f t="shared" si="1"/>
        <v>3173.59</v>
      </c>
      <c r="P36" s="122">
        <f t="shared" si="2"/>
        <v>3173.59</v>
      </c>
      <c r="Q36" s="122">
        <f t="shared" si="3"/>
        <v>0</v>
      </c>
      <c r="R36" s="120">
        <f t="shared" si="4"/>
        <v>453.37</v>
      </c>
      <c r="S36" s="122">
        <f t="shared" si="5"/>
        <v>264.46583333333336</v>
      </c>
      <c r="T36" s="69"/>
    </row>
    <row r="37" spans="1:20" x14ac:dyDescent="0.25">
      <c r="A37" s="17">
        <v>1984</v>
      </c>
      <c r="B37" s="23">
        <v>0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33.72</v>
      </c>
      <c r="I37" s="59">
        <v>920.34</v>
      </c>
      <c r="J37" s="59">
        <v>1279.3599999999999</v>
      </c>
      <c r="K37" s="59">
        <v>1257.54</v>
      </c>
      <c r="L37" s="59">
        <v>769.6</v>
      </c>
      <c r="M37" s="60">
        <v>0</v>
      </c>
      <c r="N37" s="122">
        <f t="shared" si="0"/>
        <v>0</v>
      </c>
      <c r="O37" s="120">
        <f t="shared" si="1"/>
        <v>4260.5600000000004</v>
      </c>
      <c r="P37" s="122">
        <f t="shared" si="2"/>
        <v>4260.5600000000004</v>
      </c>
      <c r="Q37" s="122">
        <f t="shared" si="3"/>
        <v>0</v>
      </c>
      <c r="R37" s="120">
        <f t="shared" si="4"/>
        <v>608.6514285714286</v>
      </c>
      <c r="S37" s="122">
        <f t="shared" si="5"/>
        <v>355.04666666666668</v>
      </c>
      <c r="T37" s="69"/>
    </row>
    <row r="38" spans="1:20" x14ac:dyDescent="0.25">
      <c r="A38" s="17">
        <v>1985</v>
      </c>
      <c r="B38" s="23">
        <v>0</v>
      </c>
      <c r="C38" s="59">
        <v>0</v>
      </c>
      <c r="D38" s="59">
        <v>0</v>
      </c>
      <c r="E38" s="59">
        <v>0</v>
      </c>
      <c r="F38" s="59">
        <v>0</v>
      </c>
      <c r="G38" s="59">
        <v>0</v>
      </c>
      <c r="H38" s="59">
        <v>487.94</v>
      </c>
      <c r="I38" s="59">
        <v>1334.9</v>
      </c>
      <c r="J38" s="59">
        <v>1013.57</v>
      </c>
      <c r="K38" s="59">
        <v>902.49</v>
      </c>
      <c r="L38" s="59">
        <v>1039.3499999999999</v>
      </c>
      <c r="M38" s="60">
        <v>464.14</v>
      </c>
      <c r="N38" s="122">
        <f t="shared" si="0"/>
        <v>0</v>
      </c>
      <c r="O38" s="120">
        <f t="shared" si="1"/>
        <v>5242.3900000000003</v>
      </c>
      <c r="P38" s="122">
        <f t="shared" si="2"/>
        <v>5242.3900000000003</v>
      </c>
      <c r="Q38" s="122">
        <f t="shared" si="3"/>
        <v>0</v>
      </c>
      <c r="R38" s="120">
        <f t="shared" si="4"/>
        <v>748.91285714285721</v>
      </c>
      <c r="S38" s="122">
        <f t="shared" si="5"/>
        <v>436.86583333333334</v>
      </c>
      <c r="T38" s="69"/>
    </row>
    <row r="39" spans="1:20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630.75</v>
      </c>
      <c r="I39" s="59">
        <v>904.48</v>
      </c>
      <c r="J39" s="59">
        <v>1106.79</v>
      </c>
      <c r="K39" s="59">
        <v>985.8</v>
      </c>
      <c r="L39" s="59">
        <v>517.69000000000005</v>
      </c>
      <c r="M39" s="60">
        <v>241.99</v>
      </c>
      <c r="N39" s="122">
        <f t="shared" si="0"/>
        <v>0</v>
      </c>
      <c r="O39" s="120">
        <f t="shared" si="1"/>
        <v>4387.5</v>
      </c>
      <c r="P39" s="122">
        <f t="shared" si="2"/>
        <v>4387.5</v>
      </c>
      <c r="Q39" s="122">
        <f t="shared" si="3"/>
        <v>0</v>
      </c>
      <c r="R39" s="120">
        <f t="shared" si="4"/>
        <v>626.78571428571433</v>
      </c>
      <c r="S39" s="122">
        <f t="shared" si="5"/>
        <v>365.625</v>
      </c>
      <c r="T39" s="69"/>
    </row>
    <row r="40" spans="1:20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0</v>
      </c>
      <c r="H40" s="59">
        <v>398.68</v>
      </c>
      <c r="I40" s="59">
        <v>458.19</v>
      </c>
      <c r="J40" s="59">
        <v>1094.8900000000001</v>
      </c>
      <c r="K40" s="59">
        <v>1096.8800000000001</v>
      </c>
      <c r="L40" s="59">
        <v>987.78</v>
      </c>
      <c r="M40" s="60">
        <v>539.51</v>
      </c>
      <c r="N40" s="122">
        <f t="shared" si="0"/>
        <v>0</v>
      </c>
      <c r="O40" s="120">
        <f t="shared" si="1"/>
        <v>4575.93</v>
      </c>
      <c r="P40" s="122">
        <f t="shared" si="2"/>
        <v>4575.93</v>
      </c>
      <c r="Q40" s="122">
        <f t="shared" si="3"/>
        <v>0</v>
      </c>
      <c r="R40" s="120">
        <f t="shared" si="4"/>
        <v>653.70428571428579</v>
      </c>
      <c r="S40" s="122">
        <f t="shared" si="5"/>
        <v>381.32750000000004</v>
      </c>
      <c r="T40" s="69"/>
    </row>
    <row r="41" spans="1:20" x14ac:dyDescent="0.25">
      <c r="A41" s="17">
        <v>1988</v>
      </c>
      <c r="B41" s="23">
        <v>0</v>
      </c>
      <c r="C41" s="59">
        <v>0</v>
      </c>
      <c r="D41" s="59">
        <v>0</v>
      </c>
      <c r="E41" s="59">
        <v>0</v>
      </c>
      <c r="F41" s="59">
        <v>0</v>
      </c>
      <c r="G41" s="59">
        <v>0</v>
      </c>
      <c r="H41" s="59">
        <v>115.04</v>
      </c>
      <c r="I41" s="59">
        <v>821.17</v>
      </c>
      <c r="J41" s="59">
        <v>626.79</v>
      </c>
      <c r="K41" s="59">
        <v>1138.53</v>
      </c>
      <c r="L41" s="59">
        <v>904.48</v>
      </c>
      <c r="M41" s="60">
        <v>450.26</v>
      </c>
      <c r="N41" s="122">
        <f t="shared" si="0"/>
        <v>0</v>
      </c>
      <c r="O41" s="120">
        <f t="shared" si="1"/>
        <v>4056.2699999999995</v>
      </c>
      <c r="P41" s="122">
        <f t="shared" si="2"/>
        <v>4056.2699999999995</v>
      </c>
      <c r="Q41" s="122">
        <f t="shared" si="3"/>
        <v>0</v>
      </c>
      <c r="R41" s="120">
        <f t="shared" si="4"/>
        <v>579.46714285714279</v>
      </c>
      <c r="S41" s="122">
        <f t="shared" si="5"/>
        <v>338.02249999999998</v>
      </c>
      <c r="T41" s="69"/>
    </row>
    <row r="42" spans="1:20" x14ac:dyDescent="0.25">
      <c r="A42" s="17">
        <v>1989</v>
      </c>
      <c r="B42" s="23">
        <v>0</v>
      </c>
      <c r="C42" s="59">
        <v>0</v>
      </c>
      <c r="D42" s="59">
        <v>0</v>
      </c>
      <c r="E42" s="59">
        <v>0</v>
      </c>
      <c r="F42" s="59">
        <v>0</v>
      </c>
      <c r="G42" s="59">
        <v>487.94</v>
      </c>
      <c r="H42" s="59">
        <v>1088.94</v>
      </c>
      <c r="I42" s="59">
        <v>896.54</v>
      </c>
      <c r="J42" s="59">
        <v>1057.21</v>
      </c>
      <c r="K42" s="59">
        <v>1017.54</v>
      </c>
      <c r="L42" s="59">
        <v>424.47</v>
      </c>
      <c r="M42" s="60">
        <v>184.46</v>
      </c>
      <c r="N42" s="122">
        <f t="shared" si="0"/>
        <v>0</v>
      </c>
      <c r="O42" s="120">
        <f t="shared" si="1"/>
        <v>5157.1000000000004</v>
      </c>
      <c r="P42" s="122">
        <f t="shared" si="2"/>
        <v>5157.1000000000004</v>
      </c>
      <c r="Q42" s="122">
        <f t="shared" si="3"/>
        <v>0</v>
      </c>
      <c r="R42" s="120">
        <f t="shared" si="4"/>
        <v>736.72857142857151</v>
      </c>
      <c r="S42" s="122">
        <f t="shared" si="5"/>
        <v>429.75833333333338</v>
      </c>
      <c r="T42" s="69"/>
    </row>
    <row r="43" spans="1:20" x14ac:dyDescent="0.25">
      <c r="A43" s="17">
        <v>1990</v>
      </c>
      <c r="B43" s="23">
        <v>0</v>
      </c>
      <c r="C43" s="59">
        <v>0</v>
      </c>
      <c r="D43" s="59">
        <v>0</v>
      </c>
      <c r="E43" s="59">
        <v>0</v>
      </c>
      <c r="F43" s="59">
        <v>0</v>
      </c>
      <c r="G43" s="59">
        <v>0</v>
      </c>
      <c r="H43" s="59">
        <v>892.58</v>
      </c>
      <c r="I43" s="59">
        <v>1178.2</v>
      </c>
      <c r="J43" s="59">
        <v>906.46</v>
      </c>
      <c r="K43" s="59">
        <v>1162.33</v>
      </c>
      <c r="L43" s="59">
        <v>846.96</v>
      </c>
      <c r="M43" s="60">
        <v>0</v>
      </c>
      <c r="N43" s="122">
        <f t="shared" si="0"/>
        <v>0</v>
      </c>
      <c r="O43" s="120">
        <f t="shared" si="1"/>
        <v>4986.53</v>
      </c>
      <c r="P43" s="122">
        <f t="shared" si="2"/>
        <v>4986.53</v>
      </c>
      <c r="Q43" s="122">
        <f t="shared" si="3"/>
        <v>0</v>
      </c>
      <c r="R43" s="120">
        <f t="shared" si="4"/>
        <v>712.36142857142852</v>
      </c>
      <c r="S43" s="122">
        <f t="shared" si="5"/>
        <v>415.54416666666663</v>
      </c>
      <c r="T43" s="69"/>
    </row>
    <row r="44" spans="1:20" x14ac:dyDescent="0.25">
      <c r="A44" s="17">
        <v>1991</v>
      </c>
      <c r="B44" s="23">
        <v>0</v>
      </c>
      <c r="C44" s="59">
        <v>0</v>
      </c>
      <c r="D44" s="59">
        <v>0</v>
      </c>
      <c r="E44" s="59">
        <v>0</v>
      </c>
      <c r="F44" s="59">
        <v>0</v>
      </c>
      <c r="G44" s="59">
        <v>535.54</v>
      </c>
      <c r="H44" s="59">
        <v>1108.78</v>
      </c>
      <c r="I44" s="59">
        <v>985.8</v>
      </c>
      <c r="J44" s="59">
        <v>1205.97</v>
      </c>
      <c r="K44" s="59">
        <v>1324.98</v>
      </c>
      <c r="L44" s="59">
        <v>856.87</v>
      </c>
      <c r="M44" s="60">
        <v>166.61</v>
      </c>
      <c r="N44" s="122">
        <f t="shared" si="0"/>
        <v>0</v>
      </c>
      <c r="O44" s="120">
        <f t="shared" si="1"/>
        <v>6184.5499999999993</v>
      </c>
      <c r="P44" s="122">
        <f t="shared" si="2"/>
        <v>6184.5499999999993</v>
      </c>
      <c r="Q44" s="122">
        <f t="shared" si="3"/>
        <v>0</v>
      </c>
      <c r="R44" s="120">
        <f t="shared" si="4"/>
        <v>883.50714285714275</v>
      </c>
      <c r="S44" s="122">
        <f t="shared" si="5"/>
        <v>515.37916666666661</v>
      </c>
      <c r="T44" s="69"/>
    </row>
    <row r="45" spans="1:20" x14ac:dyDescent="0.25">
      <c r="A45" s="17">
        <v>1992</v>
      </c>
      <c r="B45" s="23">
        <v>0</v>
      </c>
      <c r="C45" s="59">
        <v>0</v>
      </c>
      <c r="D45" s="59">
        <v>0</v>
      </c>
      <c r="E45" s="59">
        <v>0</v>
      </c>
      <c r="F45" s="59">
        <v>0</v>
      </c>
      <c r="G45" s="59">
        <v>105.13</v>
      </c>
      <c r="H45" s="59">
        <v>1324.98</v>
      </c>
      <c r="I45" s="59">
        <v>476.04</v>
      </c>
      <c r="J45" s="59">
        <v>940.18</v>
      </c>
      <c r="K45" s="59">
        <v>676.37</v>
      </c>
      <c r="L45" s="59">
        <v>450.26</v>
      </c>
      <c r="M45" s="60">
        <v>130.91</v>
      </c>
      <c r="N45" s="122">
        <f t="shared" si="0"/>
        <v>0</v>
      </c>
      <c r="O45" s="120">
        <f t="shared" si="1"/>
        <v>4103.87</v>
      </c>
      <c r="P45" s="122">
        <f t="shared" si="2"/>
        <v>4103.87</v>
      </c>
      <c r="Q45" s="122">
        <f t="shared" si="3"/>
        <v>0</v>
      </c>
      <c r="R45" s="120">
        <f t="shared" si="4"/>
        <v>586.26714285714286</v>
      </c>
      <c r="S45" s="122">
        <f t="shared" si="5"/>
        <v>341.98916666666668</v>
      </c>
      <c r="T45" s="69"/>
    </row>
    <row r="46" spans="1:20" x14ac:dyDescent="0.25">
      <c r="A46" s="17">
        <v>1993</v>
      </c>
      <c r="B46" s="23">
        <v>0</v>
      </c>
      <c r="C46" s="59">
        <v>0</v>
      </c>
      <c r="D46" s="59">
        <v>0</v>
      </c>
      <c r="E46" s="59">
        <v>0</v>
      </c>
      <c r="F46" s="59">
        <v>0</v>
      </c>
      <c r="G46" s="59">
        <v>0</v>
      </c>
      <c r="H46" s="59">
        <v>1112.74</v>
      </c>
      <c r="I46" s="59">
        <v>618.85</v>
      </c>
      <c r="J46" s="59">
        <v>761.66</v>
      </c>
      <c r="K46" s="59">
        <v>583.15</v>
      </c>
      <c r="L46" s="59">
        <v>862.82</v>
      </c>
      <c r="M46" s="60">
        <v>464.14</v>
      </c>
      <c r="N46" s="122">
        <f t="shared" si="0"/>
        <v>0</v>
      </c>
      <c r="O46" s="120">
        <f t="shared" si="1"/>
        <v>4403.3600000000006</v>
      </c>
      <c r="P46" s="122">
        <f t="shared" si="2"/>
        <v>4403.3600000000006</v>
      </c>
      <c r="Q46" s="122">
        <f t="shared" si="3"/>
        <v>0</v>
      </c>
      <c r="R46" s="120">
        <f t="shared" si="4"/>
        <v>629.05142857142869</v>
      </c>
      <c r="S46" s="122">
        <f t="shared" si="5"/>
        <v>366.94666666666672</v>
      </c>
      <c r="T46" s="69"/>
    </row>
    <row r="47" spans="1:20" x14ac:dyDescent="0.25">
      <c r="A47" s="17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0</v>
      </c>
      <c r="G47" s="59">
        <v>148.76</v>
      </c>
      <c r="H47" s="59">
        <v>1144.48</v>
      </c>
      <c r="I47" s="59">
        <v>1071.0899999999999</v>
      </c>
      <c r="J47" s="59">
        <v>1043.32</v>
      </c>
      <c r="K47" s="59">
        <v>1188.1199999999999</v>
      </c>
      <c r="L47" s="59">
        <v>815.22</v>
      </c>
      <c r="M47" s="60">
        <v>69.42</v>
      </c>
      <c r="N47" s="122">
        <f t="shared" si="0"/>
        <v>0</v>
      </c>
      <c r="O47" s="120">
        <f t="shared" si="1"/>
        <v>5480.41</v>
      </c>
      <c r="P47" s="122">
        <f t="shared" si="2"/>
        <v>5480.41</v>
      </c>
      <c r="Q47" s="122">
        <f t="shared" si="3"/>
        <v>0</v>
      </c>
      <c r="R47" s="120">
        <f t="shared" si="4"/>
        <v>782.91571428571422</v>
      </c>
      <c r="S47" s="122">
        <f t="shared" si="5"/>
        <v>456.70083333333332</v>
      </c>
      <c r="T47" s="69"/>
    </row>
    <row r="48" spans="1:20" x14ac:dyDescent="0.25">
      <c r="A48" s="17">
        <v>1995</v>
      </c>
      <c r="B48" s="23">
        <v>0</v>
      </c>
      <c r="C48" s="59">
        <v>0</v>
      </c>
      <c r="D48" s="59"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652.57000000000005</v>
      </c>
      <c r="K48" s="59">
        <v>1055.22</v>
      </c>
      <c r="L48" s="59">
        <v>1100.8399999999999</v>
      </c>
      <c r="M48" s="60">
        <v>271.74</v>
      </c>
      <c r="N48" s="122">
        <f t="shared" si="0"/>
        <v>0</v>
      </c>
      <c r="O48" s="120">
        <f t="shared" si="1"/>
        <v>3080.37</v>
      </c>
      <c r="P48" s="122">
        <f t="shared" si="2"/>
        <v>3080.37</v>
      </c>
      <c r="Q48" s="122">
        <f t="shared" si="3"/>
        <v>0</v>
      </c>
      <c r="R48" s="120">
        <f t="shared" si="4"/>
        <v>440.05285714285714</v>
      </c>
      <c r="S48" s="122">
        <f t="shared" si="5"/>
        <v>256.69749999999999</v>
      </c>
      <c r="T48" s="69"/>
    </row>
    <row r="49" spans="1:20" x14ac:dyDescent="0.25">
      <c r="A49" s="17">
        <v>1996</v>
      </c>
      <c r="B49" s="23">
        <v>0</v>
      </c>
      <c r="C49" s="59">
        <v>0</v>
      </c>
      <c r="D49" s="59">
        <v>0</v>
      </c>
      <c r="E49" s="59">
        <v>0</v>
      </c>
      <c r="F49" s="59">
        <v>0</v>
      </c>
      <c r="G49" s="59">
        <v>305.45999999999998</v>
      </c>
      <c r="H49" s="59">
        <v>1342.83</v>
      </c>
      <c r="I49" s="59">
        <v>656.54</v>
      </c>
      <c r="J49" s="59">
        <v>1477.71</v>
      </c>
      <c r="K49" s="59">
        <v>1432.09</v>
      </c>
      <c r="L49" s="59">
        <v>860.84</v>
      </c>
      <c r="M49" s="60">
        <v>277.69</v>
      </c>
      <c r="N49" s="122">
        <f t="shared" si="0"/>
        <v>0</v>
      </c>
      <c r="O49" s="120">
        <f t="shared" si="1"/>
        <v>6353.16</v>
      </c>
      <c r="P49" s="122">
        <f t="shared" si="2"/>
        <v>6353.16</v>
      </c>
      <c r="Q49" s="122">
        <f t="shared" si="3"/>
        <v>0</v>
      </c>
      <c r="R49" s="120">
        <f t="shared" si="4"/>
        <v>907.59428571428566</v>
      </c>
      <c r="S49" s="122">
        <f t="shared" si="5"/>
        <v>529.42999999999995</v>
      </c>
      <c r="T49" s="69"/>
    </row>
    <row r="50" spans="1:20" x14ac:dyDescent="0.25">
      <c r="A50" s="17">
        <v>1997</v>
      </c>
      <c r="B50" s="23">
        <v>0</v>
      </c>
      <c r="C50" s="59">
        <v>0</v>
      </c>
      <c r="D50" s="59">
        <v>0</v>
      </c>
      <c r="E50" s="59">
        <v>0</v>
      </c>
      <c r="F50" s="59">
        <v>0</v>
      </c>
      <c r="G50" s="59">
        <v>636.70000000000005</v>
      </c>
      <c r="H50" s="59">
        <v>1576.88</v>
      </c>
      <c r="I50" s="59">
        <v>444.3</v>
      </c>
      <c r="J50" s="59">
        <v>783.48</v>
      </c>
      <c r="K50" s="59">
        <v>817.2</v>
      </c>
      <c r="L50" s="59">
        <v>1404.32</v>
      </c>
      <c r="M50" s="60">
        <v>513.73</v>
      </c>
      <c r="N50" s="122">
        <f t="shared" si="0"/>
        <v>0</v>
      </c>
      <c r="O50" s="120">
        <f t="shared" si="1"/>
        <v>6176.6100000000006</v>
      </c>
      <c r="P50" s="122">
        <f t="shared" si="2"/>
        <v>6176.6100000000006</v>
      </c>
      <c r="Q50" s="122">
        <f t="shared" si="3"/>
        <v>0</v>
      </c>
      <c r="R50" s="120">
        <f t="shared" si="4"/>
        <v>882.37285714285724</v>
      </c>
      <c r="S50" s="122">
        <f t="shared" si="5"/>
        <v>514.71750000000009</v>
      </c>
      <c r="T50" s="69"/>
    </row>
    <row r="51" spans="1:20" x14ac:dyDescent="0.25">
      <c r="A51" s="17">
        <v>1998</v>
      </c>
      <c r="B51" s="23">
        <v>0</v>
      </c>
      <c r="C51" s="59">
        <v>0</v>
      </c>
      <c r="D51" s="59">
        <v>0</v>
      </c>
      <c r="E51" s="59">
        <v>0</v>
      </c>
      <c r="F51" s="59">
        <v>0</v>
      </c>
      <c r="G51" s="59">
        <v>343.15</v>
      </c>
      <c r="H51" s="59">
        <v>846.96</v>
      </c>
      <c r="I51" s="59">
        <v>1765.31</v>
      </c>
      <c r="J51" s="59">
        <v>1364.65</v>
      </c>
      <c r="K51" s="59">
        <v>1477.71</v>
      </c>
      <c r="L51" s="59">
        <v>1412.25</v>
      </c>
      <c r="M51" s="60">
        <v>553.4</v>
      </c>
      <c r="N51" s="122">
        <f t="shared" si="0"/>
        <v>0</v>
      </c>
      <c r="O51" s="120">
        <f t="shared" si="1"/>
        <v>7763.4299999999994</v>
      </c>
      <c r="P51" s="122">
        <f t="shared" si="2"/>
        <v>7763.4299999999994</v>
      </c>
      <c r="Q51" s="122">
        <f t="shared" si="3"/>
        <v>0</v>
      </c>
      <c r="R51" s="120">
        <f t="shared" si="4"/>
        <v>1109.0614285714285</v>
      </c>
      <c r="S51" s="122">
        <f t="shared" si="5"/>
        <v>646.95249999999999</v>
      </c>
      <c r="T51" s="69"/>
    </row>
    <row r="52" spans="1:20" x14ac:dyDescent="0.25">
      <c r="A52" s="17">
        <v>1999</v>
      </c>
      <c r="B52" s="23">
        <v>0</v>
      </c>
      <c r="C52" s="59">
        <v>0</v>
      </c>
      <c r="D52" s="59">
        <v>0</v>
      </c>
      <c r="E52" s="59">
        <v>0</v>
      </c>
      <c r="F52" s="59">
        <v>0</v>
      </c>
      <c r="G52" s="59">
        <v>0</v>
      </c>
      <c r="H52" s="59">
        <v>0</v>
      </c>
      <c r="I52" s="59">
        <v>208.27</v>
      </c>
      <c r="J52" s="59">
        <v>954.06</v>
      </c>
      <c r="K52" s="59">
        <v>1001.67</v>
      </c>
      <c r="L52" s="59">
        <v>761.66</v>
      </c>
      <c r="M52" s="60">
        <v>228.1</v>
      </c>
      <c r="N52" s="122">
        <f t="shared" si="0"/>
        <v>0</v>
      </c>
      <c r="O52" s="120">
        <f t="shared" si="1"/>
        <v>3153.7599999999998</v>
      </c>
      <c r="P52" s="122">
        <f t="shared" si="2"/>
        <v>3153.7599999999998</v>
      </c>
      <c r="Q52" s="122">
        <f t="shared" si="3"/>
        <v>0</v>
      </c>
      <c r="R52" s="120">
        <f t="shared" si="4"/>
        <v>450.53714285714284</v>
      </c>
      <c r="S52" s="122">
        <f t="shared" si="5"/>
        <v>262.81333333333333</v>
      </c>
      <c r="T52" s="69"/>
    </row>
    <row r="53" spans="1:20" x14ac:dyDescent="0.25">
      <c r="A53" s="17">
        <v>2000</v>
      </c>
      <c r="B53" s="23">
        <v>0</v>
      </c>
      <c r="C53" s="59">
        <v>0</v>
      </c>
      <c r="D53" s="59">
        <v>0</v>
      </c>
      <c r="E53" s="59">
        <v>0</v>
      </c>
      <c r="F53" s="59">
        <v>0</v>
      </c>
      <c r="G53" s="59">
        <v>192.4</v>
      </c>
      <c r="H53" s="59">
        <v>1424.15</v>
      </c>
      <c r="I53" s="59">
        <v>1727.63</v>
      </c>
      <c r="J53" s="59">
        <v>1481.68</v>
      </c>
      <c r="K53" s="59">
        <v>1215.8900000000001</v>
      </c>
      <c r="L53" s="59">
        <v>733.9</v>
      </c>
      <c r="M53" s="60">
        <v>351.08</v>
      </c>
      <c r="N53" s="122">
        <f t="shared" si="0"/>
        <v>0</v>
      </c>
      <c r="O53" s="120">
        <f t="shared" si="1"/>
        <v>7126.7300000000005</v>
      </c>
      <c r="P53" s="122">
        <f t="shared" si="2"/>
        <v>7126.7300000000005</v>
      </c>
      <c r="Q53" s="122">
        <f t="shared" si="3"/>
        <v>0</v>
      </c>
      <c r="R53" s="120">
        <f t="shared" si="4"/>
        <v>1018.1042857142858</v>
      </c>
      <c r="S53" s="122">
        <f t="shared" si="5"/>
        <v>593.89416666666671</v>
      </c>
      <c r="T53" s="69"/>
    </row>
    <row r="54" spans="1:20" x14ac:dyDescent="0.25">
      <c r="A54" s="17">
        <v>2001</v>
      </c>
      <c r="B54" s="23">
        <v>0</v>
      </c>
      <c r="C54" s="59">
        <v>0</v>
      </c>
      <c r="D54" s="59">
        <v>0</v>
      </c>
      <c r="E54" s="59">
        <v>0</v>
      </c>
      <c r="F54" s="59">
        <v>0</v>
      </c>
      <c r="G54" s="59">
        <v>0</v>
      </c>
      <c r="H54" s="59">
        <v>862.82</v>
      </c>
      <c r="I54" s="59">
        <v>694.22</v>
      </c>
      <c r="J54" s="59">
        <v>1170.27</v>
      </c>
      <c r="K54" s="59">
        <v>1372.58</v>
      </c>
      <c r="L54" s="59">
        <v>1162.33</v>
      </c>
      <c r="M54" s="60">
        <v>1559.03</v>
      </c>
      <c r="N54" s="122">
        <f t="shared" si="0"/>
        <v>0</v>
      </c>
      <c r="O54" s="120">
        <f t="shared" si="1"/>
        <v>6821.2499999999991</v>
      </c>
      <c r="P54" s="122">
        <f t="shared" si="2"/>
        <v>6821.2499999999991</v>
      </c>
      <c r="Q54" s="122">
        <f t="shared" si="3"/>
        <v>0</v>
      </c>
      <c r="R54" s="120">
        <f t="shared" si="4"/>
        <v>974.46428571428555</v>
      </c>
      <c r="S54" s="122">
        <f t="shared" si="5"/>
        <v>568.43749999999989</v>
      </c>
      <c r="T54" s="69"/>
    </row>
    <row r="55" spans="1:20" x14ac:dyDescent="0.25">
      <c r="A55" s="17">
        <v>2002</v>
      </c>
      <c r="B55" s="23">
        <v>410.58</v>
      </c>
      <c r="C55" s="59">
        <v>0</v>
      </c>
      <c r="D55" s="59">
        <v>0</v>
      </c>
      <c r="E55" s="59">
        <v>0</v>
      </c>
      <c r="F55" s="59">
        <v>0</v>
      </c>
      <c r="G55" s="59">
        <v>485.96</v>
      </c>
      <c r="H55" s="59">
        <v>1142.5</v>
      </c>
      <c r="I55" s="59">
        <v>1112.74</v>
      </c>
      <c r="J55" s="59">
        <v>1041.3399999999999</v>
      </c>
      <c r="K55" s="59">
        <v>1086.96</v>
      </c>
      <c r="L55" s="59">
        <v>962</v>
      </c>
      <c r="M55" s="60">
        <v>940.18</v>
      </c>
      <c r="N55" s="122">
        <f t="shared" si="0"/>
        <v>410.58</v>
      </c>
      <c r="O55" s="120">
        <f t="shared" si="1"/>
        <v>6771.68</v>
      </c>
      <c r="P55" s="122">
        <f t="shared" si="2"/>
        <v>7182.26</v>
      </c>
      <c r="Q55" s="122">
        <f t="shared" si="3"/>
        <v>82.116</v>
      </c>
      <c r="R55" s="120">
        <f t="shared" si="4"/>
        <v>967.38285714285723</v>
      </c>
      <c r="S55" s="122">
        <f t="shared" si="5"/>
        <v>598.52166666666665</v>
      </c>
      <c r="T55" s="69"/>
    </row>
    <row r="56" spans="1:20" x14ac:dyDescent="0.25">
      <c r="A56" s="17">
        <v>2003</v>
      </c>
      <c r="B56" s="23">
        <v>0</v>
      </c>
      <c r="C56" s="59">
        <v>0</v>
      </c>
      <c r="D56" s="59">
        <v>0</v>
      </c>
      <c r="E56" s="59">
        <v>0</v>
      </c>
      <c r="F56" s="59">
        <v>0</v>
      </c>
      <c r="G56" s="59">
        <v>0</v>
      </c>
      <c r="H56" s="59">
        <v>0</v>
      </c>
      <c r="I56" s="59">
        <v>892.58</v>
      </c>
      <c r="J56" s="59">
        <v>983.82</v>
      </c>
      <c r="K56" s="59">
        <v>1132.58</v>
      </c>
      <c r="L56" s="59">
        <v>666.46</v>
      </c>
      <c r="M56" s="60">
        <v>560.14</v>
      </c>
      <c r="N56" s="122">
        <f t="shared" si="0"/>
        <v>0</v>
      </c>
      <c r="O56" s="120">
        <f t="shared" si="1"/>
        <v>4235.58</v>
      </c>
      <c r="P56" s="122">
        <f t="shared" si="2"/>
        <v>4235.58</v>
      </c>
      <c r="Q56" s="122">
        <f t="shared" si="3"/>
        <v>0</v>
      </c>
      <c r="R56" s="120">
        <f t="shared" si="4"/>
        <v>605.08285714285716</v>
      </c>
      <c r="S56" s="122">
        <f t="shared" si="5"/>
        <v>352.96499999999997</v>
      </c>
      <c r="T56" s="69"/>
    </row>
    <row r="57" spans="1:20" x14ac:dyDescent="0.25">
      <c r="A57" s="17">
        <v>2004</v>
      </c>
      <c r="B57" s="23">
        <v>0</v>
      </c>
      <c r="C57" s="59">
        <v>0</v>
      </c>
      <c r="D57" s="59">
        <v>0</v>
      </c>
      <c r="E57" s="59">
        <v>0</v>
      </c>
      <c r="F57" s="59">
        <v>0</v>
      </c>
      <c r="G57" s="59">
        <v>979.85</v>
      </c>
      <c r="H57" s="59">
        <v>1477.71</v>
      </c>
      <c r="I57" s="59">
        <v>1045.3</v>
      </c>
      <c r="J57" s="59">
        <v>1376.55</v>
      </c>
      <c r="K57" s="59">
        <v>1443.99</v>
      </c>
      <c r="L57" s="59">
        <v>1198.03</v>
      </c>
      <c r="M57" s="60">
        <v>1071.0899999999999</v>
      </c>
      <c r="N57" s="122">
        <f t="shared" si="0"/>
        <v>0</v>
      </c>
      <c r="O57" s="120">
        <f t="shared" si="1"/>
        <v>8592.5199999999986</v>
      </c>
      <c r="P57" s="122">
        <f t="shared" si="2"/>
        <v>8592.5199999999986</v>
      </c>
      <c r="Q57" s="122">
        <f t="shared" si="3"/>
        <v>0</v>
      </c>
      <c r="R57" s="120">
        <f t="shared" si="4"/>
        <v>1227.502857142857</v>
      </c>
      <c r="S57" s="122">
        <f t="shared" si="5"/>
        <v>716.04333333333318</v>
      </c>
      <c r="T57" s="69"/>
    </row>
    <row r="58" spans="1:20" x14ac:dyDescent="0.25">
      <c r="A58" s="17">
        <v>2005</v>
      </c>
      <c r="B58" s="23">
        <v>0</v>
      </c>
      <c r="C58" s="59">
        <v>0</v>
      </c>
      <c r="D58" s="59">
        <v>0</v>
      </c>
      <c r="E58" s="59">
        <v>0</v>
      </c>
      <c r="F58" s="59">
        <v>0</v>
      </c>
      <c r="G58" s="59">
        <v>34.47</v>
      </c>
      <c r="H58" s="59">
        <v>681.13</v>
      </c>
      <c r="I58" s="59">
        <v>570.77</v>
      </c>
      <c r="J58" s="59">
        <v>1177.3499999999999</v>
      </c>
      <c r="K58" s="59">
        <v>1243.3</v>
      </c>
      <c r="L58" s="59">
        <v>1386.47</v>
      </c>
      <c r="M58" s="60">
        <v>390.14</v>
      </c>
      <c r="N58" s="122">
        <f t="shared" si="0"/>
        <v>0</v>
      </c>
      <c r="O58" s="120">
        <f t="shared" si="1"/>
        <v>5483.63</v>
      </c>
      <c r="P58" s="122">
        <f t="shared" si="2"/>
        <v>5483.63</v>
      </c>
      <c r="Q58" s="122">
        <f t="shared" si="3"/>
        <v>0</v>
      </c>
      <c r="R58" s="120">
        <f t="shared" si="4"/>
        <v>783.37571428571425</v>
      </c>
      <c r="S58" s="122">
        <f t="shared" si="5"/>
        <v>456.96916666666669</v>
      </c>
      <c r="T58" s="69"/>
    </row>
    <row r="59" spans="1:20" x14ac:dyDescent="0.25">
      <c r="A59" s="17">
        <v>2006</v>
      </c>
      <c r="B59" s="23">
        <v>0</v>
      </c>
      <c r="C59" s="59">
        <v>0</v>
      </c>
      <c r="D59" s="59">
        <v>0</v>
      </c>
      <c r="E59" s="59">
        <v>0</v>
      </c>
      <c r="F59" s="59">
        <v>0</v>
      </c>
      <c r="G59" s="59">
        <v>0</v>
      </c>
      <c r="H59" s="59">
        <v>1089.94</v>
      </c>
      <c r="I59" s="59">
        <v>1012.34</v>
      </c>
      <c r="J59" s="59">
        <v>1075.6300000000001</v>
      </c>
      <c r="K59" s="59">
        <v>1160.24</v>
      </c>
      <c r="L59" s="59">
        <v>1282.24</v>
      </c>
      <c r="M59" s="60">
        <v>838.66</v>
      </c>
      <c r="N59" s="122">
        <f t="shared" si="0"/>
        <v>0</v>
      </c>
      <c r="O59" s="120">
        <f t="shared" si="1"/>
        <v>6459.05</v>
      </c>
      <c r="P59" s="122">
        <f t="shared" si="2"/>
        <v>6459.05</v>
      </c>
      <c r="Q59" s="122">
        <f t="shared" si="3"/>
        <v>0</v>
      </c>
      <c r="R59" s="120">
        <f t="shared" si="4"/>
        <v>922.72142857142865</v>
      </c>
      <c r="S59" s="122">
        <f t="shared" si="5"/>
        <v>538.25416666666672</v>
      </c>
      <c r="T59" s="69"/>
    </row>
    <row r="60" spans="1:20" x14ac:dyDescent="0.25">
      <c r="A60" s="17">
        <v>2007</v>
      </c>
      <c r="B60" s="23">
        <v>0</v>
      </c>
      <c r="C60" s="59">
        <v>0</v>
      </c>
      <c r="D60" s="59">
        <v>0</v>
      </c>
      <c r="E60" s="59">
        <v>0</v>
      </c>
      <c r="F60" s="59">
        <v>0</v>
      </c>
      <c r="G60" s="59">
        <v>572.58000000000004</v>
      </c>
      <c r="H60" s="59">
        <v>1123.26</v>
      </c>
      <c r="I60" s="59">
        <v>1374.17</v>
      </c>
      <c r="J60" s="59">
        <v>902.25</v>
      </c>
      <c r="K60" s="59">
        <v>1096.5</v>
      </c>
      <c r="L60" s="59">
        <v>1105.1300000000001</v>
      </c>
      <c r="M60" s="60">
        <v>729.19</v>
      </c>
      <c r="N60" s="122">
        <f t="shared" si="0"/>
        <v>0</v>
      </c>
      <c r="O60" s="120">
        <f t="shared" si="1"/>
        <v>6903.08</v>
      </c>
      <c r="P60" s="122">
        <f t="shared" si="2"/>
        <v>6903.08</v>
      </c>
      <c r="Q60" s="122">
        <f t="shared" si="3"/>
        <v>0</v>
      </c>
      <c r="R60" s="120">
        <f t="shared" si="4"/>
        <v>986.15428571428572</v>
      </c>
      <c r="S60" s="122">
        <f t="shared" si="5"/>
        <v>575.25666666666666</v>
      </c>
      <c r="T60" s="69"/>
    </row>
    <row r="61" spans="1:20" x14ac:dyDescent="0.25">
      <c r="A61" s="17">
        <v>2008</v>
      </c>
      <c r="B61" s="23">
        <v>0</v>
      </c>
      <c r="C61" s="59">
        <v>0</v>
      </c>
      <c r="D61" s="59">
        <v>0</v>
      </c>
      <c r="E61" s="59">
        <v>0</v>
      </c>
      <c r="F61" s="59">
        <v>0</v>
      </c>
      <c r="G61" s="59">
        <v>71.91</v>
      </c>
      <c r="H61" s="59">
        <v>1433.4</v>
      </c>
      <c r="I61" s="59">
        <v>1135.8599999999999</v>
      </c>
      <c r="J61" s="59">
        <v>1170.07</v>
      </c>
      <c r="K61" s="59">
        <v>770.68</v>
      </c>
      <c r="L61" s="59">
        <v>922.53</v>
      </c>
      <c r="M61" s="60">
        <v>453.38</v>
      </c>
      <c r="N61" s="122">
        <f t="shared" si="0"/>
        <v>0</v>
      </c>
      <c r="O61" s="120">
        <f t="shared" si="1"/>
        <v>5957.83</v>
      </c>
      <c r="P61" s="122">
        <f t="shared" si="2"/>
        <v>5957.83</v>
      </c>
      <c r="Q61" s="122">
        <f t="shared" si="3"/>
        <v>0</v>
      </c>
      <c r="R61" s="120">
        <f t="shared" si="4"/>
        <v>851.11857142857139</v>
      </c>
      <c r="S61" s="122">
        <f t="shared" si="5"/>
        <v>496.48583333333335</v>
      </c>
      <c r="T61" s="69"/>
    </row>
    <row r="62" spans="1:20" x14ac:dyDescent="0.25">
      <c r="A62" s="17">
        <v>2009</v>
      </c>
      <c r="B62" s="23">
        <v>0</v>
      </c>
      <c r="C62" s="59">
        <v>0</v>
      </c>
      <c r="D62" s="59">
        <v>0</v>
      </c>
      <c r="E62" s="59">
        <v>0</v>
      </c>
      <c r="F62" s="59">
        <v>0</v>
      </c>
      <c r="G62" s="59">
        <v>272.55</v>
      </c>
      <c r="H62" s="59">
        <v>1394.4</v>
      </c>
      <c r="I62" s="59">
        <v>884.78</v>
      </c>
      <c r="J62" s="59">
        <v>1031.7</v>
      </c>
      <c r="K62" s="59">
        <v>1109.3699999999999</v>
      </c>
      <c r="L62" s="59">
        <v>1520.17</v>
      </c>
      <c r="M62" s="60">
        <v>1459.3</v>
      </c>
      <c r="N62" s="122">
        <f t="shared" si="0"/>
        <v>0</v>
      </c>
      <c r="O62" s="120">
        <f t="shared" si="1"/>
        <v>7672.27</v>
      </c>
      <c r="P62" s="122">
        <f t="shared" si="2"/>
        <v>7672.27</v>
      </c>
      <c r="Q62" s="122">
        <f t="shared" si="3"/>
        <v>0</v>
      </c>
      <c r="R62" s="120">
        <f t="shared" si="4"/>
        <v>1096.0385714285715</v>
      </c>
      <c r="S62" s="122">
        <f t="shared" si="5"/>
        <v>639.35583333333341</v>
      </c>
      <c r="T62" s="69"/>
    </row>
    <row r="63" spans="1:20" x14ac:dyDescent="0.25">
      <c r="A63" s="17">
        <v>2010</v>
      </c>
      <c r="B63" s="23">
        <v>0</v>
      </c>
      <c r="C63" s="59">
        <v>0</v>
      </c>
      <c r="D63" s="59">
        <v>0</v>
      </c>
      <c r="E63" s="59">
        <v>0</v>
      </c>
      <c r="F63" s="59">
        <v>0</v>
      </c>
      <c r="G63" s="59">
        <v>348.24</v>
      </c>
      <c r="H63" s="59">
        <v>800.48</v>
      </c>
      <c r="I63" s="59">
        <v>848.52</v>
      </c>
      <c r="J63" s="59">
        <v>905.49</v>
      </c>
      <c r="K63" s="59">
        <v>971.38</v>
      </c>
      <c r="L63" s="59">
        <v>1312.48</v>
      </c>
      <c r="M63" s="60">
        <v>610.13</v>
      </c>
      <c r="N63" s="122">
        <f t="shared" si="0"/>
        <v>0</v>
      </c>
      <c r="O63" s="120">
        <f t="shared" si="1"/>
        <v>5796.72</v>
      </c>
      <c r="P63" s="122">
        <f t="shared" si="2"/>
        <v>5796.72</v>
      </c>
      <c r="Q63" s="122">
        <f t="shared" si="3"/>
        <v>0</v>
      </c>
      <c r="R63" s="120">
        <f t="shared" si="4"/>
        <v>828.10285714285715</v>
      </c>
      <c r="S63" s="122">
        <f t="shared" si="5"/>
        <v>483.06</v>
      </c>
      <c r="T63" s="69"/>
    </row>
    <row r="64" spans="1:20" x14ac:dyDescent="0.25">
      <c r="A64" s="17">
        <v>2011</v>
      </c>
      <c r="B64" s="23">
        <v>0</v>
      </c>
      <c r="C64" s="59">
        <v>0</v>
      </c>
      <c r="D64" s="59">
        <v>0</v>
      </c>
      <c r="E64" s="59">
        <v>0</v>
      </c>
      <c r="F64" s="59">
        <v>0</v>
      </c>
      <c r="G64" s="59">
        <v>389.75</v>
      </c>
      <c r="H64" s="59">
        <v>854.93</v>
      </c>
      <c r="I64" s="59">
        <v>776.9</v>
      </c>
      <c r="J64" s="59">
        <v>699.2</v>
      </c>
      <c r="K64" s="59">
        <v>1171.1400000000001</v>
      </c>
      <c r="L64" s="59">
        <v>980.56</v>
      </c>
      <c r="M64" s="60">
        <v>829.7</v>
      </c>
      <c r="N64" s="122">
        <f t="shared" si="0"/>
        <v>0</v>
      </c>
      <c r="O64" s="120">
        <f t="shared" si="1"/>
        <v>5702.1799999999994</v>
      </c>
      <c r="P64" s="122">
        <f t="shared" si="2"/>
        <v>5702.1799999999994</v>
      </c>
      <c r="Q64" s="122">
        <f t="shared" si="3"/>
        <v>0</v>
      </c>
      <c r="R64" s="120">
        <f t="shared" si="4"/>
        <v>814.59714285714279</v>
      </c>
      <c r="S64" s="122">
        <f t="shared" si="5"/>
        <v>475.18166666666662</v>
      </c>
      <c r="T64" s="69"/>
    </row>
    <row r="65" spans="1:20" ht="15.75" thickBot="1" x14ac:dyDescent="0.3">
      <c r="A65" s="18">
        <v>2012</v>
      </c>
      <c r="B65" s="135">
        <v>0</v>
      </c>
      <c r="C65" s="91">
        <v>0</v>
      </c>
      <c r="D65" s="91">
        <v>0</v>
      </c>
      <c r="E65" s="91">
        <v>0</v>
      </c>
      <c r="F65" s="91">
        <v>0</v>
      </c>
      <c r="G65" s="91">
        <v>361.96</v>
      </c>
      <c r="H65" s="91">
        <v>845.29</v>
      </c>
      <c r="I65" s="91">
        <v>939.46</v>
      </c>
      <c r="J65" s="91">
        <v>886.23</v>
      </c>
      <c r="K65" s="91">
        <v>997.7</v>
      </c>
      <c r="L65" s="91">
        <v>795.86</v>
      </c>
      <c r="M65" s="136">
        <v>260.14999999999998</v>
      </c>
      <c r="N65" s="138">
        <f t="shared" si="0"/>
        <v>0</v>
      </c>
      <c r="O65" s="139">
        <f t="shared" si="1"/>
        <v>5086.6499999999996</v>
      </c>
      <c r="P65" s="138">
        <f t="shared" si="2"/>
        <v>5086.6499999999996</v>
      </c>
      <c r="Q65" s="143">
        <f t="shared" si="3"/>
        <v>0</v>
      </c>
      <c r="R65" s="143">
        <f t="shared" si="4"/>
        <v>726.66428571428571</v>
      </c>
      <c r="S65" s="143">
        <f t="shared" si="5"/>
        <v>423.88749999999999</v>
      </c>
      <c r="T65" s="69"/>
    </row>
    <row r="66" spans="1:20" x14ac:dyDescent="0.25">
      <c r="A66" s="127" t="s">
        <v>62</v>
      </c>
      <c r="B66" s="22">
        <f>SMALL(B$3:B$65,COUNTIF(B$3:B$65,0)+1)</f>
        <v>410.58</v>
      </c>
      <c r="C66" s="54">
        <v>0</v>
      </c>
      <c r="D66" s="54">
        <v>0</v>
      </c>
      <c r="E66" s="54">
        <v>0</v>
      </c>
      <c r="F66" s="54">
        <v>0</v>
      </c>
      <c r="G66" s="54">
        <f t="shared" ref="G66:P66" si="6">SMALL(G$3:G$65,COUNTIF(G$3:G$65,0)+1)</f>
        <v>34.47</v>
      </c>
      <c r="H66" s="54">
        <f t="shared" si="6"/>
        <v>33.72</v>
      </c>
      <c r="I66" s="54">
        <f t="shared" si="6"/>
        <v>15.87</v>
      </c>
      <c r="J66" s="54">
        <f t="shared" si="6"/>
        <v>626.79</v>
      </c>
      <c r="K66" s="54">
        <f t="shared" si="6"/>
        <v>583.15</v>
      </c>
      <c r="L66" s="54">
        <f t="shared" si="6"/>
        <v>287.61</v>
      </c>
      <c r="M66" s="55">
        <f t="shared" si="6"/>
        <v>19.829999999999998</v>
      </c>
      <c r="N66" s="121">
        <f t="shared" si="6"/>
        <v>410.58</v>
      </c>
      <c r="O66" s="124">
        <f t="shared" si="6"/>
        <v>2778.89</v>
      </c>
      <c r="P66" s="121">
        <f t="shared" si="6"/>
        <v>2778.89</v>
      </c>
      <c r="Q66" s="51"/>
      <c r="R66" s="51"/>
      <c r="S66" s="51"/>
      <c r="T66" s="69"/>
    </row>
    <row r="67" spans="1:20" x14ac:dyDescent="0.25">
      <c r="A67" s="128" t="s">
        <v>63</v>
      </c>
      <c r="B67" s="23">
        <f>MAX(B$3:B$65)</f>
        <v>878.69</v>
      </c>
      <c r="C67" s="59">
        <f t="shared" ref="C67:P67" si="7">MAX(C$3:C$65)</f>
        <v>0</v>
      </c>
      <c r="D67" s="59">
        <f t="shared" si="7"/>
        <v>0</v>
      </c>
      <c r="E67" s="59">
        <f t="shared" si="7"/>
        <v>0</v>
      </c>
      <c r="F67" s="59">
        <f t="shared" si="7"/>
        <v>0</v>
      </c>
      <c r="G67" s="59">
        <f t="shared" si="7"/>
        <v>979.85</v>
      </c>
      <c r="H67" s="59">
        <f t="shared" si="7"/>
        <v>1576.88</v>
      </c>
      <c r="I67" s="59">
        <f t="shared" si="7"/>
        <v>1765.31</v>
      </c>
      <c r="J67" s="59">
        <f t="shared" si="7"/>
        <v>1481.68</v>
      </c>
      <c r="K67" s="59">
        <f t="shared" si="7"/>
        <v>1477.71</v>
      </c>
      <c r="L67" s="59">
        <f t="shared" si="7"/>
        <v>1520.17</v>
      </c>
      <c r="M67" s="60">
        <f t="shared" si="7"/>
        <v>1559.03</v>
      </c>
      <c r="N67" s="122">
        <f t="shared" si="7"/>
        <v>878.69</v>
      </c>
      <c r="O67" s="120">
        <f t="shared" si="7"/>
        <v>8592.5199999999986</v>
      </c>
      <c r="P67" s="122">
        <f t="shared" si="7"/>
        <v>8592.5199999999986</v>
      </c>
      <c r="Q67" s="51"/>
      <c r="R67" s="51"/>
      <c r="S67" s="51"/>
      <c r="T67" s="69"/>
    </row>
    <row r="68" spans="1:20" x14ac:dyDescent="0.25">
      <c r="A68" s="128" t="s">
        <v>72</v>
      </c>
      <c r="B68" s="23">
        <f>SUM(B$3:B$65)/COUNTIF(B$3:B$65,"&gt;0")</f>
        <v>644.63499999999999</v>
      </c>
      <c r="C68" s="23">
        <v>0</v>
      </c>
      <c r="D68" s="23">
        <v>0</v>
      </c>
      <c r="E68" s="23">
        <v>0</v>
      </c>
      <c r="F68" s="23">
        <v>0</v>
      </c>
      <c r="G68" s="23">
        <f t="shared" ref="G68:P68" si="8">SUM(G$3:G$65)/COUNTIF(G$3:G$65,"&gt;0")</f>
        <v>433.26771428571413</v>
      </c>
      <c r="H68" s="23">
        <f t="shared" si="8"/>
        <v>848.0547368421054</v>
      </c>
      <c r="I68" s="23">
        <f t="shared" si="8"/>
        <v>858.22016666666639</v>
      </c>
      <c r="J68" s="23">
        <f t="shared" si="8"/>
        <v>1071.4614516129029</v>
      </c>
      <c r="K68" s="23">
        <f t="shared" si="8"/>
        <v>1096.8626984126986</v>
      </c>
      <c r="L68" s="23">
        <f t="shared" si="8"/>
        <v>925.64746031746029</v>
      </c>
      <c r="M68" s="120">
        <f t="shared" si="8"/>
        <v>451.73788461538459</v>
      </c>
      <c r="N68" s="122">
        <f t="shared" si="8"/>
        <v>644.63499999999999</v>
      </c>
      <c r="O68" s="120">
        <f t="shared" si="8"/>
        <v>5275.1717460317468</v>
      </c>
      <c r="P68" s="122">
        <f t="shared" si="8"/>
        <v>5295.6363492063501</v>
      </c>
      <c r="Q68" s="51"/>
      <c r="R68" s="51"/>
      <c r="S68" s="51"/>
      <c r="T68" s="69"/>
    </row>
    <row r="69" spans="1:20" x14ac:dyDescent="0.25">
      <c r="A69" s="128" t="s">
        <v>73</v>
      </c>
      <c r="B69" s="23">
        <v>0</v>
      </c>
      <c r="C69" s="23">
        <v>0</v>
      </c>
      <c r="D69" s="23">
        <v>0</v>
      </c>
      <c r="E69" s="23">
        <v>0</v>
      </c>
      <c r="F69" s="23">
        <v>0</v>
      </c>
      <c r="G69" s="23">
        <f t="array" ref="G69">SUM(G$3:G$21)/COUNTIF(G$3:G$21,"&gt;0")</f>
        <v>541.3154545454546</v>
      </c>
      <c r="H69" s="23">
        <f t="array" ref="H69">SUM(H$3:H$21)/COUNTIF(H$3:H$21,"&gt;0")</f>
        <v>840.16894736842119</v>
      </c>
      <c r="I69" s="23">
        <f t="array" ref="I69">SUM(I$3:I$21)/COUNTIF(I$3:I$21,"&gt;0")</f>
        <v>916.37777777777774</v>
      </c>
      <c r="J69" s="23">
        <f t="array" ref="J69">SUM(J$3:J$21)/COUNTIF(J$3:J$21,"&gt;0")</f>
        <v>1058.4177777777777</v>
      </c>
      <c r="K69" s="23">
        <f t="array" ref="K69">SUM(K$3:K$21)/COUNTIF(K$3:K$21,"&gt;0")</f>
        <v>1076.7263157894733</v>
      </c>
      <c r="L69" s="23">
        <f t="array" ref="L69">SUM(L$3:L$21)/COUNTIF(L$3:L$21,"&gt;0")</f>
        <v>887.1478947368422</v>
      </c>
      <c r="M69" s="120">
        <f t="array" ref="M69">SUM(M$3:M$21)/COUNTIF(M$3:M$21,"&gt;0")</f>
        <v>294.4078571428571</v>
      </c>
      <c r="N69" s="122">
        <v>0</v>
      </c>
      <c r="O69" s="120">
        <f t="array" ref="O69">SUM(O$3:O$21)/COUNTIF(O$3:O$21,"&gt;0")</f>
        <v>5205.2273684210531</v>
      </c>
      <c r="P69" s="122">
        <f t="array" ref="P69">SUM(P$3:P$21)/COUNTIF(P$3:P$21,"&gt;0")</f>
        <v>5205.2273684210531</v>
      </c>
      <c r="Q69" s="51"/>
      <c r="R69" s="51"/>
      <c r="S69" s="51"/>
      <c r="T69" s="69"/>
    </row>
    <row r="70" spans="1:20" x14ac:dyDescent="0.25">
      <c r="A70" s="128" t="s">
        <v>70</v>
      </c>
      <c r="B70" s="23">
        <f t="array" ref="B70">SUM(B$22:B$52)/COUNTIF(B$22:B$52,"&gt;0")</f>
        <v>878.69</v>
      </c>
      <c r="C70" s="23">
        <v>0</v>
      </c>
      <c r="D70" s="23">
        <v>0</v>
      </c>
      <c r="E70" s="23">
        <v>0</v>
      </c>
      <c r="F70" s="23">
        <v>0</v>
      </c>
      <c r="G70" s="23">
        <f t="array" ref="G70">SUM(G$22:G$52)/COUNTIF(G$22:G$52,"&gt;0")</f>
        <v>392.87357142857138</v>
      </c>
      <c r="H70" s="23">
        <f t="array" ref="H70">SUM(H$22:H$52)/COUNTIF(H$22:H$52,"&gt;0")</f>
        <v>740.22692307692296</v>
      </c>
      <c r="I70" s="23">
        <f t="array" ref="I70">SUM(I$22:I$52)/COUNTIF(I$22:I$52,"&gt;0")</f>
        <v>758.03931034482753</v>
      </c>
      <c r="J70" s="23">
        <f t="array" ref="J70">SUM(J$22:J$52)/COUNTIF(J$22:J$52,"&gt;0")</f>
        <v>1079.9196774193549</v>
      </c>
      <c r="K70" s="23">
        <f t="array" ref="K70">SUM(K$22:K$52)/COUNTIF(K$22:K$52,"&gt;0")</f>
        <v>1092.6529032258065</v>
      </c>
      <c r="L70" s="23">
        <f t="array" ref="L70">SUM(L$22:L$52)/COUNTIF(L$22:L$52,"&gt;0")</f>
        <v>884.89741935483869</v>
      </c>
      <c r="M70" s="120">
        <f t="array" ref="M70">SUM(M$22:M$52)/COUNTIF(M$22:M$52,"&gt;0")</f>
        <v>372.65960000000001</v>
      </c>
      <c r="N70" s="122">
        <f t="array" ref="N70">SUM(N$22:N$52)/COUNTIF(N$22:N$52,"&gt;0")</f>
        <v>878.69</v>
      </c>
      <c r="O70" s="120">
        <f t="array" ref="O70">SUM(O$22:O$52)/COUNTIF(O$22:O$52,"&gt;0")</f>
        <v>4865.3977419354842</v>
      </c>
      <c r="P70" s="122">
        <f t="array" ref="P70">SUM(P$22:P$52)/COUNTIF(P$22:P$52,"&gt;0")</f>
        <v>4893.742580645162</v>
      </c>
      <c r="Q70" s="51"/>
      <c r="R70" s="51"/>
      <c r="S70" s="51"/>
      <c r="T70" s="69"/>
    </row>
    <row r="71" spans="1:20" x14ac:dyDescent="0.25">
      <c r="A71" s="128" t="s">
        <v>74</v>
      </c>
      <c r="B71" s="23">
        <f>SUM(B$22:B$65)/COUNTIF(B$22:B$65,"&gt;0")</f>
        <v>644.63499999999999</v>
      </c>
      <c r="C71" s="23">
        <v>0</v>
      </c>
      <c r="D71" s="23">
        <v>0</v>
      </c>
      <c r="E71" s="23">
        <v>0</v>
      </c>
      <c r="F71" s="23">
        <v>0</v>
      </c>
      <c r="G71" s="23">
        <f t="shared" ref="G71:P71" si="9">SUM(G$22:G$65)/COUNTIF(G$22:G$65,"&gt;0")</f>
        <v>383.74583333333334</v>
      </c>
      <c r="H71" s="23">
        <f t="shared" si="9"/>
        <v>851.99763157894733</v>
      </c>
      <c r="I71" s="23">
        <f t="shared" si="9"/>
        <v>833.29547619047628</v>
      </c>
      <c r="J71" s="23">
        <f t="shared" si="9"/>
        <v>1076.7974999999997</v>
      </c>
      <c r="K71" s="23">
        <f t="shared" si="9"/>
        <v>1105.5579545454545</v>
      </c>
      <c r="L71" s="23">
        <f t="shared" si="9"/>
        <v>942.27227272727259</v>
      </c>
      <c r="M71" s="120">
        <f t="shared" si="9"/>
        <v>509.70157894736849</v>
      </c>
      <c r="N71" s="122">
        <f t="shared" si="9"/>
        <v>644.63499999999999</v>
      </c>
      <c r="O71" s="120">
        <f t="shared" si="9"/>
        <v>5305.3749999999991</v>
      </c>
      <c r="P71" s="122">
        <f t="shared" si="9"/>
        <v>5334.67659090909</v>
      </c>
      <c r="Q71" s="51"/>
      <c r="R71" s="51"/>
      <c r="S71" s="51"/>
      <c r="T71" s="69"/>
    </row>
    <row r="72" spans="1:20" x14ac:dyDescent="0.25">
      <c r="A72" s="129" t="s">
        <v>67</v>
      </c>
      <c r="B72" s="23">
        <f>SUM(B$53:B$65)/COUNTIF(B$53:B$65,"&gt;0")</f>
        <v>410.58</v>
      </c>
      <c r="C72" s="23">
        <v>0</v>
      </c>
      <c r="D72" s="23">
        <v>0</v>
      </c>
      <c r="E72" s="23">
        <v>0</v>
      </c>
      <c r="F72" s="23">
        <v>0</v>
      </c>
      <c r="G72" s="23">
        <f t="shared" ref="G72:P72" si="10">SUM(G$53:G$65)/COUNTIF(G$53:G$65,"&gt;0")</f>
        <v>370.96699999999998</v>
      </c>
      <c r="H72" s="23">
        <f t="shared" si="10"/>
        <v>1094.1674999999998</v>
      </c>
      <c r="I72" s="23">
        <f t="shared" si="10"/>
        <v>1001.1746153846154</v>
      </c>
      <c r="J72" s="23">
        <f t="shared" si="10"/>
        <v>1069.3523076923077</v>
      </c>
      <c r="K72" s="23">
        <f t="shared" si="10"/>
        <v>1136.3315384615385</v>
      </c>
      <c r="L72" s="23">
        <f t="shared" si="10"/>
        <v>1079.0892307692309</v>
      </c>
      <c r="M72" s="120">
        <f t="shared" si="10"/>
        <v>773.24384615384611</v>
      </c>
      <c r="N72" s="122">
        <f t="shared" si="10"/>
        <v>410.58</v>
      </c>
      <c r="O72" s="120">
        <f t="shared" si="10"/>
        <v>6354.5515384615373</v>
      </c>
      <c r="P72" s="122">
        <f t="shared" si="10"/>
        <v>6386.1346153846143</v>
      </c>
      <c r="Q72" s="51"/>
      <c r="R72" s="51"/>
      <c r="S72" s="51"/>
      <c r="T72" s="69"/>
    </row>
    <row r="73" spans="1:20" x14ac:dyDescent="0.25">
      <c r="A73" s="130" t="s">
        <v>65</v>
      </c>
      <c r="B73" s="23">
        <f t="array" ref="B73">MEDIAN(IF(B$3:B$65&lt;&gt;0,B$3:B$65))</f>
        <v>644.63499999999999</v>
      </c>
      <c r="C73" s="23">
        <v>0</v>
      </c>
      <c r="D73" s="23">
        <v>0</v>
      </c>
      <c r="E73" s="23">
        <v>0</v>
      </c>
      <c r="F73" s="23">
        <v>0</v>
      </c>
      <c r="G73" s="23">
        <f t="array" ref="G73">MEDIAN(IF(G$3:G$65&lt;&gt;0,G$3:G$65))</f>
        <v>396.7</v>
      </c>
      <c r="H73" s="23">
        <f t="array" ref="H73">MEDIAN(IF(H$3:H$65&lt;&gt;0,H$3:H$65))</f>
        <v>868.77</v>
      </c>
      <c r="I73" s="23">
        <f t="array" ref="I73">MEDIAN(IF(I$3:I$65&lt;&gt;0,I$3:I$65))</f>
        <v>892.58</v>
      </c>
      <c r="J73" s="23">
        <f t="array" ref="J73">MEDIAN(IF(J$3:J$65&lt;&gt;0,J$3:J$65))</f>
        <v>1045.3</v>
      </c>
      <c r="K73" s="23">
        <f t="array" ref="K73">MEDIAN(IF(K$3:K$65&lt;&gt;0,K$3:K$65))</f>
        <v>1090.93</v>
      </c>
      <c r="L73" s="23">
        <f t="array" ref="L73">MEDIAN(IF(L$3:L$65&lt;&gt;0,L$3:L$65))</f>
        <v>950.1</v>
      </c>
      <c r="M73" s="120">
        <f t="array" ref="M73">MEDIAN(IF(M$3:M$65&lt;&gt;0,M$3:M$65))</f>
        <v>376.56</v>
      </c>
      <c r="N73" s="122">
        <f t="array" ref="N73">MEDIAN(IF(N$3:N$65&lt;&gt;0,N$3:N$65))</f>
        <v>644.63499999999999</v>
      </c>
      <c r="O73" s="120">
        <f t="array" ref="O73">MEDIAN(IF(O$3:O$65&lt;&gt;0,O$3:O$65))</f>
        <v>5161.07</v>
      </c>
      <c r="P73" s="122">
        <f t="array" ref="P73">MEDIAN(IF(P$3:P$65&lt;&gt;0,P$3:P$65))</f>
        <v>5161.07</v>
      </c>
      <c r="Q73" s="51"/>
      <c r="R73" s="51"/>
      <c r="S73" s="51"/>
      <c r="T73" s="69"/>
    </row>
    <row r="74" spans="1:20" ht="15.75" thickBot="1" x14ac:dyDescent="0.3">
      <c r="A74" s="131" t="s">
        <v>71</v>
      </c>
      <c r="B74" s="24">
        <f t="array" ref="B74">MEDIAN(IF(B$53:B$65&lt;&gt;0,B$53:B$65))</f>
        <v>410.58</v>
      </c>
      <c r="C74" s="24">
        <v>0</v>
      </c>
      <c r="D74" s="24">
        <v>0</v>
      </c>
      <c r="E74" s="24">
        <v>0</v>
      </c>
      <c r="F74" s="24">
        <v>0</v>
      </c>
      <c r="G74" s="24">
        <f t="array" ref="G74">MEDIAN(IF(G$53:G$65&lt;&gt;0,G$53:G$65))</f>
        <v>355.1</v>
      </c>
      <c r="H74" s="24">
        <f t="array" ref="H74">MEDIAN(IF(H$53:H$65&lt;&gt;0,H$53:H$65))</f>
        <v>1106.5999999999999</v>
      </c>
      <c r="I74" s="24">
        <f t="array" ref="I74">MEDIAN(IF(I$53:I$65&lt;&gt;0,I$53:I$65))</f>
        <v>939.46</v>
      </c>
      <c r="J74" s="24">
        <f t="array" ref="J74">MEDIAN(IF(J$53:J$65&lt;&gt;0,J$53:J$65))</f>
        <v>1041.3399999999999</v>
      </c>
      <c r="K74" s="24">
        <f t="array" ref="K74">MEDIAN(IF(K$53:K$65&lt;&gt;0,K$53:K$65))</f>
        <v>1132.58</v>
      </c>
      <c r="L74" s="24">
        <f t="array" ref="L74">MEDIAN(IF(L$53:L$65&lt;&gt;0,L$53:L$65))</f>
        <v>1105.1300000000001</v>
      </c>
      <c r="M74" s="144">
        <f t="array" ref="M74">MEDIAN(IF(M$53:M$65&lt;&gt;0,M$53:M$65))</f>
        <v>729.19</v>
      </c>
      <c r="N74" s="143">
        <f t="array" ref="N74">MEDIAN(IF(N$53:N$65&lt;&gt;0,N$53:N$65))</f>
        <v>410.58</v>
      </c>
      <c r="O74" s="144">
        <f t="array" ref="O74">MEDIAN(IF(O$53:O$65&lt;&gt;0,O$53:O$65))</f>
        <v>6459.05</v>
      </c>
      <c r="P74" s="143">
        <f t="array" ref="P74">MEDIAN(IF(P$53:P$65&lt;&gt;0,P$53:P$65))</f>
        <v>6459.05</v>
      </c>
      <c r="Q74" s="51"/>
      <c r="R74" s="51"/>
      <c r="S74" s="51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"/>
  <sheetViews>
    <sheetView zoomScale="90" zoomScaleNormal="90" workbookViewId="0">
      <selection activeCell="T1" sqref="T1"/>
    </sheetView>
  </sheetViews>
  <sheetFormatPr defaultRowHeight="15" x14ac:dyDescent="0.25"/>
  <cols>
    <col min="1" max="1" width="17.85546875" customWidth="1"/>
    <col min="2" max="13" width="7.7109375" customWidth="1"/>
    <col min="14" max="18" width="8.7109375" customWidth="1"/>
    <col min="19" max="19" width="11.7109375" customWidth="1"/>
    <col min="20" max="20" width="8.7109375" customWidth="1"/>
  </cols>
  <sheetData>
    <row r="1" spans="1:20" ht="19.5" thickBot="1" x14ac:dyDescent="0.3">
      <c r="A1" s="232" t="s">
        <v>31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98" t="s">
        <v>16</v>
      </c>
      <c r="T1" s="123"/>
    </row>
    <row r="2" spans="1:20" ht="30" customHeight="1" thickBot="1" x14ac:dyDescent="0.3">
      <c r="A2" s="15" t="s">
        <v>17</v>
      </c>
      <c r="B2" s="9" t="s">
        <v>13</v>
      </c>
      <c r="C2" s="5" t="s">
        <v>14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9" t="s">
        <v>8</v>
      </c>
      <c r="J2" s="5" t="s">
        <v>9</v>
      </c>
      <c r="K2" s="11" t="s">
        <v>10</v>
      </c>
      <c r="L2" s="11" t="s">
        <v>11</v>
      </c>
      <c r="M2" s="9" t="s">
        <v>12</v>
      </c>
      <c r="N2" s="10" t="s">
        <v>183</v>
      </c>
      <c r="O2" s="13" t="s">
        <v>184</v>
      </c>
      <c r="P2" s="5" t="s">
        <v>36</v>
      </c>
      <c r="Q2" s="12" t="s">
        <v>153</v>
      </c>
      <c r="R2" s="5" t="s">
        <v>154</v>
      </c>
      <c r="S2" s="11" t="s">
        <v>155</v>
      </c>
      <c r="T2" s="72"/>
    </row>
    <row r="3" spans="1:20" x14ac:dyDescent="0.25">
      <c r="A3" s="16">
        <v>1996</v>
      </c>
      <c r="B3" s="38">
        <v>0</v>
      </c>
      <c r="C3" s="39">
        <v>0</v>
      </c>
      <c r="D3" s="39">
        <v>10375.69</v>
      </c>
      <c r="E3" s="39">
        <v>4754.45</v>
      </c>
      <c r="F3" s="39">
        <v>2810.62</v>
      </c>
      <c r="G3" s="39">
        <v>2580.5300000000002</v>
      </c>
      <c r="H3" s="39">
        <v>5680.74</v>
      </c>
      <c r="I3" s="39">
        <v>1394.4</v>
      </c>
      <c r="J3" s="39">
        <v>1939.86</v>
      </c>
      <c r="K3" s="39">
        <v>0</v>
      </c>
      <c r="L3" s="39">
        <v>0</v>
      </c>
      <c r="M3" s="40">
        <v>0</v>
      </c>
      <c r="N3" s="42">
        <f>SUM(B3:F3)</f>
        <v>17940.759999999998</v>
      </c>
      <c r="O3" s="42">
        <f>SUM(G3:M3)</f>
        <v>11595.53</v>
      </c>
      <c r="P3" s="49">
        <f>SUM(B3:M3)</f>
        <v>29536.29</v>
      </c>
      <c r="Q3" s="112">
        <f>AVERAGE(B3:F3)</f>
        <v>3588.1519999999996</v>
      </c>
      <c r="R3" s="49">
        <f>AVERAGE(G3:M3)</f>
        <v>1656.5042857142857</v>
      </c>
      <c r="S3" s="21">
        <f>AVERAGE(B3:M3)</f>
        <v>2461.3575000000001</v>
      </c>
      <c r="T3" s="69"/>
    </row>
    <row r="4" spans="1:20" x14ac:dyDescent="0.25">
      <c r="A4" s="17">
        <v>1997</v>
      </c>
      <c r="B4" s="25">
        <v>0</v>
      </c>
      <c r="C4" s="26">
        <v>0</v>
      </c>
      <c r="D4" s="26">
        <v>3546.5</v>
      </c>
      <c r="E4" s="26">
        <v>9877.83</v>
      </c>
      <c r="F4" s="26">
        <v>2778.88</v>
      </c>
      <c r="G4" s="26">
        <v>2197.7199999999998</v>
      </c>
      <c r="H4" s="26">
        <v>2691.61</v>
      </c>
      <c r="I4" s="26">
        <v>1469.18</v>
      </c>
      <c r="J4" s="26">
        <v>0</v>
      </c>
      <c r="K4" s="26">
        <v>0</v>
      </c>
      <c r="L4" s="26">
        <v>0</v>
      </c>
      <c r="M4" s="27">
        <v>0</v>
      </c>
      <c r="N4" s="44">
        <f t="shared" ref="N4:N19" si="0">SUM(B4:F4)</f>
        <v>16203.21</v>
      </c>
      <c r="O4" s="44">
        <f t="shared" ref="O4:O19" si="1">SUM(G4:M4)</f>
        <v>6358.51</v>
      </c>
      <c r="P4" s="44">
        <f t="shared" ref="P4:P19" si="2">SUM(B4:M4)</f>
        <v>22561.72</v>
      </c>
      <c r="Q4" s="107">
        <f t="shared" ref="Q4:Q19" si="3">AVERAGE(B4:F4)</f>
        <v>3240.6419999999998</v>
      </c>
      <c r="R4" s="44">
        <f t="shared" ref="R4:R19" si="4">AVERAGE(G4:M4)</f>
        <v>908.35857142857151</v>
      </c>
      <c r="S4" s="28">
        <f t="shared" ref="S4:S19" si="5">AVERAGE(B4:M4)</f>
        <v>1880.1433333333334</v>
      </c>
      <c r="T4" s="69"/>
    </row>
    <row r="5" spans="1:20" x14ac:dyDescent="0.25">
      <c r="A5" s="17">
        <v>1998</v>
      </c>
      <c r="B5" s="25">
        <v>0</v>
      </c>
      <c r="C5" s="26">
        <v>0</v>
      </c>
      <c r="D5" s="26">
        <v>458.19</v>
      </c>
      <c r="E5" s="26">
        <v>11879.18</v>
      </c>
      <c r="F5" s="26">
        <v>2751.11</v>
      </c>
      <c r="G5" s="26">
        <v>2647.97</v>
      </c>
      <c r="H5" s="26">
        <v>3901.54</v>
      </c>
      <c r="I5" s="26">
        <v>876.71</v>
      </c>
      <c r="J5" s="26">
        <v>0</v>
      </c>
      <c r="K5" s="26">
        <v>0</v>
      </c>
      <c r="L5" s="26">
        <v>0</v>
      </c>
      <c r="M5" s="27">
        <v>0</v>
      </c>
      <c r="N5" s="44">
        <f t="shared" si="0"/>
        <v>15088.480000000001</v>
      </c>
      <c r="O5" s="44">
        <f t="shared" si="1"/>
        <v>7426.22</v>
      </c>
      <c r="P5" s="44">
        <f t="shared" si="2"/>
        <v>22514.7</v>
      </c>
      <c r="Q5" s="107">
        <f t="shared" si="3"/>
        <v>3017.6960000000004</v>
      </c>
      <c r="R5" s="44">
        <f t="shared" si="4"/>
        <v>1060.8885714285714</v>
      </c>
      <c r="S5" s="28">
        <f t="shared" si="5"/>
        <v>1876.2250000000001</v>
      </c>
      <c r="T5" s="69"/>
    </row>
    <row r="6" spans="1:20" x14ac:dyDescent="0.25">
      <c r="A6" s="17">
        <v>1999</v>
      </c>
      <c r="B6" s="25">
        <v>2709.46</v>
      </c>
      <c r="C6" s="26">
        <v>6896.63</v>
      </c>
      <c r="D6" s="26">
        <v>7463.91</v>
      </c>
      <c r="E6" s="26">
        <v>2068.79</v>
      </c>
      <c r="F6" s="26">
        <v>2671.77</v>
      </c>
      <c r="G6" s="26">
        <v>3367.98</v>
      </c>
      <c r="H6" s="26">
        <v>2667.81</v>
      </c>
      <c r="I6" s="26">
        <v>1542.17</v>
      </c>
      <c r="J6" s="26">
        <v>0</v>
      </c>
      <c r="K6" s="26">
        <v>0</v>
      </c>
      <c r="L6" s="26">
        <v>0</v>
      </c>
      <c r="M6" s="27">
        <v>0</v>
      </c>
      <c r="N6" s="44">
        <f t="shared" si="0"/>
        <v>21810.560000000001</v>
      </c>
      <c r="O6" s="44">
        <f t="shared" si="1"/>
        <v>7577.96</v>
      </c>
      <c r="P6" s="44">
        <f t="shared" si="2"/>
        <v>29388.520000000004</v>
      </c>
      <c r="Q6" s="107">
        <f t="shared" si="3"/>
        <v>4362.1120000000001</v>
      </c>
      <c r="R6" s="44">
        <f t="shared" si="4"/>
        <v>1082.5657142857142</v>
      </c>
      <c r="S6" s="28">
        <f t="shared" si="5"/>
        <v>2449.0433333333335</v>
      </c>
      <c r="T6" s="69"/>
    </row>
    <row r="7" spans="1:20" x14ac:dyDescent="0.25">
      <c r="A7" s="17">
        <v>2000</v>
      </c>
      <c r="B7" s="25">
        <v>0</v>
      </c>
      <c r="C7" s="26">
        <v>0</v>
      </c>
      <c r="D7" s="26">
        <v>0</v>
      </c>
      <c r="E7" s="26">
        <v>2788.8</v>
      </c>
      <c r="F7" s="26">
        <v>8245.41</v>
      </c>
      <c r="G7" s="26">
        <v>1616.55</v>
      </c>
      <c r="H7" s="26">
        <v>3574.27</v>
      </c>
      <c r="I7" s="26">
        <v>706.13</v>
      </c>
      <c r="J7" s="26">
        <v>0</v>
      </c>
      <c r="K7" s="26">
        <v>0</v>
      </c>
      <c r="L7" s="26">
        <v>8798.81</v>
      </c>
      <c r="M7" s="27">
        <v>2011.27</v>
      </c>
      <c r="N7" s="44">
        <f t="shared" si="0"/>
        <v>11034.21</v>
      </c>
      <c r="O7" s="44">
        <f t="shared" si="1"/>
        <v>16707.03</v>
      </c>
      <c r="P7" s="44">
        <f t="shared" si="2"/>
        <v>27741.24</v>
      </c>
      <c r="Q7" s="107">
        <f t="shared" si="3"/>
        <v>2206.8419999999996</v>
      </c>
      <c r="R7" s="44">
        <f t="shared" si="4"/>
        <v>2386.7185714285711</v>
      </c>
      <c r="S7" s="28">
        <f t="shared" si="5"/>
        <v>2311.77</v>
      </c>
      <c r="T7" s="69"/>
    </row>
    <row r="8" spans="1:20" x14ac:dyDescent="0.25">
      <c r="A8" s="17">
        <v>2001</v>
      </c>
      <c r="B8" s="25">
        <v>1400.35</v>
      </c>
      <c r="C8" s="26">
        <v>8919.7999999999993</v>
      </c>
      <c r="D8" s="26">
        <v>7985.57</v>
      </c>
      <c r="E8" s="26">
        <v>2576.5700000000002</v>
      </c>
      <c r="F8" s="26">
        <v>4683.04</v>
      </c>
      <c r="G8" s="26">
        <v>2046.97</v>
      </c>
      <c r="H8" s="26">
        <v>1553.08</v>
      </c>
      <c r="I8" s="26">
        <v>2062.84</v>
      </c>
      <c r="J8" s="26">
        <v>920.34</v>
      </c>
      <c r="K8" s="26">
        <v>0</v>
      </c>
      <c r="L8" s="26">
        <v>0</v>
      </c>
      <c r="M8" s="27">
        <v>0</v>
      </c>
      <c r="N8" s="44">
        <f t="shared" si="0"/>
        <v>25565.33</v>
      </c>
      <c r="O8" s="44">
        <f t="shared" si="1"/>
        <v>6583.2300000000005</v>
      </c>
      <c r="P8" s="44">
        <f t="shared" si="2"/>
        <v>32148.560000000005</v>
      </c>
      <c r="Q8" s="107">
        <f t="shared" si="3"/>
        <v>5113.0660000000007</v>
      </c>
      <c r="R8" s="44">
        <f t="shared" si="4"/>
        <v>940.46142857142866</v>
      </c>
      <c r="S8" s="28">
        <f t="shared" si="5"/>
        <v>2679.0466666666671</v>
      </c>
      <c r="T8" s="69"/>
    </row>
    <row r="9" spans="1:20" x14ac:dyDescent="0.25">
      <c r="A9" s="17">
        <v>2002</v>
      </c>
      <c r="B9" s="25">
        <v>0</v>
      </c>
      <c r="C9" s="26">
        <v>4742.55</v>
      </c>
      <c r="D9" s="26">
        <v>9126.08</v>
      </c>
      <c r="E9" s="26">
        <v>4964.7</v>
      </c>
      <c r="F9" s="26">
        <v>3369.97</v>
      </c>
      <c r="G9" s="26">
        <v>3352.11</v>
      </c>
      <c r="H9" s="26">
        <v>0</v>
      </c>
      <c r="I9" s="26">
        <v>1862.51</v>
      </c>
      <c r="J9" s="26">
        <v>1598.7</v>
      </c>
      <c r="K9" s="26">
        <v>1598.7</v>
      </c>
      <c r="L9" s="26">
        <v>1547.13</v>
      </c>
      <c r="M9" s="27">
        <v>1598.7</v>
      </c>
      <c r="N9" s="44">
        <f t="shared" si="0"/>
        <v>22203.300000000003</v>
      </c>
      <c r="O9" s="44">
        <f t="shared" si="1"/>
        <v>11557.850000000002</v>
      </c>
      <c r="P9" s="44">
        <f t="shared" si="2"/>
        <v>33761.15</v>
      </c>
      <c r="Q9" s="107">
        <f t="shared" si="3"/>
        <v>4440.6600000000008</v>
      </c>
      <c r="R9" s="44">
        <f t="shared" si="4"/>
        <v>1651.1214285714289</v>
      </c>
      <c r="S9" s="28">
        <f t="shared" si="5"/>
        <v>2813.4291666666668</v>
      </c>
      <c r="T9" s="69"/>
    </row>
    <row r="10" spans="1:20" x14ac:dyDescent="0.25">
      <c r="A10" s="17">
        <v>2003</v>
      </c>
      <c r="B10" s="25">
        <v>1477.71</v>
      </c>
      <c r="C10" s="26">
        <v>239.01</v>
      </c>
      <c r="D10" s="26">
        <v>3455.26</v>
      </c>
      <c r="E10" s="26">
        <v>4984.54</v>
      </c>
      <c r="F10" s="26">
        <v>5198.75</v>
      </c>
      <c r="G10" s="26">
        <v>6347.2</v>
      </c>
      <c r="H10" s="26">
        <v>10243.790000000001</v>
      </c>
      <c r="I10" s="26">
        <v>9955.19</v>
      </c>
      <c r="J10" s="26">
        <v>0</v>
      </c>
      <c r="K10" s="26">
        <v>0</v>
      </c>
      <c r="L10" s="26">
        <v>394.72</v>
      </c>
      <c r="M10" s="27">
        <v>3159.72</v>
      </c>
      <c r="N10" s="44">
        <f t="shared" si="0"/>
        <v>15355.27</v>
      </c>
      <c r="O10" s="44">
        <f t="shared" si="1"/>
        <v>30100.620000000003</v>
      </c>
      <c r="P10" s="44">
        <f t="shared" si="2"/>
        <v>45455.890000000007</v>
      </c>
      <c r="Q10" s="107">
        <f t="shared" si="3"/>
        <v>3071.0540000000001</v>
      </c>
      <c r="R10" s="44">
        <f t="shared" si="4"/>
        <v>4300.0885714285714</v>
      </c>
      <c r="S10" s="28">
        <f t="shared" si="5"/>
        <v>3787.9908333333337</v>
      </c>
      <c r="T10" s="69"/>
    </row>
    <row r="11" spans="1:20" x14ac:dyDescent="0.25">
      <c r="A11" s="17">
        <v>2004</v>
      </c>
      <c r="B11" s="25">
        <v>1213.9000000000001</v>
      </c>
      <c r="C11" s="26">
        <v>1128.6099999999999</v>
      </c>
      <c r="D11" s="26">
        <v>4813.95</v>
      </c>
      <c r="E11" s="26">
        <v>2983.18</v>
      </c>
      <c r="F11" s="26">
        <v>3385.83</v>
      </c>
      <c r="G11" s="26">
        <v>1465.81</v>
      </c>
      <c r="H11" s="26">
        <v>62.48</v>
      </c>
      <c r="I11" s="26">
        <v>1894.24</v>
      </c>
      <c r="J11" s="26">
        <v>1074.8599999999999</v>
      </c>
      <c r="K11" s="26">
        <v>0</v>
      </c>
      <c r="L11" s="26">
        <v>1814.9</v>
      </c>
      <c r="M11" s="27">
        <v>13636.56</v>
      </c>
      <c r="N11" s="44">
        <f t="shared" si="0"/>
        <v>13525.47</v>
      </c>
      <c r="O11" s="44">
        <f t="shared" si="1"/>
        <v>19948.849999999999</v>
      </c>
      <c r="P11" s="44">
        <f t="shared" si="2"/>
        <v>33474.32</v>
      </c>
      <c r="Q11" s="107">
        <f t="shared" si="3"/>
        <v>2705.0940000000001</v>
      </c>
      <c r="R11" s="44">
        <f t="shared" si="4"/>
        <v>2849.8357142857139</v>
      </c>
      <c r="S11" s="28">
        <f t="shared" si="5"/>
        <v>2789.5266666666666</v>
      </c>
      <c r="T11" s="69"/>
    </row>
    <row r="12" spans="1:20" x14ac:dyDescent="0.25">
      <c r="A12" s="17">
        <v>2005</v>
      </c>
      <c r="B12" s="25">
        <v>3024.84</v>
      </c>
      <c r="C12" s="26">
        <v>4829.82</v>
      </c>
      <c r="D12" s="26">
        <v>10879.5</v>
      </c>
      <c r="E12" s="26">
        <v>2683.68</v>
      </c>
      <c r="F12" s="26">
        <v>6590.18</v>
      </c>
      <c r="G12" s="26">
        <v>1166.8900000000001</v>
      </c>
      <c r="H12" s="26">
        <v>2049.9499999999998</v>
      </c>
      <c r="I12" s="26">
        <v>2662.85</v>
      </c>
      <c r="J12" s="26">
        <v>0</v>
      </c>
      <c r="K12" s="26">
        <v>128.93</v>
      </c>
      <c r="L12" s="26">
        <v>0</v>
      </c>
      <c r="M12" s="27">
        <v>12619.03</v>
      </c>
      <c r="N12" s="44">
        <f t="shared" si="0"/>
        <v>28008.02</v>
      </c>
      <c r="O12" s="44">
        <f t="shared" si="1"/>
        <v>18627.650000000001</v>
      </c>
      <c r="P12" s="44">
        <f t="shared" si="2"/>
        <v>46635.67</v>
      </c>
      <c r="Q12" s="107">
        <f t="shared" si="3"/>
        <v>5601.6040000000003</v>
      </c>
      <c r="R12" s="44">
        <f t="shared" si="4"/>
        <v>2661.0928571428572</v>
      </c>
      <c r="S12" s="28">
        <f t="shared" si="5"/>
        <v>3886.3058333333333</v>
      </c>
      <c r="T12" s="69"/>
    </row>
    <row r="13" spans="1:20" x14ac:dyDescent="0.25">
      <c r="A13" s="17">
        <v>2006</v>
      </c>
      <c r="B13" s="25">
        <v>0</v>
      </c>
      <c r="C13" s="26">
        <v>0</v>
      </c>
      <c r="D13" s="26">
        <v>757.5</v>
      </c>
      <c r="E13" s="26">
        <v>4118.74</v>
      </c>
      <c r="F13" s="26">
        <v>2142.91</v>
      </c>
      <c r="G13" s="26">
        <v>0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7">
        <v>0</v>
      </c>
      <c r="N13" s="44">
        <f t="shared" si="0"/>
        <v>7019.15</v>
      </c>
      <c r="O13" s="44">
        <f t="shared" si="1"/>
        <v>0</v>
      </c>
      <c r="P13" s="44">
        <f t="shared" si="2"/>
        <v>7019.15</v>
      </c>
      <c r="Q13" s="107">
        <f t="shared" si="3"/>
        <v>1403.83</v>
      </c>
      <c r="R13" s="44">
        <f t="shared" si="4"/>
        <v>0</v>
      </c>
      <c r="S13" s="28">
        <f t="shared" si="5"/>
        <v>584.92916666666667</v>
      </c>
      <c r="T13" s="69"/>
    </row>
    <row r="14" spans="1:20" x14ac:dyDescent="0.25">
      <c r="A14" s="17">
        <v>2007</v>
      </c>
      <c r="B14" s="25">
        <v>0</v>
      </c>
      <c r="C14" s="26">
        <v>934.13</v>
      </c>
      <c r="D14" s="26">
        <v>0</v>
      </c>
      <c r="E14" s="26">
        <v>0</v>
      </c>
      <c r="F14" s="26">
        <v>18035.97</v>
      </c>
      <c r="G14" s="26">
        <v>4404.1099999999997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7">
        <v>0</v>
      </c>
      <c r="N14" s="44">
        <f t="shared" si="0"/>
        <v>18970.100000000002</v>
      </c>
      <c r="O14" s="44">
        <f t="shared" si="1"/>
        <v>4404.1099999999997</v>
      </c>
      <c r="P14" s="44">
        <f t="shared" si="2"/>
        <v>23374.210000000003</v>
      </c>
      <c r="Q14" s="107">
        <f t="shared" si="3"/>
        <v>3794.0200000000004</v>
      </c>
      <c r="R14" s="44">
        <f t="shared" si="4"/>
        <v>629.15857142857135</v>
      </c>
      <c r="S14" s="28">
        <f t="shared" si="5"/>
        <v>1947.8508333333336</v>
      </c>
      <c r="T14" s="69"/>
    </row>
    <row r="15" spans="1:20" x14ac:dyDescent="0.25">
      <c r="A15" s="17">
        <v>2008</v>
      </c>
      <c r="B15" s="25">
        <v>2221.09</v>
      </c>
      <c r="C15" s="26">
        <v>5963.65</v>
      </c>
      <c r="D15" s="26">
        <v>4677.1000000000004</v>
      </c>
      <c r="E15" s="26">
        <v>938.15</v>
      </c>
      <c r="F15" s="26">
        <v>4763.6400000000003</v>
      </c>
      <c r="G15" s="26">
        <v>1071.82</v>
      </c>
      <c r="H15" s="26">
        <v>0</v>
      </c>
      <c r="I15" s="26">
        <v>1900.65</v>
      </c>
      <c r="J15" s="26">
        <v>0</v>
      </c>
      <c r="K15" s="26">
        <v>5709.52</v>
      </c>
      <c r="L15" s="26">
        <v>1966.84</v>
      </c>
      <c r="M15" s="27">
        <v>16096.21</v>
      </c>
      <c r="N15" s="44">
        <f t="shared" si="0"/>
        <v>18563.63</v>
      </c>
      <c r="O15" s="44">
        <f t="shared" si="1"/>
        <v>26745.040000000001</v>
      </c>
      <c r="P15" s="44">
        <f t="shared" si="2"/>
        <v>45308.67</v>
      </c>
      <c r="Q15" s="107">
        <f t="shared" si="3"/>
        <v>3712.7260000000001</v>
      </c>
      <c r="R15" s="44">
        <f t="shared" si="4"/>
        <v>3820.7200000000003</v>
      </c>
      <c r="S15" s="28">
        <f t="shared" si="5"/>
        <v>3775.7224999999999</v>
      </c>
      <c r="T15" s="69"/>
    </row>
    <row r="16" spans="1:20" x14ac:dyDescent="0.25">
      <c r="A16" s="17">
        <v>2009</v>
      </c>
      <c r="B16" s="25">
        <v>0</v>
      </c>
      <c r="C16" s="26">
        <v>1386.07</v>
      </c>
      <c r="D16" s="26">
        <v>4276.8900000000003</v>
      </c>
      <c r="E16" s="26">
        <v>3016.11</v>
      </c>
      <c r="F16" s="26">
        <v>6106.6</v>
      </c>
      <c r="G16" s="26">
        <v>2803.68</v>
      </c>
      <c r="H16" s="26">
        <v>1010.3</v>
      </c>
      <c r="I16" s="26">
        <v>2124.13</v>
      </c>
      <c r="J16" s="26">
        <v>2026.96</v>
      </c>
      <c r="K16" s="26">
        <v>4857.3900000000003</v>
      </c>
      <c r="L16" s="26">
        <v>0</v>
      </c>
      <c r="M16" s="27">
        <v>0</v>
      </c>
      <c r="N16" s="44">
        <f t="shared" si="0"/>
        <v>14785.67</v>
      </c>
      <c r="O16" s="44">
        <f t="shared" si="1"/>
        <v>12822.46</v>
      </c>
      <c r="P16" s="44">
        <f t="shared" si="2"/>
        <v>27608.129999999997</v>
      </c>
      <c r="Q16" s="107">
        <f t="shared" si="3"/>
        <v>2957.134</v>
      </c>
      <c r="R16" s="44">
        <f t="shared" si="4"/>
        <v>1831.78</v>
      </c>
      <c r="S16" s="28">
        <f t="shared" si="5"/>
        <v>2300.6774999999998</v>
      </c>
      <c r="T16" s="69"/>
    </row>
    <row r="17" spans="1:20" x14ac:dyDescent="0.25">
      <c r="A17" s="17">
        <v>2010</v>
      </c>
      <c r="B17" s="25">
        <v>7475.02</v>
      </c>
      <c r="C17" s="26">
        <v>149.56</v>
      </c>
      <c r="D17" s="26">
        <v>3998.74</v>
      </c>
      <c r="E17" s="26">
        <v>2000.36</v>
      </c>
      <c r="F17" s="26">
        <v>4405.0200000000004</v>
      </c>
      <c r="G17" s="26">
        <v>2250.9</v>
      </c>
      <c r="H17" s="26">
        <v>2027.42</v>
      </c>
      <c r="I17" s="26">
        <v>3883.18</v>
      </c>
      <c r="J17" s="26">
        <v>608.4</v>
      </c>
      <c r="K17" s="26">
        <v>3568.24</v>
      </c>
      <c r="L17" s="26">
        <v>1575.93</v>
      </c>
      <c r="M17" s="27">
        <v>0</v>
      </c>
      <c r="N17" s="44">
        <f t="shared" si="0"/>
        <v>18028.7</v>
      </c>
      <c r="O17" s="44">
        <f t="shared" si="1"/>
        <v>13914.07</v>
      </c>
      <c r="P17" s="44">
        <f t="shared" si="2"/>
        <v>31942.770000000004</v>
      </c>
      <c r="Q17" s="107">
        <f t="shared" si="3"/>
        <v>3605.7400000000002</v>
      </c>
      <c r="R17" s="44">
        <f t="shared" si="4"/>
        <v>1987.7242857142858</v>
      </c>
      <c r="S17" s="28">
        <f t="shared" si="5"/>
        <v>2661.8975000000005</v>
      </c>
      <c r="T17" s="69"/>
    </row>
    <row r="18" spans="1:20" x14ac:dyDescent="0.25">
      <c r="A18" s="17">
        <v>2011</v>
      </c>
      <c r="B18" s="25">
        <v>0</v>
      </c>
      <c r="C18" s="26">
        <v>2883.22</v>
      </c>
      <c r="D18" s="26">
        <v>10891.99</v>
      </c>
      <c r="E18" s="26">
        <v>2483.34</v>
      </c>
      <c r="F18" s="26">
        <v>4446.0200000000004</v>
      </c>
      <c r="G18" s="26">
        <v>2697.72</v>
      </c>
      <c r="H18" s="26">
        <v>1600.41</v>
      </c>
      <c r="I18" s="26">
        <v>3924.55</v>
      </c>
      <c r="J18" s="26">
        <v>1500.95</v>
      </c>
      <c r="K18" s="26">
        <v>0</v>
      </c>
      <c r="L18" s="26">
        <v>0</v>
      </c>
      <c r="M18" s="27">
        <v>0</v>
      </c>
      <c r="N18" s="44">
        <f t="shared" si="0"/>
        <v>20704.57</v>
      </c>
      <c r="O18" s="44">
        <f t="shared" si="1"/>
        <v>9723.630000000001</v>
      </c>
      <c r="P18" s="44">
        <f t="shared" si="2"/>
        <v>30428.2</v>
      </c>
      <c r="Q18" s="107">
        <f t="shared" si="3"/>
        <v>4140.9139999999998</v>
      </c>
      <c r="R18" s="44">
        <f t="shared" si="4"/>
        <v>1389.0900000000001</v>
      </c>
      <c r="S18" s="28">
        <f t="shared" si="5"/>
        <v>2535.6833333333334</v>
      </c>
      <c r="T18" s="69"/>
    </row>
    <row r="19" spans="1:20" ht="15.75" thickBot="1" x14ac:dyDescent="0.3">
      <c r="A19" s="18">
        <v>2012</v>
      </c>
      <c r="B19" s="29">
        <v>2766.59</v>
      </c>
      <c r="C19" s="30">
        <v>10011.719999999999</v>
      </c>
      <c r="D19" s="30">
        <v>0</v>
      </c>
      <c r="E19" s="30">
        <v>3330.1</v>
      </c>
      <c r="F19" s="30">
        <v>4776.47</v>
      </c>
      <c r="G19" s="30">
        <v>2265.2600000000002</v>
      </c>
      <c r="H19" s="30">
        <v>378.25</v>
      </c>
      <c r="I19" s="30">
        <v>0</v>
      </c>
      <c r="J19" s="30">
        <v>124.05</v>
      </c>
      <c r="K19" s="30">
        <v>0</v>
      </c>
      <c r="L19" s="30">
        <v>0</v>
      </c>
      <c r="M19" s="31">
        <v>2097.35</v>
      </c>
      <c r="N19" s="46">
        <f t="shared" si="0"/>
        <v>20884.88</v>
      </c>
      <c r="O19" s="46">
        <f t="shared" si="1"/>
        <v>4864.91</v>
      </c>
      <c r="P19" s="46">
        <f t="shared" si="2"/>
        <v>25749.789999999997</v>
      </c>
      <c r="Q19" s="108">
        <f t="shared" si="3"/>
        <v>4176.9760000000006</v>
      </c>
      <c r="R19" s="89">
        <f t="shared" si="4"/>
        <v>694.98714285714289</v>
      </c>
      <c r="S19" s="90">
        <f t="shared" si="5"/>
        <v>2145.8158333333331</v>
      </c>
      <c r="T19" s="69"/>
    </row>
    <row r="20" spans="1:20" x14ac:dyDescent="0.25">
      <c r="A20" s="127" t="s">
        <v>62</v>
      </c>
      <c r="B20" s="36">
        <f>SMALL(B$3:B$19,COUNTIF(B$3:B$19,0)+1)</f>
        <v>1213.9000000000001</v>
      </c>
      <c r="C20" s="41">
        <f t="shared" ref="C20:P20" si="6">SMALL(C$3:C$19,COUNTIF(C$3:C$19,0)+1)</f>
        <v>149.56</v>
      </c>
      <c r="D20" s="41">
        <f t="shared" si="6"/>
        <v>458.19</v>
      </c>
      <c r="E20" s="41">
        <f t="shared" si="6"/>
        <v>938.15</v>
      </c>
      <c r="F20" s="41">
        <f t="shared" si="6"/>
        <v>2142.91</v>
      </c>
      <c r="G20" s="41">
        <f t="shared" si="6"/>
        <v>1071.82</v>
      </c>
      <c r="H20" s="41">
        <f t="shared" si="6"/>
        <v>62.48</v>
      </c>
      <c r="I20" s="41">
        <f t="shared" si="6"/>
        <v>706.13</v>
      </c>
      <c r="J20" s="41">
        <f t="shared" si="6"/>
        <v>124.05</v>
      </c>
      <c r="K20" s="41">
        <f t="shared" si="6"/>
        <v>128.93</v>
      </c>
      <c r="L20" s="41">
        <f t="shared" si="6"/>
        <v>394.72</v>
      </c>
      <c r="M20" s="47">
        <f t="shared" si="6"/>
        <v>1598.7</v>
      </c>
      <c r="N20" s="42">
        <f t="shared" si="6"/>
        <v>7019.15</v>
      </c>
      <c r="O20" s="42">
        <f t="shared" si="6"/>
        <v>4404.1099999999997</v>
      </c>
      <c r="P20" s="42">
        <f t="shared" si="6"/>
        <v>7019.15</v>
      </c>
      <c r="Q20" s="69"/>
      <c r="R20" s="69"/>
      <c r="S20" s="69"/>
      <c r="T20" s="69"/>
    </row>
    <row r="21" spans="1:20" x14ac:dyDescent="0.25">
      <c r="A21" s="128" t="s">
        <v>63</v>
      </c>
      <c r="B21" s="25">
        <f>MAX(B3:B19)</f>
        <v>7475.02</v>
      </c>
      <c r="C21" s="26">
        <f t="shared" ref="C21:P21" si="7">MAX(C3:C19)</f>
        <v>10011.719999999999</v>
      </c>
      <c r="D21" s="26">
        <f t="shared" si="7"/>
        <v>10891.99</v>
      </c>
      <c r="E21" s="26">
        <f t="shared" si="7"/>
        <v>11879.18</v>
      </c>
      <c r="F21" s="26">
        <f t="shared" si="7"/>
        <v>18035.97</v>
      </c>
      <c r="G21" s="26">
        <f t="shared" si="7"/>
        <v>6347.2</v>
      </c>
      <c r="H21" s="26">
        <f t="shared" si="7"/>
        <v>10243.790000000001</v>
      </c>
      <c r="I21" s="26">
        <f t="shared" si="7"/>
        <v>9955.19</v>
      </c>
      <c r="J21" s="26">
        <f t="shared" si="7"/>
        <v>2026.96</v>
      </c>
      <c r="K21" s="26">
        <f t="shared" si="7"/>
        <v>5709.52</v>
      </c>
      <c r="L21" s="26">
        <f t="shared" si="7"/>
        <v>8798.81</v>
      </c>
      <c r="M21" s="27">
        <f t="shared" si="7"/>
        <v>16096.21</v>
      </c>
      <c r="N21" s="44">
        <f t="shared" si="7"/>
        <v>28008.02</v>
      </c>
      <c r="O21" s="44">
        <f t="shared" si="7"/>
        <v>30100.620000000003</v>
      </c>
      <c r="P21" s="44">
        <f t="shared" si="7"/>
        <v>46635.67</v>
      </c>
      <c r="Q21" s="69"/>
      <c r="R21" s="69"/>
      <c r="S21" s="69"/>
      <c r="T21" s="69"/>
    </row>
    <row r="22" spans="1:20" x14ac:dyDescent="0.25">
      <c r="A22" s="128" t="s">
        <v>64</v>
      </c>
      <c r="B22" s="25">
        <f>SUM(B$3:B$19)/COUNTIF(B$3:B$19,"&gt;0")</f>
        <v>2786.1200000000003</v>
      </c>
      <c r="C22" s="26">
        <f t="shared" ref="C22:P22" si="8">SUM(C$3:C$19)/COUNTIF(C$3:C$19,"&gt;0")</f>
        <v>4007.0641666666666</v>
      </c>
      <c r="D22" s="26">
        <f t="shared" si="8"/>
        <v>5907.6335714285724</v>
      </c>
      <c r="E22" s="26">
        <f t="shared" si="8"/>
        <v>4090.5324999999998</v>
      </c>
      <c r="F22" s="26">
        <f t="shared" si="8"/>
        <v>5127.187647058825</v>
      </c>
      <c r="G22" s="26">
        <f t="shared" si="8"/>
        <v>2642.7012500000001</v>
      </c>
      <c r="H22" s="26">
        <f t="shared" si="8"/>
        <v>2880.126923076923</v>
      </c>
      <c r="I22" s="26">
        <f t="shared" si="8"/>
        <v>2589.9092857142859</v>
      </c>
      <c r="J22" s="26">
        <f t="shared" si="8"/>
        <v>1224.2649999999999</v>
      </c>
      <c r="K22" s="26">
        <f t="shared" si="8"/>
        <v>3172.556</v>
      </c>
      <c r="L22" s="26">
        <f t="shared" si="8"/>
        <v>2683.0549999999998</v>
      </c>
      <c r="M22" s="27">
        <f t="shared" si="8"/>
        <v>7316.9771428571421</v>
      </c>
      <c r="N22" s="44">
        <f t="shared" si="8"/>
        <v>17981.841764705881</v>
      </c>
      <c r="O22" s="44">
        <f t="shared" si="8"/>
        <v>13059.854375000001</v>
      </c>
      <c r="P22" s="44">
        <f t="shared" si="8"/>
        <v>30273.469411764709</v>
      </c>
      <c r="Q22" s="69"/>
      <c r="R22" s="69"/>
      <c r="S22" s="69"/>
      <c r="T22" s="69"/>
    </row>
    <row r="23" spans="1:20" x14ac:dyDescent="0.25">
      <c r="A23" s="129" t="s">
        <v>67</v>
      </c>
      <c r="B23" s="25">
        <f>SUM(B$7:B$19)/COUNTIF(B$7:B$19,"&gt;0")</f>
        <v>2797.0714285714284</v>
      </c>
      <c r="C23" s="25">
        <f t="shared" ref="C23:P23" si="9">SUM(C$7:C$19)/COUNTIF(C$7:C$19,"&gt;0")</f>
        <v>3744.3763636363637</v>
      </c>
      <c r="D23" s="25">
        <f t="shared" si="9"/>
        <v>6086.2579999999998</v>
      </c>
      <c r="E23" s="25">
        <f t="shared" si="9"/>
        <v>3072.3558333333331</v>
      </c>
      <c r="F23" s="25">
        <f t="shared" si="9"/>
        <v>5857.6776923076923</v>
      </c>
      <c r="G23" s="25">
        <f t="shared" si="9"/>
        <v>2624.0850000000005</v>
      </c>
      <c r="H23" s="25">
        <f t="shared" si="9"/>
        <v>2499.9944444444445</v>
      </c>
      <c r="I23" s="25">
        <f t="shared" si="9"/>
        <v>3097.6270000000004</v>
      </c>
      <c r="J23" s="25">
        <f t="shared" si="9"/>
        <v>1122.0371428571427</v>
      </c>
      <c r="K23" s="25">
        <f t="shared" si="9"/>
        <v>3172.556</v>
      </c>
      <c r="L23" s="25">
        <f t="shared" si="9"/>
        <v>2683.0549999999998</v>
      </c>
      <c r="M23" s="66">
        <f t="shared" si="9"/>
        <v>7316.9771428571421</v>
      </c>
      <c r="N23" s="44">
        <f t="shared" si="9"/>
        <v>18049.869230769233</v>
      </c>
      <c r="O23" s="44">
        <f t="shared" si="9"/>
        <v>14666.620833333334</v>
      </c>
      <c r="P23" s="44">
        <f t="shared" si="9"/>
        <v>31588.288461538461</v>
      </c>
      <c r="Q23" s="69"/>
      <c r="R23" s="69"/>
      <c r="S23" s="69"/>
      <c r="T23" s="69"/>
    </row>
    <row r="24" spans="1:20" x14ac:dyDescent="0.25">
      <c r="A24" s="130" t="s">
        <v>65</v>
      </c>
      <c r="B24" s="25">
        <f t="array" ref="B24">MEDIAN(IF(B$3:B$19&lt;&gt;0,B$3:B$19))</f>
        <v>2465.2750000000001</v>
      </c>
      <c r="C24" s="26">
        <f t="array" ref="C24">MEDIAN(IF(C$3:C$19&lt;&gt;0,C$3:C$19))</f>
        <v>3812.8850000000002</v>
      </c>
      <c r="D24" s="26">
        <f t="array" ref="D24">MEDIAN(IF(D$3:D$19&lt;&gt;0,D$3:D$19))</f>
        <v>4745.5249999999996</v>
      </c>
      <c r="E24" s="26">
        <f t="array" ref="E24">MEDIAN(IF(E$3:E$19&lt;&gt;0,E$3:E$19))</f>
        <v>2999.645</v>
      </c>
      <c r="F24" s="26">
        <f t="array" ref="F24">MEDIAN(IF(F$3:F$19&lt;&gt;0,F$3:F$19))</f>
        <v>4446.0200000000004</v>
      </c>
      <c r="G24" s="26">
        <f t="array" ref="G24">MEDIAN(IF(G$3:G$19&lt;&gt;0,G$3:G$19))</f>
        <v>2422.8950000000004</v>
      </c>
      <c r="H24" s="26">
        <f t="array" ref="H24">MEDIAN(IF(H$3:H$19&lt;&gt;0,H$3:H$19))</f>
        <v>2049.9499999999998</v>
      </c>
      <c r="I24" s="26">
        <f t="array" ref="I24">MEDIAN(IF(I$3:I$19&lt;&gt;0,I$3:I$19))</f>
        <v>1897.4450000000002</v>
      </c>
      <c r="J24" s="26">
        <f t="array" ref="J24">MEDIAN(IF(J$3:J$19&lt;&gt;0,J$3:J$19))</f>
        <v>1287.905</v>
      </c>
      <c r="K24" s="26">
        <f t="array" ref="K24">MEDIAN(IF(K$3:K$19&lt;&gt;0,K$3:K$19))</f>
        <v>3568.24</v>
      </c>
      <c r="L24" s="26">
        <f t="array" ref="L24">MEDIAN(IF(L$3:L$19&lt;&gt;0,L$3:L$19))</f>
        <v>1695.415</v>
      </c>
      <c r="M24" s="27">
        <f t="array" ref="M24">MEDIAN(IF(M$3:M$19&lt;&gt;0,M$3:M$19))</f>
        <v>3159.72</v>
      </c>
      <c r="N24" s="44">
        <f t="array" ref="N24">MEDIAN(IF(N$3:N$19&lt;&gt;0,N$3:N$19))</f>
        <v>18028.7</v>
      </c>
      <c r="O24" s="44">
        <f t="array" ref="O24">MEDIAN(IF(O$3:O$19&lt;&gt;0,O$3:O$19))</f>
        <v>11576.690000000002</v>
      </c>
      <c r="P24" s="44">
        <f t="array" ref="P24">MEDIAN(IF(P$3:P$19&lt;&gt;0,P$3:P$19))</f>
        <v>29536.29</v>
      </c>
      <c r="Q24" s="69"/>
      <c r="R24" s="69"/>
      <c r="S24" s="69"/>
      <c r="T24" s="69"/>
    </row>
    <row r="25" spans="1:20" ht="15.75" thickBot="1" x14ac:dyDescent="0.3">
      <c r="A25" s="131" t="s">
        <v>71</v>
      </c>
      <c r="B25" s="37">
        <f t="array" ref="B25">MEDIAN(IF(B$7:B$19&lt;&gt;0,B$7:B$19))</f>
        <v>2221.09</v>
      </c>
      <c r="C25" s="37">
        <f t="array" ref="C25">MEDIAN(IF(C$7:C$19&lt;&gt;0,C$7:C$19))</f>
        <v>2883.22</v>
      </c>
      <c r="D25" s="37">
        <f t="array" ref="D25">MEDIAN(IF(D$7:D$19&lt;&gt;0,D$7:D$19))</f>
        <v>4745.5249999999996</v>
      </c>
      <c r="E25" s="37">
        <f t="array" ref="E25">MEDIAN(IF(E$7:E$19&lt;&gt;0,E$7:E$19))</f>
        <v>2885.99</v>
      </c>
      <c r="F25" s="37">
        <f t="array" ref="F25">MEDIAN(IF(F$7:F$19&lt;&gt;0,F$7:F$19))</f>
        <v>4763.6400000000003</v>
      </c>
      <c r="G25" s="37">
        <f t="array" ref="G25">MEDIAN(IF(G$7:G$19&lt;&gt;0,G$7:G$19))</f>
        <v>2258.08</v>
      </c>
      <c r="H25" s="37">
        <f t="array" ref="H25">MEDIAN(IF(H$7:H$19&lt;&gt;0,H$7:H$19))</f>
        <v>1600.41</v>
      </c>
      <c r="I25" s="37">
        <f t="array" ref="I25">MEDIAN(IF(I$7:I$19&lt;&gt;0,I$7:I$19))</f>
        <v>2093.4850000000001</v>
      </c>
      <c r="J25" s="37">
        <f t="array" ref="J25">MEDIAN(IF(J$7:J$19&lt;&gt;0,J$7:J$19))</f>
        <v>1074.8599999999999</v>
      </c>
      <c r="K25" s="37">
        <f t="array" ref="K25">MEDIAN(IF(K$7:K$19&lt;&gt;0,K$7:K$19))</f>
        <v>3568.24</v>
      </c>
      <c r="L25" s="37">
        <f t="array" ref="L25">MEDIAN(IF(L$7:L$19&lt;&gt;0,L$7:L$19))</f>
        <v>1695.415</v>
      </c>
      <c r="M25" s="117">
        <f t="array" ref="M25">MEDIAN(IF(M$7:M$19&lt;&gt;0,M$7:M$19))</f>
        <v>3159.72</v>
      </c>
      <c r="N25" s="89">
        <f t="array" ref="N25">MEDIAN(IF(N$7:N$19&lt;&gt;0,N$7:N$19))</f>
        <v>18563.63</v>
      </c>
      <c r="O25" s="89">
        <f t="array" ref="O25">MEDIAN(IF(O$7:O$19&lt;&gt;0,O$7:O$19))</f>
        <v>13368.264999999999</v>
      </c>
      <c r="P25" s="89">
        <f t="array" ref="P25">MEDIAN(IF(P$7:P$19&lt;&gt;0,P$7:P$19))</f>
        <v>31942.770000000004</v>
      </c>
      <c r="Q25" s="69"/>
      <c r="R25" s="69"/>
      <c r="S25" s="69"/>
      <c r="T25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19" formulaRange="1"/>
  </ignoredError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"/>
  <sheetViews>
    <sheetView zoomScale="90" zoomScaleNormal="90" workbookViewId="0">
      <selection activeCell="T1" sqref="T1"/>
    </sheetView>
  </sheetViews>
  <sheetFormatPr defaultRowHeight="15" x14ac:dyDescent="0.25"/>
  <cols>
    <col min="1" max="1" width="23.5703125" customWidth="1"/>
    <col min="2" max="13" width="7.7109375" customWidth="1"/>
    <col min="14" max="18" width="8.7109375" customWidth="1"/>
    <col min="19" max="19" width="12" customWidth="1"/>
    <col min="20" max="20" width="8.7109375" customWidth="1"/>
  </cols>
  <sheetData>
    <row r="1" spans="1:20" ht="19.5" thickBot="1" x14ac:dyDescent="0.3">
      <c r="A1" s="230" t="s">
        <v>28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</row>
    <row r="2" spans="1:20" ht="30" customHeight="1" thickBot="1" x14ac:dyDescent="0.3">
      <c r="A2" s="15" t="s">
        <v>17</v>
      </c>
      <c r="B2" s="5" t="s">
        <v>13</v>
      </c>
      <c r="C2" s="9" t="s">
        <v>14</v>
      </c>
      <c r="D2" s="5" t="s">
        <v>3</v>
      </c>
      <c r="E2" s="9" t="s">
        <v>4</v>
      </c>
      <c r="F2" s="5" t="s">
        <v>5</v>
      </c>
      <c r="G2" s="5" t="s">
        <v>6</v>
      </c>
      <c r="H2" s="5" t="s">
        <v>7</v>
      </c>
      <c r="I2" s="5" t="s">
        <v>8</v>
      </c>
      <c r="J2" s="5" t="s">
        <v>9</v>
      </c>
      <c r="K2" s="5" t="s">
        <v>10</v>
      </c>
      <c r="L2" s="9" t="s">
        <v>11</v>
      </c>
      <c r="M2" s="5" t="s">
        <v>12</v>
      </c>
      <c r="N2" s="5" t="s">
        <v>183</v>
      </c>
      <c r="O2" s="9" t="s">
        <v>184</v>
      </c>
      <c r="P2" s="5" t="s">
        <v>36</v>
      </c>
      <c r="Q2" s="5" t="s">
        <v>153</v>
      </c>
      <c r="R2" s="5" t="s">
        <v>154</v>
      </c>
      <c r="S2" s="5" t="s">
        <v>155</v>
      </c>
      <c r="T2" s="72"/>
    </row>
    <row r="3" spans="1:20" x14ac:dyDescent="0.25">
      <c r="A3" s="92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601</v>
      </c>
      <c r="H3" s="88">
        <v>678.36</v>
      </c>
      <c r="I3" s="88">
        <v>890.59</v>
      </c>
      <c r="J3" s="88">
        <v>664.47</v>
      </c>
      <c r="K3" s="88">
        <v>226.12</v>
      </c>
      <c r="L3" s="88">
        <v>142.81</v>
      </c>
      <c r="M3" s="132">
        <v>0</v>
      </c>
      <c r="N3" s="134">
        <f>SUM(B3:F3)</f>
        <v>0</v>
      </c>
      <c r="O3" s="119">
        <f>SUM(G3:M3)</f>
        <v>3203.35</v>
      </c>
      <c r="P3" s="134">
        <f>SUM(B3:M3)</f>
        <v>3203.35</v>
      </c>
      <c r="Q3" s="119">
        <f>AVERAGE(B3:F3)</f>
        <v>0</v>
      </c>
      <c r="R3" s="134">
        <f>AVERAGE(G3:M3)</f>
        <v>457.62142857142857</v>
      </c>
      <c r="S3" s="134">
        <f>AVERAGE(B3:M3)</f>
        <v>266.94583333333333</v>
      </c>
      <c r="T3" s="69"/>
    </row>
    <row r="4" spans="1:20" x14ac:dyDescent="0.25">
      <c r="A4" s="93">
        <v>1951</v>
      </c>
      <c r="B4" s="23">
        <v>150.75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595.04999999999995</v>
      </c>
      <c r="I4" s="59">
        <v>1043.32</v>
      </c>
      <c r="J4" s="59">
        <v>503.81</v>
      </c>
      <c r="K4" s="59">
        <v>846.96</v>
      </c>
      <c r="L4" s="59">
        <v>509.76</v>
      </c>
      <c r="M4" s="60">
        <v>0</v>
      </c>
      <c r="N4" s="122">
        <f t="shared" ref="N4:N65" si="0">SUM(B4:F4)</f>
        <v>150.75</v>
      </c>
      <c r="O4" s="120">
        <f t="shared" ref="O4:O65" si="1">SUM(G4:M4)</f>
        <v>3498.8999999999996</v>
      </c>
      <c r="P4" s="122">
        <f t="shared" ref="P4:P65" si="2">SUM(B4:M4)</f>
        <v>3649.6499999999996</v>
      </c>
      <c r="Q4" s="120">
        <f t="shared" ref="Q4:Q65" si="3">AVERAGE(B4:F4)</f>
        <v>30.15</v>
      </c>
      <c r="R4" s="122">
        <f t="shared" ref="R4:R65" si="4">AVERAGE(G4:M4)</f>
        <v>499.8428571428571</v>
      </c>
      <c r="S4" s="122">
        <f t="shared" ref="S4:S65" si="5">AVERAGE(B4:M4)</f>
        <v>304.13749999999999</v>
      </c>
      <c r="T4" s="69"/>
    </row>
    <row r="5" spans="1:20" x14ac:dyDescent="0.25">
      <c r="A5" s="93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317.36</v>
      </c>
      <c r="H5" s="59">
        <v>700.18</v>
      </c>
      <c r="I5" s="59">
        <v>1319.03</v>
      </c>
      <c r="J5" s="59">
        <v>604.97</v>
      </c>
      <c r="K5" s="59">
        <v>884.64</v>
      </c>
      <c r="L5" s="59">
        <v>1150.43</v>
      </c>
      <c r="M5" s="60">
        <v>206.28</v>
      </c>
      <c r="N5" s="122">
        <f t="shared" si="0"/>
        <v>0</v>
      </c>
      <c r="O5" s="120">
        <f t="shared" si="1"/>
        <v>5182.8899999999994</v>
      </c>
      <c r="P5" s="122">
        <f t="shared" si="2"/>
        <v>5182.8899999999994</v>
      </c>
      <c r="Q5" s="120">
        <f t="shared" si="3"/>
        <v>0</v>
      </c>
      <c r="R5" s="122">
        <f t="shared" si="4"/>
        <v>740.41285714285709</v>
      </c>
      <c r="S5" s="122">
        <f t="shared" si="5"/>
        <v>431.90749999999997</v>
      </c>
      <c r="T5" s="69"/>
    </row>
    <row r="6" spans="1:20" x14ac:dyDescent="0.25">
      <c r="A6" s="93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795.38</v>
      </c>
      <c r="I6" s="59">
        <v>971.91</v>
      </c>
      <c r="J6" s="59">
        <v>563.30999999999995</v>
      </c>
      <c r="K6" s="59">
        <v>710.09</v>
      </c>
      <c r="L6" s="59">
        <v>468.11</v>
      </c>
      <c r="M6" s="60">
        <v>361</v>
      </c>
      <c r="N6" s="122">
        <f t="shared" si="0"/>
        <v>0</v>
      </c>
      <c r="O6" s="120">
        <f t="shared" si="1"/>
        <v>3869.8</v>
      </c>
      <c r="P6" s="122">
        <f t="shared" si="2"/>
        <v>3869.8</v>
      </c>
      <c r="Q6" s="120">
        <f t="shared" si="3"/>
        <v>0</v>
      </c>
      <c r="R6" s="122">
        <f t="shared" si="4"/>
        <v>552.82857142857142</v>
      </c>
      <c r="S6" s="122">
        <f t="shared" si="5"/>
        <v>322.48333333333335</v>
      </c>
      <c r="T6" s="69"/>
    </row>
    <row r="7" spans="1:20" x14ac:dyDescent="0.25">
      <c r="A7" s="93">
        <v>1954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521.66</v>
      </c>
      <c r="H7" s="59">
        <v>902.49</v>
      </c>
      <c r="I7" s="59">
        <v>999.68</v>
      </c>
      <c r="J7" s="59">
        <v>412.57</v>
      </c>
      <c r="K7" s="59">
        <v>158.68</v>
      </c>
      <c r="L7" s="59">
        <v>0</v>
      </c>
      <c r="M7" s="60">
        <v>0</v>
      </c>
      <c r="N7" s="122">
        <f t="shared" si="0"/>
        <v>0</v>
      </c>
      <c r="O7" s="120">
        <f t="shared" si="1"/>
        <v>2995.08</v>
      </c>
      <c r="P7" s="122">
        <f t="shared" si="2"/>
        <v>2995.08</v>
      </c>
      <c r="Q7" s="120">
        <f t="shared" si="3"/>
        <v>0</v>
      </c>
      <c r="R7" s="122">
        <f t="shared" si="4"/>
        <v>427.86857142857144</v>
      </c>
      <c r="S7" s="122">
        <f t="shared" si="5"/>
        <v>249.59</v>
      </c>
      <c r="T7" s="69"/>
    </row>
    <row r="8" spans="1:20" x14ac:dyDescent="0.25">
      <c r="A8" s="93">
        <v>1955</v>
      </c>
      <c r="B8" s="23">
        <v>0</v>
      </c>
      <c r="C8" s="59">
        <v>0</v>
      </c>
      <c r="D8" s="59">
        <v>0</v>
      </c>
      <c r="E8" s="59">
        <v>0</v>
      </c>
      <c r="F8" s="59">
        <v>0</v>
      </c>
      <c r="G8" s="59">
        <v>735.88</v>
      </c>
      <c r="H8" s="59">
        <v>922.33</v>
      </c>
      <c r="I8" s="59">
        <v>533.55999999999995</v>
      </c>
      <c r="J8" s="59">
        <v>178.51</v>
      </c>
      <c r="K8" s="59">
        <v>345.13</v>
      </c>
      <c r="L8" s="59">
        <v>0</v>
      </c>
      <c r="M8" s="60">
        <v>0</v>
      </c>
      <c r="N8" s="122">
        <f t="shared" si="0"/>
        <v>0</v>
      </c>
      <c r="O8" s="120">
        <f t="shared" si="1"/>
        <v>2715.41</v>
      </c>
      <c r="P8" s="122">
        <f t="shared" si="2"/>
        <v>2715.41</v>
      </c>
      <c r="Q8" s="120">
        <f t="shared" si="3"/>
        <v>0</v>
      </c>
      <c r="R8" s="122">
        <f t="shared" si="4"/>
        <v>387.91571428571427</v>
      </c>
      <c r="S8" s="122">
        <f t="shared" si="5"/>
        <v>226.28416666666666</v>
      </c>
      <c r="T8" s="69"/>
    </row>
    <row r="9" spans="1:20" x14ac:dyDescent="0.25">
      <c r="A9" s="93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446.29</v>
      </c>
      <c r="H9" s="59">
        <v>981.83</v>
      </c>
      <c r="I9" s="59">
        <v>896.54</v>
      </c>
      <c r="J9" s="59">
        <v>186.45</v>
      </c>
      <c r="K9" s="59">
        <v>69.42</v>
      </c>
      <c r="L9" s="59">
        <v>0</v>
      </c>
      <c r="M9" s="60">
        <v>0</v>
      </c>
      <c r="N9" s="122">
        <f t="shared" si="0"/>
        <v>0</v>
      </c>
      <c r="O9" s="120">
        <f t="shared" si="1"/>
        <v>2580.5299999999997</v>
      </c>
      <c r="P9" s="122">
        <f t="shared" si="2"/>
        <v>2580.5299999999997</v>
      </c>
      <c r="Q9" s="120">
        <f t="shared" si="3"/>
        <v>0</v>
      </c>
      <c r="R9" s="122">
        <f t="shared" si="4"/>
        <v>368.6471428571428</v>
      </c>
      <c r="S9" s="122">
        <f t="shared" si="5"/>
        <v>215.04416666666665</v>
      </c>
      <c r="T9" s="69"/>
    </row>
    <row r="10" spans="1:20" x14ac:dyDescent="0.25">
      <c r="A10" s="93">
        <v>1957</v>
      </c>
      <c r="B10" s="23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59">
        <v>767.61</v>
      </c>
      <c r="J10" s="59">
        <v>1202</v>
      </c>
      <c r="K10" s="59">
        <v>886.63</v>
      </c>
      <c r="L10" s="59">
        <v>856.87</v>
      </c>
      <c r="M10" s="60">
        <v>29.75</v>
      </c>
      <c r="N10" s="122">
        <f t="shared" si="0"/>
        <v>0</v>
      </c>
      <c r="O10" s="120">
        <f t="shared" si="1"/>
        <v>3742.86</v>
      </c>
      <c r="P10" s="122">
        <f t="shared" si="2"/>
        <v>3742.86</v>
      </c>
      <c r="Q10" s="120">
        <f t="shared" si="3"/>
        <v>0</v>
      </c>
      <c r="R10" s="122">
        <f t="shared" si="4"/>
        <v>534.69428571428568</v>
      </c>
      <c r="S10" s="122">
        <f t="shared" si="5"/>
        <v>311.90500000000003</v>
      </c>
      <c r="T10" s="69"/>
    </row>
    <row r="11" spans="1:20" x14ac:dyDescent="0.25">
      <c r="A11" s="93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0</v>
      </c>
      <c r="I11" s="59">
        <v>704.14</v>
      </c>
      <c r="J11" s="59">
        <v>529.59</v>
      </c>
      <c r="K11" s="59">
        <v>837.04</v>
      </c>
      <c r="L11" s="59">
        <v>511.74</v>
      </c>
      <c r="M11" s="60">
        <v>0</v>
      </c>
      <c r="N11" s="122">
        <f t="shared" si="0"/>
        <v>0</v>
      </c>
      <c r="O11" s="120">
        <f t="shared" si="1"/>
        <v>2582.5100000000002</v>
      </c>
      <c r="P11" s="122">
        <f t="shared" si="2"/>
        <v>2582.5100000000002</v>
      </c>
      <c r="Q11" s="120">
        <f t="shared" si="3"/>
        <v>0</v>
      </c>
      <c r="R11" s="122">
        <f t="shared" si="4"/>
        <v>368.93</v>
      </c>
      <c r="S11" s="122">
        <f t="shared" si="5"/>
        <v>215.20916666666668</v>
      </c>
      <c r="T11" s="69"/>
    </row>
    <row r="12" spans="1:20" x14ac:dyDescent="0.25">
      <c r="A12" s="93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0</v>
      </c>
      <c r="I12" s="59">
        <v>864.81</v>
      </c>
      <c r="J12" s="59">
        <v>731.91</v>
      </c>
      <c r="K12" s="59">
        <v>301.49</v>
      </c>
      <c r="L12" s="59">
        <v>158.68</v>
      </c>
      <c r="M12" s="60">
        <v>0</v>
      </c>
      <c r="N12" s="122">
        <f t="shared" si="0"/>
        <v>0</v>
      </c>
      <c r="O12" s="120">
        <f t="shared" si="1"/>
        <v>2056.89</v>
      </c>
      <c r="P12" s="122">
        <f t="shared" si="2"/>
        <v>2056.89</v>
      </c>
      <c r="Q12" s="120">
        <f t="shared" si="3"/>
        <v>0</v>
      </c>
      <c r="R12" s="122">
        <f t="shared" si="4"/>
        <v>293.84142857142854</v>
      </c>
      <c r="S12" s="122">
        <f t="shared" si="5"/>
        <v>171.4075</v>
      </c>
      <c r="T12" s="69"/>
    </row>
    <row r="13" spans="1:20" x14ac:dyDescent="0.25">
      <c r="A13" s="93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178.51</v>
      </c>
      <c r="H13" s="59">
        <v>612.9</v>
      </c>
      <c r="I13" s="59">
        <v>499.84</v>
      </c>
      <c r="J13" s="59">
        <v>595.04999999999995</v>
      </c>
      <c r="K13" s="59">
        <v>31.74</v>
      </c>
      <c r="L13" s="59">
        <v>275.70999999999998</v>
      </c>
      <c r="M13" s="60">
        <v>176.53</v>
      </c>
      <c r="N13" s="122">
        <f t="shared" si="0"/>
        <v>0</v>
      </c>
      <c r="O13" s="120">
        <f t="shared" si="1"/>
        <v>2370.2800000000002</v>
      </c>
      <c r="P13" s="122">
        <f t="shared" si="2"/>
        <v>2370.2800000000002</v>
      </c>
      <c r="Q13" s="120">
        <f t="shared" si="3"/>
        <v>0</v>
      </c>
      <c r="R13" s="122">
        <f t="shared" si="4"/>
        <v>338.61142857142858</v>
      </c>
      <c r="S13" s="122">
        <f t="shared" si="5"/>
        <v>197.52333333333334</v>
      </c>
      <c r="T13" s="69"/>
    </row>
    <row r="14" spans="1:20" x14ac:dyDescent="0.25">
      <c r="A14" s="93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275.70999999999998</v>
      </c>
      <c r="I14" s="59">
        <v>466.12</v>
      </c>
      <c r="J14" s="59">
        <v>783.48</v>
      </c>
      <c r="K14" s="59">
        <v>301.49</v>
      </c>
      <c r="L14" s="59">
        <v>333.23</v>
      </c>
      <c r="M14" s="60">
        <v>0</v>
      </c>
      <c r="N14" s="122">
        <f t="shared" si="0"/>
        <v>0</v>
      </c>
      <c r="O14" s="120">
        <f t="shared" si="1"/>
        <v>2160.0299999999997</v>
      </c>
      <c r="P14" s="122">
        <f t="shared" si="2"/>
        <v>2160.0299999999997</v>
      </c>
      <c r="Q14" s="120">
        <f t="shared" si="3"/>
        <v>0</v>
      </c>
      <c r="R14" s="122">
        <f t="shared" si="4"/>
        <v>308.57571428571424</v>
      </c>
      <c r="S14" s="122">
        <f t="shared" si="5"/>
        <v>180.00249999999997</v>
      </c>
      <c r="T14" s="69"/>
    </row>
    <row r="15" spans="1:20" x14ac:dyDescent="0.25">
      <c r="A15" s="93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575.22</v>
      </c>
      <c r="H15" s="59">
        <v>549.42999999999995</v>
      </c>
      <c r="I15" s="59">
        <v>293.56</v>
      </c>
      <c r="J15" s="59">
        <v>900.51</v>
      </c>
      <c r="K15" s="59">
        <v>773.57</v>
      </c>
      <c r="L15" s="59">
        <v>501.83</v>
      </c>
      <c r="M15" s="60">
        <v>0</v>
      </c>
      <c r="N15" s="122">
        <f t="shared" si="0"/>
        <v>0</v>
      </c>
      <c r="O15" s="120">
        <f t="shared" si="1"/>
        <v>3594.1200000000003</v>
      </c>
      <c r="P15" s="122">
        <f t="shared" si="2"/>
        <v>3594.1200000000003</v>
      </c>
      <c r="Q15" s="120">
        <f t="shared" si="3"/>
        <v>0</v>
      </c>
      <c r="R15" s="122">
        <f t="shared" si="4"/>
        <v>513.4457142857143</v>
      </c>
      <c r="S15" s="122">
        <f t="shared" si="5"/>
        <v>299.51000000000005</v>
      </c>
      <c r="T15" s="69"/>
    </row>
    <row r="16" spans="1:20" x14ac:dyDescent="0.25">
      <c r="A16" s="93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636.70000000000005</v>
      </c>
      <c r="H16" s="59">
        <v>922.33</v>
      </c>
      <c r="I16" s="59">
        <v>636.70000000000005</v>
      </c>
      <c r="J16" s="59">
        <v>372.9</v>
      </c>
      <c r="K16" s="59">
        <v>154.71</v>
      </c>
      <c r="L16" s="59">
        <v>132.88999999999999</v>
      </c>
      <c r="M16" s="60">
        <v>0</v>
      </c>
      <c r="N16" s="122">
        <f t="shared" si="0"/>
        <v>0</v>
      </c>
      <c r="O16" s="120">
        <f t="shared" si="1"/>
        <v>2856.2300000000005</v>
      </c>
      <c r="P16" s="122">
        <f t="shared" si="2"/>
        <v>2856.2300000000005</v>
      </c>
      <c r="Q16" s="120">
        <f t="shared" si="3"/>
        <v>0</v>
      </c>
      <c r="R16" s="122">
        <f t="shared" si="4"/>
        <v>408.03285714285721</v>
      </c>
      <c r="S16" s="122">
        <f t="shared" si="5"/>
        <v>238.01916666666671</v>
      </c>
      <c r="T16" s="69"/>
    </row>
    <row r="17" spans="1:20" x14ac:dyDescent="0.25">
      <c r="A17" s="93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0</v>
      </c>
      <c r="H17" s="59">
        <v>936.21</v>
      </c>
      <c r="I17" s="59">
        <v>390.75</v>
      </c>
      <c r="J17" s="59">
        <v>162.65</v>
      </c>
      <c r="K17" s="59">
        <v>0</v>
      </c>
      <c r="L17" s="59">
        <v>0</v>
      </c>
      <c r="M17" s="60">
        <v>0</v>
      </c>
      <c r="N17" s="122">
        <f t="shared" si="0"/>
        <v>0</v>
      </c>
      <c r="O17" s="120">
        <f t="shared" si="1"/>
        <v>1489.6100000000001</v>
      </c>
      <c r="P17" s="122">
        <f t="shared" si="2"/>
        <v>1489.6100000000001</v>
      </c>
      <c r="Q17" s="120">
        <f t="shared" si="3"/>
        <v>0</v>
      </c>
      <c r="R17" s="122">
        <f t="shared" si="4"/>
        <v>212.8014285714286</v>
      </c>
      <c r="S17" s="122">
        <f t="shared" si="5"/>
        <v>124.13416666666667</v>
      </c>
      <c r="T17" s="69"/>
    </row>
    <row r="18" spans="1:20" x14ac:dyDescent="0.25">
      <c r="A18" s="93">
        <v>1965</v>
      </c>
      <c r="B18" s="23">
        <v>0</v>
      </c>
      <c r="C18" s="59">
        <v>0</v>
      </c>
      <c r="D18" s="59">
        <v>0</v>
      </c>
      <c r="E18" s="59">
        <v>0</v>
      </c>
      <c r="F18" s="59">
        <v>0</v>
      </c>
      <c r="G18" s="59">
        <v>416.54</v>
      </c>
      <c r="H18" s="59">
        <v>922.33</v>
      </c>
      <c r="I18" s="59">
        <v>148.76</v>
      </c>
      <c r="J18" s="59">
        <v>539.51</v>
      </c>
      <c r="K18" s="59">
        <v>878.69</v>
      </c>
      <c r="L18" s="59">
        <v>293.56</v>
      </c>
      <c r="M18" s="60">
        <v>0</v>
      </c>
      <c r="N18" s="122">
        <f t="shared" si="0"/>
        <v>0</v>
      </c>
      <c r="O18" s="120">
        <f t="shared" si="1"/>
        <v>3199.39</v>
      </c>
      <c r="P18" s="122">
        <f t="shared" si="2"/>
        <v>3199.39</v>
      </c>
      <c r="Q18" s="120">
        <f t="shared" si="3"/>
        <v>0</v>
      </c>
      <c r="R18" s="122">
        <f t="shared" si="4"/>
        <v>457.05571428571426</v>
      </c>
      <c r="S18" s="122">
        <f t="shared" si="5"/>
        <v>266.61583333333334</v>
      </c>
      <c r="T18" s="69"/>
    </row>
    <row r="19" spans="1:20" x14ac:dyDescent="0.25">
      <c r="A19" s="93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0</v>
      </c>
      <c r="H19" s="59">
        <v>773.57</v>
      </c>
      <c r="I19" s="59">
        <v>311.41000000000003</v>
      </c>
      <c r="J19" s="59">
        <v>281.66000000000003</v>
      </c>
      <c r="K19" s="59">
        <v>0</v>
      </c>
      <c r="L19" s="59">
        <v>341.16</v>
      </c>
      <c r="M19" s="60">
        <v>134.88</v>
      </c>
      <c r="N19" s="122">
        <f t="shared" si="0"/>
        <v>0</v>
      </c>
      <c r="O19" s="120">
        <f t="shared" si="1"/>
        <v>1842.6800000000003</v>
      </c>
      <c r="P19" s="122">
        <f t="shared" si="2"/>
        <v>1842.6800000000003</v>
      </c>
      <c r="Q19" s="120">
        <f t="shared" si="3"/>
        <v>0</v>
      </c>
      <c r="R19" s="122">
        <f t="shared" si="4"/>
        <v>263.24000000000007</v>
      </c>
      <c r="S19" s="122">
        <f t="shared" si="5"/>
        <v>153.5566666666667</v>
      </c>
      <c r="T19" s="69"/>
    </row>
    <row r="20" spans="1:20" x14ac:dyDescent="0.25">
      <c r="A20" s="93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0</v>
      </c>
      <c r="G20" s="59">
        <v>595.04999999999995</v>
      </c>
      <c r="H20" s="59">
        <v>158.68</v>
      </c>
      <c r="I20" s="59">
        <v>0</v>
      </c>
      <c r="J20" s="59">
        <v>575.22</v>
      </c>
      <c r="K20" s="59">
        <v>222.15</v>
      </c>
      <c r="L20" s="59">
        <v>585.13</v>
      </c>
      <c r="M20" s="60">
        <v>0</v>
      </c>
      <c r="N20" s="122">
        <f t="shared" si="0"/>
        <v>0</v>
      </c>
      <c r="O20" s="120">
        <f t="shared" si="1"/>
        <v>2136.23</v>
      </c>
      <c r="P20" s="122">
        <f t="shared" si="2"/>
        <v>2136.23</v>
      </c>
      <c r="Q20" s="120">
        <f t="shared" si="3"/>
        <v>0</v>
      </c>
      <c r="R20" s="122">
        <f t="shared" si="4"/>
        <v>305.17571428571426</v>
      </c>
      <c r="S20" s="122">
        <f t="shared" si="5"/>
        <v>178.01916666666668</v>
      </c>
      <c r="T20" s="69"/>
    </row>
    <row r="21" spans="1:20" x14ac:dyDescent="0.25">
      <c r="A21" s="93">
        <v>1968</v>
      </c>
      <c r="B21" s="23">
        <v>0</v>
      </c>
      <c r="C21" s="59">
        <v>0</v>
      </c>
      <c r="D21" s="59">
        <v>0</v>
      </c>
      <c r="E21" s="59">
        <v>0</v>
      </c>
      <c r="F21" s="59">
        <v>0</v>
      </c>
      <c r="G21" s="59">
        <v>480.01</v>
      </c>
      <c r="H21" s="59">
        <v>571.25</v>
      </c>
      <c r="I21" s="59">
        <v>751.75</v>
      </c>
      <c r="J21" s="59">
        <v>267.77</v>
      </c>
      <c r="K21" s="59">
        <v>79.34</v>
      </c>
      <c r="L21" s="59">
        <v>971.91</v>
      </c>
      <c r="M21" s="60">
        <v>0</v>
      </c>
      <c r="N21" s="122">
        <f t="shared" si="0"/>
        <v>0</v>
      </c>
      <c r="O21" s="120">
        <f t="shared" si="1"/>
        <v>3122.0299999999997</v>
      </c>
      <c r="P21" s="122">
        <f t="shared" si="2"/>
        <v>3122.0299999999997</v>
      </c>
      <c r="Q21" s="120">
        <f t="shared" si="3"/>
        <v>0</v>
      </c>
      <c r="R21" s="122">
        <f t="shared" si="4"/>
        <v>446.00428571428569</v>
      </c>
      <c r="S21" s="122">
        <f t="shared" si="5"/>
        <v>260.16916666666663</v>
      </c>
      <c r="T21" s="69"/>
    </row>
    <row r="22" spans="1:20" x14ac:dyDescent="0.25">
      <c r="A22" s="93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771.58</v>
      </c>
      <c r="H22" s="59">
        <v>674.39</v>
      </c>
      <c r="I22" s="59">
        <v>71.41</v>
      </c>
      <c r="J22" s="59">
        <v>579.17999999999995</v>
      </c>
      <c r="K22" s="59">
        <v>0</v>
      </c>
      <c r="L22" s="59">
        <v>708.11</v>
      </c>
      <c r="M22" s="60">
        <v>39.67</v>
      </c>
      <c r="N22" s="122">
        <f t="shared" si="0"/>
        <v>0</v>
      </c>
      <c r="O22" s="120">
        <f t="shared" si="1"/>
        <v>2844.34</v>
      </c>
      <c r="P22" s="122">
        <f t="shared" si="2"/>
        <v>2844.34</v>
      </c>
      <c r="Q22" s="120">
        <f t="shared" si="3"/>
        <v>0</v>
      </c>
      <c r="R22" s="122">
        <f t="shared" si="4"/>
        <v>406.33428571428573</v>
      </c>
      <c r="S22" s="122">
        <f t="shared" si="5"/>
        <v>237.02833333333334</v>
      </c>
      <c r="T22" s="69"/>
    </row>
    <row r="23" spans="1:20" x14ac:dyDescent="0.25">
      <c r="A23" s="93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35.700000000000003</v>
      </c>
      <c r="I23" s="59">
        <v>513.73</v>
      </c>
      <c r="J23" s="59">
        <v>2090.61</v>
      </c>
      <c r="K23" s="59">
        <v>37.69</v>
      </c>
      <c r="L23" s="59">
        <v>1037.3699999999999</v>
      </c>
      <c r="M23" s="60">
        <v>0</v>
      </c>
      <c r="N23" s="122">
        <f t="shared" si="0"/>
        <v>0</v>
      </c>
      <c r="O23" s="120">
        <f t="shared" si="1"/>
        <v>3715.1</v>
      </c>
      <c r="P23" s="122">
        <f t="shared" si="2"/>
        <v>3715.1</v>
      </c>
      <c r="Q23" s="120">
        <f t="shared" si="3"/>
        <v>0</v>
      </c>
      <c r="R23" s="122">
        <f t="shared" si="4"/>
        <v>530.7285714285714</v>
      </c>
      <c r="S23" s="122">
        <f t="shared" si="5"/>
        <v>309.59166666666664</v>
      </c>
      <c r="T23" s="69"/>
    </row>
    <row r="24" spans="1:20" x14ac:dyDescent="0.25">
      <c r="A24" s="93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0</v>
      </c>
      <c r="I24" s="59">
        <v>928.28</v>
      </c>
      <c r="J24" s="59">
        <v>852.91</v>
      </c>
      <c r="K24" s="59">
        <v>49.59</v>
      </c>
      <c r="L24" s="59">
        <v>406.62</v>
      </c>
      <c r="M24" s="60">
        <v>0</v>
      </c>
      <c r="N24" s="122">
        <f t="shared" si="0"/>
        <v>0</v>
      </c>
      <c r="O24" s="120">
        <f t="shared" si="1"/>
        <v>2237.4</v>
      </c>
      <c r="P24" s="122">
        <f t="shared" si="2"/>
        <v>2237.4</v>
      </c>
      <c r="Q24" s="120">
        <f t="shared" si="3"/>
        <v>0</v>
      </c>
      <c r="R24" s="122">
        <f t="shared" si="4"/>
        <v>319.62857142857143</v>
      </c>
      <c r="S24" s="122">
        <f t="shared" si="5"/>
        <v>186.45000000000002</v>
      </c>
      <c r="T24" s="69"/>
    </row>
    <row r="25" spans="1:20" x14ac:dyDescent="0.25">
      <c r="A25" s="93">
        <v>1972</v>
      </c>
      <c r="B25" s="23">
        <v>674.39</v>
      </c>
      <c r="C25" s="59">
        <v>0</v>
      </c>
      <c r="D25" s="59">
        <v>0</v>
      </c>
      <c r="E25" s="59">
        <v>0</v>
      </c>
      <c r="F25" s="59">
        <v>0</v>
      </c>
      <c r="G25" s="59">
        <v>718.03</v>
      </c>
      <c r="H25" s="59">
        <v>218.18</v>
      </c>
      <c r="I25" s="59">
        <v>208.27</v>
      </c>
      <c r="J25" s="59">
        <v>357.03</v>
      </c>
      <c r="K25" s="59">
        <v>61.49</v>
      </c>
      <c r="L25" s="59">
        <v>134.88</v>
      </c>
      <c r="M25" s="60">
        <v>166.61</v>
      </c>
      <c r="N25" s="122">
        <f t="shared" si="0"/>
        <v>674.39</v>
      </c>
      <c r="O25" s="120">
        <f t="shared" si="1"/>
        <v>1864.4900000000002</v>
      </c>
      <c r="P25" s="122">
        <f t="shared" si="2"/>
        <v>2538.88</v>
      </c>
      <c r="Q25" s="120">
        <f t="shared" si="3"/>
        <v>134.87799999999999</v>
      </c>
      <c r="R25" s="122">
        <f t="shared" si="4"/>
        <v>266.35571428571433</v>
      </c>
      <c r="S25" s="122">
        <f t="shared" si="5"/>
        <v>211.57333333333335</v>
      </c>
      <c r="T25" s="69"/>
    </row>
    <row r="26" spans="1:20" x14ac:dyDescent="0.25">
      <c r="A26" s="93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154.71</v>
      </c>
      <c r="I26" s="59">
        <v>837.04</v>
      </c>
      <c r="J26" s="59">
        <v>553.4</v>
      </c>
      <c r="K26" s="59">
        <v>696.21</v>
      </c>
      <c r="L26" s="59">
        <v>0</v>
      </c>
      <c r="M26" s="60">
        <v>0</v>
      </c>
      <c r="N26" s="122">
        <f t="shared" si="0"/>
        <v>0</v>
      </c>
      <c r="O26" s="120">
        <f t="shared" si="1"/>
        <v>2241.36</v>
      </c>
      <c r="P26" s="122">
        <f t="shared" si="2"/>
        <v>2241.36</v>
      </c>
      <c r="Q26" s="120">
        <f t="shared" si="3"/>
        <v>0</v>
      </c>
      <c r="R26" s="122">
        <f t="shared" si="4"/>
        <v>320.19428571428574</v>
      </c>
      <c r="S26" s="122">
        <f t="shared" si="5"/>
        <v>186.78</v>
      </c>
      <c r="T26" s="69"/>
    </row>
    <row r="27" spans="1:20" x14ac:dyDescent="0.25">
      <c r="A27" s="93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1192.08</v>
      </c>
      <c r="I27" s="59">
        <v>864.81</v>
      </c>
      <c r="J27" s="59">
        <v>311.41000000000003</v>
      </c>
      <c r="K27" s="59">
        <v>0</v>
      </c>
      <c r="L27" s="59">
        <v>864.81</v>
      </c>
      <c r="M27" s="60">
        <v>0</v>
      </c>
      <c r="N27" s="122">
        <f t="shared" si="0"/>
        <v>0</v>
      </c>
      <c r="O27" s="120">
        <f t="shared" si="1"/>
        <v>3233.1099999999997</v>
      </c>
      <c r="P27" s="122">
        <f t="shared" si="2"/>
        <v>3233.1099999999997</v>
      </c>
      <c r="Q27" s="120">
        <f t="shared" si="3"/>
        <v>0</v>
      </c>
      <c r="R27" s="122">
        <f t="shared" si="4"/>
        <v>461.87285714285707</v>
      </c>
      <c r="S27" s="122">
        <f t="shared" si="5"/>
        <v>269.42583333333329</v>
      </c>
      <c r="T27" s="69"/>
    </row>
    <row r="28" spans="1:20" x14ac:dyDescent="0.25">
      <c r="A28" s="93">
        <v>1975</v>
      </c>
      <c r="B28" s="23">
        <v>0</v>
      </c>
      <c r="C28" s="59">
        <v>0</v>
      </c>
      <c r="D28" s="59">
        <v>0</v>
      </c>
      <c r="E28" s="59">
        <v>0</v>
      </c>
      <c r="F28" s="59">
        <v>0</v>
      </c>
      <c r="G28" s="59">
        <v>0</v>
      </c>
      <c r="H28" s="59">
        <v>759.68</v>
      </c>
      <c r="I28" s="59">
        <v>7.93</v>
      </c>
      <c r="J28" s="59">
        <v>416.54</v>
      </c>
      <c r="K28" s="59">
        <v>0</v>
      </c>
      <c r="L28" s="59">
        <v>297.52</v>
      </c>
      <c r="M28" s="60">
        <v>0</v>
      </c>
      <c r="N28" s="122">
        <f t="shared" si="0"/>
        <v>0</v>
      </c>
      <c r="O28" s="120">
        <f t="shared" si="1"/>
        <v>1481.6699999999998</v>
      </c>
      <c r="P28" s="122">
        <f t="shared" si="2"/>
        <v>1481.6699999999998</v>
      </c>
      <c r="Q28" s="120">
        <f t="shared" si="3"/>
        <v>0</v>
      </c>
      <c r="R28" s="122">
        <f t="shared" si="4"/>
        <v>211.66714285714284</v>
      </c>
      <c r="S28" s="122">
        <f t="shared" si="5"/>
        <v>123.47249999999998</v>
      </c>
      <c r="T28" s="69"/>
    </row>
    <row r="29" spans="1:20" x14ac:dyDescent="0.25">
      <c r="A29" s="93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0</v>
      </c>
      <c r="H29" s="59">
        <v>918.36</v>
      </c>
      <c r="I29" s="59">
        <v>313.39</v>
      </c>
      <c r="J29" s="59">
        <v>275.70999999999998</v>
      </c>
      <c r="K29" s="59">
        <v>0</v>
      </c>
      <c r="L29" s="59">
        <v>833.07</v>
      </c>
      <c r="M29" s="60">
        <v>0</v>
      </c>
      <c r="N29" s="122">
        <f t="shared" si="0"/>
        <v>0</v>
      </c>
      <c r="O29" s="120">
        <f t="shared" si="1"/>
        <v>2340.5300000000002</v>
      </c>
      <c r="P29" s="122">
        <f t="shared" si="2"/>
        <v>2340.5300000000002</v>
      </c>
      <c r="Q29" s="120">
        <f t="shared" si="3"/>
        <v>0</v>
      </c>
      <c r="R29" s="122">
        <f t="shared" si="4"/>
        <v>334.36142857142858</v>
      </c>
      <c r="S29" s="122">
        <f t="shared" si="5"/>
        <v>195.04416666666668</v>
      </c>
      <c r="T29" s="69"/>
    </row>
    <row r="30" spans="1:20" x14ac:dyDescent="0.25">
      <c r="A30" s="93">
        <v>1977</v>
      </c>
      <c r="B30" s="23">
        <v>0</v>
      </c>
      <c r="C30" s="59">
        <v>0</v>
      </c>
      <c r="D30" s="59">
        <v>0</v>
      </c>
      <c r="E30" s="59">
        <v>0</v>
      </c>
      <c r="F30" s="59">
        <v>0</v>
      </c>
      <c r="G30" s="59">
        <v>0</v>
      </c>
      <c r="H30" s="59">
        <v>495.88</v>
      </c>
      <c r="I30" s="59">
        <v>234.05</v>
      </c>
      <c r="J30" s="59">
        <v>265.79000000000002</v>
      </c>
      <c r="K30" s="59">
        <v>0</v>
      </c>
      <c r="L30" s="59">
        <v>0</v>
      </c>
      <c r="M30" s="60">
        <v>343.15</v>
      </c>
      <c r="N30" s="122">
        <f t="shared" si="0"/>
        <v>0</v>
      </c>
      <c r="O30" s="120">
        <f t="shared" si="1"/>
        <v>1338.87</v>
      </c>
      <c r="P30" s="122">
        <f t="shared" si="2"/>
        <v>1338.87</v>
      </c>
      <c r="Q30" s="120">
        <f t="shared" si="3"/>
        <v>0</v>
      </c>
      <c r="R30" s="122">
        <f t="shared" si="4"/>
        <v>191.26714285714283</v>
      </c>
      <c r="S30" s="122">
        <f t="shared" si="5"/>
        <v>111.57249999999999</v>
      </c>
      <c r="T30" s="69"/>
    </row>
    <row r="31" spans="1:20" x14ac:dyDescent="0.25">
      <c r="A31" s="93">
        <v>1978</v>
      </c>
      <c r="B31" s="23">
        <v>0</v>
      </c>
      <c r="C31" s="59">
        <v>0</v>
      </c>
      <c r="D31" s="59"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257.86</v>
      </c>
      <c r="K31" s="59">
        <v>0</v>
      </c>
      <c r="L31" s="59">
        <v>0</v>
      </c>
      <c r="M31" s="60">
        <v>0</v>
      </c>
      <c r="N31" s="122">
        <f t="shared" si="0"/>
        <v>0</v>
      </c>
      <c r="O31" s="120">
        <f t="shared" si="1"/>
        <v>257.86</v>
      </c>
      <c r="P31" s="122">
        <f t="shared" si="2"/>
        <v>257.86</v>
      </c>
      <c r="Q31" s="120">
        <f t="shared" si="3"/>
        <v>0</v>
      </c>
      <c r="R31" s="122">
        <f t="shared" si="4"/>
        <v>36.837142857142858</v>
      </c>
      <c r="S31" s="122">
        <f t="shared" si="5"/>
        <v>21.488333333333333</v>
      </c>
      <c r="T31" s="69"/>
    </row>
    <row r="32" spans="1:20" x14ac:dyDescent="0.25">
      <c r="A32" s="93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402.65</v>
      </c>
      <c r="L32" s="59">
        <v>115.04</v>
      </c>
      <c r="M32" s="60">
        <v>0</v>
      </c>
      <c r="N32" s="122">
        <f t="shared" si="0"/>
        <v>0</v>
      </c>
      <c r="O32" s="120">
        <f t="shared" si="1"/>
        <v>517.68999999999994</v>
      </c>
      <c r="P32" s="122">
        <f t="shared" si="2"/>
        <v>517.68999999999994</v>
      </c>
      <c r="Q32" s="120">
        <f t="shared" si="3"/>
        <v>0</v>
      </c>
      <c r="R32" s="122">
        <f t="shared" si="4"/>
        <v>73.955714285714279</v>
      </c>
      <c r="S32" s="122">
        <f t="shared" si="5"/>
        <v>43.140833333333326</v>
      </c>
      <c r="T32" s="69"/>
    </row>
    <row r="33" spans="1:20" x14ac:dyDescent="0.25">
      <c r="A33" s="93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325.29000000000002</v>
      </c>
      <c r="I33" s="59">
        <v>1029.44</v>
      </c>
      <c r="J33" s="59">
        <v>983.82</v>
      </c>
      <c r="K33" s="59">
        <v>0</v>
      </c>
      <c r="L33" s="59">
        <v>0</v>
      </c>
      <c r="M33" s="60">
        <v>0</v>
      </c>
      <c r="N33" s="122">
        <f t="shared" si="0"/>
        <v>0</v>
      </c>
      <c r="O33" s="120">
        <f t="shared" si="1"/>
        <v>2338.5500000000002</v>
      </c>
      <c r="P33" s="122">
        <f t="shared" si="2"/>
        <v>2338.5500000000002</v>
      </c>
      <c r="Q33" s="120">
        <f t="shared" si="3"/>
        <v>0</v>
      </c>
      <c r="R33" s="122">
        <f t="shared" si="4"/>
        <v>334.07857142857148</v>
      </c>
      <c r="S33" s="122">
        <f t="shared" si="5"/>
        <v>194.87916666666669</v>
      </c>
      <c r="T33" s="69"/>
    </row>
    <row r="34" spans="1:20" x14ac:dyDescent="0.25">
      <c r="A34" s="93">
        <v>1981</v>
      </c>
      <c r="B34" s="23">
        <v>0</v>
      </c>
      <c r="C34" s="59">
        <v>0</v>
      </c>
      <c r="D34" s="59">
        <v>0</v>
      </c>
      <c r="E34" s="59">
        <v>0</v>
      </c>
      <c r="F34" s="59">
        <v>0</v>
      </c>
      <c r="G34" s="59">
        <v>0</v>
      </c>
      <c r="H34" s="59">
        <v>0</v>
      </c>
      <c r="I34" s="59">
        <v>269.76</v>
      </c>
      <c r="J34" s="59">
        <v>426.45</v>
      </c>
      <c r="K34" s="59">
        <v>0</v>
      </c>
      <c r="L34" s="59">
        <v>0</v>
      </c>
      <c r="M34" s="60">
        <v>0</v>
      </c>
      <c r="N34" s="122">
        <f t="shared" si="0"/>
        <v>0</v>
      </c>
      <c r="O34" s="120">
        <f t="shared" si="1"/>
        <v>696.21</v>
      </c>
      <c r="P34" s="122">
        <f t="shared" si="2"/>
        <v>696.21</v>
      </c>
      <c r="Q34" s="120">
        <f t="shared" si="3"/>
        <v>0</v>
      </c>
      <c r="R34" s="122">
        <f t="shared" si="4"/>
        <v>99.458571428571432</v>
      </c>
      <c r="S34" s="122">
        <f t="shared" si="5"/>
        <v>58.017500000000005</v>
      </c>
      <c r="T34" s="69"/>
    </row>
    <row r="35" spans="1:20" x14ac:dyDescent="0.25">
      <c r="A35" s="93">
        <v>1982</v>
      </c>
      <c r="B35" s="23">
        <v>0</v>
      </c>
      <c r="C35" s="59">
        <v>0</v>
      </c>
      <c r="D35" s="59">
        <v>0</v>
      </c>
      <c r="E35" s="59">
        <v>0</v>
      </c>
      <c r="F35" s="59">
        <v>0</v>
      </c>
      <c r="G35" s="59">
        <v>384.8</v>
      </c>
      <c r="H35" s="59">
        <v>753.73</v>
      </c>
      <c r="I35" s="59">
        <v>79.34</v>
      </c>
      <c r="J35" s="59">
        <v>1037.3699999999999</v>
      </c>
      <c r="K35" s="59">
        <v>684.31</v>
      </c>
      <c r="L35" s="59">
        <v>267.77</v>
      </c>
      <c r="M35" s="60">
        <v>257.86</v>
      </c>
      <c r="N35" s="122">
        <f t="shared" si="0"/>
        <v>0</v>
      </c>
      <c r="O35" s="120">
        <f t="shared" si="1"/>
        <v>3465.18</v>
      </c>
      <c r="P35" s="122">
        <f t="shared" si="2"/>
        <v>3465.18</v>
      </c>
      <c r="Q35" s="120">
        <f t="shared" si="3"/>
        <v>0</v>
      </c>
      <c r="R35" s="122">
        <f t="shared" si="4"/>
        <v>495.02571428571429</v>
      </c>
      <c r="S35" s="122">
        <f t="shared" si="5"/>
        <v>288.76499999999999</v>
      </c>
      <c r="T35" s="69"/>
    </row>
    <row r="36" spans="1:20" x14ac:dyDescent="0.25">
      <c r="A36" s="93">
        <v>1983</v>
      </c>
      <c r="B36" s="23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938.2</v>
      </c>
      <c r="K36" s="59">
        <v>1687.96</v>
      </c>
      <c r="L36" s="59">
        <v>856.87</v>
      </c>
      <c r="M36" s="60">
        <v>0</v>
      </c>
      <c r="N36" s="122">
        <f t="shared" si="0"/>
        <v>0</v>
      </c>
      <c r="O36" s="120">
        <f t="shared" si="1"/>
        <v>3483.0299999999997</v>
      </c>
      <c r="P36" s="122">
        <f t="shared" si="2"/>
        <v>3483.0299999999997</v>
      </c>
      <c r="Q36" s="120">
        <f t="shared" si="3"/>
        <v>0</v>
      </c>
      <c r="R36" s="122">
        <f t="shared" si="4"/>
        <v>497.57571428571424</v>
      </c>
      <c r="S36" s="122">
        <f t="shared" si="5"/>
        <v>290.2525</v>
      </c>
      <c r="T36" s="69"/>
    </row>
    <row r="37" spans="1:20" x14ac:dyDescent="0.25">
      <c r="A37" s="93">
        <v>1984</v>
      </c>
      <c r="B37" s="23">
        <v>0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396.7</v>
      </c>
      <c r="I37" s="59">
        <v>714.06</v>
      </c>
      <c r="J37" s="59">
        <v>1729.61</v>
      </c>
      <c r="K37" s="59">
        <v>1630.44</v>
      </c>
      <c r="L37" s="59">
        <v>803.32</v>
      </c>
      <c r="M37" s="60">
        <v>0</v>
      </c>
      <c r="N37" s="122">
        <f t="shared" si="0"/>
        <v>0</v>
      </c>
      <c r="O37" s="120">
        <f t="shared" si="1"/>
        <v>5274.1299999999992</v>
      </c>
      <c r="P37" s="122">
        <f t="shared" si="2"/>
        <v>5274.1299999999992</v>
      </c>
      <c r="Q37" s="120">
        <f t="shared" si="3"/>
        <v>0</v>
      </c>
      <c r="R37" s="122">
        <f t="shared" si="4"/>
        <v>753.44714285714269</v>
      </c>
      <c r="S37" s="122">
        <f t="shared" si="5"/>
        <v>439.51083333333327</v>
      </c>
      <c r="T37" s="69"/>
    </row>
    <row r="38" spans="1:20" x14ac:dyDescent="0.25">
      <c r="A38" s="93">
        <v>1985</v>
      </c>
      <c r="B38" s="23">
        <v>0</v>
      </c>
      <c r="C38" s="59">
        <v>0</v>
      </c>
      <c r="D38" s="59">
        <v>0</v>
      </c>
      <c r="E38" s="59">
        <v>0</v>
      </c>
      <c r="F38" s="59">
        <v>0</v>
      </c>
      <c r="G38" s="59">
        <v>257.86</v>
      </c>
      <c r="H38" s="59">
        <v>261.82</v>
      </c>
      <c r="I38" s="59">
        <v>1237.7</v>
      </c>
      <c r="J38" s="59">
        <v>402.65</v>
      </c>
      <c r="K38" s="59">
        <v>720.01</v>
      </c>
      <c r="L38" s="59">
        <v>1122.6600000000001</v>
      </c>
      <c r="M38" s="60">
        <v>31.74</v>
      </c>
      <c r="N38" s="122">
        <f t="shared" si="0"/>
        <v>0</v>
      </c>
      <c r="O38" s="120">
        <f t="shared" si="1"/>
        <v>4034.4399999999996</v>
      </c>
      <c r="P38" s="122">
        <f t="shared" si="2"/>
        <v>4034.4399999999996</v>
      </c>
      <c r="Q38" s="120">
        <f t="shared" si="3"/>
        <v>0</v>
      </c>
      <c r="R38" s="122">
        <f t="shared" si="4"/>
        <v>576.3485714285714</v>
      </c>
      <c r="S38" s="122">
        <f t="shared" si="5"/>
        <v>336.20333333333332</v>
      </c>
      <c r="T38" s="69"/>
    </row>
    <row r="39" spans="1:20" x14ac:dyDescent="0.25">
      <c r="A39" s="93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1019.52</v>
      </c>
      <c r="I39" s="59">
        <v>698.19</v>
      </c>
      <c r="J39" s="59">
        <v>1785.15</v>
      </c>
      <c r="K39" s="59">
        <v>821.17</v>
      </c>
      <c r="L39" s="59">
        <v>954.06</v>
      </c>
      <c r="M39" s="60">
        <v>476.04</v>
      </c>
      <c r="N39" s="122">
        <f t="shared" si="0"/>
        <v>0</v>
      </c>
      <c r="O39" s="120">
        <f t="shared" si="1"/>
        <v>5754.13</v>
      </c>
      <c r="P39" s="122">
        <f t="shared" si="2"/>
        <v>5754.13</v>
      </c>
      <c r="Q39" s="120">
        <f t="shared" si="3"/>
        <v>0</v>
      </c>
      <c r="R39" s="122">
        <f t="shared" si="4"/>
        <v>822.01857142857148</v>
      </c>
      <c r="S39" s="122">
        <f t="shared" si="5"/>
        <v>479.51083333333332</v>
      </c>
      <c r="T39" s="69"/>
    </row>
    <row r="40" spans="1:20" x14ac:dyDescent="0.25">
      <c r="A40" s="93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0</v>
      </c>
      <c r="H40" s="59">
        <v>460.17</v>
      </c>
      <c r="I40" s="59">
        <v>930.26</v>
      </c>
      <c r="J40" s="59">
        <v>1436.05</v>
      </c>
      <c r="K40" s="59">
        <v>739.85</v>
      </c>
      <c r="L40" s="59">
        <v>517.69000000000005</v>
      </c>
      <c r="M40" s="60">
        <v>253.89</v>
      </c>
      <c r="N40" s="122">
        <f t="shared" si="0"/>
        <v>0</v>
      </c>
      <c r="O40" s="120">
        <f t="shared" si="1"/>
        <v>4337.91</v>
      </c>
      <c r="P40" s="122">
        <f t="shared" si="2"/>
        <v>4337.91</v>
      </c>
      <c r="Q40" s="120">
        <f t="shared" si="3"/>
        <v>0</v>
      </c>
      <c r="R40" s="122">
        <f t="shared" si="4"/>
        <v>619.70142857142855</v>
      </c>
      <c r="S40" s="122">
        <f t="shared" si="5"/>
        <v>361.49250000000001</v>
      </c>
      <c r="T40" s="69"/>
    </row>
    <row r="41" spans="1:20" x14ac:dyDescent="0.25">
      <c r="A41" s="93">
        <v>1988</v>
      </c>
      <c r="B41" s="23">
        <v>0</v>
      </c>
      <c r="C41" s="59">
        <v>0</v>
      </c>
      <c r="D41" s="59">
        <v>0</v>
      </c>
      <c r="E41" s="59">
        <v>0</v>
      </c>
      <c r="F41" s="59">
        <v>0</v>
      </c>
      <c r="G41" s="59">
        <v>0</v>
      </c>
      <c r="H41" s="59">
        <v>186.45</v>
      </c>
      <c r="I41" s="59">
        <v>837.04</v>
      </c>
      <c r="J41" s="59">
        <v>474.06</v>
      </c>
      <c r="K41" s="59">
        <v>1295.23</v>
      </c>
      <c r="L41" s="59">
        <v>948.11</v>
      </c>
      <c r="M41" s="60">
        <v>261.82</v>
      </c>
      <c r="N41" s="122">
        <f t="shared" si="0"/>
        <v>0</v>
      </c>
      <c r="O41" s="120">
        <f t="shared" si="1"/>
        <v>4002.71</v>
      </c>
      <c r="P41" s="122">
        <f t="shared" si="2"/>
        <v>4002.71</v>
      </c>
      <c r="Q41" s="120">
        <f t="shared" si="3"/>
        <v>0</v>
      </c>
      <c r="R41" s="122">
        <f t="shared" si="4"/>
        <v>571.81571428571431</v>
      </c>
      <c r="S41" s="122">
        <f t="shared" si="5"/>
        <v>333.55916666666667</v>
      </c>
      <c r="T41" s="69"/>
    </row>
    <row r="42" spans="1:20" x14ac:dyDescent="0.25">
      <c r="A42" s="93">
        <v>1989</v>
      </c>
      <c r="B42" s="23">
        <v>0</v>
      </c>
      <c r="C42" s="59">
        <v>0</v>
      </c>
      <c r="D42" s="59">
        <v>0</v>
      </c>
      <c r="E42" s="59">
        <v>0</v>
      </c>
      <c r="F42" s="59">
        <v>0</v>
      </c>
      <c r="G42" s="59">
        <v>821.17</v>
      </c>
      <c r="H42" s="59">
        <v>1225.8</v>
      </c>
      <c r="I42" s="59">
        <v>616.87</v>
      </c>
      <c r="J42" s="59">
        <v>406.62</v>
      </c>
      <c r="K42" s="59">
        <v>0</v>
      </c>
      <c r="L42" s="59">
        <v>438.35</v>
      </c>
      <c r="M42" s="60">
        <v>0</v>
      </c>
      <c r="N42" s="122">
        <f t="shared" si="0"/>
        <v>0</v>
      </c>
      <c r="O42" s="120">
        <f t="shared" si="1"/>
        <v>3508.8099999999995</v>
      </c>
      <c r="P42" s="122">
        <f t="shared" si="2"/>
        <v>3508.8099999999995</v>
      </c>
      <c r="Q42" s="120">
        <f t="shared" si="3"/>
        <v>0</v>
      </c>
      <c r="R42" s="122">
        <f t="shared" si="4"/>
        <v>501.25857142857137</v>
      </c>
      <c r="S42" s="122">
        <f t="shared" si="5"/>
        <v>292.40083333333331</v>
      </c>
      <c r="T42" s="69"/>
    </row>
    <row r="43" spans="1:20" x14ac:dyDescent="0.25">
      <c r="A43" s="93">
        <v>1990</v>
      </c>
      <c r="B43" s="23">
        <v>0</v>
      </c>
      <c r="C43" s="59">
        <v>0</v>
      </c>
      <c r="D43" s="59">
        <v>0</v>
      </c>
      <c r="E43" s="59">
        <v>0</v>
      </c>
      <c r="F43" s="59">
        <v>0</v>
      </c>
      <c r="G43" s="59">
        <v>190.42</v>
      </c>
      <c r="H43" s="59">
        <v>1945.81</v>
      </c>
      <c r="I43" s="59">
        <v>1088.94</v>
      </c>
      <c r="J43" s="59">
        <v>720.01</v>
      </c>
      <c r="K43" s="59">
        <v>1469.77</v>
      </c>
      <c r="L43" s="59">
        <v>991.75</v>
      </c>
      <c r="M43" s="60">
        <v>3.77</v>
      </c>
      <c r="N43" s="122">
        <f t="shared" si="0"/>
        <v>0</v>
      </c>
      <c r="O43" s="120">
        <f t="shared" si="1"/>
        <v>6410.4700000000012</v>
      </c>
      <c r="P43" s="122">
        <f t="shared" si="2"/>
        <v>6410.4700000000012</v>
      </c>
      <c r="Q43" s="120">
        <f t="shared" si="3"/>
        <v>0</v>
      </c>
      <c r="R43" s="122">
        <f t="shared" si="4"/>
        <v>915.78142857142871</v>
      </c>
      <c r="S43" s="122">
        <f t="shared" si="5"/>
        <v>534.20583333333343</v>
      </c>
      <c r="T43" s="69"/>
    </row>
    <row r="44" spans="1:20" x14ac:dyDescent="0.25">
      <c r="A44" s="93">
        <v>1991</v>
      </c>
      <c r="B44" s="23">
        <v>0</v>
      </c>
      <c r="C44" s="59">
        <v>0</v>
      </c>
      <c r="D44" s="59">
        <v>0</v>
      </c>
      <c r="E44" s="59">
        <v>0</v>
      </c>
      <c r="F44" s="59">
        <v>0</v>
      </c>
      <c r="G44" s="59">
        <v>0</v>
      </c>
      <c r="H44" s="59">
        <v>1144.48</v>
      </c>
      <c r="I44" s="59">
        <v>716.04</v>
      </c>
      <c r="J44" s="59">
        <v>994.33</v>
      </c>
      <c r="K44" s="59">
        <v>1791.1</v>
      </c>
      <c r="L44" s="59">
        <v>495.88</v>
      </c>
      <c r="M44" s="60">
        <v>208.27</v>
      </c>
      <c r="N44" s="122">
        <f t="shared" si="0"/>
        <v>0</v>
      </c>
      <c r="O44" s="120">
        <f t="shared" si="1"/>
        <v>5350.1</v>
      </c>
      <c r="P44" s="122">
        <f t="shared" si="2"/>
        <v>5350.1</v>
      </c>
      <c r="Q44" s="120">
        <f t="shared" si="3"/>
        <v>0</v>
      </c>
      <c r="R44" s="122">
        <f t="shared" si="4"/>
        <v>764.30000000000007</v>
      </c>
      <c r="S44" s="122">
        <f t="shared" si="5"/>
        <v>445.8416666666667</v>
      </c>
      <c r="T44" s="69"/>
    </row>
    <row r="45" spans="1:20" x14ac:dyDescent="0.25">
      <c r="A45" s="93">
        <v>1992</v>
      </c>
      <c r="B45" s="23">
        <v>0</v>
      </c>
      <c r="C45" s="59">
        <v>0</v>
      </c>
      <c r="D45" s="59">
        <v>0</v>
      </c>
      <c r="E45" s="59">
        <v>0</v>
      </c>
      <c r="F45" s="59">
        <v>0</v>
      </c>
      <c r="G45" s="59">
        <v>493.89</v>
      </c>
      <c r="H45" s="59">
        <v>1229.77</v>
      </c>
      <c r="I45" s="59">
        <v>51.57</v>
      </c>
      <c r="J45" s="59">
        <v>664.47</v>
      </c>
      <c r="K45" s="59">
        <v>238.02</v>
      </c>
      <c r="L45" s="59">
        <v>190.02</v>
      </c>
      <c r="M45" s="60">
        <v>0</v>
      </c>
      <c r="N45" s="122">
        <f t="shared" si="0"/>
        <v>0</v>
      </c>
      <c r="O45" s="120">
        <f t="shared" si="1"/>
        <v>2867.74</v>
      </c>
      <c r="P45" s="122">
        <f t="shared" si="2"/>
        <v>2867.74</v>
      </c>
      <c r="Q45" s="120">
        <f t="shared" si="3"/>
        <v>0</v>
      </c>
      <c r="R45" s="122">
        <f t="shared" si="4"/>
        <v>409.67714285714283</v>
      </c>
      <c r="S45" s="122">
        <f t="shared" si="5"/>
        <v>238.97833333333332</v>
      </c>
      <c r="T45" s="69"/>
    </row>
    <row r="46" spans="1:20" x14ac:dyDescent="0.25">
      <c r="A46" s="93">
        <v>1993</v>
      </c>
      <c r="B46" s="23">
        <v>0</v>
      </c>
      <c r="C46" s="59">
        <v>0</v>
      </c>
      <c r="D46" s="59">
        <v>0</v>
      </c>
      <c r="E46" s="59">
        <v>0</v>
      </c>
      <c r="F46" s="59">
        <v>0</v>
      </c>
      <c r="G46" s="59">
        <v>0</v>
      </c>
      <c r="H46" s="59">
        <v>1334.9</v>
      </c>
      <c r="I46" s="59">
        <v>555.38</v>
      </c>
      <c r="J46" s="59">
        <v>969.93</v>
      </c>
      <c r="K46" s="59">
        <v>398.68</v>
      </c>
      <c r="L46" s="59">
        <v>708.11</v>
      </c>
      <c r="M46" s="60">
        <v>0</v>
      </c>
      <c r="N46" s="122">
        <f t="shared" si="0"/>
        <v>0</v>
      </c>
      <c r="O46" s="120">
        <f t="shared" si="1"/>
        <v>3967</v>
      </c>
      <c r="P46" s="122">
        <f t="shared" si="2"/>
        <v>3967</v>
      </c>
      <c r="Q46" s="120">
        <f t="shared" si="3"/>
        <v>0</v>
      </c>
      <c r="R46" s="122">
        <f t="shared" si="4"/>
        <v>566.71428571428567</v>
      </c>
      <c r="S46" s="122">
        <f t="shared" si="5"/>
        <v>330.58333333333331</v>
      </c>
      <c r="T46" s="69"/>
    </row>
    <row r="47" spans="1:20" x14ac:dyDescent="0.25">
      <c r="A47" s="93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0</v>
      </c>
      <c r="G47" s="59">
        <v>349.1</v>
      </c>
      <c r="H47" s="59">
        <v>1112.74</v>
      </c>
      <c r="I47" s="59">
        <v>1366.63</v>
      </c>
      <c r="J47" s="59">
        <v>271.74</v>
      </c>
      <c r="K47" s="59">
        <v>0</v>
      </c>
      <c r="L47" s="59">
        <v>1116.71</v>
      </c>
      <c r="M47" s="60">
        <v>0</v>
      </c>
      <c r="N47" s="122">
        <f t="shared" si="0"/>
        <v>0</v>
      </c>
      <c r="O47" s="120">
        <f t="shared" si="1"/>
        <v>4216.92</v>
      </c>
      <c r="P47" s="122">
        <f t="shared" si="2"/>
        <v>4216.92</v>
      </c>
      <c r="Q47" s="120">
        <f t="shared" si="3"/>
        <v>0</v>
      </c>
      <c r="R47" s="122">
        <f t="shared" si="4"/>
        <v>602.41714285714284</v>
      </c>
      <c r="S47" s="122">
        <f t="shared" si="5"/>
        <v>351.41</v>
      </c>
      <c r="T47" s="69"/>
    </row>
    <row r="48" spans="1:20" x14ac:dyDescent="0.25">
      <c r="A48" s="93">
        <v>1995</v>
      </c>
      <c r="B48" s="23">
        <v>0</v>
      </c>
      <c r="C48" s="59">
        <v>0</v>
      </c>
      <c r="D48" s="59">
        <v>0</v>
      </c>
      <c r="E48" s="59">
        <v>0</v>
      </c>
      <c r="F48" s="59">
        <v>0</v>
      </c>
      <c r="G48" s="59">
        <v>91.24</v>
      </c>
      <c r="H48" s="59">
        <v>503.81</v>
      </c>
      <c r="I48" s="59">
        <v>444.3</v>
      </c>
      <c r="J48" s="59">
        <v>1021.5</v>
      </c>
      <c r="K48" s="59">
        <v>1366.63</v>
      </c>
      <c r="L48" s="59">
        <v>335.21</v>
      </c>
      <c r="M48" s="60">
        <v>0</v>
      </c>
      <c r="N48" s="122">
        <f t="shared" si="0"/>
        <v>0</v>
      </c>
      <c r="O48" s="120">
        <f t="shared" si="1"/>
        <v>3762.69</v>
      </c>
      <c r="P48" s="122">
        <f t="shared" si="2"/>
        <v>3762.69</v>
      </c>
      <c r="Q48" s="120">
        <f t="shared" si="3"/>
        <v>0</v>
      </c>
      <c r="R48" s="122">
        <f t="shared" si="4"/>
        <v>537.52714285714285</v>
      </c>
      <c r="S48" s="122">
        <f t="shared" si="5"/>
        <v>313.5575</v>
      </c>
      <c r="T48" s="69"/>
    </row>
    <row r="49" spans="1:20" x14ac:dyDescent="0.25">
      <c r="A49" s="93">
        <v>1996</v>
      </c>
      <c r="B49" s="23">
        <v>0</v>
      </c>
      <c r="C49" s="59">
        <v>0</v>
      </c>
      <c r="D49" s="59">
        <v>0</v>
      </c>
      <c r="E49" s="59">
        <v>0</v>
      </c>
      <c r="F49" s="59">
        <v>0</v>
      </c>
      <c r="G49" s="59">
        <v>481.99</v>
      </c>
      <c r="H49" s="59">
        <v>1013.57</v>
      </c>
      <c r="I49" s="59">
        <v>257.86</v>
      </c>
      <c r="J49" s="59">
        <v>1443.99</v>
      </c>
      <c r="K49" s="59">
        <v>1178.2</v>
      </c>
      <c r="L49" s="59">
        <v>470.09</v>
      </c>
      <c r="M49" s="60">
        <v>0</v>
      </c>
      <c r="N49" s="122">
        <f t="shared" si="0"/>
        <v>0</v>
      </c>
      <c r="O49" s="120">
        <f t="shared" si="1"/>
        <v>4845.7</v>
      </c>
      <c r="P49" s="122">
        <f t="shared" si="2"/>
        <v>4845.7</v>
      </c>
      <c r="Q49" s="120">
        <f t="shared" si="3"/>
        <v>0</v>
      </c>
      <c r="R49" s="122">
        <f t="shared" si="4"/>
        <v>692.24285714285713</v>
      </c>
      <c r="S49" s="122">
        <f t="shared" si="5"/>
        <v>403.80833333333334</v>
      </c>
      <c r="T49" s="69"/>
    </row>
    <row r="50" spans="1:20" x14ac:dyDescent="0.25">
      <c r="A50" s="93">
        <v>1997</v>
      </c>
      <c r="B50" s="23">
        <v>0</v>
      </c>
      <c r="C50" s="59">
        <v>0</v>
      </c>
      <c r="D50" s="59">
        <v>0</v>
      </c>
      <c r="E50" s="59">
        <v>0</v>
      </c>
      <c r="F50" s="59">
        <v>0</v>
      </c>
      <c r="G50" s="59">
        <v>345.13</v>
      </c>
      <c r="H50" s="59">
        <v>1572.92</v>
      </c>
      <c r="I50" s="59">
        <v>41.65</v>
      </c>
      <c r="J50" s="59">
        <v>579.17999999999995</v>
      </c>
      <c r="K50" s="59">
        <v>755.71</v>
      </c>
      <c r="L50" s="59">
        <v>220.17</v>
      </c>
      <c r="M50" s="60">
        <v>75.37</v>
      </c>
      <c r="N50" s="122">
        <f t="shared" si="0"/>
        <v>0</v>
      </c>
      <c r="O50" s="120">
        <f t="shared" si="1"/>
        <v>3590.13</v>
      </c>
      <c r="P50" s="122">
        <f t="shared" si="2"/>
        <v>3590.13</v>
      </c>
      <c r="Q50" s="120">
        <f t="shared" si="3"/>
        <v>0</v>
      </c>
      <c r="R50" s="122">
        <f t="shared" si="4"/>
        <v>512.87571428571425</v>
      </c>
      <c r="S50" s="122">
        <f t="shared" si="5"/>
        <v>299.17750000000001</v>
      </c>
      <c r="T50" s="69"/>
    </row>
    <row r="51" spans="1:20" x14ac:dyDescent="0.25">
      <c r="A51" s="93">
        <v>1998</v>
      </c>
      <c r="B51" s="23">
        <v>0</v>
      </c>
      <c r="C51" s="59">
        <v>0</v>
      </c>
      <c r="D51" s="59">
        <v>0</v>
      </c>
      <c r="E51" s="59">
        <v>0</v>
      </c>
      <c r="F51" s="59">
        <v>0</v>
      </c>
      <c r="G51" s="59">
        <v>81.319999999999993</v>
      </c>
      <c r="H51" s="59">
        <v>1088.94</v>
      </c>
      <c r="I51" s="59">
        <v>886.63</v>
      </c>
      <c r="J51" s="59">
        <v>698.19</v>
      </c>
      <c r="K51" s="59">
        <v>1128.6099999999999</v>
      </c>
      <c r="L51" s="59">
        <v>462.16</v>
      </c>
      <c r="M51" s="60">
        <v>0</v>
      </c>
      <c r="N51" s="122">
        <f t="shared" si="0"/>
        <v>0</v>
      </c>
      <c r="O51" s="120">
        <f t="shared" si="1"/>
        <v>4345.8499999999995</v>
      </c>
      <c r="P51" s="122">
        <f t="shared" si="2"/>
        <v>4345.8499999999995</v>
      </c>
      <c r="Q51" s="120">
        <f t="shared" si="3"/>
        <v>0</v>
      </c>
      <c r="R51" s="122">
        <f t="shared" si="4"/>
        <v>620.83571428571418</v>
      </c>
      <c r="S51" s="122">
        <f t="shared" si="5"/>
        <v>362.15416666666664</v>
      </c>
      <c r="T51" s="69"/>
    </row>
    <row r="52" spans="1:20" x14ac:dyDescent="0.25">
      <c r="A52" s="93">
        <v>1999</v>
      </c>
      <c r="B52" s="23">
        <v>0</v>
      </c>
      <c r="C52" s="59">
        <v>0</v>
      </c>
      <c r="D52" s="59">
        <v>0</v>
      </c>
      <c r="E52" s="59">
        <v>0</v>
      </c>
      <c r="F52" s="59">
        <v>0</v>
      </c>
      <c r="G52" s="59">
        <v>194.38</v>
      </c>
      <c r="H52" s="59">
        <v>412.57</v>
      </c>
      <c r="I52" s="59">
        <v>505.79</v>
      </c>
      <c r="J52" s="59">
        <v>839.02</v>
      </c>
      <c r="K52" s="59">
        <v>505.79</v>
      </c>
      <c r="L52" s="59">
        <v>329.26</v>
      </c>
      <c r="M52" s="60">
        <v>0</v>
      </c>
      <c r="N52" s="122">
        <f t="shared" si="0"/>
        <v>0</v>
      </c>
      <c r="O52" s="120">
        <f t="shared" si="1"/>
        <v>2786.8100000000004</v>
      </c>
      <c r="P52" s="122">
        <f t="shared" si="2"/>
        <v>2786.8100000000004</v>
      </c>
      <c r="Q52" s="120">
        <f t="shared" si="3"/>
        <v>0</v>
      </c>
      <c r="R52" s="122">
        <f t="shared" si="4"/>
        <v>398.11571428571432</v>
      </c>
      <c r="S52" s="122">
        <f t="shared" si="5"/>
        <v>232.23416666666671</v>
      </c>
      <c r="T52" s="69"/>
    </row>
    <row r="53" spans="1:20" x14ac:dyDescent="0.25">
      <c r="A53" s="93">
        <v>2000</v>
      </c>
      <c r="B53" s="23">
        <v>0</v>
      </c>
      <c r="C53" s="59">
        <v>0</v>
      </c>
      <c r="D53" s="59">
        <v>0</v>
      </c>
      <c r="E53" s="59">
        <v>0</v>
      </c>
      <c r="F53" s="59">
        <v>0</v>
      </c>
      <c r="G53" s="59">
        <v>142.81</v>
      </c>
      <c r="H53" s="59">
        <v>981.83</v>
      </c>
      <c r="I53" s="59">
        <v>1184.1500000000001</v>
      </c>
      <c r="J53" s="59">
        <v>571.25</v>
      </c>
      <c r="K53" s="59">
        <v>0</v>
      </c>
      <c r="L53" s="59">
        <v>307.44</v>
      </c>
      <c r="M53" s="60">
        <v>0</v>
      </c>
      <c r="N53" s="122">
        <f t="shared" si="0"/>
        <v>0</v>
      </c>
      <c r="O53" s="120">
        <f t="shared" si="1"/>
        <v>3187.48</v>
      </c>
      <c r="P53" s="122">
        <f t="shared" si="2"/>
        <v>3187.48</v>
      </c>
      <c r="Q53" s="120">
        <f t="shared" si="3"/>
        <v>0</v>
      </c>
      <c r="R53" s="122">
        <f t="shared" si="4"/>
        <v>455.35428571428571</v>
      </c>
      <c r="S53" s="122">
        <f t="shared" si="5"/>
        <v>265.62333333333333</v>
      </c>
      <c r="T53" s="69"/>
    </row>
    <row r="54" spans="1:20" x14ac:dyDescent="0.25">
      <c r="A54" s="93">
        <v>2001</v>
      </c>
      <c r="B54" s="23">
        <v>0</v>
      </c>
      <c r="C54" s="59">
        <v>0</v>
      </c>
      <c r="D54" s="59">
        <v>0</v>
      </c>
      <c r="E54" s="59">
        <v>0</v>
      </c>
      <c r="F54" s="59">
        <v>0</v>
      </c>
      <c r="G54" s="59">
        <v>0</v>
      </c>
      <c r="H54" s="59">
        <v>434.39</v>
      </c>
      <c r="I54" s="59">
        <v>1073.07</v>
      </c>
      <c r="J54" s="59">
        <v>938.2</v>
      </c>
      <c r="K54" s="59">
        <v>1261.51</v>
      </c>
      <c r="L54" s="59">
        <v>452.24</v>
      </c>
      <c r="M54" s="60">
        <v>79.34</v>
      </c>
      <c r="N54" s="122">
        <f t="shared" si="0"/>
        <v>0</v>
      </c>
      <c r="O54" s="120">
        <f t="shared" si="1"/>
        <v>4238.75</v>
      </c>
      <c r="P54" s="122">
        <f t="shared" si="2"/>
        <v>4238.75</v>
      </c>
      <c r="Q54" s="120">
        <f t="shared" si="3"/>
        <v>0</v>
      </c>
      <c r="R54" s="122">
        <f t="shared" si="4"/>
        <v>605.53571428571433</v>
      </c>
      <c r="S54" s="122">
        <f t="shared" si="5"/>
        <v>353.22916666666669</v>
      </c>
      <c r="T54" s="69"/>
    </row>
    <row r="55" spans="1:20" x14ac:dyDescent="0.25">
      <c r="A55" s="93">
        <v>2002</v>
      </c>
      <c r="B55" s="23">
        <v>0</v>
      </c>
      <c r="C55" s="59">
        <v>0</v>
      </c>
      <c r="D55" s="59">
        <v>0</v>
      </c>
      <c r="E55" s="59">
        <v>0</v>
      </c>
      <c r="F55" s="59">
        <v>0</v>
      </c>
      <c r="G55" s="59">
        <v>579.17999999999995</v>
      </c>
      <c r="H55" s="59">
        <v>898.53</v>
      </c>
      <c r="I55" s="59">
        <v>967.95</v>
      </c>
      <c r="J55" s="59">
        <v>281.66000000000003</v>
      </c>
      <c r="K55" s="59">
        <v>0</v>
      </c>
      <c r="L55" s="59">
        <v>0</v>
      </c>
      <c r="M55" s="60">
        <v>0</v>
      </c>
      <c r="N55" s="122">
        <f t="shared" si="0"/>
        <v>0</v>
      </c>
      <c r="O55" s="120">
        <f t="shared" si="1"/>
        <v>2727.3199999999997</v>
      </c>
      <c r="P55" s="122">
        <f t="shared" si="2"/>
        <v>2727.3199999999997</v>
      </c>
      <c r="Q55" s="120">
        <f t="shared" si="3"/>
        <v>0</v>
      </c>
      <c r="R55" s="122">
        <f t="shared" si="4"/>
        <v>389.61714285714282</v>
      </c>
      <c r="S55" s="122">
        <f t="shared" si="5"/>
        <v>227.27666666666664</v>
      </c>
      <c r="T55" s="69"/>
    </row>
    <row r="56" spans="1:20" x14ac:dyDescent="0.25">
      <c r="A56" s="93">
        <v>2003</v>
      </c>
      <c r="B56" s="23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60"/>
      <c r="N56" s="122">
        <f t="shared" si="0"/>
        <v>0</v>
      </c>
      <c r="O56" s="120">
        <f t="shared" si="1"/>
        <v>0</v>
      </c>
      <c r="P56" s="122">
        <f t="shared" si="2"/>
        <v>0</v>
      </c>
      <c r="Q56" s="120"/>
      <c r="R56" s="122"/>
      <c r="S56" s="122"/>
      <c r="T56" s="102"/>
    </row>
    <row r="57" spans="1:20" x14ac:dyDescent="0.25">
      <c r="A57" s="93">
        <v>2004</v>
      </c>
      <c r="B57" s="23">
        <v>0</v>
      </c>
      <c r="C57" s="59">
        <v>0</v>
      </c>
      <c r="D57" s="59">
        <v>0</v>
      </c>
      <c r="E57" s="59">
        <v>0</v>
      </c>
      <c r="F57" s="59">
        <v>0</v>
      </c>
      <c r="G57" s="59">
        <v>541.49</v>
      </c>
      <c r="H57" s="59">
        <v>908.44</v>
      </c>
      <c r="I57" s="59">
        <v>0</v>
      </c>
      <c r="J57" s="59">
        <v>0</v>
      </c>
      <c r="K57" s="59">
        <v>0</v>
      </c>
      <c r="L57" s="59">
        <v>0</v>
      </c>
      <c r="M57" s="60">
        <v>0</v>
      </c>
      <c r="N57" s="122">
        <f t="shared" si="0"/>
        <v>0</v>
      </c>
      <c r="O57" s="120">
        <f t="shared" si="1"/>
        <v>1449.93</v>
      </c>
      <c r="P57" s="122">
        <f t="shared" si="2"/>
        <v>1449.93</v>
      </c>
      <c r="Q57" s="120">
        <f t="shared" si="3"/>
        <v>0</v>
      </c>
      <c r="R57" s="122">
        <f t="shared" si="4"/>
        <v>207.13285714285715</v>
      </c>
      <c r="S57" s="122">
        <f t="shared" si="5"/>
        <v>120.8275</v>
      </c>
      <c r="T57" s="69"/>
    </row>
    <row r="58" spans="1:20" x14ac:dyDescent="0.25">
      <c r="A58" s="93">
        <v>2005</v>
      </c>
      <c r="B58" s="23">
        <v>0</v>
      </c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721.99</v>
      </c>
      <c r="I58" s="59">
        <v>1015.33</v>
      </c>
      <c r="J58" s="59">
        <v>483.02</v>
      </c>
      <c r="K58" s="59">
        <v>195.95</v>
      </c>
      <c r="L58" s="59">
        <v>0</v>
      </c>
      <c r="M58" s="60">
        <v>0</v>
      </c>
      <c r="N58" s="122">
        <f t="shared" si="0"/>
        <v>0</v>
      </c>
      <c r="O58" s="120">
        <f t="shared" si="1"/>
        <v>2416.29</v>
      </c>
      <c r="P58" s="122">
        <f t="shared" si="2"/>
        <v>2416.29</v>
      </c>
      <c r="Q58" s="120">
        <f t="shared" si="3"/>
        <v>0</v>
      </c>
      <c r="R58" s="122">
        <f t="shared" si="4"/>
        <v>345.18428571428569</v>
      </c>
      <c r="S58" s="122">
        <f t="shared" si="5"/>
        <v>201.35749999999999</v>
      </c>
      <c r="T58" s="69"/>
    </row>
    <row r="59" spans="1:20" x14ac:dyDescent="0.25">
      <c r="A59" s="93">
        <v>2006</v>
      </c>
      <c r="B59" s="23">
        <v>0</v>
      </c>
      <c r="C59" s="59">
        <v>0</v>
      </c>
      <c r="D59" s="59">
        <v>0</v>
      </c>
      <c r="E59" s="59">
        <v>0</v>
      </c>
      <c r="F59" s="59">
        <v>0</v>
      </c>
      <c r="G59" s="59">
        <v>688.23</v>
      </c>
      <c r="H59" s="59">
        <v>264.74</v>
      </c>
      <c r="I59" s="59">
        <v>0</v>
      </c>
      <c r="J59" s="59">
        <v>0</v>
      </c>
      <c r="K59" s="59">
        <v>0</v>
      </c>
      <c r="L59" s="59">
        <v>0</v>
      </c>
      <c r="M59" s="60">
        <v>0</v>
      </c>
      <c r="N59" s="122">
        <f t="shared" si="0"/>
        <v>0</v>
      </c>
      <c r="O59" s="120">
        <f t="shared" si="1"/>
        <v>952.97</v>
      </c>
      <c r="P59" s="122">
        <f t="shared" si="2"/>
        <v>952.97</v>
      </c>
      <c r="Q59" s="120">
        <f t="shared" si="3"/>
        <v>0</v>
      </c>
      <c r="R59" s="122">
        <f t="shared" si="4"/>
        <v>136.13857142857142</v>
      </c>
      <c r="S59" s="122">
        <f t="shared" si="5"/>
        <v>79.414166666666674</v>
      </c>
      <c r="T59" s="69"/>
    </row>
    <row r="60" spans="1:20" x14ac:dyDescent="0.25">
      <c r="A60" s="93">
        <v>2007</v>
      </c>
      <c r="B60" s="23">
        <v>0</v>
      </c>
      <c r="C60" s="59">
        <v>0</v>
      </c>
      <c r="D60" s="59">
        <v>0</v>
      </c>
      <c r="E60" s="59">
        <v>0</v>
      </c>
      <c r="F60" s="59">
        <v>0</v>
      </c>
      <c r="G60" s="59">
        <v>296.67</v>
      </c>
      <c r="H60" s="59">
        <v>580.63</v>
      </c>
      <c r="I60" s="59">
        <v>881.43</v>
      </c>
      <c r="J60" s="59">
        <v>64.39</v>
      </c>
      <c r="K60" s="59">
        <v>0</v>
      </c>
      <c r="L60" s="59">
        <v>0</v>
      </c>
      <c r="M60" s="60">
        <v>0</v>
      </c>
      <c r="N60" s="122">
        <f t="shared" si="0"/>
        <v>0</v>
      </c>
      <c r="O60" s="120">
        <f t="shared" si="1"/>
        <v>1823.1200000000001</v>
      </c>
      <c r="P60" s="122">
        <f t="shared" si="2"/>
        <v>1823.1200000000001</v>
      </c>
      <c r="Q60" s="120">
        <f t="shared" si="3"/>
        <v>0</v>
      </c>
      <c r="R60" s="122">
        <f t="shared" si="4"/>
        <v>260.4457142857143</v>
      </c>
      <c r="S60" s="122">
        <f t="shared" si="5"/>
        <v>151.92666666666668</v>
      </c>
      <c r="T60" s="69"/>
    </row>
    <row r="61" spans="1:20" x14ac:dyDescent="0.25">
      <c r="A61" s="93">
        <v>2008</v>
      </c>
      <c r="B61" s="23">
        <v>0</v>
      </c>
      <c r="C61" s="59">
        <v>0</v>
      </c>
      <c r="D61" s="59">
        <v>0</v>
      </c>
      <c r="E61" s="59">
        <v>0</v>
      </c>
      <c r="F61" s="59">
        <v>0</v>
      </c>
      <c r="G61" s="59">
        <v>0</v>
      </c>
      <c r="H61" s="59">
        <v>1193.73</v>
      </c>
      <c r="I61" s="59">
        <v>632.44000000000005</v>
      </c>
      <c r="J61" s="59">
        <v>55.84</v>
      </c>
      <c r="K61" s="59">
        <v>0</v>
      </c>
      <c r="L61" s="59">
        <v>0</v>
      </c>
      <c r="M61" s="60">
        <v>0</v>
      </c>
      <c r="N61" s="122">
        <f t="shared" si="0"/>
        <v>0</v>
      </c>
      <c r="O61" s="120">
        <f t="shared" si="1"/>
        <v>1882.01</v>
      </c>
      <c r="P61" s="122">
        <f t="shared" si="2"/>
        <v>1882.01</v>
      </c>
      <c r="Q61" s="120">
        <f t="shared" si="3"/>
        <v>0</v>
      </c>
      <c r="R61" s="122">
        <f t="shared" si="4"/>
        <v>268.85857142857145</v>
      </c>
      <c r="S61" s="122">
        <f t="shared" si="5"/>
        <v>156.83416666666668</v>
      </c>
      <c r="T61" s="69"/>
    </row>
    <row r="62" spans="1:20" x14ac:dyDescent="0.25">
      <c r="A62" s="93">
        <v>2009</v>
      </c>
      <c r="B62" s="23">
        <v>0</v>
      </c>
      <c r="C62" s="59">
        <v>0</v>
      </c>
      <c r="D62" s="59">
        <v>0</v>
      </c>
      <c r="E62" s="59">
        <v>0</v>
      </c>
      <c r="F62" s="59">
        <v>131.69999999999999</v>
      </c>
      <c r="G62" s="59">
        <v>274.10000000000002</v>
      </c>
      <c r="H62" s="59">
        <v>342.61</v>
      </c>
      <c r="I62" s="59">
        <v>387.71</v>
      </c>
      <c r="J62" s="59">
        <v>824.98</v>
      </c>
      <c r="K62" s="59">
        <v>879.7</v>
      </c>
      <c r="L62" s="59">
        <v>94.93</v>
      </c>
      <c r="M62" s="60">
        <v>0</v>
      </c>
      <c r="N62" s="122">
        <f t="shared" si="0"/>
        <v>131.69999999999999</v>
      </c>
      <c r="O62" s="120">
        <f t="shared" si="1"/>
        <v>2804.03</v>
      </c>
      <c r="P62" s="122">
        <f t="shared" si="2"/>
        <v>2935.73</v>
      </c>
      <c r="Q62" s="120">
        <f t="shared" si="3"/>
        <v>26.339999999999996</v>
      </c>
      <c r="R62" s="122">
        <f t="shared" si="4"/>
        <v>400.5757142857143</v>
      </c>
      <c r="S62" s="122">
        <f t="shared" si="5"/>
        <v>244.64416666666668</v>
      </c>
      <c r="T62" s="69"/>
    </row>
    <row r="63" spans="1:20" x14ac:dyDescent="0.25">
      <c r="A63" s="93">
        <v>2010</v>
      </c>
      <c r="B63" s="23">
        <v>0</v>
      </c>
      <c r="C63" s="59">
        <v>0</v>
      </c>
      <c r="D63" s="59">
        <v>0</v>
      </c>
      <c r="E63" s="59">
        <v>0</v>
      </c>
      <c r="F63" s="59">
        <v>213.86</v>
      </c>
      <c r="G63" s="59">
        <v>473.34</v>
      </c>
      <c r="H63" s="59">
        <v>0</v>
      </c>
      <c r="I63" s="59">
        <v>64.91</v>
      </c>
      <c r="J63" s="59">
        <v>1094.8</v>
      </c>
      <c r="K63" s="59">
        <v>364.31</v>
      </c>
      <c r="L63" s="59">
        <v>445.52</v>
      </c>
      <c r="M63" s="60">
        <v>204.49</v>
      </c>
      <c r="N63" s="122">
        <f t="shared" si="0"/>
        <v>213.86</v>
      </c>
      <c r="O63" s="120">
        <f t="shared" si="1"/>
        <v>2647.37</v>
      </c>
      <c r="P63" s="122">
        <f t="shared" si="2"/>
        <v>2861.2299999999996</v>
      </c>
      <c r="Q63" s="120">
        <f t="shared" si="3"/>
        <v>42.772000000000006</v>
      </c>
      <c r="R63" s="122">
        <f t="shared" si="4"/>
        <v>378.19571428571425</v>
      </c>
      <c r="S63" s="122">
        <f t="shared" si="5"/>
        <v>238.43583333333331</v>
      </c>
      <c r="T63" s="69"/>
    </row>
    <row r="64" spans="1:20" x14ac:dyDescent="0.25">
      <c r="A64" s="93">
        <v>2011</v>
      </c>
      <c r="B64" s="23">
        <v>0</v>
      </c>
      <c r="C64" s="59">
        <v>0</v>
      </c>
      <c r="D64" s="59">
        <v>0</v>
      </c>
      <c r="E64" s="59">
        <v>0</v>
      </c>
      <c r="F64" s="59">
        <v>0</v>
      </c>
      <c r="G64" s="59">
        <v>430.23</v>
      </c>
      <c r="H64" s="59">
        <v>159.02000000000001</v>
      </c>
      <c r="I64" s="59">
        <v>900.2</v>
      </c>
      <c r="J64" s="59">
        <v>833.15</v>
      </c>
      <c r="K64" s="59">
        <v>1009.91</v>
      </c>
      <c r="L64" s="59">
        <v>416.97</v>
      </c>
      <c r="M64" s="60">
        <v>217.11</v>
      </c>
      <c r="N64" s="122">
        <f t="shared" si="0"/>
        <v>0</v>
      </c>
      <c r="O64" s="120">
        <f t="shared" si="1"/>
        <v>3966.5899999999997</v>
      </c>
      <c r="P64" s="122">
        <f t="shared" si="2"/>
        <v>3966.5899999999997</v>
      </c>
      <c r="Q64" s="120">
        <f t="shared" si="3"/>
        <v>0</v>
      </c>
      <c r="R64" s="122">
        <f t="shared" si="4"/>
        <v>566.65571428571423</v>
      </c>
      <c r="S64" s="122">
        <f t="shared" si="5"/>
        <v>330.54916666666662</v>
      </c>
      <c r="T64" s="69"/>
    </row>
    <row r="65" spans="1:20" ht="15.75" thickBot="1" x14ac:dyDescent="0.3">
      <c r="A65" s="173">
        <v>2012</v>
      </c>
      <c r="B65" s="135">
        <v>0</v>
      </c>
      <c r="C65" s="91">
        <v>0</v>
      </c>
      <c r="D65" s="91">
        <v>0</v>
      </c>
      <c r="E65" s="91">
        <v>0</v>
      </c>
      <c r="F65" s="91">
        <v>0</v>
      </c>
      <c r="G65" s="91">
        <v>348.78</v>
      </c>
      <c r="H65" s="91">
        <v>702.28</v>
      </c>
      <c r="I65" s="91">
        <v>212.02</v>
      </c>
      <c r="J65" s="91">
        <v>98.42</v>
      </c>
      <c r="K65" s="91">
        <v>0</v>
      </c>
      <c r="L65" s="91">
        <v>0</v>
      </c>
      <c r="M65" s="136">
        <v>0</v>
      </c>
      <c r="N65" s="138">
        <f t="shared" si="0"/>
        <v>0</v>
      </c>
      <c r="O65" s="139">
        <f t="shared" si="1"/>
        <v>1361.5</v>
      </c>
      <c r="P65" s="138">
        <f t="shared" si="2"/>
        <v>1361.5</v>
      </c>
      <c r="Q65" s="139">
        <f t="shared" si="3"/>
        <v>0</v>
      </c>
      <c r="R65" s="143">
        <f t="shared" si="4"/>
        <v>194.5</v>
      </c>
      <c r="S65" s="143">
        <f t="shared" si="5"/>
        <v>113.45833333333333</v>
      </c>
      <c r="T65" s="69"/>
    </row>
    <row r="66" spans="1:20" x14ac:dyDescent="0.25">
      <c r="A66" s="127" t="s">
        <v>62</v>
      </c>
      <c r="B66" s="22">
        <f>SMALL(B$3:B$65,COUNTIF(B$3:B$65,0)+1)</f>
        <v>150.75</v>
      </c>
      <c r="C66" s="54">
        <v>0</v>
      </c>
      <c r="D66" s="54">
        <v>0</v>
      </c>
      <c r="E66" s="54">
        <v>0</v>
      </c>
      <c r="F66" s="54">
        <f t="shared" ref="F66:P66" si="6">SMALL(F$3:F$65,COUNTIF(F$3:F$65,0)+1)</f>
        <v>131.69999999999999</v>
      </c>
      <c r="G66" s="54">
        <f t="shared" si="6"/>
        <v>81.319999999999993</v>
      </c>
      <c r="H66" s="54">
        <f t="shared" si="6"/>
        <v>35.700000000000003</v>
      </c>
      <c r="I66" s="54">
        <f t="shared" si="6"/>
        <v>7.93</v>
      </c>
      <c r="J66" s="54">
        <f t="shared" si="6"/>
        <v>55.84</v>
      </c>
      <c r="K66" s="54">
        <f t="shared" si="6"/>
        <v>31.74</v>
      </c>
      <c r="L66" s="54">
        <f t="shared" si="6"/>
        <v>94.93</v>
      </c>
      <c r="M66" s="55">
        <f t="shared" si="6"/>
        <v>3.77</v>
      </c>
      <c r="N66" s="121">
        <f t="shared" si="6"/>
        <v>131.69999999999999</v>
      </c>
      <c r="O66" s="124">
        <f t="shared" si="6"/>
        <v>257.86</v>
      </c>
      <c r="P66" s="121">
        <f t="shared" si="6"/>
        <v>257.86</v>
      </c>
      <c r="Q66" s="50"/>
      <c r="R66" s="51"/>
      <c r="S66" s="51"/>
      <c r="T66" s="69"/>
    </row>
    <row r="67" spans="1:20" x14ac:dyDescent="0.25">
      <c r="A67" s="128" t="s">
        <v>63</v>
      </c>
      <c r="B67" s="23">
        <f>MAX(B$3:B$65)</f>
        <v>674.39</v>
      </c>
      <c r="C67" s="59">
        <f t="shared" ref="C67:P67" si="7">MAX(C$3:C$65)</f>
        <v>0</v>
      </c>
      <c r="D67" s="59">
        <f t="shared" si="7"/>
        <v>0</v>
      </c>
      <c r="E67" s="59">
        <f t="shared" si="7"/>
        <v>0</v>
      </c>
      <c r="F67" s="59">
        <f t="shared" si="7"/>
        <v>213.86</v>
      </c>
      <c r="G67" s="59">
        <f t="shared" si="7"/>
        <v>821.17</v>
      </c>
      <c r="H67" s="59">
        <f t="shared" si="7"/>
        <v>1945.81</v>
      </c>
      <c r="I67" s="59">
        <f t="shared" si="7"/>
        <v>1366.63</v>
      </c>
      <c r="J67" s="59">
        <f t="shared" si="7"/>
        <v>2090.61</v>
      </c>
      <c r="K67" s="59">
        <f t="shared" si="7"/>
        <v>1791.1</v>
      </c>
      <c r="L67" s="59">
        <f t="shared" si="7"/>
        <v>1150.43</v>
      </c>
      <c r="M67" s="60">
        <f t="shared" si="7"/>
        <v>476.04</v>
      </c>
      <c r="N67" s="122">
        <f t="shared" si="7"/>
        <v>674.39</v>
      </c>
      <c r="O67" s="120">
        <f t="shared" si="7"/>
        <v>6410.4700000000012</v>
      </c>
      <c r="P67" s="122">
        <f t="shared" si="7"/>
        <v>6410.4700000000012</v>
      </c>
      <c r="Q67" s="51"/>
      <c r="R67" s="51"/>
      <c r="S67" s="51"/>
      <c r="T67" s="69"/>
    </row>
    <row r="68" spans="1:20" x14ac:dyDescent="0.25">
      <c r="A68" s="128" t="s">
        <v>72</v>
      </c>
      <c r="B68" s="23">
        <f>SUM(B$3:B$65)/COUNTIF(B$3:B$65,"&gt;0")</f>
        <v>412.57</v>
      </c>
      <c r="C68" s="23">
        <v>0</v>
      </c>
      <c r="D68" s="23">
        <v>0</v>
      </c>
      <c r="E68" s="23">
        <v>0</v>
      </c>
      <c r="F68" s="23">
        <f t="shared" ref="F68:P68" si="8">SUM(F$3:F$65)/COUNTIF(F$3:F$65,"&gt;0")</f>
        <v>172.78</v>
      </c>
      <c r="G68" s="23">
        <f t="shared" si="8"/>
        <v>438.18060606060595</v>
      </c>
      <c r="H68" s="23">
        <f t="shared" si="8"/>
        <v>734.4186792452831</v>
      </c>
      <c r="I68" s="23">
        <f t="shared" si="8"/>
        <v>644.92232142857142</v>
      </c>
      <c r="J68" s="23">
        <f t="shared" si="8"/>
        <v>662.45474576271204</v>
      </c>
      <c r="K68" s="23">
        <f t="shared" si="8"/>
        <v>676.24139534883727</v>
      </c>
      <c r="L68" s="23">
        <f t="shared" si="8"/>
        <v>534.27239130434782</v>
      </c>
      <c r="M68" s="120">
        <f t="shared" si="8"/>
        <v>185.66157894736844</v>
      </c>
      <c r="N68" s="122">
        <f t="shared" si="8"/>
        <v>292.67499999999995</v>
      </c>
      <c r="O68" s="120">
        <f t="shared" si="8"/>
        <v>2996.2437096774206</v>
      </c>
      <c r="P68" s="122">
        <f t="shared" si="8"/>
        <v>3015.1259677419375</v>
      </c>
      <c r="Q68" s="51"/>
      <c r="R68" s="51"/>
      <c r="S68" s="51"/>
      <c r="T68" s="69"/>
    </row>
    <row r="69" spans="1:20" x14ac:dyDescent="0.25">
      <c r="A69" s="128" t="s">
        <v>73</v>
      </c>
      <c r="B69" s="23">
        <f t="array" ref="B69">SUM(B$3:B$21)/COUNTIF(B$3:B$21,"&gt;0")</f>
        <v>150.75</v>
      </c>
      <c r="C69" s="23">
        <v>0</v>
      </c>
      <c r="D69" s="23">
        <v>0</v>
      </c>
      <c r="E69" s="23">
        <v>0</v>
      </c>
      <c r="F69" s="23">
        <v>0</v>
      </c>
      <c r="G69" s="23">
        <f t="array" ref="G69">SUM(G$3:G$21)/COUNTIF(G$3:G$21,"&gt;0")</f>
        <v>500.38363636363641</v>
      </c>
      <c r="H69" s="23">
        <f t="array" ref="H69">SUM(H$3:H$21)/COUNTIF(H$3:H$21,"&gt;0")</f>
        <v>706.12687500000004</v>
      </c>
      <c r="I69" s="23">
        <f t="array" ref="I69">SUM(I$3:I$21)/COUNTIF(I$3:I$21,"&gt;0")</f>
        <v>693.89333333333343</v>
      </c>
      <c r="J69" s="23">
        <f t="array" ref="J69">SUM(J$3:J$21)/COUNTIF(J$3:J$21,"&gt;0")</f>
        <v>529.28105263157897</v>
      </c>
      <c r="K69" s="23">
        <f t="array" ref="K69">SUM(K$3:K$21)/COUNTIF(K$3:K$21,"&gt;0")</f>
        <v>453.40529411764703</v>
      </c>
      <c r="L69" s="23">
        <f t="array" ref="L69">SUM(L$3:L$21)/COUNTIF(L$3:L$21,"&gt;0")</f>
        <v>482.25466666666671</v>
      </c>
      <c r="M69" s="23">
        <f t="array" ref="M69">SUM(M$3:M$21)/COUNTIF(M$3:M$21,"&gt;0")</f>
        <v>181.68799999999999</v>
      </c>
      <c r="N69" s="120">
        <f t="array" ref="N69">SUM(N$3:N$21)/COUNTIF(N$3:N$21,"&gt;0")</f>
        <v>150.75</v>
      </c>
      <c r="O69" s="126">
        <f t="array" ref="O69">SUM(O$3:O$21)/COUNTIF(O$3:O$21,"&gt;0")</f>
        <v>2905.2010526315789</v>
      </c>
      <c r="P69" s="126">
        <f t="array" ref="P69">SUM(P$3:P$21)/COUNTIF(P$3:P$21,"&gt;0")</f>
        <v>2913.1352631578948</v>
      </c>
      <c r="Q69" s="52"/>
      <c r="R69" s="51"/>
      <c r="S69" s="51"/>
      <c r="T69" s="69"/>
    </row>
    <row r="70" spans="1:20" x14ac:dyDescent="0.25">
      <c r="A70" s="128" t="s">
        <v>70</v>
      </c>
      <c r="B70" s="23">
        <f t="array" ref="B70">SUM(B$22:B$52)/COUNTIF(B$22:B$52,"&gt;0")</f>
        <v>674.39</v>
      </c>
      <c r="C70" s="23">
        <v>0</v>
      </c>
      <c r="D70" s="23">
        <v>0</v>
      </c>
      <c r="E70" s="23">
        <v>0</v>
      </c>
      <c r="F70" s="23">
        <v>0</v>
      </c>
      <c r="G70" s="23">
        <f t="array" ref="G70">SUM(G$22:G$52)/COUNTIF(G$22:G$52,"&gt;0")</f>
        <v>398.53153846153845</v>
      </c>
      <c r="H70" s="23">
        <f t="array" ref="H70">SUM(H$22:H$52)/COUNTIF(H$22:H$52,"&gt;0")</f>
        <v>786.07576923076908</v>
      </c>
      <c r="I70" s="23">
        <f t="array" ref="I70">SUM(I$22:I$52)/COUNTIF(I$22:I$52,"&gt;0")</f>
        <v>582.37</v>
      </c>
      <c r="J70" s="23">
        <f t="array" ref="J70">SUM(J$22:J$52)/COUNTIF(J$22:J$52,"&gt;0")</f>
        <v>792.75933333333342</v>
      </c>
      <c r="K70" s="23">
        <f t="array" ref="K70">SUM(K$22:K$52)/COUNTIF(K$22:K$52,"&gt;0")</f>
        <v>840.9100000000002</v>
      </c>
      <c r="L70" s="23">
        <f t="array" ref="L70">SUM(L$22:L$52)/COUNTIF(L$22:L$52,"&gt;0")</f>
        <v>600.98500000000001</v>
      </c>
      <c r="M70" s="120">
        <f t="array" ref="M70">SUM(M$22:M$52)/COUNTIF(M$22:M$52,"&gt;0")</f>
        <v>192.56272727272727</v>
      </c>
      <c r="N70" s="122">
        <f t="array" ref="N70">SUM(N$22:N$52)/COUNTIF(N$22:N$52,"&gt;0")</f>
        <v>674.39</v>
      </c>
      <c r="O70" s="120">
        <f t="array" ref="O70">SUM(O$22:O$52)/COUNTIF(O$22:O$52,"&gt;0")</f>
        <v>3261.6429032258061</v>
      </c>
      <c r="P70" s="122">
        <f t="array" ref="P70">SUM(P$22:P$52)/COUNTIF(P$22:P$52,"&gt;0")</f>
        <v>3283.3974193548393</v>
      </c>
      <c r="Q70" s="51"/>
      <c r="R70" s="51"/>
      <c r="S70" s="51"/>
      <c r="T70" s="69"/>
    </row>
    <row r="71" spans="1:20" x14ac:dyDescent="0.25">
      <c r="A71" s="128" t="s">
        <v>74</v>
      </c>
      <c r="B71" s="23">
        <f>SUM(B$22:B$65)/COUNTIF(B$22:B$65,"&gt;0")</f>
        <v>674.39</v>
      </c>
      <c r="C71" s="23">
        <v>0</v>
      </c>
      <c r="D71" s="23">
        <v>0</v>
      </c>
      <c r="E71" s="23">
        <v>0</v>
      </c>
      <c r="F71" s="23">
        <f t="shared" ref="F71:P71" si="9">SUM(F$22:F$65)/COUNTIF(F$22:F$65,"&gt;0")</f>
        <v>172.78</v>
      </c>
      <c r="G71" s="23">
        <f t="shared" si="9"/>
        <v>407.07909090909101</v>
      </c>
      <c r="H71" s="23">
        <f t="shared" si="9"/>
        <v>746.65297297297298</v>
      </c>
      <c r="I71" s="23">
        <f t="shared" si="9"/>
        <v>621.72552631578958</v>
      </c>
      <c r="J71" s="23">
        <f t="shared" si="9"/>
        <v>725.71225000000004</v>
      </c>
      <c r="K71" s="23">
        <f t="shared" si="9"/>
        <v>821.94192307692333</v>
      </c>
      <c r="L71" s="23">
        <f t="shared" si="9"/>
        <v>559.44225806451618</v>
      </c>
      <c r="M71" s="120">
        <f t="shared" si="9"/>
        <v>187.08071428571432</v>
      </c>
      <c r="N71" s="122">
        <f t="shared" si="9"/>
        <v>339.98333333333329</v>
      </c>
      <c r="O71" s="120">
        <f t="shared" si="9"/>
        <v>3036.4718604651152</v>
      </c>
      <c r="P71" s="122">
        <f t="shared" si="9"/>
        <v>3060.1916279069765</v>
      </c>
      <c r="Q71" s="51"/>
      <c r="R71" s="51"/>
      <c r="S71" s="51"/>
      <c r="T71" s="69"/>
    </row>
    <row r="72" spans="1:20" x14ac:dyDescent="0.25">
      <c r="A72" s="129" t="s">
        <v>67</v>
      </c>
      <c r="B72" s="23">
        <v>0</v>
      </c>
      <c r="C72" s="23">
        <v>0</v>
      </c>
      <c r="D72" s="23">
        <v>0</v>
      </c>
      <c r="E72" s="23">
        <v>0</v>
      </c>
      <c r="F72" s="23">
        <f t="shared" ref="F72:P72" si="10">SUM(F$53:F$65)/COUNTIF(F$53:F$65,"&gt;0")</f>
        <v>172.78</v>
      </c>
      <c r="G72" s="23">
        <f t="shared" si="10"/>
        <v>419.42555555555555</v>
      </c>
      <c r="H72" s="23">
        <f t="shared" si="10"/>
        <v>653.47181818181821</v>
      </c>
      <c r="I72" s="23">
        <f t="shared" si="10"/>
        <v>731.92100000000005</v>
      </c>
      <c r="J72" s="23">
        <f t="shared" si="10"/>
        <v>524.57100000000003</v>
      </c>
      <c r="K72" s="23">
        <f t="shared" si="10"/>
        <v>742.27599999999995</v>
      </c>
      <c r="L72" s="23">
        <f t="shared" si="10"/>
        <v>343.42</v>
      </c>
      <c r="M72" s="120">
        <f t="shared" si="10"/>
        <v>166.98000000000002</v>
      </c>
      <c r="N72" s="122">
        <f t="shared" si="10"/>
        <v>172.78</v>
      </c>
      <c r="O72" s="120">
        <f t="shared" si="10"/>
        <v>2454.7799999999997</v>
      </c>
      <c r="P72" s="122">
        <f t="shared" si="10"/>
        <v>2483.5766666666664</v>
      </c>
      <c r="Q72" s="51"/>
      <c r="R72" s="51"/>
      <c r="S72" s="51"/>
      <c r="T72" s="69"/>
    </row>
    <row r="73" spans="1:20" x14ac:dyDescent="0.25">
      <c r="A73" s="130" t="s">
        <v>65</v>
      </c>
      <c r="B73" s="23">
        <f t="array" ref="B73">MEDIAN(IF(B$3:B$65&lt;&gt;0,B$3:B$65))</f>
        <v>412.57</v>
      </c>
      <c r="C73" s="23">
        <v>0</v>
      </c>
      <c r="D73" s="23">
        <v>0</v>
      </c>
      <c r="E73" s="23">
        <v>0</v>
      </c>
      <c r="F73" s="23">
        <f t="array" ref="F73">MEDIAN(IF(F$3:F$65&lt;&gt;0,F$3:F$65))</f>
        <v>172.78</v>
      </c>
      <c r="G73" s="23">
        <f t="array" ref="G73">MEDIAN(IF(G$3:G$65&lt;&gt;0,G$3:G$65))</f>
        <v>446.29</v>
      </c>
      <c r="H73" s="23">
        <f t="array" ref="H73">MEDIAN(IF(H$3:H$65&lt;&gt;0,H$3:H$65))</f>
        <v>721.99</v>
      </c>
      <c r="I73" s="23">
        <f t="array" ref="I73">MEDIAN(IF(I$3:I$65&lt;&gt;0,I$3:I$65))</f>
        <v>701.16499999999996</v>
      </c>
      <c r="J73" s="23">
        <f t="array" ref="J73">MEDIAN(IF(J$3:J$65&lt;&gt;0,J$3:J$65))</f>
        <v>575.22</v>
      </c>
      <c r="K73" s="23">
        <f t="array" ref="K73">MEDIAN(IF(K$3:K$65&lt;&gt;0,K$3:K$65))</f>
        <v>710.09</v>
      </c>
      <c r="L73" s="23">
        <f t="array" ref="L73">MEDIAN(IF(L$3:L$65&lt;&gt;0,L$3:L$65))</f>
        <v>465.13499999999999</v>
      </c>
      <c r="M73" s="120">
        <f t="array" ref="M73">MEDIAN(IF(M$3:M$65&lt;&gt;0,M$3:M$65))</f>
        <v>204.49</v>
      </c>
      <c r="N73" s="122">
        <f t="array" ref="N73">MEDIAN(IF(N$3:N$65&lt;&gt;0,N$3:N$65))</f>
        <v>182.30500000000001</v>
      </c>
      <c r="O73" s="120">
        <f t="array" ref="O73">MEDIAN(IF(O$3:O$65&lt;&gt;0,O$3:O$65))</f>
        <v>2861.9850000000001</v>
      </c>
      <c r="P73" s="122">
        <f t="array" ref="P73">MEDIAN(IF(P$3:P$65&lt;&gt;0,P$3:P$65))</f>
        <v>2901.7349999999997</v>
      </c>
      <c r="Q73" s="51"/>
      <c r="R73" s="51"/>
      <c r="S73" s="51"/>
      <c r="T73" s="69"/>
    </row>
    <row r="74" spans="1:20" ht="15.75" thickBot="1" x14ac:dyDescent="0.3">
      <c r="A74" s="131" t="s">
        <v>71</v>
      </c>
      <c r="B74" s="24">
        <v>0</v>
      </c>
      <c r="C74" s="24">
        <v>0</v>
      </c>
      <c r="D74" s="24">
        <v>0</v>
      </c>
      <c r="E74" s="24">
        <v>0</v>
      </c>
      <c r="F74" s="24">
        <f t="array" ref="F74">MEDIAN(IF(F$53:F$65&lt;&gt;0,F$53:F$65))</f>
        <v>172.78</v>
      </c>
      <c r="G74" s="24">
        <f t="array" ref="G74">MEDIAN(IF(G$53:G$65&lt;&gt;0,G$53:G$65))</f>
        <v>430.23</v>
      </c>
      <c r="H74" s="24">
        <f t="array" ref="H74">MEDIAN(IF(H$53:H$65&lt;&gt;0,H$53:H$65))</f>
        <v>702.28</v>
      </c>
      <c r="I74" s="24">
        <f t="array" ref="I74">MEDIAN(IF(I$53:I$65&lt;&gt;0,I$53:I$65))</f>
        <v>890.81500000000005</v>
      </c>
      <c r="J74" s="24">
        <f t="array" ref="J74">MEDIAN(IF(J$53:J$65&lt;&gt;0,J$53:J$65))</f>
        <v>527.13499999999999</v>
      </c>
      <c r="K74" s="24">
        <f t="array" ref="K74">MEDIAN(IF(K$53:K$65&lt;&gt;0,K$53:K$65))</f>
        <v>879.7</v>
      </c>
      <c r="L74" s="24">
        <f t="array" ref="L74">MEDIAN(IF(L$53:L$65&lt;&gt;0,L$53:L$65))</f>
        <v>416.97</v>
      </c>
      <c r="M74" s="144">
        <f t="array" ref="M74">MEDIAN(IF(M$53:M$65&lt;&gt;0,M$53:M$65))</f>
        <v>204.49</v>
      </c>
      <c r="N74" s="143">
        <f t="array" ref="N74">MEDIAN(IF(N$53:N$65&lt;&gt;0,N$53:N$65))</f>
        <v>172.78</v>
      </c>
      <c r="O74" s="144">
        <f t="array" ref="O74">MEDIAN(IF(O$53:O$65&lt;&gt;0,O$53:O$65))</f>
        <v>2531.83</v>
      </c>
      <c r="P74" s="143">
        <f t="array" ref="P74">MEDIAN(IF(P$53:P$65&lt;&gt;0,P$53:P$65))</f>
        <v>2571.8049999999998</v>
      </c>
      <c r="Q74" s="51"/>
      <c r="R74" s="51"/>
      <c r="S74" s="51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"/>
  <sheetViews>
    <sheetView zoomScale="90" zoomScaleNormal="90" workbookViewId="0">
      <selection activeCell="A2" sqref="A2"/>
    </sheetView>
  </sheetViews>
  <sheetFormatPr defaultRowHeight="15" x14ac:dyDescent="0.25"/>
  <cols>
    <col min="1" max="1" width="18.7109375" customWidth="1"/>
    <col min="2" max="13" width="7.7109375" customWidth="1"/>
    <col min="14" max="18" width="8.7109375" customWidth="1"/>
    <col min="19" max="19" width="10.28515625" customWidth="1"/>
    <col min="20" max="20" width="8.7109375" customWidth="1"/>
  </cols>
  <sheetData>
    <row r="1" spans="1:20" ht="19.5" thickBot="1" x14ac:dyDescent="0.3">
      <c r="A1" s="230" t="s">
        <v>38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</row>
    <row r="2" spans="1:20" ht="30" customHeight="1" thickBot="1" x14ac:dyDescent="0.3">
      <c r="A2" s="174" t="s">
        <v>17</v>
      </c>
      <c r="B2" s="12" t="s">
        <v>13</v>
      </c>
      <c r="C2" s="5" t="s">
        <v>14</v>
      </c>
      <c r="D2" s="11" t="s">
        <v>3</v>
      </c>
      <c r="E2" s="9" t="s">
        <v>4</v>
      </c>
      <c r="F2" s="5" t="s">
        <v>5</v>
      </c>
      <c r="G2" s="5" t="s">
        <v>6</v>
      </c>
      <c r="H2" s="5" t="s">
        <v>7</v>
      </c>
      <c r="I2" s="5" t="s">
        <v>8</v>
      </c>
      <c r="J2" s="5" t="s">
        <v>9</v>
      </c>
      <c r="K2" s="5" t="s">
        <v>10</v>
      </c>
      <c r="L2" s="9" t="s">
        <v>11</v>
      </c>
      <c r="M2" s="5" t="s">
        <v>12</v>
      </c>
      <c r="N2" s="5" t="s">
        <v>183</v>
      </c>
      <c r="O2" s="9" t="s">
        <v>184</v>
      </c>
      <c r="P2" s="5" t="s">
        <v>36</v>
      </c>
      <c r="Q2" s="72" t="s">
        <v>153</v>
      </c>
      <c r="R2" s="5" t="s">
        <v>154</v>
      </c>
      <c r="S2" s="5" t="s">
        <v>155</v>
      </c>
      <c r="T2" s="72"/>
    </row>
    <row r="3" spans="1:20" x14ac:dyDescent="0.25">
      <c r="A3" s="153">
        <v>1950</v>
      </c>
      <c r="B3" s="56">
        <v>0</v>
      </c>
      <c r="C3" s="54">
        <v>0</v>
      </c>
      <c r="D3" s="54">
        <v>0</v>
      </c>
      <c r="E3" s="54">
        <v>0</v>
      </c>
      <c r="F3" s="54">
        <v>0</v>
      </c>
      <c r="G3" s="54">
        <v>1297.21</v>
      </c>
      <c r="H3" s="54">
        <v>2713.43</v>
      </c>
      <c r="I3" s="54">
        <v>1557.05</v>
      </c>
      <c r="J3" s="54">
        <v>2134.25</v>
      </c>
      <c r="K3" s="54">
        <v>1963.67</v>
      </c>
      <c r="L3" s="54">
        <v>989.77</v>
      </c>
      <c r="M3" s="55">
        <v>666.46</v>
      </c>
      <c r="N3" s="121">
        <f>SUM(B3:F3)</f>
        <v>0</v>
      </c>
      <c r="O3" s="124">
        <f>SUM(G3:M3)</f>
        <v>11321.84</v>
      </c>
      <c r="P3" s="121">
        <f>SUM(B3:M3)</f>
        <v>11321.84</v>
      </c>
      <c r="Q3" s="125">
        <f>AVERAGE(B3:F3)</f>
        <v>0</v>
      </c>
      <c r="R3" s="121">
        <f>AVERAGE(G3:M3)</f>
        <v>1617.4057142857143</v>
      </c>
      <c r="S3" s="58">
        <f>AVERAGE(B3:M3)</f>
        <v>943.48666666666668</v>
      </c>
      <c r="T3" s="69"/>
    </row>
    <row r="4" spans="1:20" x14ac:dyDescent="0.25">
      <c r="A4" s="17">
        <v>1951</v>
      </c>
      <c r="B4" s="61">
        <v>87.27</v>
      </c>
      <c r="C4" s="59">
        <v>0</v>
      </c>
      <c r="D4" s="59">
        <v>0</v>
      </c>
      <c r="E4" s="59">
        <v>0</v>
      </c>
      <c r="F4" s="59">
        <v>0</v>
      </c>
      <c r="G4" s="59">
        <v>311.41000000000003</v>
      </c>
      <c r="H4" s="59">
        <v>2009.29</v>
      </c>
      <c r="I4" s="59">
        <v>1834.74</v>
      </c>
      <c r="J4" s="59">
        <v>2277.06</v>
      </c>
      <c r="K4" s="59">
        <v>2576.5700000000002</v>
      </c>
      <c r="L4" s="59">
        <v>1654.24</v>
      </c>
      <c r="M4" s="60">
        <v>238.02</v>
      </c>
      <c r="N4" s="122">
        <f t="shared" ref="N4:N65" si="0">SUM(B4:F4)</f>
        <v>87.27</v>
      </c>
      <c r="O4" s="120">
        <f t="shared" ref="O4:O65" si="1">SUM(G4:M4)</f>
        <v>10901.33</v>
      </c>
      <c r="P4" s="122">
        <f t="shared" ref="P4:P65" si="2">SUM(B4:M4)</f>
        <v>10988.6</v>
      </c>
      <c r="Q4" s="126">
        <f t="shared" ref="Q4:Q65" si="3">AVERAGE(B4:F4)</f>
        <v>17.454000000000001</v>
      </c>
      <c r="R4" s="122">
        <f t="shared" ref="R4:R65" si="4">AVERAGE(G4:M4)</f>
        <v>1557.3328571428572</v>
      </c>
      <c r="S4" s="63">
        <f t="shared" ref="S4:S65" si="5">AVERAGE(B4:M4)</f>
        <v>915.7166666666667</v>
      </c>
      <c r="T4" s="69"/>
    </row>
    <row r="5" spans="1:20" x14ac:dyDescent="0.25">
      <c r="A5" s="17">
        <v>1952</v>
      </c>
      <c r="B5" s="61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1194.07</v>
      </c>
      <c r="I5" s="59">
        <v>2404</v>
      </c>
      <c r="J5" s="59">
        <v>2227.4699999999998</v>
      </c>
      <c r="K5" s="59">
        <v>1586.8</v>
      </c>
      <c r="L5" s="59">
        <v>2840.37</v>
      </c>
      <c r="M5" s="60">
        <v>1747.46</v>
      </c>
      <c r="N5" s="122">
        <f t="shared" si="0"/>
        <v>0</v>
      </c>
      <c r="O5" s="120">
        <f t="shared" si="1"/>
        <v>12000.169999999998</v>
      </c>
      <c r="P5" s="122">
        <f t="shared" si="2"/>
        <v>12000.169999999998</v>
      </c>
      <c r="Q5" s="126">
        <f t="shared" si="3"/>
        <v>0</v>
      </c>
      <c r="R5" s="122">
        <f t="shared" si="4"/>
        <v>1714.3099999999997</v>
      </c>
      <c r="S5" s="63">
        <f t="shared" si="5"/>
        <v>1000.0141666666665</v>
      </c>
      <c r="T5" s="69"/>
    </row>
    <row r="6" spans="1:20" x14ac:dyDescent="0.25">
      <c r="A6" s="17">
        <v>1953</v>
      </c>
      <c r="B6" s="61">
        <v>511.74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1019.52</v>
      </c>
      <c r="I6" s="59">
        <v>2778.88</v>
      </c>
      <c r="J6" s="59">
        <v>2116.39</v>
      </c>
      <c r="K6" s="59">
        <v>2689.63</v>
      </c>
      <c r="L6" s="59">
        <v>2495.2399999999998</v>
      </c>
      <c r="M6" s="60">
        <v>2245.3200000000002</v>
      </c>
      <c r="N6" s="122">
        <f t="shared" si="0"/>
        <v>511.74</v>
      </c>
      <c r="O6" s="120">
        <f t="shared" si="1"/>
        <v>13344.98</v>
      </c>
      <c r="P6" s="122">
        <f t="shared" si="2"/>
        <v>13856.72</v>
      </c>
      <c r="Q6" s="126">
        <f t="shared" si="3"/>
        <v>102.348</v>
      </c>
      <c r="R6" s="122">
        <f t="shared" si="4"/>
        <v>1906.4257142857143</v>
      </c>
      <c r="S6" s="63">
        <f t="shared" si="5"/>
        <v>1154.7266666666667</v>
      </c>
      <c r="T6" s="69"/>
    </row>
    <row r="7" spans="1:20" x14ac:dyDescent="0.25">
      <c r="A7" s="17">
        <v>1954</v>
      </c>
      <c r="B7" s="61">
        <v>138.85</v>
      </c>
      <c r="C7" s="59">
        <v>0</v>
      </c>
      <c r="D7" s="59">
        <v>0</v>
      </c>
      <c r="E7" s="59">
        <v>0</v>
      </c>
      <c r="F7" s="59">
        <v>0</v>
      </c>
      <c r="G7" s="59">
        <v>1194.07</v>
      </c>
      <c r="H7" s="59">
        <v>1957.71</v>
      </c>
      <c r="I7" s="59">
        <v>1717.71</v>
      </c>
      <c r="J7" s="59">
        <v>1640.35</v>
      </c>
      <c r="K7" s="59">
        <v>1721.68</v>
      </c>
      <c r="L7" s="59">
        <v>1654.24</v>
      </c>
      <c r="M7" s="60">
        <v>1412.25</v>
      </c>
      <c r="N7" s="122">
        <f t="shared" si="0"/>
        <v>138.85</v>
      </c>
      <c r="O7" s="120">
        <f t="shared" si="1"/>
        <v>11298.01</v>
      </c>
      <c r="P7" s="122">
        <f t="shared" si="2"/>
        <v>11436.86</v>
      </c>
      <c r="Q7" s="126">
        <f t="shared" si="3"/>
        <v>27.77</v>
      </c>
      <c r="R7" s="122">
        <f t="shared" si="4"/>
        <v>1614.0014285714285</v>
      </c>
      <c r="S7" s="63">
        <f t="shared" si="5"/>
        <v>953.07166666666672</v>
      </c>
      <c r="T7" s="69"/>
    </row>
    <row r="8" spans="1:20" x14ac:dyDescent="0.25">
      <c r="A8" s="17">
        <v>1955</v>
      </c>
      <c r="B8" s="61">
        <v>1055.22</v>
      </c>
      <c r="C8" s="59">
        <v>0</v>
      </c>
      <c r="D8" s="59">
        <v>0</v>
      </c>
      <c r="E8" s="59">
        <v>0</v>
      </c>
      <c r="F8" s="59">
        <v>0</v>
      </c>
      <c r="G8" s="59">
        <v>1459.86</v>
      </c>
      <c r="H8" s="59">
        <v>1477.71</v>
      </c>
      <c r="I8" s="59">
        <v>1090.93</v>
      </c>
      <c r="J8" s="59">
        <v>1672.09</v>
      </c>
      <c r="K8" s="59">
        <v>1922.01</v>
      </c>
      <c r="L8" s="59">
        <v>1799.03</v>
      </c>
      <c r="M8" s="60">
        <v>1259.52</v>
      </c>
      <c r="N8" s="122">
        <f t="shared" si="0"/>
        <v>1055.22</v>
      </c>
      <c r="O8" s="120">
        <f t="shared" si="1"/>
        <v>10681.150000000001</v>
      </c>
      <c r="P8" s="122">
        <f t="shared" si="2"/>
        <v>11736.37</v>
      </c>
      <c r="Q8" s="126">
        <f t="shared" si="3"/>
        <v>211.04400000000001</v>
      </c>
      <c r="R8" s="122">
        <f t="shared" si="4"/>
        <v>1525.8785714285716</v>
      </c>
      <c r="S8" s="63">
        <f t="shared" si="5"/>
        <v>978.03083333333336</v>
      </c>
      <c r="T8" s="69"/>
    </row>
    <row r="9" spans="1:20" x14ac:dyDescent="0.25">
      <c r="A9" s="17">
        <v>1956</v>
      </c>
      <c r="B9" s="61">
        <v>0</v>
      </c>
      <c r="C9" s="59">
        <v>0</v>
      </c>
      <c r="D9" s="59">
        <v>0</v>
      </c>
      <c r="E9" s="59">
        <v>0</v>
      </c>
      <c r="F9" s="59">
        <v>0</v>
      </c>
      <c r="G9" s="59">
        <v>950.1</v>
      </c>
      <c r="H9" s="59">
        <v>1672.09</v>
      </c>
      <c r="I9" s="59">
        <v>1719.69</v>
      </c>
      <c r="J9" s="59">
        <v>1378.53</v>
      </c>
      <c r="K9" s="59">
        <v>1608.62</v>
      </c>
      <c r="L9" s="59">
        <v>1612.59</v>
      </c>
      <c r="M9" s="60">
        <v>1820.85</v>
      </c>
      <c r="N9" s="122">
        <f t="shared" si="0"/>
        <v>0</v>
      </c>
      <c r="O9" s="120">
        <f t="shared" si="1"/>
        <v>10762.47</v>
      </c>
      <c r="P9" s="122">
        <f t="shared" si="2"/>
        <v>10762.47</v>
      </c>
      <c r="Q9" s="126">
        <f t="shared" si="3"/>
        <v>0</v>
      </c>
      <c r="R9" s="122">
        <f t="shared" si="4"/>
        <v>1537.4957142857143</v>
      </c>
      <c r="S9" s="63">
        <f t="shared" si="5"/>
        <v>896.87249999999995</v>
      </c>
      <c r="T9" s="69"/>
    </row>
    <row r="10" spans="1:20" x14ac:dyDescent="0.25">
      <c r="A10" s="17">
        <v>1957</v>
      </c>
      <c r="B10" s="61">
        <v>59.51</v>
      </c>
      <c r="C10" s="59">
        <v>0</v>
      </c>
      <c r="D10" s="59">
        <v>0</v>
      </c>
      <c r="E10" s="59">
        <v>0</v>
      </c>
      <c r="F10" s="59">
        <v>0</v>
      </c>
      <c r="G10" s="59">
        <v>35.700000000000003</v>
      </c>
      <c r="H10" s="59">
        <v>936.21</v>
      </c>
      <c r="I10" s="59">
        <v>1037.3699999999999</v>
      </c>
      <c r="J10" s="59">
        <v>2243.34</v>
      </c>
      <c r="K10" s="59">
        <v>2181.85</v>
      </c>
      <c r="L10" s="59">
        <v>1723.66</v>
      </c>
      <c r="M10" s="60">
        <v>759.68</v>
      </c>
      <c r="N10" s="122">
        <f t="shared" si="0"/>
        <v>59.51</v>
      </c>
      <c r="O10" s="120">
        <f t="shared" si="1"/>
        <v>8917.81</v>
      </c>
      <c r="P10" s="122">
        <f t="shared" si="2"/>
        <v>8977.32</v>
      </c>
      <c r="Q10" s="126">
        <f t="shared" si="3"/>
        <v>11.901999999999999</v>
      </c>
      <c r="R10" s="122">
        <f t="shared" si="4"/>
        <v>1273.972857142857</v>
      </c>
      <c r="S10" s="63">
        <f t="shared" si="5"/>
        <v>748.11</v>
      </c>
      <c r="T10" s="69"/>
    </row>
    <row r="11" spans="1:20" x14ac:dyDescent="0.25">
      <c r="A11" s="17">
        <v>1958</v>
      </c>
      <c r="B11" s="61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222.15</v>
      </c>
      <c r="I11" s="59">
        <v>2326.65</v>
      </c>
      <c r="J11" s="59">
        <v>1658.21</v>
      </c>
      <c r="K11" s="59">
        <v>2056.89</v>
      </c>
      <c r="L11" s="59">
        <v>1473.74</v>
      </c>
      <c r="M11" s="60">
        <v>765.63</v>
      </c>
      <c r="N11" s="122">
        <f t="shared" si="0"/>
        <v>0</v>
      </c>
      <c r="O11" s="120">
        <f t="shared" si="1"/>
        <v>8503.2699999999986</v>
      </c>
      <c r="P11" s="122">
        <f t="shared" si="2"/>
        <v>8503.2699999999986</v>
      </c>
      <c r="Q11" s="126">
        <f t="shared" si="3"/>
        <v>0</v>
      </c>
      <c r="R11" s="122">
        <f t="shared" si="4"/>
        <v>1214.752857142857</v>
      </c>
      <c r="S11" s="63">
        <f t="shared" si="5"/>
        <v>708.60583333333318</v>
      </c>
      <c r="T11" s="69"/>
    </row>
    <row r="12" spans="1:20" x14ac:dyDescent="0.25">
      <c r="A12" s="17">
        <v>1959</v>
      </c>
      <c r="B12" s="61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460.17</v>
      </c>
      <c r="I12" s="59">
        <v>1523.33</v>
      </c>
      <c r="J12" s="59">
        <v>1896.23</v>
      </c>
      <c r="K12" s="59">
        <v>1884.32</v>
      </c>
      <c r="L12" s="59">
        <v>1852.59</v>
      </c>
      <c r="M12" s="60">
        <v>0</v>
      </c>
      <c r="N12" s="122">
        <f t="shared" si="0"/>
        <v>0</v>
      </c>
      <c r="O12" s="120">
        <f t="shared" si="1"/>
        <v>7616.64</v>
      </c>
      <c r="P12" s="122">
        <f t="shared" si="2"/>
        <v>7616.64</v>
      </c>
      <c r="Q12" s="126">
        <f t="shared" si="3"/>
        <v>0</v>
      </c>
      <c r="R12" s="122">
        <f t="shared" si="4"/>
        <v>1088.0914285714287</v>
      </c>
      <c r="S12" s="63">
        <f t="shared" si="5"/>
        <v>634.72</v>
      </c>
      <c r="T12" s="69"/>
    </row>
    <row r="13" spans="1:20" x14ac:dyDescent="0.25">
      <c r="A13" s="17">
        <v>1960</v>
      </c>
      <c r="B13" s="61">
        <v>0</v>
      </c>
      <c r="C13" s="59">
        <v>0</v>
      </c>
      <c r="D13" s="59">
        <v>0</v>
      </c>
      <c r="E13" s="59">
        <v>0</v>
      </c>
      <c r="F13" s="59">
        <v>0</v>
      </c>
      <c r="G13" s="59">
        <v>448.27</v>
      </c>
      <c r="H13" s="59">
        <v>833.07</v>
      </c>
      <c r="I13" s="59">
        <v>1731.6</v>
      </c>
      <c r="J13" s="59">
        <v>1715.73</v>
      </c>
      <c r="K13" s="59">
        <v>1826.8</v>
      </c>
      <c r="L13" s="59">
        <v>1981.52</v>
      </c>
      <c r="M13" s="60">
        <v>1031.42</v>
      </c>
      <c r="N13" s="122">
        <f t="shared" si="0"/>
        <v>0</v>
      </c>
      <c r="O13" s="120">
        <f t="shared" si="1"/>
        <v>9568.41</v>
      </c>
      <c r="P13" s="122">
        <f t="shared" si="2"/>
        <v>9568.41</v>
      </c>
      <c r="Q13" s="126">
        <f t="shared" si="3"/>
        <v>0</v>
      </c>
      <c r="R13" s="122">
        <f t="shared" si="4"/>
        <v>1366.9157142857143</v>
      </c>
      <c r="S13" s="63">
        <f t="shared" si="5"/>
        <v>797.36749999999995</v>
      </c>
      <c r="T13" s="69"/>
    </row>
    <row r="14" spans="1:20" x14ac:dyDescent="0.25">
      <c r="A14" s="17">
        <v>1961</v>
      </c>
      <c r="B14" s="61">
        <v>0</v>
      </c>
      <c r="C14" s="59">
        <v>0</v>
      </c>
      <c r="D14" s="59">
        <v>0</v>
      </c>
      <c r="E14" s="59">
        <v>0</v>
      </c>
      <c r="F14" s="59">
        <v>0</v>
      </c>
      <c r="G14" s="59">
        <v>148.76</v>
      </c>
      <c r="H14" s="59">
        <v>1505.48</v>
      </c>
      <c r="I14" s="59">
        <v>884.64</v>
      </c>
      <c r="J14" s="59">
        <v>2780.87</v>
      </c>
      <c r="K14" s="59">
        <v>1925.98</v>
      </c>
      <c r="L14" s="59">
        <v>632.74</v>
      </c>
      <c r="M14" s="60">
        <v>0</v>
      </c>
      <c r="N14" s="122">
        <f t="shared" si="0"/>
        <v>0</v>
      </c>
      <c r="O14" s="120">
        <f t="shared" si="1"/>
        <v>7878.4699999999993</v>
      </c>
      <c r="P14" s="122">
        <f t="shared" si="2"/>
        <v>7878.4699999999993</v>
      </c>
      <c r="Q14" s="126">
        <f t="shared" si="3"/>
        <v>0</v>
      </c>
      <c r="R14" s="122">
        <f t="shared" si="4"/>
        <v>1125.4957142857143</v>
      </c>
      <c r="S14" s="63">
        <f t="shared" si="5"/>
        <v>656.53916666666657</v>
      </c>
      <c r="T14" s="69"/>
    </row>
    <row r="15" spans="1:20" x14ac:dyDescent="0.25">
      <c r="A15" s="17">
        <v>1962</v>
      </c>
      <c r="B15" s="61">
        <v>0</v>
      </c>
      <c r="C15" s="59">
        <v>0</v>
      </c>
      <c r="D15" s="59">
        <v>0</v>
      </c>
      <c r="E15" s="59">
        <v>0</v>
      </c>
      <c r="F15" s="59">
        <v>0</v>
      </c>
      <c r="G15" s="59">
        <v>896.54</v>
      </c>
      <c r="H15" s="59">
        <v>1047.29</v>
      </c>
      <c r="I15" s="59">
        <v>395.71</v>
      </c>
      <c r="J15" s="59">
        <v>1178.2</v>
      </c>
      <c r="K15" s="59">
        <v>2324.66</v>
      </c>
      <c r="L15" s="59">
        <v>2596.4</v>
      </c>
      <c r="M15" s="60">
        <v>0</v>
      </c>
      <c r="N15" s="122">
        <f t="shared" si="0"/>
        <v>0</v>
      </c>
      <c r="O15" s="120">
        <f t="shared" si="1"/>
        <v>8438.7999999999993</v>
      </c>
      <c r="P15" s="122">
        <f t="shared" si="2"/>
        <v>8438.7999999999993</v>
      </c>
      <c r="Q15" s="126">
        <f t="shared" si="3"/>
        <v>0</v>
      </c>
      <c r="R15" s="122">
        <f t="shared" si="4"/>
        <v>1205.542857142857</v>
      </c>
      <c r="S15" s="63">
        <f t="shared" si="5"/>
        <v>703.23333333333323</v>
      </c>
      <c r="T15" s="69"/>
    </row>
    <row r="16" spans="1:20" x14ac:dyDescent="0.25">
      <c r="A16" s="17">
        <v>1963</v>
      </c>
      <c r="B16" s="61">
        <v>0</v>
      </c>
      <c r="C16" s="59">
        <v>0</v>
      </c>
      <c r="D16" s="59">
        <v>0</v>
      </c>
      <c r="E16" s="59">
        <v>0</v>
      </c>
      <c r="F16" s="59">
        <v>0</v>
      </c>
      <c r="G16" s="59">
        <v>1358.7</v>
      </c>
      <c r="H16" s="59">
        <v>1904.16</v>
      </c>
      <c r="I16" s="59">
        <v>1898.21</v>
      </c>
      <c r="J16" s="59">
        <v>1723.66</v>
      </c>
      <c r="K16" s="59">
        <v>1668.12</v>
      </c>
      <c r="L16" s="59">
        <v>1449.94</v>
      </c>
      <c r="M16" s="60">
        <v>119.01</v>
      </c>
      <c r="N16" s="122">
        <f t="shared" si="0"/>
        <v>0</v>
      </c>
      <c r="O16" s="120">
        <f t="shared" si="1"/>
        <v>10121.799999999999</v>
      </c>
      <c r="P16" s="122">
        <f t="shared" si="2"/>
        <v>10121.799999999999</v>
      </c>
      <c r="Q16" s="126">
        <f t="shared" si="3"/>
        <v>0</v>
      </c>
      <c r="R16" s="122">
        <f t="shared" si="4"/>
        <v>1445.9714285714285</v>
      </c>
      <c r="S16" s="63">
        <f t="shared" si="5"/>
        <v>843.48333333333323</v>
      </c>
      <c r="T16" s="69"/>
    </row>
    <row r="17" spans="1:20" x14ac:dyDescent="0.25">
      <c r="A17" s="17">
        <v>1964</v>
      </c>
      <c r="B17" s="61">
        <v>0</v>
      </c>
      <c r="C17" s="59">
        <v>0</v>
      </c>
      <c r="D17" s="59">
        <v>0</v>
      </c>
      <c r="E17" s="59">
        <v>0</v>
      </c>
      <c r="F17" s="59">
        <v>0</v>
      </c>
      <c r="G17" s="59">
        <v>144.80000000000001</v>
      </c>
      <c r="H17" s="59">
        <v>1616.55</v>
      </c>
      <c r="I17" s="59">
        <v>1396.38</v>
      </c>
      <c r="J17" s="59">
        <v>1592.75</v>
      </c>
      <c r="K17" s="59">
        <v>1674.07</v>
      </c>
      <c r="L17" s="59">
        <v>1682.01</v>
      </c>
      <c r="M17" s="60">
        <v>1291.26</v>
      </c>
      <c r="N17" s="122">
        <f t="shared" si="0"/>
        <v>0</v>
      </c>
      <c r="O17" s="120">
        <f t="shared" si="1"/>
        <v>9397.82</v>
      </c>
      <c r="P17" s="122">
        <f t="shared" si="2"/>
        <v>9397.82</v>
      </c>
      <c r="Q17" s="126">
        <f t="shared" si="3"/>
        <v>0</v>
      </c>
      <c r="R17" s="122">
        <f t="shared" si="4"/>
        <v>1342.5457142857142</v>
      </c>
      <c r="S17" s="63">
        <f t="shared" si="5"/>
        <v>783.15166666666664</v>
      </c>
      <c r="T17" s="69"/>
    </row>
    <row r="18" spans="1:20" x14ac:dyDescent="0.25">
      <c r="A18" s="17">
        <v>1965</v>
      </c>
      <c r="B18" s="61">
        <v>0</v>
      </c>
      <c r="C18" s="59">
        <v>0</v>
      </c>
      <c r="D18" s="59">
        <v>0</v>
      </c>
      <c r="E18" s="59">
        <v>0</v>
      </c>
      <c r="F18" s="59">
        <v>0</v>
      </c>
      <c r="G18" s="59">
        <v>989.77</v>
      </c>
      <c r="H18" s="59">
        <v>1683.99</v>
      </c>
      <c r="I18" s="59">
        <v>158.68</v>
      </c>
      <c r="J18" s="59">
        <v>702.16</v>
      </c>
      <c r="K18" s="59">
        <v>1509.44</v>
      </c>
      <c r="L18" s="59">
        <v>1326.96</v>
      </c>
      <c r="M18" s="60">
        <v>0</v>
      </c>
      <c r="N18" s="122">
        <f t="shared" si="0"/>
        <v>0</v>
      </c>
      <c r="O18" s="120">
        <f t="shared" si="1"/>
        <v>6371</v>
      </c>
      <c r="P18" s="122">
        <f t="shared" si="2"/>
        <v>6371</v>
      </c>
      <c r="Q18" s="126">
        <f t="shared" si="3"/>
        <v>0</v>
      </c>
      <c r="R18" s="122">
        <f t="shared" si="4"/>
        <v>910.14285714285711</v>
      </c>
      <c r="S18" s="63">
        <f t="shared" si="5"/>
        <v>530.91666666666663</v>
      </c>
      <c r="T18" s="69"/>
    </row>
    <row r="19" spans="1:20" x14ac:dyDescent="0.25">
      <c r="A19" s="17">
        <v>1966</v>
      </c>
      <c r="B19" s="61">
        <v>0</v>
      </c>
      <c r="C19" s="59">
        <v>0</v>
      </c>
      <c r="D19" s="59">
        <v>0</v>
      </c>
      <c r="E19" s="59">
        <v>0</v>
      </c>
      <c r="F19" s="59">
        <v>0</v>
      </c>
      <c r="G19" s="59">
        <v>0</v>
      </c>
      <c r="H19" s="59">
        <v>1445.97</v>
      </c>
      <c r="I19" s="59">
        <v>513.73</v>
      </c>
      <c r="J19" s="59">
        <v>1507.46</v>
      </c>
      <c r="K19" s="59">
        <v>1590.77</v>
      </c>
      <c r="L19" s="59">
        <v>1279.3599999999999</v>
      </c>
      <c r="M19" s="60">
        <v>238.02</v>
      </c>
      <c r="N19" s="122">
        <f t="shared" si="0"/>
        <v>0</v>
      </c>
      <c r="O19" s="120">
        <f t="shared" si="1"/>
        <v>6575.31</v>
      </c>
      <c r="P19" s="122">
        <f t="shared" si="2"/>
        <v>6575.31</v>
      </c>
      <c r="Q19" s="126">
        <f t="shared" si="3"/>
        <v>0</v>
      </c>
      <c r="R19" s="122">
        <f t="shared" si="4"/>
        <v>939.33</v>
      </c>
      <c r="S19" s="63">
        <f t="shared" si="5"/>
        <v>547.9425</v>
      </c>
      <c r="T19" s="69"/>
    </row>
    <row r="20" spans="1:20" x14ac:dyDescent="0.25">
      <c r="A20" s="17">
        <v>1967</v>
      </c>
      <c r="B20" s="61">
        <v>0</v>
      </c>
      <c r="C20" s="59">
        <v>0</v>
      </c>
      <c r="D20" s="59">
        <v>0</v>
      </c>
      <c r="E20" s="59">
        <v>0</v>
      </c>
      <c r="F20" s="59">
        <v>0</v>
      </c>
      <c r="G20" s="59">
        <v>1658.21</v>
      </c>
      <c r="H20" s="59">
        <v>535.54</v>
      </c>
      <c r="I20" s="59">
        <v>0</v>
      </c>
      <c r="J20" s="59">
        <v>1368.61</v>
      </c>
      <c r="K20" s="59">
        <v>1931.93</v>
      </c>
      <c r="L20" s="59">
        <v>1576.88</v>
      </c>
      <c r="M20" s="60">
        <v>523.64</v>
      </c>
      <c r="N20" s="122">
        <f t="shared" si="0"/>
        <v>0</v>
      </c>
      <c r="O20" s="120">
        <f t="shared" si="1"/>
        <v>7594.81</v>
      </c>
      <c r="P20" s="122">
        <f t="shared" si="2"/>
        <v>7594.81</v>
      </c>
      <c r="Q20" s="126">
        <f t="shared" si="3"/>
        <v>0</v>
      </c>
      <c r="R20" s="122">
        <f t="shared" si="4"/>
        <v>1084.9728571428573</v>
      </c>
      <c r="S20" s="63">
        <f t="shared" si="5"/>
        <v>632.90083333333337</v>
      </c>
      <c r="T20" s="69"/>
    </row>
    <row r="21" spans="1:20" x14ac:dyDescent="0.25">
      <c r="A21" s="17">
        <v>1968</v>
      </c>
      <c r="B21" s="61">
        <v>0</v>
      </c>
      <c r="C21" s="59">
        <v>0</v>
      </c>
      <c r="D21" s="59">
        <v>0</v>
      </c>
      <c r="E21" s="59">
        <v>0</v>
      </c>
      <c r="F21" s="59">
        <v>0</v>
      </c>
      <c r="G21" s="59">
        <v>1088.94</v>
      </c>
      <c r="H21" s="59">
        <v>1725.65</v>
      </c>
      <c r="I21" s="59">
        <v>1467.79</v>
      </c>
      <c r="J21" s="59">
        <v>1844.66</v>
      </c>
      <c r="K21" s="59">
        <v>1761.35</v>
      </c>
      <c r="L21" s="59">
        <v>2618.2199999999998</v>
      </c>
      <c r="M21" s="60">
        <v>287.61</v>
      </c>
      <c r="N21" s="122">
        <f t="shared" si="0"/>
        <v>0</v>
      </c>
      <c r="O21" s="120">
        <f t="shared" si="1"/>
        <v>10794.22</v>
      </c>
      <c r="P21" s="122">
        <f t="shared" si="2"/>
        <v>10794.22</v>
      </c>
      <c r="Q21" s="126">
        <f t="shared" si="3"/>
        <v>0</v>
      </c>
      <c r="R21" s="122">
        <f t="shared" si="4"/>
        <v>1542.0314285714285</v>
      </c>
      <c r="S21" s="63">
        <f t="shared" si="5"/>
        <v>899.51833333333332</v>
      </c>
      <c r="T21" s="69"/>
    </row>
    <row r="22" spans="1:20" x14ac:dyDescent="0.25">
      <c r="A22" s="17">
        <v>1969</v>
      </c>
      <c r="B22" s="61">
        <v>0</v>
      </c>
      <c r="C22" s="59">
        <v>0</v>
      </c>
      <c r="D22" s="59">
        <v>0</v>
      </c>
      <c r="E22" s="59">
        <v>0</v>
      </c>
      <c r="F22" s="59">
        <v>0</v>
      </c>
      <c r="G22" s="59">
        <v>1071.0899999999999</v>
      </c>
      <c r="H22" s="59">
        <v>1086.96</v>
      </c>
      <c r="I22" s="59">
        <v>1017.54</v>
      </c>
      <c r="J22" s="59">
        <v>2318.71</v>
      </c>
      <c r="K22" s="59">
        <v>1995.4</v>
      </c>
      <c r="L22" s="59">
        <v>1836.72</v>
      </c>
      <c r="M22" s="60">
        <v>119.01</v>
      </c>
      <c r="N22" s="122">
        <f t="shared" si="0"/>
        <v>0</v>
      </c>
      <c r="O22" s="120">
        <f t="shared" si="1"/>
        <v>9445.43</v>
      </c>
      <c r="P22" s="122">
        <f t="shared" si="2"/>
        <v>9445.43</v>
      </c>
      <c r="Q22" s="126">
        <f t="shared" si="3"/>
        <v>0</v>
      </c>
      <c r="R22" s="122">
        <f t="shared" si="4"/>
        <v>1349.3471428571429</v>
      </c>
      <c r="S22" s="63">
        <f t="shared" si="5"/>
        <v>787.11916666666673</v>
      </c>
      <c r="T22" s="69"/>
    </row>
    <row r="23" spans="1:20" x14ac:dyDescent="0.25">
      <c r="A23" s="17">
        <v>1970</v>
      </c>
      <c r="B23" s="61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2271.11</v>
      </c>
      <c r="I23" s="59">
        <v>1408.29</v>
      </c>
      <c r="J23" s="59">
        <v>4117.75</v>
      </c>
      <c r="K23" s="59">
        <v>2429.79</v>
      </c>
      <c r="L23" s="59">
        <v>1646.31</v>
      </c>
      <c r="M23" s="60">
        <v>253.89</v>
      </c>
      <c r="N23" s="122">
        <f t="shared" si="0"/>
        <v>0</v>
      </c>
      <c r="O23" s="120">
        <f t="shared" si="1"/>
        <v>12127.139999999998</v>
      </c>
      <c r="P23" s="122">
        <f t="shared" si="2"/>
        <v>12127.139999999998</v>
      </c>
      <c r="Q23" s="126">
        <f t="shared" si="3"/>
        <v>0</v>
      </c>
      <c r="R23" s="122">
        <f t="shared" si="4"/>
        <v>1732.4485714285711</v>
      </c>
      <c r="S23" s="63">
        <f t="shared" si="5"/>
        <v>1010.5949999999998</v>
      </c>
      <c r="T23" s="69"/>
    </row>
    <row r="24" spans="1:20" x14ac:dyDescent="0.25">
      <c r="A24" s="17">
        <v>1971</v>
      </c>
      <c r="B24" s="61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204.3</v>
      </c>
      <c r="I24" s="59">
        <v>2201.69</v>
      </c>
      <c r="J24" s="59">
        <v>2421.85</v>
      </c>
      <c r="K24" s="59">
        <v>1927.96</v>
      </c>
      <c r="L24" s="59">
        <v>2062.84</v>
      </c>
      <c r="M24" s="60">
        <v>228.1</v>
      </c>
      <c r="N24" s="122">
        <f t="shared" si="0"/>
        <v>0</v>
      </c>
      <c r="O24" s="120">
        <f t="shared" si="1"/>
        <v>9046.74</v>
      </c>
      <c r="P24" s="122">
        <f t="shared" si="2"/>
        <v>9046.74</v>
      </c>
      <c r="Q24" s="126">
        <f t="shared" si="3"/>
        <v>0</v>
      </c>
      <c r="R24" s="122">
        <f t="shared" si="4"/>
        <v>1292.3914285714286</v>
      </c>
      <c r="S24" s="63">
        <f t="shared" si="5"/>
        <v>753.89499999999998</v>
      </c>
      <c r="T24" s="69"/>
    </row>
    <row r="25" spans="1:20" x14ac:dyDescent="0.25">
      <c r="A25" s="17">
        <v>1972</v>
      </c>
      <c r="B25" s="61">
        <v>0</v>
      </c>
      <c r="C25" s="59">
        <v>0</v>
      </c>
      <c r="D25" s="59">
        <v>0</v>
      </c>
      <c r="E25" s="59">
        <v>0</v>
      </c>
      <c r="F25" s="59">
        <v>0</v>
      </c>
      <c r="G25" s="59">
        <v>1190.0999999999999</v>
      </c>
      <c r="H25" s="59">
        <v>1557.05</v>
      </c>
      <c r="I25" s="59">
        <v>527.61</v>
      </c>
      <c r="J25" s="59">
        <v>1747.46</v>
      </c>
      <c r="K25" s="59">
        <v>1886.31</v>
      </c>
      <c r="L25" s="59">
        <v>1309.1099999999999</v>
      </c>
      <c r="M25" s="60">
        <v>1265.47</v>
      </c>
      <c r="N25" s="122">
        <f t="shared" si="0"/>
        <v>0</v>
      </c>
      <c r="O25" s="120">
        <f t="shared" si="1"/>
        <v>9483.1099999999988</v>
      </c>
      <c r="P25" s="122">
        <f t="shared" si="2"/>
        <v>9483.1099999999988</v>
      </c>
      <c r="Q25" s="126">
        <f t="shared" si="3"/>
        <v>0</v>
      </c>
      <c r="R25" s="122">
        <f t="shared" si="4"/>
        <v>1354.7299999999998</v>
      </c>
      <c r="S25" s="63">
        <f t="shared" si="5"/>
        <v>790.2591666666666</v>
      </c>
      <c r="T25" s="69"/>
    </row>
    <row r="26" spans="1:20" x14ac:dyDescent="0.25">
      <c r="A26" s="17">
        <v>1973</v>
      </c>
      <c r="B26" s="61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297.52</v>
      </c>
      <c r="I26" s="59">
        <v>1358.7</v>
      </c>
      <c r="J26" s="59">
        <v>2564.67</v>
      </c>
      <c r="K26" s="59">
        <v>2979.22</v>
      </c>
      <c r="L26" s="59">
        <v>852.91</v>
      </c>
      <c r="M26" s="60">
        <v>0</v>
      </c>
      <c r="N26" s="122">
        <f t="shared" si="0"/>
        <v>0</v>
      </c>
      <c r="O26" s="120">
        <f t="shared" si="1"/>
        <v>8053.02</v>
      </c>
      <c r="P26" s="122">
        <f t="shared" si="2"/>
        <v>8053.02</v>
      </c>
      <c r="Q26" s="126">
        <f t="shared" si="3"/>
        <v>0</v>
      </c>
      <c r="R26" s="122">
        <f t="shared" si="4"/>
        <v>1150.4314285714286</v>
      </c>
      <c r="S26" s="63">
        <f t="shared" si="5"/>
        <v>671.08500000000004</v>
      </c>
      <c r="T26" s="69"/>
    </row>
    <row r="27" spans="1:20" x14ac:dyDescent="0.25">
      <c r="A27" s="17">
        <v>1974</v>
      </c>
      <c r="B27" s="61">
        <v>0</v>
      </c>
      <c r="C27" s="59">
        <v>0</v>
      </c>
      <c r="D27" s="59">
        <v>0</v>
      </c>
      <c r="E27" s="59">
        <v>0</v>
      </c>
      <c r="F27" s="59">
        <v>0</v>
      </c>
      <c r="G27" s="59">
        <v>247.94</v>
      </c>
      <c r="H27" s="59">
        <v>2812.6</v>
      </c>
      <c r="I27" s="59">
        <v>1791.1</v>
      </c>
      <c r="J27" s="59">
        <v>2223.5</v>
      </c>
      <c r="K27" s="59">
        <v>2267.14</v>
      </c>
      <c r="L27" s="59">
        <v>1717.71</v>
      </c>
      <c r="M27" s="60">
        <v>172.57</v>
      </c>
      <c r="N27" s="122">
        <f t="shared" si="0"/>
        <v>0</v>
      </c>
      <c r="O27" s="120">
        <f t="shared" si="1"/>
        <v>11232.559999999998</v>
      </c>
      <c r="P27" s="122">
        <f t="shared" si="2"/>
        <v>11232.559999999998</v>
      </c>
      <c r="Q27" s="126">
        <f t="shared" si="3"/>
        <v>0</v>
      </c>
      <c r="R27" s="122">
        <f t="shared" si="4"/>
        <v>1604.6514285714281</v>
      </c>
      <c r="S27" s="63">
        <f t="shared" si="5"/>
        <v>936.04666666666651</v>
      </c>
      <c r="T27" s="69"/>
    </row>
    <row r="28" spans="1:20" x14ac:dyDescent="0.25">
      <c r="A28" s="17">
        <v>1975</v>
      </c>
      <c r="B28" s="61">
        <v>0</v>
      </c>
      <c r="C28" s="59">
        <v>0</v>
      </c>
      <c r="D28" s="59">
        <v>0</v>
      </c>
      <c r="E28" s="59">
        <v>0</v>
      </c>
      <c r="F28" s="59">
        <v>0</v>
      </c>
      <c r="G28" s="59">
        <v>1118.69</v>
      </c>
      <c r="H28" s="59">
        <v>1440.02</v>
      </c>
      <c r="I28" s="59">
        <v>1067.1199999999999</v>
      </c>
      <c r="J28" s="59">
        <v>3397.74</v>
      </c>
      <c r="K28" s="59">
        <v>3235.09</v>
      </c>
      <c r="L28" s="59">
        <v>2062.84</v>
      </c>
      <c r="M28" s="60">
        <v>525.63</v>
      </c>
      <c r="N28" s="122">
        <f t="shared" si="0"/>
        <v>0</v>
      </c>
      <c r="O28" s="120">
        <f t="shared" si="1"/>
        <v>12847.13</v>
      </c>
      <c r="P28" s="122">
        <f t="shared" si="2"/>
        <v>12847.13</v>
      </c>
      <c r="Q28" s="126">
        <f t="shared" si="3"/>
        <v>0</v>
      </c>
      <c r="R28" s="122">
        <f t="shared" si="4"/>
        <v>1835.3042857142857</v>
      </c>
      <c r="S28" s="63">
        <f t="shared" si="5"/>
        <v>1070.5941666666665</v>
      </c>
      <c r="T28" s="69"/>
    </row>
    <row r="29" spans="1:20" x14ac:dyDescent="0.25">
      <c r="A29" s="17">
        <v>1976</v>
      </c>
      <c r="B29" s="61">
        <v>0</v>
      </c>
      <c r="C29" s="59">
        <v>0</v>
      </c>
      <c r="D29" s="59">
        <v>0</v>
      </c>
      <c r="E29" s="59">
        <v>0</v>
      </c>
      <c r="F29" s="59">
        <v>0</v>
      </c>
      <c r="G29" s="59">
        <v>1110.76</v>
      </c>
      <c r="H29" s="59">
        <v>1860.52</v>
      </c>
      <c r="I29" s="59">
        <v>1449.94</v>
      </c>
      <c r="J29" s="59">
        <v>1912.09</v>
      </c>
      <c r="K29" s="59">
        <v>2261.19</v>
      </c>
      <c r="L29" s="59">
        <v>1731.6</v>
      </c>
      <c r="M29" s="60">
        <v>158.68</v>
      </c>
      <c r="N29" s="122">
        <f t="shared" si="0"/>
        <v>0</v>
      </c>
      <c r="O29" s="120">
        <f t="shared" si="1"/>
        <v>10484.780000000001</v>
      </c>
      <c r="P29" s="122">
        <f t="shared" si="2"/>
        <v>10484.780000000001</v>
      </c>
      <c r="Q29" s="126">
        <f t="shared" si="3"/>
        <v>0</v>
      </c>
      <c r="R29" s="122">
        <f t="shared" si="4"/>
        <v>1497.8257142857144</v>
      </c>
      <c r="S29" s="63">
        <f t="shared" si="5"/>
        <v>873.73166666666668</v>
      </c>
      <c r="T29" s="69"/>
    </row>
    <row r="30" spans="1:20" x14ac:dyDescent="0.25">
      <c r="A30" s="17">
        <v>1977</v>
      </c>
      <c r="B30" s="61">
        <v>0</v>
      </c>
      <c r="C30" s="59">
        <v>0</v>
      </c>
      <c r="D30" s="59">
        <v>0</v>
      </c>
      <c r="E30" s="59">
        <v>0</v>
      </c>
      <c r="F30" s="59">
        <v>0</v>
      </c>
      <c r="G30" s="59">
        <v>545.46</v>
      </c>
      <c r="H30" s="59">
        <v>2015.24</v>
      </c>
      <c r="I30" s="59">
        <v>999.68</v>
      </c>
      <c r="J30" s="59">
        <v>1868.46</v>
      </c>
      <c r="K30" s="59">
        <v>2056.89</v>
      </c>
      <c r="L30" s="59">
        <v>1580.85</v>
      </c>
      <c r="M30" s="60">
        <v>335.21</v>
      </c>
      <c r="N30" s="122">
        <f t="shared" si="0"/>
        <v>0</v>
      </c>
      <c r="O30" s="120">
        <f t="shared" si="1"/>
        <v>9401.7899999999991</v>
      </c>
      <c r="P30" s="122">
        <f t="shared" si="2"/>
        <v>9401.7899999999991</v>
      </c>
      <c r="Q30" s="126">
        <f t="shared" si="3"/>
        <v>0</v>
      </c>
      <c r="R30" s="122">
        <f t="shared" si="4"/>
        <v>1343.1128571428569</v>
      </c>
      <c r="S30" s="63">
        <f t="shared" si="5"/>
        <v>783.48249999999996</v>
      </c>
      <c r="T30" s="69"/>
    </row>
    <row r="31" spans="1:20" x14ac:dyDescent="0.25">
      <c r="A31" s="17">
        <v>1978</v>
      </c>
      <c r="B31" s="61">
        <v>0</v>
      </c>
      <c r="C31" s="59">
        <v>0</v>
      </c>
      <c r="D31" s="59">
        <v>0</v>
      </c>
      <c r="E31" s="59">
        <v>0</v>
      </c>
      <c r="F31" s="59">
        <v>0</v>
      </c>
      <c r="G31" s="59">
        <v>2025.15</v>
      </c>
      <c r="H31" s="59">
        <v>952.08</v>
      </c>
      <c r="I31" s="59">
        <v>1118.69</v>
      </c>
      <c r="J31" s="59">
        <v>2409.9499999999998</v>
      </c>
      <c r="K31" s="59">
        <v>2310.7800000000002</v>
      </c>
      <c r="L31" s="59">
        <v>1457.87</v>
      </c>
      <c r="M31" s="60">
        <v>460.17</v>
      </c>
      <c r="N31" s="122">
        <f t="shared" si="0"/>
        <v>0</v>
      </c>
      <c r="O31" s="120">
        <f t="shared" si="1"/>
        <v>10734.69</v>
      </c>
      <c r="P31" s="122">
        <f t="shared" si="2"/>
        <v>10734.69</v>
      </c>
      <c r="Q31" s="126">
        <f t="shared" si="3"/>
        <v>0</v>
      </c>
      <c r="R31" s="122">
        <f t="shared" si="4"/>
        <v>1533.527142857143</v>
      </c>
      <c r="S31" s="63">
        <f t="shared" si="5"/>
        <v>894.5575</v>
      </c>
      <c r="T31" s="69"/>
    </row>
    <row r="32" spans="1:20" x14ac:dyDescent="0.25">
      <c r="A32" s="17">
        <v>1979</v>
      </c>
      <c r="B32" s="61">
        <v>277.69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277.69</v>
      </c>
      <c r="I32" s="59">
        <v>1484.25</v>
      </c>
      <c r="J32" s="59">
        <v>2968.31</v>
      </c>
      <c r="K32" s="59">
        <v>2433.75</v>
      </c>
      <c r="L32" s="59">
        <v>2404</v>
      </c>
      <c r="M32" s="60">
        <v>1729.12</v>
      </c>
      <c r="N32" s="122">
        <f t="shared" si="0"/>
        <v>277.69</v>
      </c>
      <c r="O32" s="120">
        <f t="shared" si="1"/>
        <v>11297.119999999999</v>
      </c>
      <c r="P32" s="122">
        <f t="shared" si="2"/>
        <v>11574.810000000001</v>
      </c>
      <c r="Q32" s="126">
        <f t="shared" si="3"/>
        <v>55.537999999999997</v>
      </c>
      <c r="R32" s="122">
        <f t="shared" si="4"/>
        <v>1613.8742857142856</v>
      </c>
      <c r="S32" s="63">
        <f t="shared" si="5"/>
        <v>964.56750000000011</v>
      </c>
      <c r="T32" s="69"/>
    </row>
    <row r="33" spans="1:20" x14ac:dyDescent="0.25">
      <c r="A33" s="17">
        <v>1980</v>
      </c>
      <c r="B33" s="61">
        <v>253.55</v>
      </c>
      <c r="C33" s="59">
        <v>0</v>
      </c>
      <c r="D33" s="59">
        <v>0</v>
      </c>
      <c r="E33" s="59">
        <v>0</v>
      </c>
      <c r="F33" s="59">
        <v>0</v>
      </c>
      <c r="G33" s="59">
        <v>505.24</v>
      </c>
      <c r="H33" s="59">
        <v>3016.03</v>
      </c>
      <c r="I33" s="59">
        <v>2565.86</v>
      </c>
      <c r="J33" s="59">
        <v>3770.85</v>
      </c>
      <c r="K33" s="59">
        <v>3760.72</v>
      </c>
      <c r="L33" s="59">
        <v>2582.52</v>
      </c>
      <c r="M33" s="60">
        <v>1640.35</v>
      </c>
      <c r="N33" s="122">
        <f t="shared" si="0"/>
        <v>253.55</v>
      </c>
      <c r="O33" s="120">
        <f t="shared" si="1"/>
        <v>17841.57</v>
      </c>
      <c r="P33" s="122">
        <f t="shared" si="2"/>
        <v>18095.12</v>
      </c>
      <c r="Q33" s="126">
        <f t="shared" si="3"/>
        <v>50.71</v>
      </c>
      <c r="R33" s="122">
        <f t="shared" si="4"/>
        <v>2548.7957142857144</v>
      </c>
      <c r="S33" s="63">
        <f t="shared" si="5"/>
        <v>1507.9266666666665</v>
      </c>
      <c r="T33" s="69"/>
    </row>
    <row r="34" spans="1:20" x14ac:dyDescent="0.25">
      <c r="A34" s="17">
        <v>1981</v>
      </c>
      <c r="B34" s="61">
        <v>1334.9</v>
      </c>
      <c r="C34" s="59">
        <v>148.76</v>
      </c>
      <c r="D34" s="59">
        <v>1368.61</v>
      </c>
      <c r="E34" s="59">
        <v>487.94</v>
      </c>
      <c r="F34" s="59">
        <v>747.78</v>
      </c>
      <c r="G34" s="59">
        <v>797.37</v>
      </c>
      <c r="H34" s="59">
        <v>1537.21</v>
      </c>
      <c r="I34" s="59">
        <v>1771.27</v>
      </c>
      <c r="J34" s="59">
        <v>2066.81</v>
      </c>
      <c r="K34" s="59">
        <v>2269.12</v>
      </c>
      <c r="L34" s="59">
        <v>2100.5300000000002</v>
      </c>
      <c r="M34" s="60">
        <v>1053.24</v>
      </c>
      <c r="N34" s="122">
        <f t="shared" si="0"/>
        <v>4087.99</v>
      </c>
      <c r="O34" s="120">
        <f t="shared" si="1"/>
        <v>11595.55</v>
      </c>
      <c r="P34" s="122">
        <f t="shared" si="2"/>
        <v>15683.54</v>
      </c>
      <c r="Q34" s="126">
        <f t="shared" si="3"/>
        <v>817.59799999999996</v>
      </c>
      <c r="R34" s="122">
        <f t="shared" si="4"/>
        <v>1656.5071428571428</v>
      </c>
      <c r="S34" s="63">
        <f t="shared" si="5"/>
        <v>1306.9616666666668</v>
      </c>
      <c r="T34" s="69"/>
    </row>
    <row r="35" spans="1:20" x14ac:dyDescent="0.25">
      <c r="A35" s="17">
        <v>1982</v>
      </c>
      <c r="B35" s="61">
        <v>892.58</v>
      </c>
      <c r="C35" s="59">
        <v>357.03</v>
      </c>
      <c r="D35" s="59">
        <v>0</v>
      </c>
      <c r="E35" s="59">
        <v>0</v>
      </c>
      <c r="F35" s="59">
        <v>285.62</v>
      </c>
      <c r="G35" s="59">
        <v>1779.2</v>
      </c>
      <c r="H35" s="59">
        <v>2233.42</v>
      </c>
      <c r="I35" s="59">
        <v>1410.27</v>
      </c>
      <c r="J35" s="59">
        <v>2607.31</v>
      </c>
      <c r="K35" s="59">
        <v>3178.56</v>
      </c>
      <c r="L35" s="59">
        <v>2140.1999999999998</v>
      </c>
      <c r="M35" s="60">
        <v>1436.05</v>
      </c>
      <c r="N35" s="122">
        <f t="shared" si="0"/>
        <v>1535.23</v>
      </c>
      <c r="O35" s="120">
        <f t="shared" si="1"/>
        <v>14785.009999999998</v>
      </c>
      <c r="P35" s="122">
        <f t="shared" si="2"/>
        <v>16320.239999999998</v>
      </c>
      <c r="Q35" s="126">
        <f t="shared" si="3"/>
        <v>307.04599999999999</v>
      </c>
      <c r="R35" s="122">
        <f t="shared" si="4"/>
        <v>2112.1442857142856</v>
      </c>
      <c r="S35" s="63">
        <f t="shared" si="5"/>
        <v>1360.0199999999998</v>
      </c>
      <c r="T35" s="69"/>
    </row>
    <row r="36" spans="1:20" x14ac:dyDescent="0.25">
      <c r="A36" s="17">
        <v>1983</v>
      </c>
      <c r="B36" s="61">
        <v>773.57</v>
      </c>
      <c r="C36" s="59">
        <v>458.19</v>
      </c>
      <c r="D36" s="59">
        <v>0</v>
      </c>
      <c r="E36" s="59">
        <v>99.18</v>
      </c>
      <c r="F36" s="59">
        <v>928.28</v>
      </c>
      <c r="G36" s="59">
        <v>430.42</v>
      </c>
      <c r="H36" s="59">
        <v>357.03</v>
      </c>
      <c r="I36" s="59">
        <v>485.96</v>
      </c>
      <c r="J36" s="59">
        <v>2124.33</v>
      </c>
      <c r="K36" s="59">
        <v>3290.63</v>
      </c>
      <c r="L36" s="59">
        <v>1836.72</v>
      </c>
      <c r="M36" s="60">
        <v>214.22</v>
      </c>
      <c r="N36" s="122">
        <f t="shared" si="0"/>
        <v>2259.2200000000003</v>
      </c>
      <c r="O36" s="120">
        <f t="shared" si="1"/>
        <v>8739.31</v>
      </c>
      <c r="P36" s="122">
        <f t="shared" si="2"/>
        <v>10998.529999999999</v>
      </c>
      <c r="Q36" s="126">
        <f t="shared" si="3"/>
        <v>451.84400000000005</v>
      </c>
      <c r="R36" s="122">
        <f t="shared" si="4"/>
        <v>1248.472857142857</v>
      </c>
      <c r="S36" s="63">
        <f t="shared" si="5"/>
        <v>916.54416666666657</v>
      </c>
      <c r="T36" s="69"/>
    </row>
    <row r="37" spans="1:20" x14ac:dyDescent="0.25">
      <c r="A37" s="17">
        <v>1984</v>
      </c>
      <c r="B37" s="61">
        <v>468.11</v>
      </c>
      <c r="C37" s="59">
        <v>0</v>
      </c>
      <c r="D37" s="59">
        <v>0</v>
      </c>
      <c r="E37" s="59">
        <v>0</v>
      </c>
      <c r="F37" s="59">
        <v>168.6</v>
      </c>
      <c r="G37" s="59">
        <v>721.99</v>
      </c>
      <c r="H37" s="59">
        <v>1364.65</v>
      </c>
      <c r="I37" s="59">
        <v>1243.6600000000001</v>
      </c>
      <c r="J37" s="59">
        <v>3210.29</v>
      </c>
      <c r="K37" s="59">
        <v>3909.48</v>
      </c>
      <c r="L37" s="59">
        <v>1880.36</v>
      </c>
      <c r="M37" s="60">
        <v>1348.78</v>
      </c>
      <c r="N37" s="122">
        <f t="shared" si="0"/>
        <v>636.71</v>
      </c>
      <c r="O37" s="120">
        <f t="shared" si="1"/>
        <v>13679.210000000001</v>
      </c>
      <c r="P37" s="122">
        <f t="shared" si="2"/>
        <v>14315.920000000002</v>
      </c>
      <c r="Q37" s="126">
        <f t="shared" si="3"/>
        <v>127.34200000000001</v>
      </c>
      <c r="R37" s="122">
        <f t="shared" si="4"/>
        <v>1954.1728571428573</v>
      </c>
      <c r="S37" s="63">
        <f t="shared" si="5"/>
        <v>1192.9933333333336</v>
      </c>
      <c r="T37" s="69"/>
    </row>
    <row r="38" spans="1:20" x14ac:dyDescent="0.25">
      <c r="A38" s="17">
        <v>1985</v>
      </c>
      <c r="B38" s="61">
        <v>761.66</v>
      </c>
      <c r="C38" s="59">
        <v>142.81</v>
      </c>
      <c r="D38" s="59">
        <v>0</v>
      </c>
      <c r="E38" s="59">
        <v>0</v>
      </c>
      <c r="F38" s="59">
        <v>190.42</v>
      </c>
      <c r="G38" s="59">
        <v>1122.6600000000001</v>
      </c>
      <c r="H38" s="59">
        <v>1828.79</v>
      </c>
      <c r="I38" s="59">
        <v>1512.42</v>
      </c>
      <c r="J38" s="59">
        <v>2318.71</v>
      </c>
      <c r="K38" s="59">
        <v>2766.98</v>
      </c>
      <c r="L38" s="59">
        <v>1826.8</v>
      </c>
      <c r="M38" s="60">
        <v>1229.77</v>
      </c>
      <c r="N38" s="122">
        <f t="shared" si="0"/>
        <v>1094.8900000000001</v>
      </c>
      <c r="O38" s="120">
        <f t="shared" si="1"/>
        <v>12606.13</v>
      </c>
      <c r="P38" s="122">
        <f t="shared" si="2"/>
        <v>13701.02</v>
      </c>
      <c r="Q38" s="126">
        <f t="shared" si="3"/>
        <v>218.97800000000001</v>
      </c>
      <c r="R38" s="122">
        <f t="shared" si="4"/>
        <v>1800.8757142857141</v>
      </c>
      <c r="S38" s="63">
        <f t="shared" si="5"/>
        <v>1141.7516666666668</v>
      </c>
      <c r="T38" s="69"/>
    </row>
    <row r="39" spans="1:20" x14ac:dyDescent="0.25">
      <c r="A39" s="17">
        <v>1986</v>
      </c>
      <c r="B39" s="61">
        <v>307.44</v>
      </c>
      <c r="C39" s="59">
        <v>0</v>
      </c>
      <c r="D39" s="59">
        <v>0</v>
      </c>
      <c r="E39" s="59">
        <v>0</v>
      </c>
      <c r="F39" s="59">
        <v>882.66</v>
      </c>
      <c r="G39" s="59">
        <v>610.91999999999996</v>
      </c>
      <c r="H39" s="59">
        <v>1449.94</v>
      </c>
      <c r="I39" s="59">
        <v>1132.58</v>
      </c>
      <c r="J39" s="59">
        <v>2755.08</v>
      </c>
      <c r="K39" s="59">
        <v>2651.94</v>
      </c>
      <c r="L39" s="59">
        <v>1418.2</v>
      </c>
      <c r="M39" s="60">
        <v>751.75</v>
      </c>
      <c r="N39" s="122">
        <f t="shared" si="0"/>
        <v>1190.0999999999999</v>
      </c>
      <c r="O39" s="120">
        <f t="shared" si="1"/>
        <v>10770.410000000002</v>
      </c>
      <c r="P39" s="122">
        <f t="shared" si="2"/>
        <v>11960.51</v>
      </c>
      <c r="Q39" s="126">
        <f t="shared" si="3"/>
        <v>238.01999999999998</v>
      </c>
      <c r="R39" s="122">
        <f t="shared" si="4"/>
        <v>1538.6300000000003</v>
      </c>
      <c r="S39" s="63">
        <f t="shared" si="5"/>
        <v>996.70916666666665</v>
      </c>
      <c r="T39" s="69"/>
    </row>
    <row r="40" spans="1:20" x14ac:dyDescent="0.25">
      <c r="A40" s="17">
        <v>1987</v>
      </c>
      <c r="B40" s="61">
        <v>23.7</v>
      </c>
      <c r="C40" s="59">
        <v>0</v>
      </c>
      <c r="D40" s="59">
        <v>0</v>
      </c>
      <c r="E40" s="59">
        <v>0</v>
      </c>
      <c r="F40" s="59">
        <v>0</v>
      </c>
      <c r="G40" s="59">
        <v>217.41</v>
      </c>
      <c r="H40" s="59">
        <v>1113.02</v>
      </c>
      <c r="I40" s="59">
        <v>1421.06</v>
      </c>
      <c r="J40" s="59">
        <v>2854.26</v>
      </c>
      <c r="K40" s="59">
        <v>2588.4699999999998</v>
      </c>
      <c r="L40" s="59">
        <v>1816.89</v>
      </c>
      <c r="M40" s="60">
        <v>1142.24</v>
      </c>
      <c r="N40" s="122">
        <f t="shared" si="0"/>
        <v>23.7</v>
      </c>
      <c r="O40" s="120">
        <f t="shared" si="1"/>
        <v>11153.349999999999</v>
      </c>
      <c r="P40" s="122">
        <f t="shared" si="2"/>
        <v>11177.05</v>
      </c>
      <c r="Q40" s="126">
        <f t="shared" si="3"/>
        <v>4.74</v>
      </c>
      <c r="R40" s="122">
        <f t="shared" si="4"/>
        <v>1593.3357142857142</v>
      </c>
      <c r="S40" s="63">
        <f t="shared" si="5"/>
        <v>931.42083333333323</v>
      </c>
      <c r="T40" s="69"/>
    </row>
    <row r="41" spans="1:20" x14ac:dyDescent="0.25">
      <c r="A41" s="17">
        <v>1988</v>
      </c>
      <c r="B41" s="61">
        <v>586.20000000000005</v>
      </c>
      <c r="C41" s="59">
        <v>113.4</v>
      </c>
      <c r="D41" s="59">
        <v>0</v>
      </c>
      <c r="E41" s="59">
        <v>0</v>
      </c>
      <c r="F41" s="59">
        <v>39.99</v>
      </c>
      <c r="G41" s="59">
        <v>1036.46</v>
      </c>
      <c r="H41" s="59">
        <v>1086.24</v>
      </c>
      <c r="I41" s="59">
        <v>1319.27</v>
      </c>
      <c r="J41" s="59">
        <v>1926.97</v>
      </c>
      <c r="K41" s="59">
        <v>2223.5</v>
      </c>
      <c r="L41" s="59">
        <v>1428.12</v>
      </c>
      <c r="M41" s="60">
        <v>479.45</v>
      </c>
      <c r="N41" s="122">
        <f t="shared" si="0"/>
        <v>739.59</v>
      </c>
      <c r="O41" s="120">
        <f t="shared" si="1"/>
        <v>9500.01</v>
      </c>
      <c r="P41" s="122">
        <f t="shared" si="2"/>
        <v>10239.599999999999</v>
      </c>
      <c r="Q41" s="126">
        <f t="shared" si="3"/>
        <v>147.91800000000001</v>
      </c>
      <c r="R41" s="122">
        <f t="shared" si="4"/>
        <v>1357.1442857142858</v>
      </c>
      <c r="S41" s="63">
        <f t="shared" si="5"/>
        <v>853.29999999999984</v>
      </c>
      <c r="T41" s="69"/>
    </row>
    <row r="42" spans="1:20" x14ac:dyDescent="0.25">
      <c r="A42" s="17">
        <v>1989</v>
      </c>
      <c r="B42" s="61">
        <v>348.56</v>
      </c>
      <c r="C42" s="59">
        <v>182.92</v>
      </c>
      <c r="D42" s="59">
        <v>0</v>
      </c>
      <c r="E42" s="59">
        <v>0</v>
      </c>
      <c r="F42" s="59">
        <v>95.29</v>
      </c>
      <c r="G42" s="59">
        <v>1107.72</v>
      </c>
      <c r="H42" s="59">
        <v>2378.2199999999998</v>
      </c>
      <c r="I42" s="59">
        <v>1200.02</v>
      </c>
      <c r="J42" s="59">
        <v>2087.63</v>
      </c>
      <c r="K42" s="59">
        <v>1542.17</v>
      </c>
      <c r="L42" s="59">
        <v>724.2</v>
      </c>
      <c r="M42" s="60">
        <v>1011.37</v>
      </c>
      <c r="N42" s="122">
        <f t="shared" si="0"/>
        <v>626.77</v>
      </c>
      <c r="O42" s="120">
        <f t="shared" si="1"/>
        <v>10051.33</v>
      </c>
      <c r="P42" s="122">
        <f t="shared" si="2"/>
        <v>10678.1</v>
      </c>
      <c r="Q42" s="126">
        <f t="shared" si="3"/>
        <v>125.354</v>
      </c>
      <c r="R42" s="122">
        <f t="shared" si="4"/>
        <v>1435.9042857142856</v>
      </c>
      <c r="S42" s="63">
        <f t="shared" si="5"/>
        <v>889.8416666666667</v>
      </c>
      <c r="T42" s="69"/>
    </row>
    <row r="43" spans="1:20" x14ac:dyDescent="0.25">
      <c r="A43" s="17">
        <v>1990</v>
      </c>
      <c r="B43" s="61">
        <v>526.78</v>
      </c>
      <c r="C43" s="59">
        <v>129.96</v>
      </c>
      <c r="D43" s="59">
        <v>0</v>
      </c>
      <c r="E43" s="59">
        <v>0</v>
      </c>
      <c r="F43" s="59">
        <v>411.16</v>
      </c>
      <c r="G43" s="59">
        <v>542.82000000000005</v>
      </c>
      <c r="H43" s="59">
        <v>2124.33</v>
      </c>
      <c r="I43" s="59">
        <v>1721.68</v>
      </c>
      <c r="J43" s="59">
        <v>2306.81</v>
      </c>
      <c r="K43" s="59">
        <v>2039.04</v>
      </c>
      <c r="L43" s="59">
        <v>1799.03</v>
      </c>
      <c r="M43" s="60">
        <v>826.98</v>
      </c>
      <c r="N43" s="122">
        <f t="shared" si="0"/>
        <v>1067.9000000000001</v>
      </c>
      <c r="O43" s="120">
        <f t="shared" si="1"/>
        <v>11360.69</v>
      </c>
      <c r="P43" s="122">
        <f t="shared" si="2"/>
        <v>12428.590000000002</v>
      </c>
      <c r="Q43" s="126">
        <f t="shared" si="3"/>
        <v>213.58</v>
      </c>
      <c r="R43" s="122">
        <f t="shared" si="4"/>
        <v>1622.9557142857143</v>
      </c>
      <c r="S43" s="63">
        <f t="shared" si="5"/>
        <v>1035.7158333333334</v>
      </c>
      <c r="T43" s="69"/>
    </row>
    <row r="44" spans="1:20" x14ac:dyDescent="0.25">
      <c r="A44" s="17">
        <v>1991</v>
      </c>
      <c r="B44" s="61">
        <v>786.89</v>
      </c>
      <c r="C44" s="59">
        <v>0</v>
      </c>
      <c r="D44" s="59">
        <v>0</v>
      </c>
      <c r="E44" s="59">
        <v>0</v>
      </c>
      <c r="F44" s="59">
        <v>804.11</v>
      </c>
      <c r="G44" s="59">
        <v>1125.99</v>
      </c>
      <c r="H44" s="59">
        <v>2144.16</v>
      </c>
      <c r="I44" s="59">
        <v>1588.65</v>
      </c>
      <c r="J44" s="59">
        <v>2487.31</v>
      </c>
      <c r="K44" s="59">
        <v>2279.04</v>
      </c>
      <c r="L44" s="59">
        <v>1920.76</v>
      </c>
      <c r="M44" s="60">
        <v>759.68</v>
      </c>
      <c r="N44" s="122">
        <f t="shared" si="0"/>
        <v>1591</v>
      </c>
      <c r="O44" s="120">
        <f t="shared" si="1"/>
        <v>12305.589999999998</v>
      </c>
      <c r="P44" s="122">
        <f t="shared" si="2"/>
        <v>13896.589999999998</v>
      </c>
      <c r="Q44" s="126">
        <f t="shared" si="3"/>
        <v>318.2</v>
      </c>
      <c r="R44" s="122">
        <f t="shared" si="4"/>
        <v>1757.9414285714283</v>
      </c>
      <c r="S44" s="63">
        <f t="shared" si="5"/>
        <v>1158.0491666666665</v>
      </c>
      <c r="T44" s="69"/>
    </row>
    <row r="45" spans="1:20" x14ac:dyDescent="0.25">
      <c r="A45" s="17">
        <v>1992</v>
      </c>
      <c r="B45" s="61">
        <v>0</v>
      </c>
      <c r="C45" s="59">
        <v>0</v>
      </c>
      <c r="D45" s="59">
        <v>0</v>
      </c>
      <c r="E45" s="59">
        <v>0</v>
      </c>
      <c r="F45" s="59">
        <v>271.94</v>
      </c>
      <c r="G45" s="59">
        <v>1355.13</v>
      </c>
      <c r="H45" s="59">
        <v>2017.22</v>
      </c>
      <c r="I45" s="59">
        <v>1863.7</v>
      </c>
      <c r="J45" s="59">
        <v>1627.46</v>
      </c>
      <c r="K45" s="59">
        <v>1826.8</v>
      </c>
      <c r="L45" s="59">
        <v>1623.69</v>
      </c>
      <c r="M45" s="60">
        <v>661.3</v>
      </c>
      <c r="N45" s="122">
        <f t="shared" si="0"/>
        <v>271.94</v>
      </c>
      <c r="O45" s="120">
        <f t="shared" si="1"/>
        <v>10975.3</v>
      </c>
      <c r="P45" s="122">
        <f t="shared" si="2"/>
        <v>11247.24</v>
      </c>
      <c r="Q45" s="126">
        <f t="shared" si="3"/>
        <v>54.387999999999998</v>
      </c>
      <c r="R45" s="122">
        <f t="shared" si="4"/>
        <v>1567.8999999999999</v>
      </c>
      <c r="S45" s="63">
        <f t="shared" si="5"/>
        <v>937.27</v>
      </c>
      <c r="T45" s="69"/>
    </row>
    <row r="46" spans="1:20" x14ac:dyDescent="0.25">
      <c r="A46" s="17">
        <v>1993</v>
      </c>
      <c r="B46" s="61">
        <v>65.400000000000006</v>
      </c>
      <c r="C46" s="59">
        <v>0</v>
      </c>
      <c r="D46" s="59">
        <v>0</v>
      </c>
      <c r="E46" s="59">
        <v>0</v>
      </c>
      <c r="F46" s="59">
        <v>0</v>
      </c>
      <c r="G46" s="59">
        <v>555.82000000000005</v>
      </c>
      <c r="H46" s="59">
        <v>2033.68</v>
      </c>
      <c r="I46" s="59">
        <v>1806.91</v>
      </c>
      <c r="J46" s="59">
        <v>2404.1999999999998</v>
      </c>
      <c r="K46" s="59">
        <v>2160.8200000000002</v>
      </c>
      <c r="L46" s="59">
        <v>2006.01</v>
      </c>
      <c r="M46" s="60">
        <v>829.4</v>
      </c>
      <c r="N46" s="122">
        <f t="shared" si="0"/>
        <v>65.400000000000006</v>
      </c>
      <c r="O46" s="120">
        <f t="shared" si="1"/>
        <v>11796.84</v>
      </c>
      <c r="P46" s="122">
        <f t="shared" si="2"/>
        <v>11862.24</v>
      </c>
      <c r="Q46" s="126">
        <f t="shared" si="3"/>
        <v>13.080000000000002</v>
      </c>
      <c r="R46" s="122">
        <f t="shared" si="4"/>
        <v>1685.2628571428572</v>
      </c>
      <c r="S46" s="63">
        <f t="shared" si="5"/>
        <v>988.52</v>
      </c>
      <c r="T46" s="69"/>
    </row>
    <row r="47" spans="1:20" x14ac:dyDescent="0.25">
      <c r="A47" s="17">
        <v>1994</v>
      </c>
      <c r="B47" s="61">
        <v>146.38</v>
      </c>
      <c r="C47" s="59">
        <v>0</v>
      </c>
      <c r="D47" s="59">
        <v>0</v>
      </c>
      <c r="E47" s="59">
        <v>0</v>
      </c>
      <c r="F47" s="59">
        <v>272.73</v>
      </c>
      <c r="G47" s="59">
        <v>2005.32</v>
      </c>
      <c r="H47" s="59">
        <v>2831.84</v>
      </c>
      <c r="I47" s="59">
        <v>2525.9899999999998</v>
      </c>
      <c r="J47" s="59">
        <v>2005.12</v>
      </c>
      <c r="K47" s="59">
        <v>2172.5300000000002</v>
      </c>
      <c r="L47" s="59">
        <v>1740.13</v>
      </c>
      <c r="M47" s="60">
        <v>268.95999999999998</v>
      </c>
      <c r="N47" s="122">
        <f t="shared" si="0"/>
        <v>419.11</v>
      </c>
      <c r="O47" s="120">
        <f t="shared" si="1"/>
        <v>13549.89</v>
      </c>
      <c r="P47" s="122">
        <f t="shared" si="2"/>
        <v>13969</v>
      </c>
      <c r="Q47" s="126">
        <f t="shared" si="3"/>
        <v>83.822000000000003</v>
      </c>
      <c r="R47" s="122">
        <f t="shared" si="4"/>
        <v>1935.6985714285713</v>
      </c>
      <c r="S47" s="63">
        <f t="shared" si="5"/>
        <v>1164.0833333333333</v>
      </c>
      <c r="T47" s="69"/>
    </row>
    <row r="48" spans="1:20" x14ac:dyDescent="0.25">
      <c r="A48" s="17">
        <v>1995</v>
      </c>
      <c r="B48" s="61">
        <v>585.53</v>
      </c>
      <c r="C48" s="59">
        <v>0</v>
      </c>
      <c r="D48" s="59">
        <v>0</v>
      </c>
      <c r="E48" s="59">
        <v>0</v>
      </c>
      <c r="F48" s="59">
        <v>69.819999999999993</v>
      </c>
      <c r="G48" s="59">
        <v>835.05</v>
      </c>
      <c r="H48" s="59">
        <v>1718.11</v>
      </c>
      <c r="I48" s="59">
        <v>364.77</v>
      </c>
      <c r="J48" s="59">
        <v>2758.45</v>
      </c>
      <c r="K48" s="59">
        <v>3082.76</v>
      </c>
      <c r="L48" s="59">
        <v>2264.7600000000002</v>
      </c>
      <c r="M48" s="60">
        <v>641.66</v>
      </c>
      <c r="N48" s="122">
        <f t="shared" si="0"/>
        <v>655.34999999999991</v>
      </c>
      <c r="O48" s="120">
        <f t="shared" si="1"/>
        <v>11665.56</v>
      </c>
      <c r="P48" s="122">
        <f t="shared" si="2"/>
        <v>12320.91</v>
      </c>
      <c r="Q48" s="126">
        <f t="shared" si="3"/>
        <v>131.07</v>
      </c>
      <c r="R48" s="122">
        <f t="shared" si="4"/>
        <v>1666.5085714285713</v>
      </c>
      <c r="S48" s="63">
        <f t="shared" si="5"/>
        <v>1026.7425000000001</v>
      </c>
      <c r="T48" s="69"/>
    </row>
    <row r="49" spans="1:20" x14ac:dyDescent="0.25">
      <c r="A49" s="17">
        <v>1996</v>
      </c>
      <c r="B49" s="61">
        <v>0</v>
      </c>
      <c r="C49" s="59">
        <v>0</v>
      </c>
      <c r="D49" s="59">
        <v>0</v>
      </c>
      <c r="E49" s="59">
        <v>0</v>
      </c>
      <c r="F49" s="59">
        <v>0</v>
      </c>
      <c r="G49" s="59">
        <v>428.04</v>
      </c>
      <c r="H49" s="59">
        <v>2400.4299999999998</v>
      </c>
      <c r="I49" s="59">
        <v>1716.32</v>
      </c>
      <c r="J49" s="59">
        <v>2901.86</v>
      </c>
      <c r="K49" s="59">
        <v>2687.64</v>
      </c>
      <c r="L49" s="59">
        <v>1364.05</v>
      </c>
      <c r="M49" s="60">
        <v>717.23</v>
      </c>
      <c r="N49" s="122">
        <f t="shared" si="0"/>
        <v>0</v>
      </c>
      <c r="O49" s="120">
        <f t="shared" si="1"/>
        <v>12215.569999999998</v>
      </c>
      <c r="P49" s="122">
        <f t="shared" si="2"/>
        <v>12215.569999999998</v>
      </c>
      <c r="Q49" s="126">
        <f t="shared" si="3"/>
        <v>0</v>
      </c>
      <c r="R49" s="122">
        <f t="shared" si="4"/>
        <v>1745.0814285714282</v>
      </c>
      <c r="S49" s="63">
        <f t="shared" si="5"/>
        <v>1017.9641666666665</v>
      </c>
      <c r="T49" s="69"/>
    </row>
    <row r="50" spans="1:20" x14ac:dyDescent="0.25">
      <c r="A50" s="17">
        <v>1997</v>
      </c>
      <c r="B50" s="61">
        <v>116.63</v>
      </c>
      <c r="C50" s="59">
        <v>0</v>
      </c>
      <c r="D50" s="59">
        <v>0</v>
      </c>
      <c r="E50" s="59">
        <v>0</v>
      </c>
      <c r="F50" s="59">
        <v>681.53</v>
      </c>
      <c r="G50" s="59">
        <v>1721.48</v>
      </c>
      <c r="H50" s="59">
        <v>2997.27</v>
      </c>
      <c r="I50" s="59">
        <v>1583.82</v>
      </c>
      <c r="J50" s="59">
        <v>2692.6</v>
      </c>
      <c r="K50" s="59">
        <v>2092.9899999999998</v>
      </c>
      <c r="L50" s="59">
        <v>2076.73</v>
      </c>
      <c r="M50" s="60">
        <v>659.51</v>
      </c>
      <c r="N50" s="122">
        <f t="shared" si="0"/>
        <v>798.16</v>
      </c>
      <c r="O50" s="120">
        <f t="shared" si="1"/>
        <v>13824.4</v>
      </c>
      <c r="P50" s="122">
        <f t="shared" si="2"/>
        <v>14622.56</v>
      </c>
      <c r="Q50" s="126">
        <f t="shared" si="3"/>
        <v>159.63200000000001</v>
      </c>
      <c r="R50" s="122">
        <f t="shared" si="4"/>
        <v>1974.9142857142856</v>
      </c>
      <c r="S50" s="63">
        <f t="shared" si="5"/>
        <v>1218.5466666666666</v>
      </c>
      <c r="T50" s="69"/>
    </row>
    <row r="51" spans="1:20" x14ac:dyDescent="0.25">
      <c r="A51" s="17">
        <v>1998</v>
      </c>
      <c r="B51" s="61">
        <v>181.69</v>
      </c>
      <c r="C51" s="59">
        <v>0</v>
      </c>
      <c r="D51" s="59">
        <v>0</v>
      </c>
      <c r="E51" s="59">
        <v>0</v>
      </c>
      <c r="F51" s="59">
        <v>346.72</v>
      </c>
      <c r="G51" s="59">
        <v>1425.74</v>
      </c>
      <c r="H51" s="59">
        <v>2190.9699999999998</v>
      </c>
      <c r="I51" s="59">
        <v>2002.34</v>
      </c>
      <c r="J51" s="59">
        <v>1444.58</v>
      </c>
      <c r="K51" s="59">
        <v>2308.4</v>
      </c>
      <c r="L51" s="59">
        <v>1496.55</v>
      </c>
      <c r="M51" s="60">
        <v>721.4</v>
      </c>
      <c r="N51" s="122">
        <f t="shared" si="0"/>
        <v>528.41000000000008</v>
      </c>
      <c r="O51" s="120">
        <f t="shared" si="1"/>
        <v>11589.98</v>
      </c>
      <c r="P51" s="122">
        <f t="shared" si="2"/>
        <v>12118.39</v>
      </c>
      <c r="Q51" s="126">
        <f t="shared" si="3"/>
        <v>105.68200000000002</v>
      </c>
      <c r="R51" s="122">
        <f t="shared" si="4"/>
        <v>1655.7114285714285</v>
      </c>
      <c r="S51" s="63">
        <f t="shared" si="5"/>
        <v>1009.8658333333333</v>
      </c>
      <c r="T51" s="69"/>
    </row>
    <row r="52" spans="1:20" x14ac:dyDescent="0.25">
      <c r="A52" s="17">
        <v>1999</v>
      </c>
      <c r="B52" s="61">
        <v>533.76</v>
      </c>
      <c r="C52" s="59">
        <v>0</v>
      </c>
      <c r="D52" s="59">
        <v>0</v>
      </c>
      <c r="E52" s="59">
        <v>0</v>
      </c>
      <c r="F52" s="59">
        <v>216.8</v>
      </c>
      <c r="G52" s="59">
        <v>1152.02</v>
      </c>
      <c r="H52" s="59">
        <v>1482.07</v>
      </c>
      <c r="I52" s="59">
        <v>1319.13</v>
      </c>
      <c r="J52" s="59">
        <v>2523.8000000000002</v>
      </c>
      <c r="K52" s="59">
        <v>1928.76</v>
      </c>
      <c r="L52" s="59">
        <v>1420.58</v>
      </c>
      <c r="M52" s="60">
        <v>1056.07</v>
      </c>
      <c r="N52" s="122">
        <f t="shared" si="0"/>
        <v>750.56</v>
      </c>
      <c r="O52" s="120">
        <f t="shared" si="1"/>
        <v>10882.43</v>
      </c>
      <c r="P52" s="122">
        <f t="shared" si="2"/>
        <v>11632.99</v>
      </c>
      <c r="Q52" s="126">
        <f t="shared" si="3"/>
        <v>150.11199999999999</v>
      </c>
      <c r="R52" s="122">
        <f t="shared" si="4"/>
        <v>1554.6328571428571</v>
      </c>
      <c r="S52" s="63">
        <f t="shared" si="5"/>
        <v>969.41583333333335</v>
      </c>
      <c r="T52" s="69"/>
    </row>
    <row r="53" spans="1:20" x14ac:dyDescent="0.25">
      <c r="A53" s="17">
        <v>2000</v>
      </c>
      <c r="B53" s="61">
        <v>0</v>
      </c>
      <c r="C53" s="59">
        <v>0</v>
      </c>
      <c r="D53" s="59">
        <v>0</v>
      </c>
      <c r="E53" s="59">
        <v>0</v>
      </c>
      <c r="F53" s="59">
        <v>0</v>
      </c>
      <c r="G53" s="59">
        <v>1498.93</v>
      </c>
      <c r="H53" s="59">
        <v>1495.96</v>
      </c>
      <c r="I53" s="59">
        <v>2452.4</v>
      </c>
      <c r="J53" s="59">
        <v>2435.54</v>
      </c>
      <c r="K53" s="59">
        <v>1851.4</v>
      </c>
      <c r="L53" s="59">
        <v>1159.75</v>
      </c>
      <c r="M53" s="60">
        <v>645.23</v>
      </c>
      <c r="N53" s="122">
        <f t="shared" si="0"/>
        <v>0</v>
      </c>
      <c r="O53" s="120">
        <f t="shared" si="1"/>
        <v>11539.210000000001</v>
      </c>
      <c r="P53" s="122">
        <f t="shared" si="2"/>
        <v>11539.210000000001</v>
      </c>
      <c r="Q53" s="126">
        <f t="shared" si="3"/>
        <v>0</v>
      </c>
      <c r="R53" s="122">
        <f t="shared" si="4"/>
        <v>1648.4585714285715</v>
      </c>
      <c r="S53" s="63">
        <f t="shared" si="5"/>
        <v>961.60083333333341</v>
      </c>
      <c r="T53" s="69"/>
    </row>
    <row r="54" spans="1:20" x14ac:dyDescent="0.25">
      <c r="A54" s="17">
        <v>2001</v>
      </c>
      <c r="B54" s="61">
        <v>0</v>
      </c>
      <c r="C54" s="59">
        <v>0</v>
      </c>
      <c r="D54" s="59">
        <v>0</v>
      </c>
      <c r="E54" s="59">
        <v>0</v>
      </c>
      <c r="F54" s="59">
        <v>491.51</v>
      </c>
      <c r="G54" s="59">
        <v>2011.27</v>
      </c>
      <c r="H54" s="59">
        <v>2115.1999999999998</v>
      </c>
      <c r="I54" s="59">
        <v>2114.81</v>
      </c>
      <c r="J54" s="59">
        <v>2678.52</v>
      </c>
      <c r="K54" s="59">
        <v>2708.47</v>
      </c>
      <c r="L54" s="59">
        <v>1666.14</v>
      </c>
      <c r="M54" s="60">
        <v>1958.91</v>
      </c>
      <c r="N54" s="122">
        <f t="shared" si="0"/>
        <v>491.51</v>
      </c>
      <c r="O54" s="120">
        <f t="shared" si="1"/>
        <v>15253.319999999998</v>
      </c>
      <c r="P54" s="122">
        <f t="shared" si="2"/>
        <v>15744.829999999998</v>
      </c>
      <c r="Q54" s="126">
        <f t="shared" si="3"/>
        <v>98.301999999999992</v>
      </c>
      <c r="R54" s="122">
        <f t="shared" si="4"/>
        <v>2179.045714285714</v>
      </c>
      <c r="S54" s="63">
        <f t="shared" si="5"/>
        <v>1312.0691666666664</v>
      </c>
      <c r="T54" s="69"/>
    </row>
    <row r="55" spans="1:20" x14ac:dyDescent="0.25">
      <c r="A55" s="17">
        <v>2002</v>
      </c>
      <c r="B55" s="61">
        <v>1085.3699999999999</v>
      </c>
      <c r="C55" s="59">
        <v>0</v>
      </c>
      <c r="D55" s="59">
        <v>0</v>
      </c>
      <c r="E55" s="59">
        <v>0</v>
      </c>
      <c r="F55" s="59">
        <v>311.41000000000003</v>
      </c>
      <c r="G55" s="59">
        <v>2002.54</v>
      </c>
      <c r="H55" s="59">
        <v>2017.02</v>
      </c>
      <c r="I55" s="59">
        <v>1842.47</v>
      </c>
      <c r="J55" s="59">
        <v>1781.98</v>
      </c>
      <c r="K55" s="59">
        <v>1728.22</v>
      </c>
      <c r="L55" s="59">
        <v>3087.52</v>
      </c>
      <c r="M55" s="60">
        <v>2523.21</v>
      </c>
      <c r="N55" s="122">
        <f t="shared" si="0"/>
        <v>1396.78</v>
      </c>
      <c r="O55" s="120">
        <f t="shared" si="1"/>
        <v>14982.96</v>
      </c>
      <c r="P55" s="122">
        <f t="shared" si="2"/>
        <v>16379.740000000002</v>
      </c>
      <c r="Q55" s="126">
        <f t="shared" si="3"/>
        <v>279.35599999999999</v>
      </c>
      <c r="R55" s="122">
        <f t="shared" si="4"/>
        <v>2140.4228571428571</v>
      </c>
      <c r="S55" s="63">
        <f t="shared" si="5"/>
        <v>1364.9783333333335</v>
      </c>
      <c r="T55" s="69"/>
    </row>
    <row r="56" spans="1:20" x14ac:dyDescent="0.25">
      <c r="A56" s="17">
        <v>2003</v>
      </c>
      <c r="B56" s="61">
        <v>0</v>
      </c>
      <c r="C56" s="59">
        <v>530.19000000000005</v>
      </c>
      <c r="D56" s="59">
        <v>1514.2</v>
      </c>
      <c r="E56" s="59">
        <v>1039.75</v>
      </c>
      <c r="F56" s="59">
        <v>1229.57</v>
      </c>
      <c r="G56" s="59">
        <v>781.9</v>
      </c>
      <c r="H56" s="59">
        <v>1966.64</v>
      </c>
      <c r="I56" s="59">
        <v>1370.4</v>
      </c>
      <c r="J56" s="59">
        <v>1706.8</v>
      </c>
      <c r="K56" s="59">
        <v>1776.42</v>
      </c>
      <c r="L56" s="59">
        <v>1603.66</v>
      </c>
      <c r="M56" s="60">
        <v>1790.51</v>
      </c>
      <c r="N56" s="122">
        <f t="shared" si="0"/>
        <v>4313.71</v>
      </c>
      <c r="O56" s="120">
        <f t="shared" si="1"/>
        <v>10996.330000000002</v>
      </c>
      <c r="P56" s="122">
        <f t="shared" si="2"/>
        <v>15310.039999999999</v>
      </c>
      <c r="Q56" s="126">
        <f t="shared" si="3"/>
        <v>862.74199999999996</v>
      </c>
      <c r="R56" s="122">
        <f t="shared" si="4"/>
        <v>1570.9042857142861</v>
      </c>
      <c r="S56" s="63">
        <f t="shared" si="5"/>
        <v>1275.8366666666666</v>
      </c>
      <c r="T56" s="69"/>
    </row>
    <row r="57" spans="1:20" x14ac:dyDescent="0.25">
      <c r="A57" s="17">
        <v>2004</v>
      </c>
      <c r="B57" s="61">
        <v>0</v>
      </c>
      <c r="C57" s="59">
        <v>499.05</v>
      </c>
      <c r="D57" s="59">
        <v>1405.31</v>
      </c>
      <c r="E57" s="59">
        <v>1196.05</v>
      </c>
      <c r="F57" s="59">
        <v>648.01</v>
      </c>
      <c r="G57" s="59">
        <v>1725.45</v>
      </c>
      <c r="H57" s="59">
        <v>2226.08</v>
      </c>
      <c r="I57" s="59">
        <v>1723.27</v>
      </c>
      <c r="J57" s="59">
        <v>2325.46</v>
      </c>
      <c r="K57" s="59">
        <v>2688.24</v>
      </c>
      <c r="L57" s="59">
        <v>1902.18</v>
      </c>
      <c r="M57" s="60">
        <v>1454.3</v>
      </c>
      <c r="N57" s="122">
        <f t="shared" si="0"/>
        <v>3748.42</v>
      </c>
      <c r="O57" s="120">
        <f t="shared" si="1"/>
        <v>14044.98</v>
      </c>
      <c r="P57" s="122">
        <f t="shared" si="2"/>
        <v>17793.400000000001</v>
      </c>
      <c r="Q57" s="126">
        <f t="shared" si="3"/>
        <v>749.68399999999997</v>
      </c>
      <c r="R57" s="122">
        <f t="shared" si="4"/>
        <v>2006.4257142857143</v>
      </c>
      <c r="S57" s="63">
        <f t="shared" si="5"/>
        <v>1482.7833333333335</v>
      </c>
      <c r="T57" s="69"/>
    </row>
    <row r="58" spans="1:20" x14ac:dyDescent="0.25">
      <c r="A58" s="17">
        <v>2005</v>
      </c>
      <c r="B58" s="61">
        <v>71.41</v>
      </c>
      <c r="C58" s="59">
        <v>878.51</v>
      </c>
      <c r="D58" s="59">
        <v>828.73</v>
      </c>
      <c r="E58" s="59">
        <v>1622.36</v>
      </c>
      <c r="F58" s="59">
        <v>561.35</v>
      </c>
      <c r="G58" s="59">
        <v>1316.94</v>
      </c>
      <c r="H58" s="59">
        <v>2041.76</v>
      </c>
      <c r="I58" s="59">
        <v>2194.4299999999998</v>
      </c>
      <c r="J58" s="59">
        <v>1995.28</v>
      </c>
      <c r="K58" s="59">
        <v>2032.79</v>
      </c>
      <c r="L58" s="59">
        <v>1550.38</v>
      </c>
      <c r="M58" s="60">
        <v>2677.21</v>
      </c>
      <c r="N58" s="122">
        <f t="shared" si="0"/>
        <v>3962.36</v>
      </c>
      <c r="O58" s="120">
        <f t="shared" si="1"/>
        <v>13808.789999999997</v>
      </c>
      <c r="P58" s="122">
        <f t="shared" si="2"/>
        <v>17771.150000000001</v>
      </c>
      <c r="Q58" s="126">
        <f t="shared" si="3"/>
        <v>792.47199999999998</v>
      </c>
      <c r="R58" s="122">
        <f t="shared" si="4"/>
        <v>1972.6842857142854</v>
      </c>
      <c r="S58" s="63">
        <f t="shared" si="5"/>
        <v>1480.9291666666668</v>
      </c>
      <c r="T58" s="69"/>
    </row>
    <row r="59" spans="1:20" x14ac:dyDescent="0.25">
      <c r="A59" s="17">
        <v>2006</v>
      </c>
      <c r="B59" s="61">
        <v>654.34</v>
      </c>
      <c r="C59" s="59">
        <v>557.46</v>
      </c>
      <c r="D59" s="59">
        <v>2181.59</v>
      </c>
      <c r="E59" s="59">
        <v>1296.47</v>
      </c>
      <c r="F59" s="59">
        <v>1007.06</v>
      </c>
      <c r="G59" s="59">
        <v>1452.2</v>
      </c>
      <c r="H59" s="59">
        <v>1851.7</v>
      </c>
      <c r="I59" s="59">
        <v>1883.52</v>
      </c>
      <c r="J59" s="59">
        <v>2435.4299999999998</v>
      </c>
      <c r="K59" s="59">
        <v>1958.74</v>
      </c>
      <c r="L59" s="59">
        <v>1394.93</v>
      </c>
      <c r="M59" s="60">
        <v>1491.46</v>
      </c>
      <c r="N59" s="122">
        <f t="shared" si="0"/>
        <v>5696.92</v>
      </c>
      <c r="O59" s="120">
        <f t="shared" si="1"/>
        <v>12467.98</v>
      </c>
      <c r="P59" s="122">
        <f t="shared" si="2"/>
        <v>18164.899999999998</v>
      </c>
      <c r="Q59" s="126">
        <f t="shared" si="3"/>
        <v>1139.384</v>
      </c>
      <c r="R59" s="122">
        <f t="shared" si="4"/>
        <v>1781.1399999999999</v>
      </c>
      <c r="S59" s="63">
        <f t="shared" si="5"/>
        <v>1513.7416666666666</v>
      </c>
      <c r="T59" s="69"/>
    </row>
    <row r="60" spans="1:20" x14ac:dyDescent="0.25">
      <c r="A60" s="17">
        <v>2007</v>
      </c>
      <c r="B60" s="61">
        <v>0</v>
      </c>
      <c r="C60" s="59">
        <v>25.63</v>
      </c>
      <c r="D60" s="59">
        <v>0</v>
      </c>
      <c r="E60" s="59">
        <v>0</v>
      </c>
      <c r="F60" s="59">
        <v>1260.51</v>
      </c>
      <c r="G60" s="59">
        <v>1869.52</v>
      </c>
      <c r="H60" s="59">
        <v>1399.71</v>
      </c>
      <c r="I60" s="59">
        <v>2584.38</v>
      </c>
      <c r="J60" s="59">
        <v>2495.15</v>
      </c>
      <c r="K60" s="59">
        <v>2417.92</v>
      </c>
      <c r="L60" s="59">
        <v>1890.77</v>
      </c>
      <c r="M60" s="60">
        <v>1867.58</v>
      </c>
      <c r="N60" s="122">
        <f t="shared" si="0"/>
        <v>1286.1400000000001</v>
      </c>
      <c r="O60" s="120">
        <f t="shared" si="1"/>
        <v>14525.03</v>
      </c>
      <c r="P60" s="122">
        <f t="shared" si="2"/>
        <v>15811.17</v>
      </c>
      <c r="Q60" s="126">
        <f t="shared" si="3"/>
        <v>257.22800000000001</v>
      </c>
      <c r="R60" s="122">
        <f t="shared" si="4"/>
        <v>2075.0042857142857</v>
      </c>
      <c r="S60" s="63">
        <f t="shared" si="5"/>
        <v>1317.5975000000001</v>
      </c>
      <c r="T60" s="69"/>
    </row>
    <row r="61" spans="1:20" x14ac:dyDescent="0.25">
      <c r="A61" s="17">
        <v>2008</v>
      </c>
      <c r="B61" s="61">
        <v>367</v>
      </c>
      <c r="C61" s="59">
        <v>543.71</v>
      </c>
      <c r="D61" s="59">
        <v>0</v>
      </c>
      <c r="E61" s="59">
        <v>192.93</v>
      </c>
      <c r="F61" s="59">
        <v>1685.81</v>
      </c>
      <c r="G61" s="59">
        <v>1533.19</v>
      </c>
      <c r="H61" s="59">
        <v>2456.98</v>
      </c>
      <c r="I61" s="59">
        <v>2068.6</v>
      </c>
      <c r="J61" s="59">
        <v>2311.2399999999998</v>
      </c>
      <c r="K61" s="59">
        <v>2027.7</v>
      </c>
      <c r="L61" s="59">
        <v>0</v>
      </c>
      <c r="M61" s="60">
        <v>1983.17</v>
      </c>
      <c r="N61" s="122">
        <f t="shared" si="0"/>
        <v>2789.45</v>
      </c>
      <c r="O61" s="120">
        <f t="shared" si="1"/>
        <v>12380.880000000001</v>
      </c>
      <c r="P61" s="122">
        <f t="shared" si="2"/>
        <v>15170.33</v>
      </c>
      <c r="Q61" s="126">
        <f t="shared" si="3"/>
        <v>557.89</v>
      </c>
      <c r="R61" s="122">
        <f t="shared" si="4"/>
        <v>1768.697142857143</v>
      </c>
      <c r="S61" s="63">
        <f t="shared" si="5"/>
        <v>1264.1941666666667</v>
      </c>
      <c r="T61" s="69"/>
    </row>
    <row r="62" spans="1:20" x14ac:dyDescent="0.25">
      <c r="A62" s="17">
        <v>2009</v>
      </c>
      <c r="B62" s="61">
        <v>643.33000000000004</v>
      </c>
      <c r="C62" s="59">
        <v>721.6</v>
      </c>
      <c r="D62" s="59">
        <v>223.66</v>
      </c>
      <c r="E62" s="59">
        <v>1584.62</v>
      </c>
      <c r="F62" s="59">
        <v>1241.47</v>
      </c>
      <c r="G62" s="59">
        <v>983.02</v>
      </c>
      <c r="H62" s="59">
        <v>1878.99</v>
      </c>
      <c r="I62" s="59">
        <v>1795.29</v>
      </c>
      <c r="J62" s="59">
        <v>2862.23</v>
      </c>
      <c r="K62" s="59">
        <v>2686.2</v>
      </c>
      <c r="L62" s="59">
        <v>2053.58</v>
      </c>
      <c r="M62" s="60">
        <v>1753.57</v>
      </c>
      <c r="N62" s="122">
        <f t="shared" si="0"/>
        <v>4414.68</v>
      </c>
      <c r="O62" s="120">
        <f t="shared" si="1"/>
        <v>14012.88</v>
      </c>
      <c r="P62" s="122">
        <f t="shared" si="2"/>
        <v>18427.559999999998</v>
      </c>
      <c r="Q62" s="126">
        <f t="shared" si="3"/>
        <v>882.93600000000004</v>
      </c>
      <c r="R62" s="122">
        <f t="shared" si="4"/>
        <v>2001.84</v>
      </c>
      <c r="S62" s="63">
        <f t="shared" si="5"/>
        <v>1535.6299999999999</v>
      </c>
      <c r="T62" s="69"/>
    </row>
    <row r="63" spans="1:20" x14ac:dyDescent="0.25">
      <c r="A63" s="17">
        <v>2010</v>
      </c>
      <c r="B63" s="61">
        <v>712.37</v>
      </c>
      <c r="C63" s="59">
        <v>67.34</v>
      </c>
      <c r="D63" s="59">
        <v>0</v>
      </c>
      <c r="E63" s="59">
        <v>0</v>
      </c>
      <c r="F63" s="59">
        <v>551.80999999999995</v>
      </c>
      <c r="G63" s="59">
        <v>1617.54</v>
      </c>
      <c r="H63" s="59">
        <v>2143.5700000000002</v>
      </c>
      <c r="I63" s="59">
        <v>1535.71</v>
      </c>
      <c r="J63" s="59">
        <v>2419.9299999999998</v>
      </c>
      <c r="K63" s="59">
        <v>2585.1</v>
      </c>
      <c r="L63" s="59">
        <v>1956.89</v>
      </c>
      <c r="M63" s="60">
        <v>892.65</v>
      </c>
      <c r="N63" s="122">
        <f t="shared" si="0"/>
        <v>1331.52</v>
      </c>
      <c r="O63" s="120">
        <f t="shared" si="1"/>
        <v>13151.39</v>
      </c>
      <c r="P63" s="122">
        <f t="shared" si="2"/>
        <v>14482.91</v>
      </c>
      <c r="Q63" s="126">
        <f t="shared" si="3"/>
        <v>266.30399999999997</v>
      </c>
      <c r="R63" s="122">
        <f t="shared" si="4"/>
        <v>1878.77</v>
      </c>
      <c r="S63" s="63">
        <f t="shared" si="5"/>
        <v>1206.9091666666666</v>
      </c>
      <c r="T63" s="69"/>
    </row>
    <row r="64" spans="1:20" x14ac:dyDescent="0.25">
      <c r="A64" s="17">
        <v>2011</v>
      </c>
      <c r="B64" s="61">
        <v>553.04</v>
      </c>
      <c r="C64" s="59">
        <v>1186.93</v>
      </c>
      <c r="D64" s="59">
        <v>0</v>
      </c>
      <c r="E64" s="59">
        <v>277.29000000000002</v>
      </c>
      <c r="F64" s="59">
        <v>1104.02</v>
      </c>
      <c r="G64" s="59">
        <v>1162.73</v>
      </c>
      <c r="H64" s="59">
        <v>1217.08</v>
      </c>
      <c r="I64" s="59">
        <v>2404.6</v>
      </c>
      <c r="J64" s="59">
        <v>2440.3000000000002</v>
      </c>
      <c r="K64" s="59">
        <v>2709.84</v>
      </c>
      <c r="L64" s="59">
        <v>1855.76</v>
      </c>
      <c r="M64" s="60">
        <v>1742.9</v>
      </c>
      <c r="N64" s="122">
        <f t="shared" si="0"/>
        <v>3121.2799999999997</v>
      </c>
      <c r="O64" s="120">
        <f t="shared" si="1"/>
        <v>13533.21</v>
      </c>
      <c r="P64" s="122">
        <f t="shared" si="2"/>
        <v>16654.490000000002</v>
      </c>
      <c r="Q64" s="126">
        <f t="shared" si="3"/>
        <v>624.25599999999997</v>
      </c>
      <c r="R64" s="122">
        <f t="shared" si="4"/>
        <v>1933.3157142857142</v>
      </c>
      <c r="S64" s="63">
        <f t="shared" si="5"/>
        <v>1387.8741666666667</v>
      </c>
      <c r="T64" s="69"/>
    </row>
    <row r="65" spans="1:20" ht="15.75" thickBot="1" x14ac:dyDescent="0.3">
      <c r="A65" s="18">
        <v>2012</v>
      </c>
      <c r="B65" s="160">
        <v>1474.73</v>
      </c>
      <c r="C65" s="91">
        <v>0</v>
      </c>
      <c r="D65" s="91">
        <v>0</v>
      </c>
      <c r="E65" s="91">
        <v>0</v>
      </c>
      <c r="F65" s="91">
        <v>310.32</v>
      </c>
      <c r="G65" s="91">
        <v>1590.77</v>
      </c>
      <c r="H65" s="91">
        <v>2028.72</v>
      </c>
      <c r="I65" s="91">
        <v>1992.03</v>
      </c>
      <c r="J65" s="91">
        <v>1786.04</v>
      </c>
      <c r="K65" s="91">
        <v>1860.97</v>
      </c>
      <c r="L65" s="91">
        <v>1702.24</v>
      </c>
      <c r="M65" s="136">
        <v>1073.5999999999999</v>
      </c>
      <c r="N65" s="138">
        <f t="shared" si="0"/>
        <v>1785.05</v>
      </c>
      <c r="O65" s="139">
        <f t="shared" si="1"/>
        <v>12034.369999999999</v>
      </c>
      <c r="P65" s="138">
        <f t="shared" si="2"/>
        <v>13819.42</v>
      </c>
      <c r="Q65" s="146">
        <f t="shared" si="3"/>
        <v>357.01</v>
      </c>
      <c r="R65" s="143">
        <f t="shared" si="4"/>
        <v>1719.1957142857141</v>
      </c>
      <c r="S65" s="147">
        <f t="shared" si="5"/>
        <v>1151.6183333333333</v>
      </c>
      <c r="T65" s="69"/>
    </row>
    <row r="66" spans="1:20" x14ac:dyDescent="0.25">
      <c r="A66" s="127" t="s">
        <v>62</v>
      </c>
      <c r="B66" s="22">
        <f>SMALL(B$3:B$65,COUNTIF(B$3:B$65,0)+1)</f>
        <v>23.7</v>
      </c>
      <c r="C66" s="54">
        <f t="shared" ref="C66:P66" si="6">SMALL(C$3:C$65,COUNTIF(C$3:C$65,0)+1)</f>
        <v>25.63</v>
      </c>
      <c r="D66" s="54">
        <f t="shared" si="6"/>
        <v>223.66</v>
      </c>
      <c r="E66" s="54">
        <f t="shared" si="6"/>
        <v>99.18</v>
      </c>
      <c r="F66" s="54">
        <f t="shared" si="6"/>
        <v>39.99</v>
      </c>
      <c r="G66" s="54">
        <f t="shared" si="6"/>
        <v>35.700000000000003</v>
      </c>
      <c r="H66" s="54">
        <f t="shared" si="6"/>
        <v>204.3</v>
      </c>
      <c r="I66" s="54">
        <f t="shared" si="6"/>
        <v>158.68</v>
      </c>
      <c r="J66" s="54">
        <f t="shared" si="6"/>
        <v>702.16</v>
      </c>
      <c r="K66" s="54">
        <f t="shared" si="6"/>
        <v>1509.44</v>
      </c>
      <c r="L66" s="54">
        <f t="shared" si="6"/>
        <v>632.74</v>
      </c>
      <c r="M66" s="55">
        <f t="shared" si="6"/>
        <v>119.01</v>
      </c>
      <c r="N66" s="121">
        <f t="shared" si="6"/>
        <v>23.7</v>
      </c>
      <c r="O66" s="124">
        <f t="shared" si="6"/>
        <v>6371</v>
      </c>
      <c r="P66" s="121">
        <f t="shared" si="6"/>
        <v>6371</v>
      </c>
      <c r="Q66" s="51"/>
      <c r="R66" s="51"/>
      <c r="S66" s="51"/>
      <c r="T66" s="69"/>
    </row>
    <row r="67" spans="1:20" x14ac:dyDescent="0.25">
      <c r="A67" s="128" t="s">
        <v>63</v>
      </c>
      <c r="B67" s="23">
        <f>MAX(B$3:B$65)</f>
        <v>1474.73</v>
      </c>
      <c r="C67" s="59">
        <f t="shared" ref="C67:P67" si="7">MAX(C$3:C$65)</f>
        <v>1186.93</v>
      </c>
      <c r="D67" s="59">
        <f t="shared" si="7"/>
        <v>2181.59</v>
      </c>
      <c r="E67" s="59">
        <f t="shared" si="7"/>
        <v>1622.36</v>
      </c>
      <c r="F67" s="59">
        <f t="shared" si="7"/>
        <v>1685.81</v>
      </c>
      <c r="G67" s="59">
        <f t="shared" si="7"/>
        <v>2025.15</v>
      </c>
      <c r="H67" s="59">
        <f t="shared" si="7"/>
        <v>3016.03</v>
      </c>
      <c r="I67" s="59">
        <f t="shared" si="7"/>
        <v>2778.88</v>
      </c>
      <c r="J67" s="59">
        <f t="shared" si="7"/>
        <v>4117.75</v>
      </c>
      <c r="K67" s="59">
        <f t="shared" si="7"/>
        <v>3909.48</v>
      </c>
      <c r="L67" s="59">
        <f t="shared" si="7"/>
        <v>3087.52</v>
      </c>
      <c r="M67" s="60">
        <f t="shared" si="7"/>
        <v>2677.21</v>
      </c>
      <c r="N67" s="122">
        <f t="shared" si="7"/>
        <v>5696.92</v>
      </c>
      <c r="O67" s="120">
        <f t="shared" si="7"/>
        <v>17841.57</v>
      </c>
      <c r="P67" s="122">
        <f t="shared" si="7"/>
        <v>18427.559999999998</v>
      </c>
      <c r="Q67" s="51"/>
      <c r="R67" s="51"/>
      <c r="S67" s="51"/>
      <c r="T67" s="69"/>
    </row>
    <row r="68" spans="1:20" x14ac:dyDescent="0.25">
      <c r="A68" s="128" t="s">
        <v>72</v>
      </c>
      <c r="B68" s="23">
        <f>SUM(B$3:B$65)/COUNTIF(B$3:B$65,"&gt;0")</f>
        <v>512.03750000000002</v>
      </c>
      <c r="C68" s="23">
        <f t="shared" ref="C68:P68" si="8">SUM(C$3:C$65)/COUNTIF(C$3:C$65,"&gt;0")</f>
        <v>408.9681250000001</v>
      </c>
      <c r="D68" s="23">
        <f t="shared" si="8"/>
        <v>1253.6833333333334</v>
      </c>
      <c r="E68" s="23">
        <f t="shared" si="8"/>
        <v>866.28777777777782</v>
      </c>
      <c r="F68" s="23">
        <f t="shared" si="8"/>
        <v>600.5821428571428</v>
      </c>
      <c r="G68" s="23">
        <f t="shared" si="8"/>
        <v>1079.895</v>
      </c>
      <c r="H68" s="23">
        <f t="shared" si="8"/>
        <v>1648.8758730158734</v>
      </c>
      <c r="I68" s="23">
        <f t="shared" si="8"/>
        <v>1570.6337096774196</v>
      </c>
      <c r="J68" s="23">
        <f t="shared" si="8"/>
        <v>2224.7117460317454</v>
      </c>
      <c r="K68" s="23">
        <f t="shared" si="8"/>
        <v>2253.6673015873012</v>
      </c>
      <c r="L68" s="23">
        <f t="shared" si="8"/>
        <v>1761.17564516129</v>
      </c>
      <c r="M68" s="120">
        <f t="shared" si="8"/>
        <v>1016.5122413793107</v>
      </c>
      <c r="N68" s="122">
        <f t="shared" si="8"/>
        <v>1488.2075675675674</v>
      </c>
      <c r="O68" s="120">
        <f t="shared" si="8"/>
        <v>11267.639365079363</v>
      </c>
      <c r="P68" s="122">
        <f t="shared" si="8"/>
        <v>12141.666031746032</v>
      </c>
      <c r="Q68" s="51"/>
      <c r="R68" s="51"/>
      <c r="S68" s="51"/>
      <c r="T68" s="69"/>
    </row>
    <row r="69" spans="1:20" x14ac:dyDescent="0.25">
      <c r="A69" s="128" t="s">
        <v>73</v>
      </c>
      <c r="B69" s="23">
        <f t="array" ref="B69">SUM(B$3:B$21)/COUNTIF(B$3:B$21,"&gt;0")</f>
        <v>370.51799999999997</v>
      </c>
      <c r="C69" s="23">
        <v>0</v>
      </c>
      <c r="D69" s="23">
        <v>0</v>
      </c>
      <c r="E69" s="23">
        <v>0</v>
      </c>
      <c r="F69" s="23">
        <v>0</v>
      </c>
      <c r="G69" s="23">
        <f t="array" ref="G69">SUM(G$3:G$21)/COUNTIF(G$3:G$21,"&gt;0")</f>
        <v>855.88142857142873</v>
      </c>
      <c r="H69" s="23">
        <f t="array" ref="H69">SUM(H$3:H$21)/COUNTIF(H$3:H$21,"&gt;0")</f>
        <v>1366.3184210526317</v>
      </c>
      <c r="I69" s="23">
        <f t="array" ref="I69">SUM(I$3:I$21)/COUNTIF(I$3:I$21,"&gt;0")</f>
        <v>1468.7272222222225</v>
      </c>
      <c r="J69" s="23">
        <f t="array" ref="J69">SUM(J$3:J$21)/COUNTIF(J$3:J$21,"&gt;0")</f>
        <v>1771.4747368421051</v>
      </c>
      <c r="K69" s="23">
        <f t="array" ref="K69">SUM(K$3:K$21)/COUNTIF(K$3:K$21,"&gt;0")</f>
        <v>1916.0610526315788</v>
      </c>
      <c r="L69" s="23">
        <f t="array" ref="L69">SUM(L$3:L$21)/COUNTIF(L$3:L$21,"&gt;0")</f>
        <v>1749.4473684210527</v>
      </c>
      <c r="M69" s="120">
        <f t="array" ref="M69">SUM(M$3:M$21)/COUNTIF(M$3:M$21,"&gt;0")</f>
        <v>960.41000000000008</v>
      </c>
      <c r="N69" s="122">
        <f t="array" ref="N69">SUM(N$3:N$21)/COUNTIF(N$3:N$21,"&gt;0")</f>
        <v>370.51799999999997</v>
      </c>
      <c r="O69" s="120">
        <f t="array" ref="O69">SUM(O$3:O$21)/COUNTIF(O$3:O$21,"&gt;0")</f>
        <v>9583.5952631578948</v>
      </c>
      <c r="P69" s="122">
        <f t="array" ref="P69">SUM(P$3:P$21)/COUNTIF(P$3:P$21,"&gt;0")</f>
        <v>9681.1</v>
      </c>
      <c r="Q69" s="51"/>
      <c r="R69" s="51"/>
      <c r="S69" s="51"/>
      <c r="T69" s="69"/>
    </row>
    <row r="70" spans="1:20" x14ac:dyDescent="0.25">
      <c r="A70" s="128" t="s">
        <v>70</v>
      </c>
      <c r="B70" s="23">
        <f t="array" ref="B70">SUM(B$22:B$52)/COUNTIF(B$22:B$52,"&gt;0")</f>
        <v>472.15894736842108</v>
      </c>
      <c r="C70" s="23">
        <f t="array" ref="C70">SUM(C$22:C$52)/COUNTIF(C$22:C$52,"&gt;0")</f>
        <v>219.01000000000002</v>
      </c>
      <c r="D70" s="23">
        <f t="array" ref="D70">SUM(D$22:D$52)/COUNTIF(D$22:D$52,"&gt;0")</f>
        <v>1368.61</v>
      </c>
      <c r="E70" s="23">
        <f t="array" ref="E70">SUM(E$22:E$52)/COUNTIF(E$22:E$52,"&gt;0")</f>
        <v>293.56</v>
      </c>
      <c r="F70" s="23">
        <f t="array" ref="F70">SUM(F$22:F$52)/COUNTIF(F$22:F$52,"&gt;0")</f>
        <v>400.84062499999999</v>
      </c>
      <c r="G70" s="23">
        <f t="array" ref="G70">SUM(G$22:G$52)/COUNTIF(G$22:G$52,"&gt;0")</f>
        <v>992.07370370370381</v>
      </c>
      <c r="H70" s="23">
        <f t="array" ref="H70">SUM(H$22:H$52)/COUNTIF(H$22:H$52,"&gt;0")</f>
        <v>1712.2490322580647</v>
      </c>
      <c r="I70" s="23">
        <f t="array" ref="I70">SUM(I$22:I$52)/COUNTIF(I$22:I$52,"&gt;0")</f>
        <v>1450.9770967741936</v>
      </c>
      <c r="J70" s="23">
        <f t="array" ref="J70">SUM(J$22:J$52)/COUNTIF(J$22:J$52,"&gt;0")</f>
        <v>2478.2232258064519</v>
      </c>
      <c r="K70" s="23">
        <f t="array" ref="K70">SUM(K$22:K$52)/COUNTIF(K$22:K$52,"&gt;0")</f>
        <v>2469.1570967741932</v>
      </c>
      <c r="L70" s="23">
        <f t="array" ref="L70">SUM(L$22:L$52)/COUNTIF(L$22:L$52,"&gt;0")</f>
        <v>1746.1158064516135</v>
      </c>
      <c r="M70" s="120">
        <f t="array" ref="M70">SUM(M$22:M$52)/COUNTIF(M$22:M$52,"&gt;0")</f>
        <v>756.57533333333333</v>
      </c>
      <c r="N70" s="122">
        <f t="array" ref="N70">SUM(N$22:N$52)/COUNTIF(N$22:N$52,"&gt;0")</f>
        <v>943.6635</v>
      </c>
      <c r="O70" s="120">
        <f t="array" ref="O70">SUM(O$22:O$52)/COUNTIF(O$22:O$52,"&gt;0")</f>
        <v>11452.956129032258</v>
      </c>
      <c r="P70" s="122">
        <f t="array" ref="P70">SUM(P$22:P$52)/COUNTIF(P$22:P$52,"&gt;0")</f>
        <v>12061.77129032258</v>
      </c>
      <c r="Q70" s="51"/>
      <c r="R70" s="51"/>
      <c r="S70" s="51"/>
      <c r="T70" s="69"/>
    </row>
    <row r="71" spans="1:20" x14ac:dyDescent="0.25">
      <c r="A71" s="128" t="s">
        <v>74</v>
      </c>
      <c r="B71" s="23">
        <f>SUM(B$22:B$65)/COUNTIF(B$22:B$65,"&gt;0")</f>
        <v>538.24481481481484</v>
      </c>
      <c r="C71" s="23">
        <f t="shared" ref="C71:P71" si="9">SUM(C$22:C$65)/COUNTIF(C$22:C$65,"&gt;0")</f>
        <v>408.9681250000001</v>
      </c>
      <c r="D71" s="23">
        <f t="shared" si="9"/>
        <v>1253.6833333333334</v>
      </c>
      <c r="E71" s="23">
        <f t="shared" si="9"/>
        <v>866.28777777777782</v>
      </c>
      <c r="F71" s="23">
        <f t="shared" si="9"/>
        <v>600.5821428571428</v>
      </c>
      <c r="G71" s="23">
        <f t="shared" si="9"/>
        <v>1158.2997499999999</v>
      </c>
      <c r="H71" s="23">
        <f t="shared" si="9"/>
        <v>1770.8893181818187</v>
      </c>
      <c r="I71" s="23">
        <f t="shared" si="9"/>
        <v>1612.3227272727272</v>
      </c>
      <c r="J71" s="23">
        <f t="shared" si="9"/>
        <v>2420.4277272727272</v>
      </c>
      <c r="K71" s="23">
        <f t="shared" si="9"/>
        <v>2399.451818181818</v>
      </c>
      <c r="L71" s="23">
        <f t="shared" si="9"/>
        <v>1766.3579069767445</v>
      </c>
      <c r="M71" s="120">
        <f t="shared" si="9"/>
        <v>1036.0827906976745</v>
      </c>
      <c r="N71" s="122">
        <f t="shared" si="9"/>
        <v>1662.8465624999997</v>
      </c>
      <c r="O71" s="120">
        <f t="shared" si="9"/>
        <v>11994.840227272729</v>
      </c>
      <c r="P71" s="122">
        <f t="shared" si="9"/>
        <v>13204.183181818184</v>
      </c>
      <c r="Q71" s="51"/>
      <c r="R71" s="51"/>
      <c r="S71" s="51"/>
      <c r="T71" s="69"/>
    </row>
    <row r="72" spans="1:20" x14ac:dyDescent="0.25">
      <c r="A72" s="129" t="s">
        <v>67</v>
      </c>
      <c r="B72" s="23">
        <f>SUM(B$53:B$65)/COUNTIF(B$53:B$65,"&gt;0")</f>
        <v>695.19875000000002</v>
      </c>
      <c r="C72" s="23">
        <f t="shared" ref="C72:P72" si="10">SUM(C$53:C$65)/COUNTIF(C$53:C$65,"&gt;0")</f>
        <v>556.71333333333337</v>
      </c>
      <c r="D72" s="23">
        <f t="shared" si="10"/>
        <v>1230.6979999999999</v>
      </c>
      <c r="E72" s="23">
        <f t="shared" si="10"/>
        <v>1029.9242857142858</v>
      </c>
      <c r="F72" s="23">
        <f t="shared" si="10"/>
        <v>866.90416666666658</v>
      </c>
      <c r="G72" s="23">
        <f t="shared" si="10"/>
        <v>1503.5384615384614</v>
      </c>
      <c r="H72" s="23">
        <f t="shared" si="10"/>
        <v>1910.7238461538464</v>
      </c>
      <c r="I72" s="23">
        <f t="shared" si="10"/>
        <v>1997.0699999999997</v>
      </c>
      <c r="J72" s="23">
        <f t="shared" si="10"/>
        <v>2282.6076923076926</v>
      </c>
      <c r="K72" s="23">
        <f t="shared" si="10"/>
        <v>2233.2315384615385</v>
      </c>
      <c r="L72" s="23">
        <f t="shared" si="10"/>
        <v>1818.6500000000003</v>
      </c>
      <c r="M72" s="120">
        <f t="shared" si="10"/>
        <v>1681.1</v>
      </c>
      <c r="N72" s="122">
        <f t="shared" si="10"/>
        <v>2861.4850000000001</v>
      </c>
      <c r="O72" s="120">
        <f t="shared" si="10"/>
        <v>13287.025384615383</v>
      </c>
      <c r="P72" s="122">
        <f t="shared" si="10"/>
        <v>15928.396153846154</v>
      </c>
      <c r="Q72" s="51"/>
      <c r="R72" s="51"/>
      <c r="S72" s="51"/>
      <c r="T72" s="69"/>
    </row>
    <row r="73" spans="1:20" x14ac:dyDescent="0.25">
      <c r="A73" s="130" t="s">
        <v>65</v>
      </c>
      <c r="B73" s="23">
        <f t="array" ref="B73">MEDIAN(IF(B$3:B$65&lt;&gt;0,B$3:B$65))</f>
        <v>519.26</v>
      </c>
      <c r="C73" s="23">
        <f t="array" ref="C73">MEDIAN(IF(C$3:C$65&lt;&gt;0,C$3:C$65))</f>
        <v>407.61</v>
      </c>
      <c r="D73" s="23">
        <f t="array" ref="D73">MEDIAN(IF(D$3:D$65&lt;&gt;0,D$3:D$65))</f>
        <v>1386.96</v>
      </c>
      <c r="E73" s="23">
        <f t="array" ref="E73">MEDIAN(IF(E$3:E$65&lt;&gt;0,E$3:E$65))</f>
        <v>1039.75</v>
      </c>
      <c r="F73" s="23">
        <f t="array" ref="F73">MEDIAN(IF(F$3:F$65&lt;&gt;0,F$3:F$65))</f>
        <v>521.66</v>
      </c>
      <c r="G73" s="23">
        <f t="array" ref="G73">MEDIAN(IF(G$3:G$65&lt;&gt;0,G$3:G$65))</f>
        <v>1114.7249999999999</v>
      </c>
      <c r="H73" s="23">
        <f t="array" ref="H73">MEDIAN(IF(H$3:H$65&lt;&gt;0,H$3:H$65))</f>
        <v>1718.11</v>
      </c>
      <c r="I73" s="23">
        <f t="array" ref="I73">MEDIAN(IF(I$3:I$65&lt;&gt;0,I$3:I$65))</f>
        <v>1570.4349999999999</v>
      </c>
      <c r="J73" s="23">
        <f t="array" ref="J73">MEDIAN(IF(J$3:J$65&lt;&gt;0,J$3:J$65))</f>
        <v>2243.34</v>
      </c>
      <c r="K73" s="23">
        <f t="array" ref="K73">MEDIAN(IF(K$3:K$65&lt;&gt;0,K$3:K$65))</f>
        <v>2160.8200000000002</v>
      </c>
      <c r="L73" s="23">
        <f t="array" ref="L73">MEDIAN(IF(L$3:L$65&lt;&gt;0,L$3:L$65))</f>
        <v>1727.63</v>
      </c>
      <c r="M73" s="120">
        <f t="array" ref="M73">MEDIAN(IF(M$3:M$65&lt;&gt;0,M$3:M$65))</f>
        <v>861.02499999999998</v>
      </c>
      <c r="N73" s="122">
        <f t="array" ref="N73">MEDIAN(IF(N$3:N$65&lt;&gt;0,N$3:N$65))</f>
        <v>1055.22</v>
      </c>
      <c r="O73" s="120">
        <f t="array" ref="O73">MEDIAN(IF(O$3:O$65&lt;&gt;0,O$3:O$65))</f>
        <v>11297.119999999999</v>
      </c>
      <c r="P73" s="122">
        <f t="array" ref="P73">MEDIAN(IF(P$3:P$65&lt;&gt;0,P$3:P$65))</f>
        <v>11632.99</v>
      </c>
      <c r="Q73" s="51"/>
      <c r="R73" s="51"/>
      <c r="S73" s="51"/>
      <c r="T73" s="69"/>
    </row>
    <row r="74" spans="1:20" ht="15.75" thickBot="1" x14ac:dyDescent="0.3">
      <c r="A74" s="131" t="s">
        <v>71</v>
      </c>
      <c r="B74" s="24">
        <f t="array" ref="B74">MEDIAN(IF(B$53:B$65&lt;&gt;0,B$53:B$65))</f>
        <v>648.83500000000004</v>
      </c>
      <c r="C74" s="24">
        <f t="array" ref="C74">MEDIAN(IF(C$53:C$65&lt;&gt;0,C$53:C$65))</f>
        <v>543.71</v>
      </c>
      <c r="D74" s="24">
        <f t="array" ref="D74">MEDIAN(IF(D$53:D$65&lt;&gt;0,D$53:D$65))</f>
        <v>1405.31</v>
      </c>
      <c r="E74" s="24">
        <f t="array" ref="E74">MEDIAN(IF(E$53:E$65&lt;&gt;0,E$53:E$65))</f>
        <v>1196.05</v>
      </c>
      <c r="F74" s="24">
        <f t="array" ref="F74">MEDIAN(IF(F$53:F$65&lt;&gt;0,F$53:F$65))</f>
        <v>827.53499999999997</v>
      </c>
      <c r="G74" s="24">
        <f t="array" ref="G74">MEDIAN(IF(G$53:G$65&lt;&gt;0,G$53:G$65))</f>
        <v>1533.19</v>
      </c>
      <c r="H74" s="24">
        <f t="array" ref="H74">MEDIAN(IF(H$53:H$65&lt;&gt;0,H$53:H$65))</f>
        <v>2017.02</v>
      </c>
      <c r="I74" s="24">
        <f t="array" ref="I74">MEDIAN(IF(I$53:I$65&lt;&gt;0,I$53:I$65))</f>
        <v>1992.03</v>
      </c>
      <c r="J74" s="24">
        <f t="array" ref="J74">MEDIAN(IF(J$53:J$65&lt;&gt;0,J$53:J$65))</f>
        <v>2419.9299999999998</v>
      </c>
      <c r="K74" s="24">
        <f t="array" ref="K74">MEDIAN(IF(K$53:K$65&lt;&gt;0,K$53:K$65))</f>
        <v>2032.79</v>
      </c>
      <c r="L74" s="24">
        <f t="array" ref="L74">MEDIAN(IF(L$53:L$65&lt;&gt;0,L$53:L$65))</f>
        <v>1779</v>
      </c>
      <c r="M74" s="144">
        <f t="array" ref="M74">MEDIAN(IF(M$53:M$65&lt;&gt;0,M$53:M$65))</f>
        <v>1753.57</v>
      </c>
      <c r="N74" s="143">
        <f t="array" ref="N74">MEDIAN(IF(N$53:N$65&lt;&gt;0,N$53:N$65))</f>
        <v>2955.3649999999998</v>
      </c>
      <c r="O74" s="144">
        <f t="array" ref="O74">MEDIAN(IF(O$53:O$65&lt;&gt;0,O$53:O$65))</f>
        <v>13533.21</v>
      </c>
      <c r="P74" s="143">
        <f t="array" ref="P74">MEDIAN(IF(P$53:P$65&lt;&gt;0,P$53:P$65))</f>
        <v>15811.17</v>
      </c>
      <c r="Q74" s="51"/>
      <c r="R74" s="51"/>
      <c r="S74" s="51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"/>
  <sheetViews>
    <sheetView zoomScale="90" zoomScaleNormal="90" workbookViewId="0">
      <selection activeCell="T1" sqref="T1"/>
    </sheetView>
  </sheetViews>
  <sheetFormatPr defaultRowHeight="15" x14ac:dyDescent="0.25"/>
  <cols>
    <col min="1" max="1" width="24.140625" customWidth="1"/>
    <col min="2" max="13" width="7.7109375" customWidth="1"/>
    <col min="14" max="18" width="8.7109375" customWidth="1"/>
    <col min="19" max="19" width="10.85546875" customWidth="1"/>
    <col min="20" max="20" width="8.7109375" customWidth="1"/>
  </cols>
  <sheetData>
    <row r="1" spans="1:20" ht="19.5" thickBot="1" x14ac:dyDescent="0.3">
      <c r="A1" s="232" t="s">
        <v>186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98" t="s">
        <v>16</v>
      </c>
      <c r="T1" s="123"/>
    </row>
    <row r="2" spans="1:20" ht="30" customHeight="1" thickBot="1" x14ac:dyDescent="0.3">
      <c r="A2" s="15" t="s">
        <v>17</v>
      </c>
      <c r="B2" s="5" t="s">
        <v>13</v>
      </c>
      <c r="C2" s="9" t="s">
        <v>14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5" t="s">
        <v>8</v>
      </c>
      <c r="J2" s="9" t="s">
        <v>9</v>
      </c>
      <c r="K2" s="5" t="s">
        <v>10</v>
      </c>
      <c r="L2" s="5" t="s">
        <v>11</v>
      </c>
      <c r="M2" s="5" t="s">
        <v>12</v>
      </c>
      <c r="N2" s="5" t="s">
        <v>183</v>
      </c>
      <c r="O2" s="9" t="s">
        <v>184</v>
      </c>
      <c r="P2" s="5" t="s">
        <v>36</v>
      </c>
      <c r="Q2" s="12" t="s">
        <v>153</v>
      </c>
      <c r="R2" s="5" t="s">
        <v>154</v>
      </c>
      <c r="S2" s="5" t="s">
        <v>155</v>
      </c>
      <c r="T2" s="72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3066.49</v>
      </c>
      <c r="H3" s="88">
        <v>5966.37</v>
      </c>
      <c r="I3" s="88">
        <v>7733.67</v>
      </c>
      <c r="J3" s="88">
        <v>7757.47</v>
      </c>
      <c r="K3" s="88">
        <v>8354.5</v>
      </c>
      <c r="L3" s="88">
        <v>4115.76</v>
      </c>
      <c r="M3" s="132">
        <v>601</v>
      </c>
      <c r="N3" s="134">
        <f>SUM(B3:F3)</f>
        <v>0</v>
      </c>
      <c r="O3" s="119">
        <f>SUM(G3:M3)</f>
        <v>37595.26</v>
      </c>
      <c r="P3" s="134">
        <f>SUM(B3:M3)</f>
        <v>37595.26</v>
      </c>
      <c r="Q3" s="119">
        <f>AVERAGE(B3:F3)</f>
        <v>0</v>
      </c>
      <c r="R3" s="134">
        <f>AVERAGE(G3:M3)</f>
        <v>5370.7514285714287</v>
      </c>
      <c r="S3" s="134">
        <f>AVERAGE(B3:M3)</f>
        <v>3132.9383333333335</v>
      </c>
      <c r="T3" s="69"/>
    </row>
    <row r="4" spans="1:20" x14ac:dyDescent="0.25">
      <c r="A4" s="17">
        <v>1951</v>
      </c>
      <c r="B4" s="23">
        <v>585.13</v>
      </c>
      <c r="C4" s="59">
        <v>0</v>
      </c>
      <c r="D4" s="59">
        <v>0</v>
      </c>
      <c r="E4" s="59">
        <v>0</v>
      </c>
      <c r="F4" s="59">
        <v>0</v>
      </c>
      <c r="G4" s="59">
        <v>1370.6</v>
      </c>
      <c r="H4" s="59">
        <v>6023.89</v>
      </c>
      <c r="I4" s="59">
        <v>3871.79</v>
      </c>
      <c r="J4" s="59">
        <v>7987.56</v>
      </c>
      <c r="K4" s="59">
        <v>6757.78</v>
      </c>
      <c r="L4" s="59">
        <v>3629.8</v>
      </c>
      <c r="M4" s="60">
        <v>813.23</v>
      </c>
      <c r="N4" s="122">
        <f t="shared" ref="N4:N65" si="0">SUM(B4:F4)</f>
        <v>585.13</v>
      </c>
      <c r="O4" s="120">
        <f t="shared" ref="O4:O65" si="1">SUM(G4:M4)</f>
        <v>30454.649999999998</v>
      </c>
      <c r="P4" s="122">
        <f t="shared" ref="P4:P65" si="2">SUM(B4:M4)</f>
        <v>31039.78</v>
      </c>
      <c r="Q4" s="120">
        <f t="shared" ref="Q4:Q65" si="3">AVERAGE(B4:F4)</f>
        <v>117.026</v>
      </c>
      <c r="R4" s="122">
        <f t="shared" ref="R4:R65" si="4">AVERAGE(G4:M4)</f>
        <v>4350.6642857142851</v>
      </c>
      <c r="S4" s="122">
        <f t="shared" ref="S4:S65" si="5">AVERAGE(B4:M4)</f>
        <v>2586.6483333333331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2449.62</v>
      </c>
      <c r="I5" s="59">
        <v>8578.64</v>
      </c>
      <c r="J5" s="59">
        <v>9264.93</v>
      </c>
      <c r="K5" s="59">
        <v>7602.76</v>
      </c>
      <c r="L5" s="59">
        <v>4909.16</v>
      </c>
      <c r="M5" s="60">
        <v>1812.92</v>
      </c>
      <c r="N5" s="122">
        <f t="shared" si="0"/>
        <v>0</v>
      </c>
      <c r="O5" s="120">
        <f t="shared" si="1"/>
        <v>34618.03</v>
      </c>
      <c r="P5" s="122">
        <f t="shared" si="2"/>
        <v>34618.03</v>
      </c>
      <c r="Q5" s="120">
        <f t="shared" si="3"/>
        <v>0</v>
      </c>
      <c r="R5" s="122">
        <f t="shared" si="4"/>
        <v>4945.4328571428568</v>
      </c>
      <c r="S5" s="122">
        <f t="shared" si="5"/>
        <v>2884.8358333333331</v>
      </c>
      <c r="T5" s="69"/>
    </row>
    <row r="6" spans="1:20" x14ac:dyDescent="0.25">
      <c r="A6" s="17">
        <v>1953</v>
      </c>
      <c r="B6" s="23">
        <v>39.67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3939.23</v>
      </c>
      <c r="I6" s="59">
        <v>7055.31</v>
      </c>
      <c r="J6" s="59">
        <v>7166.39</v>
      </c>
      <c r="K6" s="59">
        <v>6374.97</v>
      </c>
      <c r="L6" s="59">
        <v>6055.63</v>
      </c>
      <c r="M6" s="60">
        <v>2167.9699999999998</v>
      </c>
      <c r="N6" s="122">
        <f t="shared" si="0"/>
        <v>39.67</v>
      </c>
      <c r="O6" s="120">
        <f t="shared" si="1"/>
        <v>32759.500000000004</v>
      </c>
      <c r="P6" s="122">
        <f t="shared" si="2"/>
        <v>32799.170000000006</v>
      </c>
      <c r="Q6" s="120">
        <f t="shared" si="3"/>
        <v>7.9340000000000002</v>
      </c>
      <c r="R6" s="122">
        <f t="shared" si="4"/>
        <v>4679.9285714285716</v>
      </c>
      <c r="S6" s="122">
        <f t="shared" si="5"/>
        <v>2733.2641666666673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3054.59</v>
      </c>
      <c r="H7" s="59">
        <v>5155.12</v>
      </c>
      <c r="I7" s="59">
        <v>2766.98</v>
      </c>
      <c r="J7" s="59">
        <v>2836.41</v>
      </c>
      <c r="K7" s="59">
        <v>2257.2199999999998</v>
      </c>
      <c r="L7" s="59">
        <v>3586.17</v>
      </c>
      <c r="M7" s="60">
        <v>3592.12</v>
      </c>
      <c r="N7" s="122">
        <f t="shared" si="0"/>
        <v>0</v>
      </c>
      <c r="O7" s="120">
        <f t="shared" si="1"/>
        <v>23248.609999999997</v>
      </c>
      <c r="P7" s="122">
        <f t="shared" si="2"/>
        <v>23248.609999999997</v>
      </c>
      <c r="Q7" s="120">
        <f t="shared" si="3"/>
        <v>0</v>
      </c>
      <c r="R7" s="122">
        <f t="shared" si="4"/>
        <v>3321.2299999999996</v>
      </c>
      <c r="S7" s="122">
        <f t="shared" si="5"/>
        <v>1937.3841666666665</v>
      </c>
      <c r="T7" s="69"/>
    </row>
    <row r="8" spans="1:20" x14ac:dyDescent="0.25">
      <c r="A8" s="17">
        <v>1955</v>
      </c>
      <c r="B8" s="23">
        <v>1251.5899999999999</v>
      </c>
      <c r="C8" s="59">
        <v>0</v>
      </c>
      <c r="D8" s="59">
        <v>0</v>
      </c>
      <c r="E8" s="59">
        <v>0</v>
      </c>
      <c r="F8" s="59">
        <v>0</v>
      </c>
      <c r="G8" s="59">
        <v>4750.4799999999996</v>
      </c>
      <c r="H8" s="59">
        <v>2320.6999999999998</v>
      </c>
      <c r="I8" s="59">
        <v>2031.1</v>
      </c>
      <c r="J8" s="59">
        <v>969.93</v>
      </c>
      <c r="K8" s="59">
        <v>2384.17</v>
      </c>
      <c r="L8" s="59">
        <v>2951.45</v>
      </c>
      <c r="M8" s="60">
        <v>2929.63</v>
      </c>
      <c r="N8" s="122">
        <f t="shared" si="0"/>
        <v>1251.5899999999999</v>
      </c>
      <c r="O8" s="120">
        <f t="shared" si="1"/>
        <v>18337.46</v>
      </c>
      <c r="P8" s="122">
        <f t="shared" si="2"/>
        <v>19589.050000000003</v>
      </c>
      <c r="Q8" s="120">
        <f t="shared" si="3"/>
        <v>250.31799999999998</v>
      </c>
      <c r="R8" s="122">
        <f t="shared" si="4"/>
        <v>2619.6371428571429</v>
      </c>
      <c r="S8" s="122">
        <f t="shared" si="5"/>
        <v>1632.4208333333336</v>
      </c>
      <c r="T8" s="69"/>
    </row>
    <row r="9" spans="1:20" x14ac:dyDescent="0.25">
      <c r="A9" s="17">
        <v>1956</v>
      </c>
      <c r="B9" s="23">
        <v>660.51</v>
      </c>
      <c r="C9" s="59">
        <v>0</v>
      </c>
      <c r="D9" s="59">
        <v>0</v>
      </c>
      <c r="E9" s="59">
        <v>0</v>
      </c>
      <c r="F9" s="59">
        <v>148.76</v>
      </c>
      <c r="G9" s="59">
        <v>2528.96</v>
      </c>
      <c r="H9" s="59">
        <v>2300.86</v>
      </c>
      <c r="I9" s="59">
        <v>5202.72</v>
      </c>
      <c r="J9" s="59">
        <v>2374.25</v>
      </c>
      <c r="K9" s="59">
        <v>3274.76</v>
      </c>
      <c r="L9" s="59">
        <v>1789.12</v>
      </c>
      <c r="M9" s="60">
        <v>5520.08</v>
      </c>
      <c r="N9" s="122">
        <f t="shared" si="0"/>
        <v>809.27</v>
      </c>
      <c r="O9" s="120">
        <f t="shared" si="1"/>
        <v>22990.75</v>
      </c>
      <c r="P9" s="122">
        <f t="shared" si="2"/>
        <v>23800.019999999997</v>
      </c>
      <c r="Q9" s="120">
        <f t="shared" si="3"/>
        <v>161.85399999999998</v>
      </c>
      <c r="R9" s="122">
        <f t="shared" si="4"/>
        <v>3284.3928571428573</v>
      </c>
      <c r="S9" s="122">
        <f t="shared" si="5"/>
        <v>1983.3349999999998</v>
      </c>
      <c r="T9" s="69"/>
    </row>
    <row r="10" spans="1:20" x14ac:dyDescent="0.25">
      <c r="A10" s="17">
        <v>1957</v>
      </c>
      <c r="B10" s="23">
        <v>535.54</v>
      </c>
      <c r="C10" s="59">
        <v>0</v>
      </c>
      <c r="D10" s="59">
        <v>0</v>
      </c>
      <c r="E10" s="59">
        <v>0</v>
      </c>
      <c r="F10" s="59">
        <v>164.63</v>
      </c>
      <c r="G10" s="59">
        <v>325.29000000000002</v>
      </c>
      <c r="H10" s="59">
        <v>2735.25</v>
      </c>
      <c r="I10" s="59">
        <v>2862.19</v>
      </c>
      <c r="J10" s="59">
        <v>7005.72</v>
      </c>
      <c r="K10" s="59">
        <v>7085.06</v>
      </c>
      <c r="L10" s="59">
        <v>6037.77</v>
      </c>
      <c r="M10" s="60">
        <v>1606.64</v>
      </c>
      <c r="N10" s="122">
        <f t="shared" si="0"/>
        <v>700.17</v>
      </c>
      <c r="O10" s="120">
        <f t="shared" si="1"/>
        <v>27657.920000000002</v>
      </c>
      <c r="P10" s="122">
        <f t="shared" si="2"/>
        <v>28358.09</v>
      </c>
      <c r="Q10" s="120">
        <f t="shared" si="3"/>
        <v>140.03399999999999</v>
      </c>
      <c r="R10" s="122">
        <f t="shared" si="4"/>
        <v>3951.1314285714288</v>
      </c>
      <c r="S10" s="122">
        <f t="shared" si="5"/>
        <v>2363.1741666666667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1408.29</v>
      </c>
      <c r="I11" s="59">
        <v>5349.5</v>
      </c>
      <c r="J11" s="59">
        <v>6845.06</v>
      </c>
      <c r="K11" s="59">
        <v>9812.3700000000008</v>
      </c>
      <c r="L11" s="59">
        <v>4248.66</v>
      </c>
      <c r="M11" s="60">
        <v>1695.89</v>
      </c>
      <c r="N11" s="122">
        <f t="shared" si="0"/>
        <v>0</v>
      </c>
      <c r="O11" s="120">
        <f t="shared" si="1"/>
        <v>29359.77</v>
      </c>
      <c r="P11" s="122">
        <f t="shared" si="2"/>
        <v>29359.77</v>
      </c>
      <c r="Q11" s="120">
        <f t="shared" si="3"/>
        <v>0</v>
      </c>
      <c r="R11" s="122">
        <f t="shared" si="4"/>
        <v>4194.2528571428575</v>
      </c>
      <c r="S11" s="122">
        <f t="shared" si="5"/>
        <v>2446.6475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119.01</v>
      </c>
      <c r="H12" s="59">
        <v>1332.91</v>
      </c>
      <c r="I12" s="59">
        <v>5187.84</v>
      </c>
      <c r="J12" s="59">
        <v>7228.87</v>
      </c>
      <c r="K12" s="59">
        <v>5456.61</v>
      </c>
      <c r="L12" s="59">
        <v>4851.6400000000003</v>
      </c>
      <c r="M12" s="60">
        <v>79.34</v>
      </c>
      <c r="N12" s="122">
        <f t="shared" si="0"/>
        <v>0</v>
      </c>
      <c r="O12" s="120">
        <f t="shared" si="1"/>
        <v>24256.22</v>
      </c>
      <c r="P12" s="122">
        <f t="shared" si="2"/>
        <v>24256.22</v>
      </c>
      <c r="Q12" s="120">
        <f t="shared" si="3"/>
        <v>0</v>
      </c>
      <c r="R12" s="122">
        <f t="shared" si="4"/>
        <v>3465.1742857142858</v>
      </c>
      <c r="S12" s="122">
        <f t="shared" si="5"/>
        <v>2021.3516666666667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1303.1600000000001</v>
      </c>
      <c r="H13" s="59">
        <v>2632.1</v>
      </c>
      <c r="I13" s="59">
        <v>4066.18</v>
      </c>
      <c r="J13" s="59">
        <v>6686.38</v>
      </c>
      <c r="K13" s="59">
        <v>4068.16</v>
      </c>
      <c r="L13" s="59">
        <v>5240.41</v>
      </c>
      <c r="M13" s="60">
        <v>1356.71</v>
      </c>
      <c r="N13" s="122">
        <f t="shared" si="0"/>
        <v>0</v>
      </c>
      <c r="O13" s="120">
        <f t="shared" si="1"/>
        <v>25353.1</v>
      </c>
      <c r="P13" s="122">
        <f t="shared" si="2"/>
        <v>25353.1</v>
      </c>
      <c r="Q13" s="120">
        <f t="shared" si="3"/>
        <v>0</v>
      </c>
      <c r="R13" s="122">
        <f t="shared" si="4"/>
        <v>3621.8714285714282</v>
      </c>
      <c r="S13" s="122">
        <f t="shared" si="5"/>
        <v>2112.7583333333332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148.76</v>
      </c>
      <c r="H14" s="59">
        <v>1806.97</v>
      </c>
      <c r="I14" s="59">
        <v>3760.72</v>
      </c>
      <c r="J14" s="59">
        <v>8039.13</v>
      </c>
      <c r="K14" s="59">
        <v>8511.2000000000007</v>
      </c>
      <c r="L14" s="59">
        <v>1453.91</v>
      </c>
      <c r="M14" s="60">
        <v>0</v>
      </c>
      <c r="N14" s="122">
        <f t="shared" si="0"/>
        <v>0</v>
      </c>
      <c r="O14" s="120">
        <f t="shared" si="1"/>
        <v>23720.69</v>
      </c>
      <c r="P14" s="122">
        <f t="shared" si="2"/>
        <v>23720.69</v>
      </c>
      <c r="Q14" s="120">
        <f t="shared" si="3"/>
        <v>0</v>
      </c>
      <c r="R14" s="122">
        <f t="shared" si="4"/>
        <v>3388.6699999999996</v>
      </c>
      <c r="S14" s="122">
        <f t="shared" si="5"/>
        <v>1976.7241666666666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3949.15</v>
      </c>
      <c r="H15" s="59">
        <v>4046.34</v>
      </c>
      <c r="I15" s="59">
        <v>1747.46</v>
      </c>
      <c r="J15" s="59">
        <v>5379.25</v>
      </c>
      <c r="K15" s="59">
        <v>8630.2099999999991</v>
      </c>
      <c r="L15" s="59">
        <v>4788.17</v>
      </c>
      <c r="M15" s="60">
        <v>0</v>
      </c>
      <c r="N15" s="122">
        <f t="shared" si="0"/>
        <v>0</v>
      </c>
      <c r="O15" s="120">
        <f t="shared" si="1"/>
        <v>28540.58</v>
      </c>
      <c r="P15" s="122">
        <f t="shared" si="2"/>
        <v>28540.58</v>
      </c>
      <c r="Q15" s="120">
        <f t="shared" si="3"/>
        <v>0</v>
      </c>
      <c r="R15" s="122">
        <f t="shared" si="4"/>
        <v>4077.2257142857147</v>
      </c>
      <c r="S15" s="122">
        <f t="shared" si="5"/>
        <v>2378.3816666666667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1350.76</v>
      </c>
      <c r="H16" s="59">
        <v>5597.44</v>
      </c>
      <c r="I16" s="59">
        <v>4738.58</v>
      </c>
      <c r="J16" s="59">
        <v>4512.46</v>
      </c>
      <c r="K16" s="59">
        <v>4113.78</v>
      </c>
      <c r="L16" s="59">
        <v>3778.57</v>
      </c>
      <c r="M16" s="60">
        <v>1461.84</v>
      </c>
      <c r="N16" s="122">
        <f t="shared" si="0"/>
        <v>0</v>
      </c>
      <c r="O16" s="120">
        <f t="shared" si="1"/>
        <v>25553.429999999997</v>
      </c>
      <c r="P16" s="122">
        <f t="shared" si="2"/>
        <v>25553.429999999997</v>
      </c>
      <c r="Q16" s="120">
        <f t="shared" si="3"/>
        <v>0</v>
      </c>
      <c r="R16" s="122">
        <f t="shared" si="4"/>
        <v>3650.4899999999993</v>
      </c>
      <c r="S16" s="122">
        <f t="shared" si="5"/>
        <v>2129.4524999999999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0</v>
      </c>
      <c r="H17" s="59">
        <v>2324.66</v>
      </c>
      <c r="I17" s="59">
        <v>4181.22</v>
      </c>
      <c r="J17" s="59">
        <v>2707.48</v>
      </c>
      <c r="K17" s="59">
        <v>1255.56</v>
      </c>
      <c r="L17" s="59">
        <v>3697.24</v>
      </c>
      <c r="M17" s="60">
        <v>3800.39</v>
      </c>
      <c r="N17" s="122">
        <f t="shared" si="0"/>
        <v>0</v>
      </c>
      <c r="O17" s="120">
        <f t="shared" si="1"/>
        <v>17966.55</v>
      </c>
      <c r="P17" s="122">
        <f t="shared" si="2"/>
        <v>17966.55</v>
      </c>
      <c r="Q17" s="120">
        <f t="shared" si="3"/>
        <v>0</v>
      </c>
      <c r="R17" s="122">
        <f t="shared" si="4"/>
        <v>2566.65</v>
      </c>
      <c r="S17" s="122">
        <f t="shared" si="5"/>
        <v>1497.2124999999999</v>
      </c>
      <c r="T17" s="69"/>
    </row>
    <row r="18" spans="1:20" x14ac:dyDescent="0.25">
      <c r="A18" s="17">
        <v>1965</v>
      </c>
      <c r="B18" s="23">
        <v>1077.04</v>
      </c>
      <c r="C18" s="59">
        <v>0</v>
      </c>
      <c r="D18" s="59">
        <v>0</v>
      </c>
      <c r="E18" s="59">
        <v>0</v>
      </c>
      <c r="F18" s="59">
        <v>0</v>
      </c>
      <c r="G18" s="59">
        <v>1213.9000000000001</v>
      </c>
      <c r="H18" s="59">
        <v>3510.79</v>
      </c>
      <c r="I18" s="59">
        <v>757.7</v>
      </c>
      <c r="J18" s="59">
        <v>59.51</v>
      </c>
      <c r="K18" s="59">
        <v>4536.2700000000004</v>
      </c>
      <c r="L18" s="59">
        <v>3282.69</v>
      </c>
      <c r="M18" s="60">
        <v>0</v>
      </c>
      <c r="N18" s="122">
        <f t="shared" si="0"/>
        <v>1077.04</v>
      </c>
      <c r="O18" s="120">
        <f t="shared" si="1"/>
        <v>13360.860000000002</v>
      </c>
      <c r="P18" s="122">
        <f t="shared" si="2"/>
        <v>14437.9</v>
      </c>
      <c r="Q18" s="120">
        <f t="shared" si="3"/>
        <v>215.40799999999999</v>
      </c>
      <c r="R18" s="122">
        <f t="shared" si="4"/>
        <v>1908.694285714286</v>
      </c>
      <c r="S18" s="122">
        <f t="shared" si="5"/>
        <v>1203.1583333333333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676.37</v>
      </c>
      <c r="H19" s="59">
        <v>2806.65</v>
      </c>
      <c r="I19" s="59">
        <v>2927.65</v>
      </c>
      <c r="J19" s="59">
        <v>3725.01</v>
      </c>
      <c r="K19" s="59">
        <v>3262.86</v>
      </c>
      <c r="L19" s="59">
        <v>2675.74</v>
      </c>
      <c r="M19" s="60">
        <v>416.54</v>
      </c>
      <c r="N19" s="122">
        <f t="shared" si="0"/>
        <v>0</v>
      </c>
      <c r="O19" s="120">
        <f t="shared" si="1"/>
        <v>16490.82</v>
      </c>
      <c r="P19" s="122">
        <f t="shared" si="2"/>
        <v>16490.82</v>
      </c>
      <c r="Q19" s="120">
        <f t="shared" si="3"/>
        <v>0</v>
      </c>
      <c r="R19" s="122">
        <f t="shared" si="4"/>
        <v>2355.8314285714287</v>
      </c>
      <c r="S19" s="122">
        <f t="shared" si="5"/>
        <v>1374.2349999999999</v>
      </c>
      <c r="T19" s="69"/>
    </row>
    <row r="20" spans="1:20" x14ac:dyDescent="0.25">
      <c r="A20" s="17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148.76</v>
      </c>
      <c r="G20" s="59">
        <v>3514.76</v>
      </c>
      <c r="H20" s="59">
        <v>971.91</v>
      </c>
      <c r="I20" s="59">
        <v>0</v>
      </c>
      <c r="J20" s="59">
        <v>3217.24</v>
      </c>
      <c r="K20" s="59">
        <v>5906.86</v>
      </c>
      <c r="L20" s="59">
        <v>3899.56</v>
      </c>
      <c r="M20" s="60">
        <v>2774.92</v>
      </c>
      <c r="N20" s="122">
        <f t="shared" si="0"/>
        <v>148.76</v>
      </c>
      <c r="O20" s="120">
        <f t="shared" si="1"/>
        <v>20285.25</v>
      </c>
      <c r="P20" s="122">
        <f t="shared" si="2"/>
        <v>20434.010000000002</v>
      </c>
      <c r="Q20" s="120">
        <f t="shared" si="3"/>
        <v>29.751999999999999</v>
      </c>
      <c r="R20" s="122">
        <f t="shared" si="4"/>
        <v>2897.8928571428573</v>
      </c>
      <c r="S20" s="122">
        <f t="shared" si="5"/>
        <v>1702.8341666666668</v>
      </c>
      <c r="T20" s="69"/>
    </row>
    <row r="21" spans="1:20" x14ac:dyDescent="0.25">
      <c r="A21" s="17">
        <v>1968</v>
      </c>
      <c r="B21" s="23">
        <v>0</v>
      </c>
      <c r="C21" s="59">
        <v>0</v>
      </c>
      <c r="D21" s="59">
        <v>0</v>
      </c>
      <c r="E21" s="59">
        <v>0</v>
      </c>
      <c r="F21" s="59">
        <v>0</v>
      </c>
      <c r="G21" s="59">
        <v>2409.9499999999998</v>
      </c>
      <c r="H21" s="59">
        <v>2941.53</v>
      </c>
      <c r="I21" s="59">
        <v>3784.52</v>
      </c>
      <c r="J21" s="59">
        <v>3572.28</v>
      </c>
      <c r="K21" s="59">
        <v>4494.6099999999997</v>
      </c>
      <c r="L21" s="59">
        <v>3965.02</v>
      </c>
      <c r="M21" s="60">
        <v>743.81</v>
      </c>
      <c r="N21" s="122">
        <f t="shared" si="0"/>
        <v>0</v>
      </c>
      <c r="O21" s="120">
        <f t="shared" si="1"/>
        <v>21911.72</v>
      </c>
      <c r="P21" s="122">
        <f t="shared" si="2"/>
        <v>21911.72</v>
      </c>
      <c r="Q21" s="120">
        <f t="shared" si="3"/>
        <v>0</v>
      </c>
      <c r="R21" s="122">
        <f t="shared" si="4"/>
        <v>3130.2457142857143</v>
      </c>
      <c r="S21" s="122">
        <f t="shared" si="5"/>
        <v>1825.9766666666667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2056.89</v>
      </c>
      <c r="H22" s="59">
        <v>872.74</v>
      </c>
      <c r="I22" s="59">
        <v>2050.94</v>
      </c>
      <c r="J22" s="59">
        <v>7152.5</v>
      </c>
      <c r="K22" s="59">
        <v>7049.36</v>
      </c>
      <c r="L22" s="59">
        <v>2441.69</v>
      </c>
      <c r="M22" s="60">
        <v>178.51</v>
      </c>
      <c r="N22" s="122">
        <f t="shared" si="0"/>
        <v>0</v>
      </c>
      <c r="O22" s="120">
        <f t="shared" si="1"/>
        <v>21802.629999999997</v>
      </c>
      <c r="P22" s="122">
        <f t="shared" si="2"/>
        <v>21802.629999999997</v>
      </c>
      <c r="Q22" s="120">
        <f t="shared" si="3"/>
        <v>0</v>
      </c>
      <c r="R22" s="122">
        <f t="shared" si="4"/>
        <v>3114.6614285714281</v>
      </c>
      <c r="S22" s="122">
        <f t="shared" si="5"/>
        <v>1816.885833333333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2747.15</v>
      </c>
      <c r="I23" s="59">
        <v>4825.8500000000004</v>
      </c>
      <c r="J23" s="59">
        <v>7725.73</v>
      </c>
      <c r="K23" s="59">
        <v>7692.01</v>
      </c>
      <c r="L23" s="59">
        <v>3883.69</v>
      </c>
      <c r="M23" s="60">
        <v>1229.77</v>
      </c>
      <c r="N23" s="122">
        <f t="shared" si="0"/>
        <v>0</v>
      </c>
      <c r="O23" s="120">
        <f t="shared" si="1"/>
        <v>28104.199999999997</v>
      </c>
      <c r="P23" s="122">
        <f t="shared" si="2"/>
        <v>28104.199999999997</v>
      </c>
      <c r="Q23" s="120">
        <f t="shared" si="3"/>
        <v>0</v>
      </c>
      <c r="R23" s="122">
        <f t="shared" si="4"/>
        <v>4014.8857142857137</v>
      </c>
      <c r="S23" s="122">
        <f t="shared" si="5"/>
        <v>2342.0166666666664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99.18</v>
      </c>
      <c r="I24" s="59">
        <v>4131.63</v>
      </c>
      <c r="J24" s="59">
        <v>8840.4599999999991</v>
      </c>
      <c r="K24" s="59">
        <v>7654.33</v>
      </c>
      <c r="L24" s="59">
        <v>2786.82</v>
      </c>
      <c r="M24" s="60">
        <v>297.52</v>
      </c>
      <c r="N24" s="122">
        <f t="shared" si="0"/>
        <v>0</v>
      </c>
      <c r="O24" s="120">
        <f t="shared" si="1"/>
        <v>23809.94</v>
      </c>
      <c r="P24" s="122">
        <f t="shared" si="2"/>
        <v>23809.94</v>
      </c>
      <c r="Q24" s="120">
        <f t="shared" si="3"/>
        <v>0</v>
      </c>
      <c r="R24" s="122">
        <f t="shared" si="4"/>
        <v>3401.4199999999996</v>
      </c>
      <c r="S24" s="122">
        <f t="shared" si="5"/>
        <v>1984.1616666666666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2642.02</v>
      </c>
      <c r="H25" s="59">
        <v>3352.11</v>
      </c>
      <c r="I25" s="59">
        <v>3102.19</v>
      </c>
      <c r="J25" s="59">
        <v>4806.0200000000004</v>
      </c>
      <c r="K25" s="59">
        <v>4980.57</v>
      </c>
      <c r="L25" s="59">
        <v>1368.61</v>
      </c>
      <c r="M25" s="60">
        <v>783.48</v>
      </c>
      <c r="N25" s="122">
        <f t="shared" si="0"/>
        <v>0</v>
      </c>
      <c r="O25" s="120">
        <f t="shared" si="1"/>
        <v>21035</v>
      </c>
      <c r="P25" s="122">
        <f t="shared" si="2"/>
        <v>21035</v>
      </c>
      <c r="Q25" s="120">
        <f t="shared" si="3"/>
        <v>0</v>
      </c>
      <c r="R25" s="122">
        <f t="shared" si="4"/>
        <v>3005</v>
      </c>
      <c r="S25" s="122">
        <f t="shared" si="5"/>
        <v>1752.9166666666667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952.08</v>
      </c>
      <c r="I26" s="59">
        <v>4496.6000000000004</v>
      </c>
      <c r="J26" s="59">
        <v>7368.7</v>
      </c>
      <c r="K26" s="59">
        <v>8650.0400000000009</v>
      </c>
      <c r="L26" s="59">
        <v>997.7</v>
      </c>
      <c r="M26" s="60">
        <v>0</v>
      </c>
      <c r="N26" s="122">
        <f t="shared" si="0"/>
        <v>0</v>
      </c>
      <c r="O26" s="120">
        <f t="shared" si="1"/>
        <v>22465.120000000003</v>
      </c>
      <c r="P26" s="122">
        <f t="shared" si="2"/>
        <v>22465.120000000003</v>
      </c>
      <c r="Q26" s="120">
        <f t="shared" si="3"/>
        <v>0</v>
      </c>
      <c r="R26" s="122">
        <f t="shared" si="4"/>
        <v>3209.3028571428576</v>
      </c>
      <c r="S26" s="122">
        <f t="shared" si="5"/>
        <v>1872.0933333333335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317.36</v>
      </c>
      <c r="H27" s="59">
        <v>6484.06</v>
      </c>
      <c r="I27" s="59">
        <v>4365.68</v>
      </c>
      <c r="J27" s="59">
        <v>7148.53</v>
      </c>
      <c r="K27" s="59">
        <v>7682.1</v>
      </c>
      <c r="L27" s="59">
        <v>2386.15</v>
      </c>
      <c r="M27" s="60">
        <v>763.65</v>
      </c>
      <c r="N27" s="122">
        <f t="shared" si="0"/>
        <v>0</v>
      </c>
      <c r="O27" s="120">
        <f t="shared" si="1"/>
        <v>29147.530000000006</v>
      </c>
      <c r="P27" s="122">
        <f t="shared" si="2"/>
        <v>29147.530000000006</v>
      </c>
      <c r="Q27" s="120">
        <f t="shared" si="3"/>
        <v>0</v>
      </c>
      <c r="R27" s="122">
        <f t="shared" si="4"/>
        <v>4163.9328571428578</v>
      </c>
      <c r="S27" s="122">
        <f t="shared" si="5"/>
        <v>2428.960833333334</v>
      </c>
      <c r="T27" s="69"/>
    </row>
    <row r="28" spans="1:20" x14ac:dyDescent="0.25">
      <c r="A28" s="17">
        <v>1975</v>
      </c>
      <c r="B28" s="23">
        <v>0</v>
      </c>
      <c r="C28" s="59">
        <v>0</v>
      </c>
      <c r="D28" s="59">
        <v>0</v>
      </c>
      <c r="E28" s="59">
        <v>0</v>
      </c>
      <c r="F28" s="59">
        <v>0</v>
      </c>
      <c r="G28" s="59">
        <v>2400.0300000000002</v>
      </c>
      <c r="H28" s="59">
        <v>4111.8</v>
      </c>
      <c r="I28" s="59">
        <v>2878.06</v>
      </c>
      <c r="J28" s="59">
        <v>9639.81</v>
      </c>
      <c r="K28" s="59">
        <v>10064.280000000001</v>
      </c>
      <c r="L28" s="59">
        <v>4546.18</v>
      </c>
      <c r="M28" s="60">
        <v>238.02</v>
      </c>
      <c r="N28" s="122">
        <f t="shared" si="0"/>
        <v>0</v>
      </c>
      <c r="O28" s="120">
        <f t="shared" si="1"/>
        <v>33878.179999999993</v>
      </c>
      <c r="P28" s="122">
        <f t="shared" si="2"/>
        <v>33878.179999999993</v>
      </c>
      <c r="Q28" s="120">
        <f t="shared" si="3"/>
        <v>0</v>
      </c>
      <c r="R28" s="122">
        <f t="shared" si="4"/>
        <v>4839.7399999999989</v>
      </c>
      <c r="S28" s="122">
        <f t="shared" si="5"/>
        <v>2823.1816666666659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1626.47</v>
      </c>
      <c r="H29" s="59">
        <v>4653.29</v>
      </c>
      <c r="I29" s="59">
        <v>5714.46</v>
      </c>
      <c r="J29" s="59">
        <v>5789.84</v>
      </c>
      <c r="K29" s="59">
        <v>7557.13</v>
      </c>
      <c r="L29" s="59">
        <v>2084.66</v>
      </c>
      <c r="M29" s="60">
        <v>208.27</v>
      </c>
      <c r="N29" s="122">
        <f t="shared" si="0"/>
        <v>0</v>
      </c>
      <c r="O29" s="120">
        <f t="shared" si="1"/>
        <v>27634.120000000003</v>
      </c>
      <c r="P29" s="122">
        <f t="shared" si="2"/>
        <v>27634.120000000003</v>
      </c>
      <c r="Q29" s="120">
        <f t="shared" si="3"/>
        <v>0</v>
      </c>
      <c r="R29" s="122">
        <f t="shared" si="4"/>
        <v>3947.7314285714288</v>
      </c>
      <c r="S29" s="122">
        <f t="shared" si="5"/>
        <v>2302.8433333333337</v>
      </c>
      <c r="T29" s="69"/>
    </row>
    <row r="30" spans="1:20" x14ac:dyDescent="0.25">
      <c r="A30" s="17">
        <v>1977</v>
      </c>
      <c r="B30" s="23">
        <v>0</v>
      </c>
      <c r="C30" s="59">
        <v>0</v>
      </c>
      <c r="D30" s="59">
        <v>0</v>
      </c>
      <c r="E30" s="59">
        <v>0</v>
      </c>
      <c r="F30" s="59">
        <v>0</v>
      </c>
      <c r="G30" s="59">
        <v>595.04999999999995</v>
      </c>
      <c r="H30" s="59">
        <v>3322.36</v>
      </c>
      <c r="I30" s="59">
        <v>1959.7</v>
      </c>
      <c r="J30" s="59">
        <v>3806.34</v>
      </c>
      <c r="K30" s="59">
        <v>6051.66</v>
      </c>
      <c r="L30" s="59">
        <v>3514.76</v>
      </c>
      <c r="M30" s="60">
        <v>1164.31</v>
      </c>
      <c r="N30" s="122">
        <f t="shared" si="0"/>
        <v>0</v>
      </c>
      <c r="O30" s="120">
        <f t="shared" si="1"/>
        <v>20414.180000000004</v>
      </c>
      <c r="P30" s="122">
        <f t="shared" si="2"/>
        <v>20414.180000000004</v>
      </c>
      <c r="Q30" s="120">
        <f t="shared" si="3"/>
        <v>0</v>
      </c>
      <c r="R30" s="122">
        <f t="shared" si="4"/>
        <v>2916.3114285714291</v>
      </c>
      <c r="S30" s="122">
        <f t="shared" si="5"/>
        <v>1701.1816666666671</v>
      </c>
      <c r="T30" s="69"/>
    </row>
    <row r="31" spans="1:20" x14ac:dyDescent="0.25">
      <c r="A31" s="17">
        <v>1978</v>
      </c>
      <c r="B31" s="23">
        <v>0</v>
      </c>
      <c r="C31" s="59">
        <v>0</v>
      </c>
      <c r="D31" s="59">
        <v>0</v>
      </c>
      <c r="E31" s="59">
        <v>0</v>
      </c>
      <c r="F31" s="59">
        <v>0</v>
      </c>
      <c r="G31" s="59">
        <v>2997.07</v>
      </c>
      <c r="H31" s="59">
        <v>1432.09</v>
      </c>
      <c r="I31" s="59">
        <v>3516.75</v>
      </c>
      <c r="J31" s="59">
        <v>8880.1299999999992</v>
      </c>
      <c r="K31" s="59">
        <v>7390.52</v>
      </c>
      <c r="L31" s="59">
        <v>3500.88</v>
      </c>
      <c r="M31" s="60">
        <v>674.39</v>
      </c>
      <c r="N31" s="122">
        <f t="shared" si="0"/>
        <v>0</v>
      </c>
      <c r="O31" s="120">
        <f t="shared" si="1"/>
        <v>28391.83</v>
      </c>
      <c r="P31" s="122">
        <f t="shared" si="2"/>
        <v>28391.83</v>
      </c>
      <c r="Q31" s="120">
        <f t="shared" si="3"/>
        <v>0</v>
      </c>
      <c r="R31" s="122">
        <f t="shared" si="4"/>
        <v>4055.9757142857147</v>
      </c>
      <c r="S31" s="122">
        <f t="shared" si="5"/>
        <v>2365.9858333333336</v>
      </c>
      <c r="T31" s="69"/>
    </row>
    <row r="32" spans="1:20" x14ac:dyDescent="0.25">
      <c r="A32" s="17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198.35</v>
      </c>
      <c r="H32" s="59">
        <v>2082.6799999999998</v>
      </c>
      <c r="I32" s="59">
        <v>1967.63</v>
      </c>
      <c r="J32" s="59">
        <v>8191.85</v>
      </c>
      <c r="K32" s="59">
        <v>6097.28</v>
      </c>
      <c r="L32" s="59">
        <v>4464.8599999999997</v>
      </c>
      <c r="M32" s="60">
        <v>1705.81</v>
      </c>
      <c r="N32" s="122">
        <f t="shared" si="0"/>
        <v>0</v>
      </c>
      <c r="O32" s="120">
        <f t="shared" si="1"/>
        <v>24708.460000000003</v>
      </c>
      <c r="P32" s="122">
        <f t="shared" si="2"/>
        <v>24708.460000000003</v>
      </c>
      <c r="Q32" s="120">
        <f t="shared" si="3"/>
        <v>0</v>
      </c>
      <c r="R32" s="122">
        <f t="shared" si="4"/>
        <v>3529.78</v>
      </c>
      <c r="S32" s="122">
        <f t="shared" si="5"/>
        <v>2059.0383333333334</v>
      </c>
      <c r="T32" s="69"/>
    </row>
    <row r="33" spans="1:20" x14ac:dyDescent="0.25">
      <c r="A33" s="17">
        <v>1980</v>
      </c>
      <c r="B33" s="23">
        <v>150.75</v>
      </c>
      <c r="C33" s="59">
        <v>0</v>
      </c>
      <c r="D33" s="59">
        <v>0</v>
      </c>
      <c r="E33" s="59">
        <v>0</v>
      </c>
      <c r="F33" s="59">
        <v>0</v>
      </c>
      <c r="G33" s="59">
        <v>101.16</v>
      </c>
      <c r="H33" s="59">
        <v>1238.7</v>
      </c>
      <c r="I33" s="59">
        <v>4865.5200000000004</v>
      </c>
      <c r="J33" s="59">
        <v>7632.51</v>
      </c>
      <c r="K33" s="59">
        <v>9877.83</v>
      </c>
      <c r="L33" s="59">
        <v>4218.8999999999996</v>
      </c>
      <c r="M33" s="60">
        <v>2169.9499999999998</v>
      </c>
      <c r="N33" s="122">
        <f t="shared" si="0"/>
        <v>150.75</v>
      </c>
      <c r="O33" s="120">
        <f t="shared" si="1"/>
        <v>30104.570000000003</v>
      </c>
      <c r="P33" s="122">
        <f t="shared" si="2"/>
        <v>30255.320000000003</v>
      </c>
      <c r="Q33" s="120">
        <f t="shared" si="3"/>
        <v>30.15</v>
      </c>
      <c r="R33" s="122">
        <f t="shared" si="4"/>
        <v>4300.652857142858</v>
      </c>
      <c r="S33" s="122">
        <f t="shared" si="5"/>
        <v>2521.2766666666671</v>
      </c>
      <c r="T33" s="69"/>
    </row>
    <row r="34" spans="1:20" x14ac:dyDescent="0.25">
      <c r="A34" s="17">
        <v>1981</v>
      </c>
      <c r="B34" s="23">
        <v>0</v>
      </c>
      <c r="C34" s="59">
        <v>0</v>
      </c>
      <c r="D34" s="59">
        <v>0</v>
      </c>
      <c r="E34" s="59">
        <v>0</v>
      </c>
      <c r="F34" s="59">
        <v>0</v>
      </c>
      <c r="G34" s="59">
        <v>977.86</v>
      </c>
      <c r="H34" s="59">
        <v>1993.42</v>
      </c>
      <c r="I34" s="59">
        <v>3965.02</v>
      </c>
      <c r="J34" s="59">
        <v>5416.94</v>
      </c>
      <c r="K34" s="59">
        <v>6983.9</v>
      </c>
      <c r="L34" s="59">
        <v>4373.62</v>
      </c>
      <c r="M34" s="60">
        <v>1513.41</v>
      </c>
      <c r="N34" s="122">
        <f t="shared" si="0"/>
        <v>0</v>
      </c>
      <c r="O34" s="120">
        <f t="shared" si="1"/>
        <v>25224.17</v>
      </c>
      <c r="P34" s="122">
        <f t="shared" si="2"/>
        <v>25224.17</v>
      </c>
      <c r="Q34" s="120">
        <f t="shared" si="3"/>
        <v>0</v>
      </c>
      <c r="R34" s="122">
        <f t="shared" si="4"/>
        <v>3603.4528571428568</v>
      </c>
      <c r="S34" s="122">
        <f t="shared" si="5"/>
        <v>2102.0141666666664</v>
      </c>
      <c r="T34" s="69"/>
    </row>
    <row r="35" spans="1:20" x14ac:dyDescent="0.25">
      <c r="A35" s="17">
        <v>1982</v>
      </c>
      <c r="B35" s="23">
        <v>0</v>
      </c>
      <c r="C35" s="59">
        <v>0</v>
      </c>
      <c r="D35" s="59">
        <v>0</v>
      </c>
      <c r="E35" s="59">
        <v>0</v>
      </c>
      <c r="F35" s="59">
        <v>0</v>
      </c>
      <c r="G35" s="59">
        <v>2425.8200000000002</v>
      </c>
      <c r="H35" s="59">
        <v>2689.63</v>
      </c>
      <c r="I35" s="59">
        <v>2717.4</v>
      </c>
      <c r="J35" s="59">
        <v>4917.1000000000004</v>
      </c>
      <c r="K35" s="59">
        <v>7894.33</v>
      </c>
      <c r="L35" s="59">
        <v>3697.24</v>
      </c>
      <c r="M35" s="60">
        <v>2558.7199999999998</v>
      </c>
      <c r="N35" s="122">
        <f t="shared" si="0"/>
        <v>0</v>
      </c>
      <c r="O35" s="120">
        <f t="shared" si="1"/>
        <v>26900.239999999998</v>
      </c>
      <c r="P35" s="122">
        <f t="shared" si="2"/>
        <v>26900.239999999998</v>
      </c>
      <c r="Q35" s="120">
        <f t="shared" si="3"/>
        <v>0</v>
      </c>
      <c r="R35" s="122">
        <f t="shared" si="4"/>
        <v>3842.8914285714282</v>
      </c>
      <c r="S35" s="122">
        <f t="shared" si="5"/>
        <v>2241.6866666666665</v>
      </c>
      <c r="T35" s="69"/>
    </row>
    <row r="36" spans="1:20" x14ac:dyDescent="0.25">
      <c r="A36" s="17">
        <v>1983</v>
      </c>
      <c r="B36" s="23">
        <v>277.69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2090.61</v>
      </c>
      <c r="I36" s="59">
        <v>1043.32</v>
      </c>
      <c r="J36" s="59">
        <v>7132.67</v>
      </c>
      <c r="K36" s="59">
        <v>8802.77</v>
      </c>
      <c r="L36" s="59">
        <v>4343.87</v>
      </c>
      <c r="M36" s="60">
        <v>1453.91</v>
      </c>
      <c r="N36" s="122">
        <f t="shared" si="0"/>
        <v>277.69</v>
      </c>
      <c r="O36" s="120">
        <f t="shared" si="1"/>
        <v>24867.15</v>
      </c>
      <c r="P36" s="122">
        <f t="shared" si="2"/>
        <v>25144.84</v>
      </c>
      <c r="Q36" s="120">
        <f t="shared" si="3"/>
        <v>55.537999999999997</v>
      </c>
      <c r="R36" s="122">
        <f t="shared" si="4"/>
        <v>3552.4500000000003</v>
      </c>
      <c r="S36" s="122">
        <f t="shared" si="5"/>
        <v>2095.4033333333332</v>
      </c>
      <c r="T36" s="69"/>
    </row>
    <row r="37" spans="1:20" x14ac:dyDescent="0.25">
      <c r="A37" s="17">
        <v>1984</v>
      </c>
      <c r="B37" s="23">
        <v>0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1281.3399999999999</v>
      </c>
      <c r="I37" s="59">
        <v>3494.93</v>
      </c>
      <c r="J37" s="59">
        <v>9304.6</v>
      </c>
      <c r="K37" s="59">
        <v>8078.8</v>
      </c>
      <c r="L37" s="59">
        <v>3980.89</v>
      </c>
      <c r="M37" s="60">
        <v>684.31</v>
      </c>
      <c r="N37" s="122">
        <f t="shared" si="0"/>
        <v>0</v>
      </c>
      <c r="O37" s="120">
        <f t="shared" si="1"/>
        <v>26824.87</v>
      </c>
      <c r="P37" s="122">
        <f t="shared" si="2"/>
        <v>26824.87</v>
      </c>
      <c r="Q37" s="120">
        <f t="shared" si="3"/>
        <v>0</v>
      </c>
      <c r="R37" s="122">
        <f t="shared" si="4"/>
        <v>3832.1242857142856</v>
      </c>
      <c r="S37" s="122">
        <f t="shared" si="5"/>
        <v>2235.4058333333332</v>
      </c>
      <c r="T37" s="69"/>
    </row>
    <row r="38" spans="1:20" x14ac:dyDescent="0.25">
      <c r="A38" s="17">
        <v>1985</v>
      </c>
      <c r="B38" s="23">
        <v>0</v>
      </c>
      <c r="C38" s="59">
        <v>0</v>
      </c>
      <c r="D38" s="59">
        <v>0</v>
      </c>
      <c r="E38" s="59">
        <v>0</v>
      </c>
      <c r="F38" s="59">
        <v>0</v>
      </c>
      <c r="G38" s="59">
        <v>662.49</v>
      </c>
      <c r="H38" s="59">
        <v>3038.72</v>
      </c>
      <c r="I38" s="59">
        <v>5206.6899999999996</v>
      </c>
      <c r="J38" s="59">
        <v>8247.39</v>
      </c>
      <c r="K38" s="59">
        <v>9074.51</v>
      </c>
      <c r="L38" s="59">
        <v>3602.04</v>
      </c>
      <c r="M38" s="60">
        <v>1527.3</v>
      </c>
      <c r="N38" s="122">
        <f t="shared" si="0"/>
        <v>0</v>
      </c>
      <c r="O38" s="120">
        <f t="shared" si="1"/>
        <v>31359.140000000003</v>
      </c>
      <c r="P38" s="122">
        <f t="shared" si="2"/>
        <v>31359.140000000003</v>
      </c>
      <c r="Q38" s="120">
        <f t="shared" si="3"/>
        <v>0</v>
      </c>
      <c r="R38" s="122">
        <f t="shared" si="4"/>
        <v>4479.8771428571436</v>
      </c>
      <c r="S38" s="122">
        <f t="shared" si="5"/>
        <v>2613.2616666666668</v>
      </c>
      <c r="T38" s="69"/>
    </row>
    <row r="39" spans="1:20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3032.77</v>
      </c>
      <c r="I39" s="59">
        <v>4917.1000000000004</v>
      </c>
      <c r="J39" s="59">
        <v>10290.4</v>
      </c>
      <c r="K39" s="59">
        <v>7745.57</v>
      </c>
      <c r="L39" s="59">
        <v>2973.27</v>
      </c>
      <c r="M39" s="60">
        <v>757.7</v>
      </c>
      <c r="N39" s="122">
        <f t="shared" si="0"/>
        <v>0</v>
      </c>
      <c r="O39" s="120">
        <f t="shared" si="1"/>
        <v>29716.81</v>
      </c>
      <c r="P39" s="122">
        <f t="shared" si="2"/>
        <v>29716.81</v>
      </c>
      <c r="Q39" s="120">
        <f t="shared" si="3"/>
        <v>0</v>
      </c>
      <c r="R39" s="122">
        <f t="shared" si="4"/>
        <v>4245.2585714285715</v>
      </c>
      <c r="S39" s="122">
        <f t="shared" si="5"/>
        <v>2476.4008333333336</v>
      </c>
      <c r="T39" s="69"/>
    </row>
    <row r="40" spans="1:20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0</v>
      </c>
      <c r="H40" s="59">
        <v>1118.69</v>
      </c>
      <c r="I40" s="59">
        <v>2177.88</v>
      </c>
      <c r="J40" s="59">
        <v>9235.18</v>
      </c>
      <c r="K40" s="59">
        <v>7868.54</v>
      </c>
      <c r="L40" s="59">
        <v>3475.09</v>
      </c>
      <c r="M40" s="60">
        <v>2183.83</v>
      </c>
      <c r="N40" s="122">
        <f t="shared" si="0"/>
        <v>0</v>
      </c>
      <c r="O40" s="120">
        <f t="shared" si="1"/>
        <v>26059.21</v>
      </c>
      <c r="P40" s="122">
        <f t="shared" si="2"/>
        <v>26059.21</v>
      </c>
      <c r="Q40" s="120">
        <f t="shared" si="3"/>
        <v>0</v>
      </c>
      <c r="R40" s="122">
        <f t="shared" si="4"/>
        <v>3722.7442857142855</v>
      </c>
      <c r="S40" s="122">
        <f t="shared" si="5"/>
        <v>2171.6008333333334</v>
      </c>
      <c r="T40" s="69"/>
    </row>
    <row r="41" spans="1:20" x14ac:dyDescent="0.25">
      <c r="A41" s="17">
        <v>1988</v>
      </c>
      <c r="B41" s="23">
        <v>0</v>
      </c>
      <c r="C41" s="59">
        <v>0</v>
      </c>
      <c r="D41" s="59">
        <v>0</v>
      </c>
      <c r="E41" s="59">
        <v>0</v>
      </c>
      <c r="F41" s="59">
        <v>0</v>
      </c>
      <c r="G41" s="59">
        <v>0</v>
      </c>
      <c r="H41" s="59">
        <v>997.7</v>
      </c>
      <c r="I41" s="59">
        <v>4272.46</v>
      </c>
      <c r="J41" s="59">
        <v>7485.73</v>
      </c>
      <c r="K41" s="59">
        <v>9477.16</v>
      </c>
      <c r="L41" s="59">
        <v>2576.5700000000002</v>
      </c>
      <c r="M41" s="60">
        <v>1604.65</v>
      </c>
      <c r="N41" s="122">
        <f t="shared" si="0"/>
        <v>0</v>
      </c>
      <c r="O41" s="120">
        <f t="shared" si="1"/>
        <v>26414.27</v>
      </c>
      <c r="P41" s="122">
        <f t="shared" si="2"/>
        <v>26414.27</v>
      </c>
      <c r="Q41" s="120">
        <f t="shared" si="3"/>
        <v>0</v>
      </c>
      <c r="R41" s="122">
        <f t="shared" si="4"/>
        <v>3773.4671428571428</v>
      </c>
      <c r="S41" s="122">
        <f t="shared" si="5"/>
        <v>2201.1891666666666</v>
      </c>
      <c r="T41" s="69"/>
    </row>
    <row r="42" spans="1:20" x14ac:dyDescent="0.25">
      <c r="A42" s="17">
        <v>1989</v>
      </c>
      <c r="B42" s="23">
        <v>0</v>
      </c>
      <c r="C42" s="59">
        <v>0</v>
      </c>
      <c r="D42" s="59">
        <v>0</v>
      </c>
      <c r="E42" s="59">
        <v>0</v>
      </c>
      <c r="F42" s="59">
        <v>0</v>
      </c>
      <c r="G42" s="59">
        <v>604.97</v>
      </c>
      <c r="H42" s="59">
        <v>6852.99</v>
      </c>
      <c r="I42" s="59">
        <v>2766.98</v>
      </c>
      <c r="J42" s="59">
        <v>7523.42</v>
      </c>
      <c r="K42" s="59">
        <v>6499.93</v>
      </c>
      <c r="L42" s="59">
        <v>3005</v>
      </c>
      <c r="M42" s="60">
        <v>2241.35</v>
      </c>
      <c r="N42" s="122">
        <f t="shared" si="0"/>
        <v>0</v>
      </c>
      <c r="O42" s="120">
        <f t="shared" si="1"/>
        <v>29494.639999999999</v>
      </c>
      <c r="P42" s="122">
        <f t="shared" si="2"/>
        <v>29494.639999999999</v>
      </c>
      <c r="Q42" s="120">
        <f t="shared" si="3"/>
        <v>0</v>
      </c>
      <c r="R42" s="122">
        <f t="shared" si="4"/>
        <v>4213.5199999999995</v>
      </c>
      <c r="S42" s="122">
        <f t="shared" si="5"/>
        <v>2457.8866666666668</v>
      </c>
      <c r="T42" s="69"/>
    </row>
    <row r="43" spans="1:20" x14ac:dyDescent="0.25">
      <c r="A43" s="17">
        <v>1990</v>
      </c>
      <c r="B43" s="23">
        <v>0</v>
      </c>
      <c r="C43" s="59">
        <v>0</v>
      </c>
      <c r="D43" s="59">
        <v>0</v>
      </c>
      <c r="E43" s="59">
        <v>0</v>
      </c>
      <c r="F43" s="59">
        <v>0</v>
      </c>
      <c r="G43" s="59">
        <v>0</v>
      </c>
      <c r="H43" s="59">
        <v>5242.3900000000003</v>
      </c>
      <c r="I43" s="59">
        <v>5857.27</v>
      </c>
      <c r="J43" s="59">
        <v>7047.38</v>
      </c>
      <c r="K43" s="59">
        <v>6785.55</v>
      </c>
      <c r="L43" s="59">
        <v>5196.7700000000004</v>
      </c>
      <c r="M43" s="60">
        <v>1497.54</v>
      </c>
      <c r="N43" s="122">
        <f t="shared" si="0"/>
        <v>0</v>
      </c>
      <c r="O43" s="120">
        <f t="shared" si="1"/>
        <v>31626.9</v>
      </c>
      <c r="P43" s="122">
        <f t="shared" si="2"/>
        <v>31626.9</v>
      </c>
      <c r="Q43" s="120">
        <f t="shared" si="3"/>
        <v>0</v>
      </c>
      <c r="R43" s="122">
        <f t="shared" si="4"/>
        <v>4518.1285714285714</v>
      </c>
      <c r="S43" s="122">
        <f t="shared" si="5"/>
        <v>2635.5750000000003</v>
      </c>
      <c r="T43" s="69"/>
    </row>
    <row r="44" spans="1:20" x14ac:dyDescent="0.25">
      <c r="A44" s="17">
        <v>1991</v>
      </c>
      <c r="B44" s="23">
        <v>0</v>
      </c>
      <c r="C44" s="59">
        <v>0</v>
      </c>
      <c r="D44" s="59">
        <v>0</v>
      </c>
      <c r="E44" s="59">
        <v>0</v>
      </c>
      <c r="F44" s="59">
        <v>0</v>
      </c>
      <c r="G44" s="59">
        <v>1731.6</v>
      </c>
      <c r="H44" s="59">
        <v>3427.49</v>
      </c>
      <c r="I44" s="59">
        <v>3124.01</v>
      </c>
      <c r="J44" s="59">
        <v>9977</v>
      </c>
      <c r="K44" s="59">
        <v>7098.95</v>
      </c>
      <c r="L44" s="59">
        <v>3788.49</v>
      </c>
      <c r="M44" s="60">
        <v>1170.27</v>
      </c>
      <c r="N44" s="122">
        <f t="shared" si="0"/>
        <v>0</v>
      </c>
      <c r="O44" s="120">
        <f t="shared" si="1"/>
        <v>30317.81</v>
      </c>
      <c r="P44" s="122">
        <f t="shared" si="2"/>
        <v>30317.81</v>
      </c>
      <c r="Q44" s="120">
        <f t="shared" si="3"/>
        <v>0</v>
      </c>
      <c r="R44" s="122">
        <f t="shared" si="4"/>
        <v>4331.1157142857146</v>
      </c>
      <c r="S44" s="122">
        <f t="shared" si="5"/>
        <v>2526.4841666666666</v>
      </c>
      <c r="T44" s="69"/>
    </row>
    <row r="45" spans="1:20" x14ac:dyDescent="0.25">
      <c r="A45" s="17">
        <v>1992</v>
      </c>
      <c r="B45" s="23">
        <v>0</v>
      </c>
      <c r="C45" s="59">
        <v>0</v>
      </c>
      <c r="D45" s="59">
        <v>0</v>
      </c>
      <c r="E45" s="59">
        <v>0</v>
      </c>
      <c r="F45" s="59">
        <v>0</v>
      </c>
      <c r="G45" s="59">
        <v>1527.3</v>
      </c>
      <c r="H45" s="59">
        <v>5748.18</v>
      </c>
      <c r="I45" s="59">
        <v>2241.35</v>
      </c>
      <c r="J45" s="59">
        <v>5006.3500000000004</v>
      </c>
      <c r="K45" s="59">
        <v>6470.18</v>
      </c>
      <c r="L45" s="59">
        <v>1196.05</v>
      </c>
      <c r="M45" s="60">
        <v>1616.55</v>
      </c>
      <c r="N45" s="122">
        <f t="shared" si="0"/>
        <v>0</v>
      </c>
      <c r="O45" s="120">
        <f t="shared" si="1"/>
        <v>23805.96</v>
      </c>
      <c r="P45" s="122">
        <f t="shared" si="2"/>
        <v>23805.96</v>
      </c>
      <c r="Q45" s="120">
        <f t="shared" si="3"/>
        <v>0</v>
      </c>
      <c r="R45" s="122">
        <f t="shared" si="4"/>
        <v>3400.8514285714286</v>
      </c>
      <c r="S45" s="122">
        <f t="shared" si="5"/>
        <v>1983.83</v>
      </c>
      <c r="T45" s="69"/>
    </row>
    <row r="46" spans="1:20" x14ac:dyDescent="0.25">
      <c r="A46" s="17">
        <v>1993</v>
      </c>
      <c r="B46" s="23">
        <v>0</v>
      </c>
      <c r="C46" s="59">
        <v>0</v>
      </c>
      <c r="D46" s="59">
        <v>0</v>
      </c>
      <c r="E46" s="59">
        <v>0</v>
      </c>
      <c r="F46" s="59">
        <v>0</v>
      </c>
      <c r="G46" s="59">
        <v>47.6</v>
      </c>
      <c r="H46" s="59">
        <v>5474.46</v>
      </c>
      <c r="I46" s="59">
        <v>3475.09</v>
      </c>
      <c r="J46" s="59">
        <v>8058.96</v>
      </c>
      <c r="K46" s="59">
        <v>8421.94</v>
      </c>
      <c r="L46" s="59">
        <v>3982.87</v>
      </c>
      <c r="M46" s="60">
        <v>1479.69</v>
      </c>
      <c r="N46" s="122">
        <f t="shared" si="0"/>
        <v>0</v>
      </c>
      <c r="O46" s="120">
        <f t="shared" si="1"/>
        <v>30940.61</v>
      </c>
      <c r="P46" s="122">
        <f t="shared" si="2"/>
        <v>30940.61</v>
      </c>
      <c r="Q46" s="120">
        <f t="shared" si="3"/>
        <v>0</v>
      </c>
      <c r="R46" s="122">
        <f t="shared" si="4"/>
        <v>4420.0871428571427</v>
      </c>
      <c r="S46" s="122">
        <f t="shared" si="5"/>
        <v>2578.3841666666667</v>
      </c>
      <c r="T46" s="69"/>
    </row>
    <row r="47" spans="1:20" x14ac:dyDescent="0.25">
      <c r="A47" s="17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0</v>
      </c>
      <c r="G47" s="59">
        <v>1023.49</v>
      </c>
      <c r="H47" s="59">
        <v>5458.59</v>
      </c>
      <c r="I47" s="59">
        <v>5612.31</v>
      </c>
      <c r="J47" s="59">
        <v>8122.43</v>
      </c>
      <c r="K47" s="59">
        <v>8013.34</v>
      </c>
      <c r="L47" s="59">
        <v>3875.76</v>
      </c>
      <c r="M47" s="60">
        <v>291.58</v>
      </c>
      <c r="N47" s="122">
        <f t="shared" si="0"/>
        <v>0</v>
      </c>
      <c r="O47" s="120">
        <f t="shared" si="1"/>
        <v>32397.5</v>
      </c>
      <c r="P47" s="122">
        <f t="shared" si="2"/>
        <v>32397.5</v>
      </c>
      <c r="Q47" s="120">
        <f t="shared" si="3"/>
        <v>0</v>
      </c>
      <c r="R47" s="122">
        <f t="shared" si="4"/>
        <v>4628.2142857142853</v>
      </c>
      <c r="S47" s="122">
        <f t="shared" si="5"/>
        <v>2699.7916666666665</v>
      </c>
      <c r="T47" s="69"/>
    </row>
    <row r="48" spans="1:20" x14ac:dyDescent="0.25">
      <c r="A48" s="17">
        <v>1995</v>
      </c>
      <c r="B48" s="23">
        <v>0</v>
      </c>
      <c r="C48" s="59">
        <v>0</v>
      </c>
      <c r="D48" s="59">
        <v>0</v>
      </c>
      <c r="E48" s="59">
        <v>0</v>
      </c>
      <c r="F48" s="59">
        <v>0</v>
      </c>
      <c r="G48" s="59">
        <v>714.06</v>
      </c>
      <c r="H48" s="59">
        <v>2925.66</v>
      </c>
      <c r="I48" s="59">
        <v>0</v>
      </c>
      <c r="J48" s="59">
        <v>7198.12</v>
      </c>
      <c r="K48" s="59">
        <v>8185.9</v>
      </c>
      <c r="L48" s="59">
        <v>3990.8</v>
      </c>
      <c r="M48" s="60">
        <v>1285.31</v>
      </c>
      <c r="N48" s="122">
        <f t="shared" si="0"/>
        <v>0</v>
      </c>
      <c r="O48" s="120">
        <f t="shared" si="1"/>
        <v>24299.85</v>
      </c>
      <c r="P48" s="122">
        <f t="shared" si="2"/>
        <v>24299.85</v>
      </c>
      <c r="Q48" s="120">
        <f t="shared" si="3"/>
        <v>0</v>
      </c>
      <c r="R48" s="122">
        <f t="shared" si="4"/>
        <v>3471.4071428571428</v>
      </c>
      <c r="S48" s="122">
        <f t="shared" si="5"/>
        <v>2024.9875</v>
      </c>
      <c r="T48" s="69"/>
    </row>
    <row r="49" spans="1:20" x14ac:dyDescent="0.25">
      <c r="A49" s="17">
        <v>1996</v>
      </c>
      <c r="B49" s="23">
        <v>0</v>
      </c>
      <c r="C49" s="59">
        <v>0</v>
      </c>
      <c r="D49" s="59">
        <v>0</v>
      </c>
      <c r="E49" s="59">
        <v>0</v>
      </c>
      <c r="F49" s="59">
        <v>1193.07</v>
      </c>
      <c r="G49" s="59">
        <v>2185.2199999999998</v>
      </c>
      <c r="H49" s="59">
        <v>3752.19</v>
      </c>
      <c r="I49" s="59">
        <v>2649.76</v>
      </c>
      <c r="J49" s="59">
        <v>7970.89</v>
      </c>
      <c r="K49" s="59">
        <v>6359.1</v>
      </c>
      <c r="L49" s="59">
        <v>1849.61</v>
      </c>
      <c r="M49" s="60">
        <v>708.71</v>
      </c>
      <c r="N49" s="122">
        <f t="shared" si="0"/>
        <v>1193.07</v>
      </c>
      <c r="O49" s="120">
        <f t="shared" si="1"/>
        <v>25475.480000000003</v>
      </c>
      <c r="P49" s="122">
        <f t="shared" si="2"/>
        <v>26668.550000000003</v>
      </c>
      <c r="Q49" s="120">
        <f t="shared" si="3"/>
        <v>238.61399999999998</v>
      </c>
      <c r="R49" s="122">
        <f t="shared" si="4"/>
        <v>3639.3542857142861</v>
      </c>
      <c r="S49" s="122">
        <f t="shared" si="5"/>
        <v>2222.3791666666671</v>
      </c>
      <c r="T49" s="69"/>
    </row>
    <row r="50" spans="1:20" x14ac:dyDescent="0.25">
      <c r="A50" s="17">
        <v>1997</v>
      </c>
      <c r="B50" s="23">
        <v>144.80000000000001</v>
      </c>
      <c r="C50" s="59">
        <v>88.66</v>
      </c>
      <c r="D50" s="59">
        <v>0</v>
      </c>
      <c r="E50" s="59">
        <v>0</v>
      </c>
      <c r="F50" s="59">
        <v>882.86</v>
      </c>
      <c r="G50" s="59">
        <v>3318.99</v>
      </c>
      <c r="H50" s="59">
        <v>6623.5</v>
      </c>
      <c r="I50" s="59">
        <v>1456.68</v>
      </c>
      <c r="J50" s="59">
        <v>8180.95</v>
      </c>
      <c r="K50" s="59">
        <v>2886.59</v>
      </c>
      <c r="L50" s="59">
        <v>3574.27</v>
      </c>
      <c r="M50" s="60">
        <v>1466.2</v>
      </c>
      <c r="N50" s="122">
        <f t="shared" si="0"/>
        <v>1116.32</v>
      </c>
      <c r="O50" s="120">
        <f t="shared" si="1"/>
        <v>27507.18</v>
      </c>
      <c r="P50" s="122">
        <f t="shared" si="2"/>
        <v>28623.5</v>
      </c>
      <c r="Q50" s="120">
        <f t="shared" si="3"/>
        <v>223.26399999999998</v>
      </c>
      <c r="R50" s="122">
        <f t="shared" si="4"/>
        <v>3929.5971428571429</v>
      </c>
      <c r="S50" s="122">
        <f t="shared" si="5"/>
        <v>2385.2916666666665</v>
      </c>
      <c r="T50" s="69"/>
    </row>
    <row r="51" spans="1:20" x14ac:dyDescent="0.25">
      <c r="A51" s="17">
        <v>1998</v>
      </c>
      <c r="B51" s="23">
        <v>0</v>
      </c>
      <c r="C51" s="59">
        <v>0</v>
      </c>
      <c r="D51" s="59">
        <v>0</v>
      </c>
      <c r="E51" s="59">
        <v>0</v>
      </c>
      <c r="F51" s="59">
        <v>0</v>
      </c>
      <c r="G51" s="59">
        <v>317.95</v>
      </c>
      <c r="H51" s="59">
        <v>3695.26</v>
      </c>
      <c r="I51" s="59">
        <v>2959.78</v>
      </c>
      <c r="J51" s="59">
        <v>7406.39</v>
      </c>
      <c r="K51" s="59">
        <v>7563.09</v>
      </c>
      <c r="L51" s="59">
        <v>3445.34</v>
      </c>
      <c r="M51" s="60">
        <v>890</v>
      </c>
      <c r="N51" s="122">
        <f t="shared" si="0"/>
        <v>0</v>
      </c>
      <c r="O51" s="120">
        <f t="shared" si="1"/>
        <v>26277.81</v>
      </c>
      <c r="P51" s="122">
        <f t="shared" si="2"/>
        <v>26277.81</v>
      </c>
      <c r="Q51" s="120">
        <f t="shared" si="3"/>
        <v>0</v>
      </c>
      <c r="R51" s="122">
        <f t="shared" si="4"/>
        <v>3753.9728571428573</v>
      </c>
      <c r="S51" s="122">
        <f t="shared" si="5"/>
        <v>2189.8175000000001</v>
      </c>
      <c r="T51" s="69"/>
    </row>
    <row r="52" spans="1:20" x14ac:dyDescent="0.25">
      <c r="A52" s="17">
        <v>1999</v>
      </c>
      <c r="B52" s="23">
        <v>1935.5</v>
      </c>
      <c r="C52" s="59">
        <v>279.48</v>
      </c>
      <c r="D52" s="59">
        <v>0</v>
      </c>
      <c r="E52" s="59">
        <v>0</v>
      </c>
      <c r="F52" s="59">
        <v>410.58</v>
      </c>
      <c r="G52" s="59">
        <v>2892.14</v>
      </c>
      <c r="H52" s="59">
        <v>4615.01</v>
      </c>
      <c r="I52" s="59">
        <v>3467.36</v>
      </c>
      <c r="J52" s="59">
        <v>8376.1200000000008</v>
      </c>
      <c r="K52" s="59">
        <v>6297.41</v>
      </c>
      <c r="L52" s="59">
        <v>3609.57</v>
      </c>
      <c r="M52" s="60">
        <v>1688.75</v>
      </c>
      <c r="N52" s="122">
        <f t="shared" si="0"/>
        <v>2625.56</v>
      </c>
      <c r="O52" s="120">
        <f t="shared" si="1"/>
        <v>30946.36</v>
      </c>
      <c r="P52" s="122">
        <f t="shared" si="2"/>
        <v>33571.919999999998</v>
      </c>
      <c r="Q52" s="120">
        <f t="shared" si="3"/>
        <v>525.11199999999997</v>
      </c>
      <c r="R52" s="122">
        <f t="shared" si="4"/>
        <v>4420.9085714285711</v>
      </c>
      <c r="S52" s="122">
        <f t="shared" si="5"/>
        <v>2797.66</v>
      </c>
      <c r="T52" s="69"/>
    </row>
    <row r="53" spans="1:20" x14ac:dyDescent="0.25">
      <c r="A53" s="17">
        <v>2000</v>
      </c>
      <c r="B53" s="23">
        <v>179.71</v>
      </c>
      <c r="C53" s="59">
        <v>0</v>
      </c>
      <c r="D53" s="59">
        <v>0</v>
      </c>
      <c r="E53" s="59">
        <v>0</v>
      </c>
      <c r="F53" s="59">
        <v>0</v>
      </c>
      <c r="G53" s="59">
        <v>1980.13</v>
      </c>
      <c r="H53" s="59">
        <v>3627.82</v>
      </c>
      <c r="I53" s="59">
        <v>4675.1099999999997</v>
      </c>
      <c r="J53" s="59">
        <v>7870.53</v>
      </c>
      <c r="K53" s="59">
        <v>7914.17</v>
      </c>
      <c r="L53" s="59">
        <v>2398.0500000000002</v>
      </c>
      <c r="M53" s="60">
        <v>0</v>
      </c>
      <c r="N53" s="122">
        <f t="shared" si="0"/>
        <v>179.71</v>
      </c>
      <c r="O53" s="120">
        <f t="shared" si="1"/>
        <v>28465.81</v>
      </c>
      <c r="P53" s="122">
        <f t="shared" si="2"/>
        <v>28645.52</v>
      </c>
      <c r="Q53" s="120">
        <f t="shared" si="3"/>
        <v>35.942</v>
      </c>
      <c r="R53" s="122">
        <f t="shared" si="4"/>
        <v>4066.5442857142857</v>
      </c>
      <c r="S53" s="122">
        <f t="shared" si="5"/>
        <v>2387.1266666666666</v>
      </c>
      <c r="T53" s="69"/>
    </row>
    <row r="54" spans="1:20" x14ac:dyDescent="0.25">
      <c r="A54" s="17">
        <v>2001</v>
      </c>
      <c r="B54" s="23">
        <v>0</v>
      </c>
      <c r="C54" s="59">
        <v>0</v>
      </c>
      <c r="D54" s="59">
        <v>0</v>
      </c>
      <c r="E54" s="59">
        <v>0</v>
      </c>
      <c r="F54" s="59">
        <v>0</v>
      </c>
      <c r="G54" s="59">
        <v>2786.82</v>
      </c>
      <c r="H54" s="59">
        <v>3036.54</v>
      </c>
      <c r="I54" s="59">
        <v>4066.97</v>
      </c>
      <c r="J54" s="59">
        <v>7679.32</v>
      </c>
      <c r="K54" s="59">
        <v>7561.9</v>
      </c>
      <c r="L54" s="59">
        <v>3322.36</v>
      </c>
      <c r="M54" s="60">
        <v>1095.8800000000001</v>
      </c>
      <c r="N54" s="122">
        <f t="shared" si="0"/>
        <v>0</v>
      </c>
      <c r="O54" s="120">
        <f t="shared" si="1"/>
        <v>29549.790000000005</v>
      </c>
      <c r="P54" s="122">
        <f t="shared" si="2"/>
        <v>29549.790000000005</v>
      </c>
      <c r="Q54" s="120">
        <f t="shared" si="3"/>
        <v>0</v>
      </c>
      <c r="R54" s="122">
        <f t="shared" si="4"/>
        <v>4221.3985714285718</v>
      </c>
      <c r="S54" s="122">
        <f t="shared" si="5"/>
        <v>2462.4825000000005</v>
      </c>
      <c r="T54" s="69"/>
    </row>
    <row r="55" spans="1:20" x14ac:dyDescent="0.25">
      <c r="A55" s="17">
        <v>2002</v>
      </c>
      <c r="B55" s="23">
        <v>0</v>
      </c>
      <c r="C55" s="59">
        <v>0</v>
      </c>
      <c r="D55" s="59">
        <v>0</v>
      </c>
      <c r="E55" s="59">
        <v>0</v>
      </c>
      <c r="F55" s="59">
        <v>0</v>
      </c>
      <c r="G55" s="59">
        <v>1427.41</v>
      </c>
      <c r="H55" s="59">
        <v>5356.82</v>
      </c>
      <c r="I55" s="59">
        <v>2337.36</v>
      </c>
      <c r="J55" s="59">
        <v>1405.69</v>
      </c>
      <c r="K55" s="59">
        <v>1460.53</v>
      </c>
      <c r="L55" s="59">
        <v>3210.69</v>
      </c>
      <c r="M55" s="60">
        <v>3750.38</v>
      </c>
      <c r="N55" s="122">
        <f t="shared" si="0"/>
        <v>0</v>
      </c>
      <c r="O55" s="120">
        <f t="shared" si="1"/>
        <v>18948.88</v>
      </c>
      <c r="P55" s="122">
        <f t="shared" si="2"/>
        <v>18948.88</v>
      </c>
      <c r="Q55" s="120">
        <f t="shared" si="3"/>
        <v>0</v>
      </c>
      <c r="R55" s="122">
        <f t="shared" si="4"/>
        <v>2706.9828571428575</v>
      </c>
      <c r="S55" s="122">
        <f t="shared" si="5"/>
        <v>1579.0733333333335</v>
      </c>
      <c r="T55" s="69"/>
    </row>
    <row r="56" spans="1:20" x14ac:dyDescent="0.25">
      <c r="A56" s="17">
        <v>2003</v>
      </c>
      <c r="B56" s="23">
        <v>0</v>
      </c>
      <c r="C56" s="59">
        <v>1241.08</v>
      </c>
      <c r="D56" s="59">
        <v>1919.04</v>
      </c>
      <c r="E56" s="59">
        <v>1192.48</v>
      </c>
      <c r="F56" s="59">
        <v>1371.59</v>
      </c>
      <c r="G56" s="59">
        <v>105.72</v>
      </c>
      <c r="H56" s="59">
        <v>775.69</v>
      </c>
      <c r="I56" s="59">
        <v>4447.21</v>
      </c>
      <c r="J56" s="59">
        <v>7249.24</v>
      </c>
      <c r="K56" s="59">
        <v>6145.62</v>
      </c>
      <c r="L56" s="59">
        <v>2446.4499999999998</v>
      </c>
      <c r="M56" s="60">
        <v>2448.9699999999998</v>
      </c>
      <c r="N56" s="122">
        <f t="shared" si="0"/>
        <v>5724.1900000000005</v>
      </c>
      <c r="O56" s="120">
        <f t="shared" si="1"/>
        <v>23618.9</v>
      </c>
      <c r="P56" s="122">
        <f t="shared" si="2"/>
        <v>29343.090000000004</v>
      </c>
      <c r="Q56" s="120">
        <f t="shared" si="3"/>
        <v>1144.8380000000002</v>
      </c>
      <c r="R56" s="122">
        <f t="shared" si="4"/>
        <v>3374.1285714285718</v>
      </c>
      <c r="S56" s="122">
        <f t="shared" si="5"/>
        <v>2445.2575000000002</v>
      </c>
      <c r="T56" s="69"/>
    </row>
    <row r="57" spans="1:20" x14ac:dyDescent="0.25">
      <c r="A57" s="17">
        <v>2004</v>
      </c>
      <c r="B57" s="23">
        <v>0</v>
      </c>
      <c r="C57" s="59">
        <v>276.7</v>
      </c>
      <c r="D57" s="59">
        <v>2193.9499999999998</v>
      </c>
      <c r="E57" s="59">
        <v>2067</v>
      </c>
      <c r="F57" s="59">
        <v>854.09</v>
      </c>
      <c r="G57" s="59">
        <v>4334.34</v>
      </c>
      <c r="H57" s="59">
        <v>4763.97</v>
      </c>
      <c r="I57" s="59">
        <v>2817.56</v>
      </c>
      <c r="J57" s="59">
        <v>5629.17</v>
      </c>
      <c r="K57" s="59">
        <v>6554.08</v>
      </c>
      <c r="L57" s="59">
        <v>4874.25</v>
      </c>
      <c r="M57" s="60">
        <v>3125.2</v>
      </c>
      <c r="N57" s="122">
        <f t="shared" si="0"/>
        <v>5391.74</v>
      </c>
      <c r="O57" s="120">
        <f t="shared" si="1"/>
        <v>32098.570000000003</v>
      </c>
      <c r="P57" s="122">
        <f t="shared" si="2"/>
        <v>37490.31</v>
      </c>
      <c r="Q57" s="120">
        <f t="shared" si="3"/>
        <v>1078.348</v>
      </c>
      <c r="R57" s="122">
        <f t="shared" si="4"/>
        <v>4585.51</v>
      </c>
      <c r="S57" s="122">
        <f t="shared" si="5"/>
        <v>3124.1924999999997</v>
      </c>
      <c r="T57" s="69"/>
    </row>
    <row r="58" spans="1:20" x14ac:dyDescent="0.25">
      <c r="A58" s="17">
        <v>2005</v>
      </c>
      <c r="B58" s="23">
        <v>0</v>
      </c>
      <c r="C58" s="59">
        <v>0</v>
      </c>
      <c r="D58" s="59">
        <v>2826.49</v>
      </c>
      <c r="E58" s="59">
        <v>2606.52</v>
      </c>
      <c r="F58" s="59">
        <v>951.09</v>
      </c>
      <c r="G58" s="59">
        <v>951.01</v>
      </c>
      <c r="H58" s="59">
        <v>3637.8</v>
      </c>
      <c r="I58" s="59">
        <v>3285.95</v>
      </c>
      <c r="J58" s="59">
        <v>7890.36</v>
      </c>
      <c r="K58" s="59">
        <v>6337.98</v>
      </c>
      <c r="L58" s="59">
        <v>4744.7299999999996</v>
      </c>
      <c r="M58" s="60">
        <v>2977.03</v>
      </c>
      <c r="N58" s="122">
        <f t="shared" si="0"/>
        <v>6384.1</v>
      </c>
      <c r="O58" s="120">
        <f t="shared" si="1"/>
        <v>29824.859999999997</v>
      </c>
      <c r="P58" s="122">
        <f t="shared" si="2"/>
        <v>36208.959999999999</v>
      </c>
      <c r="Q58" s="120">
        <f t="shared" si="3"/>
        <v>1276.8200000000002</v>
      </c>
      <c r="R58" s="122">
        <f t="shared" si="4"/>
        <v>4260.6942857142849</v>
      </c>
      <c r="S58" s="122">
        <f t="shared" si="5"/>
        <v>3017.4133333333334</v>
      </c>
      <c r="T58" s="69"/>
    </row>
    <row r="59" spans="1:20" x14ac:dyDescent="0.25">
      <c r="A59" s="17">
        <v>2006</v>
      </c>
      <c r="B59" s="23">
        <v>0</v>
      </c>
      <c r="C59" s="59">
        <v>2515.67</v>
      </c>
      <c r="D59" s="59">
        <v>3346.76</v>
      </c>
      <c r="E59" s="59">
        <v>1914.51</v>
      </c>
      <c r="F59" s="59">
        <v>2093.58</v>
      </c>
      <c r="G59" s="59">
        <v>2411.94</v>
      </c>
      <c r="H59" s="59">
        <v>5134.17</v>
      </c>
      <c r="I59" s="59">
        <v>4244.33</v>
      </c>
      <c r="J59" s="59">
        <v>6884.94</v>
      </c>
      <c r="K59" s="59">
        <v>6355.5</v>
      </c>
      <c r="L59" s="59">
        <v>3415.95</v>
      </c>
      <c r="M59" s="60">
        <v>1602.47</v>
      </c>
      <c r="N59" s="122">
        <f t="shared" si="0"/>
        <v>9870.52</v>
      </c>
      <c r="O59" s="120">
        <f t="shared" si="1"/>
        <v>30049.300000000003</v>
      </c>
      <c r="P59" s="122">
        <f t="shared" si="2"/>
        <v>39919.819999999992</v>
      </c>
      <c r="Q59" s="120">
        <f t="shared" si="3"/>
        <v>1974.104</v>
      </c>
      <c r="R59" s="122">
        <f t="shared" si="4"/>
        <v>4292.7571428571437</v>
      </c>
      <c r="S59" s="122">
        <f t="shared" si="5"/>
        <v>3326.6516666666662</v>
      </c>
      <c r="T59" s="69"/>
    </row>
    <row r="60" spans="1:20" x14ac:dyDescent="0.25">
      <c r="A60" s="17">
        <v>2007</v>
      </c>
      <c r="B60" s="23">
        <v>0</v>
      </c>
      <c r="C60" s="59">
        <v>232.7</v>
      </c>
      <c r="D60" s="59">
        <v>1185.6600000000001</v>
      </c>
      <c r="E60" s="59">
        <v>1359.53</v>
      </c>
      <c r="F60" s="59">
        <v>1109.77</v>
      </c>
      <c r="G60" s="59">
        <v>2104.65</v>
      </c>
      <c r="H60" s="59">
        <v>2813.2</v>
      </c>
      <c r="I60" s="59">
        <v>4202.93</v>
      </c>
      <c r="J60" s="59">
        <v>8126.01</v>
      </c>
      <c r="K60" s="59">
        <v>6004.53</v>
      </c>
      <c r="L60" s="59">
        <v>4363.29</v>
      </c>
      <c r="M60" s="60">
        <v>3157.74</v>
      </c>
      <c r="N60" s="122">
        <f t="shared" si="0"/>
        <v>3887.6600000000003</v>
      </c>
      <c r="O60" s="120">
        <f t="shared" si="1"/>
        <v>30772.35</v>
      </c>
      <c r="P60" s="122">
        <f t="shared" si="2"/>
        <v>34660.01</v>
      </c>
      <c r="Q60" s="120">
        <f t="shared" si="3"/>
        <v>777.53200000000004</v>
      </c>
      <c r="R60" s="122">
        <f t="shared" si="4"/>
        <v>4396.05</v>
      </c>
      <c r="S60" s="122">
        <f t="shared" si="5"/>
        <v>2888.334166666667</v>
      </c>
      <c r="T60" s="69"/>
    </row>
    <row r="61" spans="1:20" x14ac:dyDescent="0.25">
      <c r="A61" s="17">
        <v>2008</v>
      </c>
      <c r="B61" s="23">
        <v>462.67</v>
      </c>
      <c r="C61" s="59">
        <v>2347.9299999999998</v>
      </c>
      <c r="D61" s="59">
        <v>1019.62</v>
      </c>
      <c r="E61" s="59">
        <v>879.56</v>
      </c>
      <c r="F61" s="59">
        <v>713.75</v>
      </c>
      <c r="G61" s="59">
        <v>1918.23</v>
      </c>
      <c r="H61" s="59">
        <v>5408.46</v>
      </c>
      <c r="I61" s="59">
        <v>6163.73</v>
      </c>
      <c r="J61" s="59">
        <v>7834.63</v>
      </c>
      <c r="K61" s="59">
        <v>6325.68</v>
      </c>
      <c r="L61" s="59">
        <v>5184.18</v>
      </c>
      <c r="M61" s="60">
        <v>2585.02</v>
      </c>
      <c r="N61" s="122">
        <f t="shared" si="0"/>
        <v>5423.53</v>
      </c>
      <c r="O61" s="120">
        <f t="shared" si="1"/>
        <v>35419.93</v>
      </c>
      <c r="P61" s="122">
        <f t="shared" si="2"/>
        <v>40843.46</v>
      </c>
      <c r="Q61" s="120">
        <f t="shared" si="3"/>
        <v>1084.7059999999999</v>
      </c>
      <c r="R61" s="122">
        <f t="shared" si="4"/>
        <v>5059.99</v>
      </c>
      <c r="S61" s="122">
        <f t="shared" si="5"/>
        <v>3403.6216666666664</v>
      </c>
      <c r="T61" s="69"/>
    </row>
    <row r="62" spans="1:20" x14ac:dyDescent="0.25">
      <c r="A62" s="17">
        <v>2009</v>
      </c>
      <c r="B62" s="23">
        <v>0</v>
      </c>
      <c r="C62" s="59">
        <v>0</v>
      </c>
      <c r="D62" s="59">
        <v>1824.4</v>
      </c>
      <c r="E62" s="59">
        <v>2187.6</v>
      </c>
      <c r="F62" s="59">
        <v>1278.96</v>
      </c>
      <c r="G62" s="59">
        <v>757.18</v>
      </c>
      <c r="H62" s="59">
        <v>3686.25</v>
      </c>
      <c r="I62" s="59">
        <v>2571.15</v>
      </c>
      <c r="J62" s="59">
        <v>7392.29</v>
      </c>
      <c r="K62" s="59">
        <v>7771.81</v>
      </c>
      <c r="L62" s="59">
        <v>4946.13</v>
      </c>
      <c r="M62" s="60">
        <v>973.37</v>
      </c>
      <c r="N62" s="122">
        <f t="shared" si="0"/>
        <v>5290.96</v>
      </c>
      <c r="O62" s="120">
        <f t="shared" si="1"/>
        <v>28098.18</v>
      </c>
      <c r="P62" s="122">
        <f t="shared" si="2"/>
        <v>33389.14</v>
      </c>
      <c r="Q62" s="120">
        <f t="shared" si="3"/>
        <v>1058.192</v>
      </c>
      <c r="R62" s="122">
        <f t="shared" si="4"/>
        <v>4014.0257142857145</v>
      </c>
      <c r="S62" s="122">
        <f t="shared" si="5"/>
        <v>2782.4283333333333</v>
      </c>
      <c r="T62" s="69"/>
    </row>
    <row r="63" spans="1:20" x14ac:dyDescent="0.25">
      <c r="A63" s="17">
        <v>2010</v>
      </c>
      <c r="B63" s="23">
        <v>0</v>
      </c>
      <c r="C63" s="59">
        <v>0</v>
      </c>
      <c r="D63" s="59">
        <v>847.25</v>
      </c>
      <c r="E63" s="59">
        <v>1764.32</v>
      </c>
      <c r="F63" s="59">
        <v>2278.84</v>
      </c>
      <c r="G63" s="59">
        <v>1930.12</v>
      </c>
      <c r="H63" s="59">
        <v>3003.83</v>
      </c>
      <c r="I63" s="59">
        <v>4141.53</v>
      </c>
      <c r="J63" s="59">
        <v>8636.16</v>
      </c>
      <c r="K63" s="59">
        <v>7325.86</v>
      </c>
      <c r="L63" s="59">
        <v>4229.0200000000004</v>
      </c>
      <c r="M63" s="60">
        <v>3335.53</v>
      </c>
      <c r="N63" s="122">
        <f t="shared" si="0"/>
        <v>4890.41</v>
      </c>
      <c r="O63" s="120">
        <f t="shared" si="1"/>
        <v>32602.05</v>
      </c>
      <c r="P63" s="122">
        <f t="shared" si="2"/>
        <v>37492.46</v>
      </c>
      <c r="Q63" s="120">
        <f t="shared" si="3"/>
        <v>978.08199999999999</v>
      </c>
      <c r="R63" s="122">
        <f t="shared" si="4"/>
        <v>4657.4357142857143</v>
      </c>
      <c r="S63" s="122">
        <f t="shared" si="5"/>
        <v>3124.3716666666664</v>
      </c>
      <c r="T63" s="69"/>
    </row>
    <row r="64" spans="1:20" x14ac:dyDescent="0.25">
      <c r="A64" s="17">
        <v>2011</v>
      </c>
      <c r="B64" s="23">
        <v>1218.1500000000001</v>
      </c>
      <c r="C64" s="59">
        <v>0</v>
      </c>
      <c r="D64" s="59">
        <v>503.83</v>
      </c>
      <c r="E64" s="59">
        <v>926.1</v>
      </c>
      <c r="F64" s="59">
        <v>1847.83</v>
      </c>
      <c r="G64" s="59">
        <v>2471.44</v>
      </c>
      <c r="H64" s="59">
        <v>2135.44</v>
      </c>
      <c r="I64" s="59">
        <v>3775.79</v>
      </c>
      <c r="J64" s="59">
        <v>7436.58</v>
      </c>
      <c r="K64" s="59">
        <v>8053.01</v>
      </c>
      <c r="L64" s="59">
        <v>4422.6899999999996</v>
      </c>
      <c r="M64" s="60">
        <v>2259.0100000000002</v>
      </c>
      <c r="N64" s="122">
        <f t="shared" si="0"/>
        <v>4495.91</v>
      </c>
      <c r="O64" s="120">
        <f t="shared" si="1"/>
        <v>30553.96</v>
      </c>
      <c r="P64" s="122">
        <f t="shared" si="2"/>
        <v>35049.87000000001</v>
      </c>
      <c r="Q64" s="120">
        <f t="shared" si="3"/>
        <v>899.18200000000002</v>
      </c>
      <c r="R64" s="122">
        <f t="shared" si="4"/>
        <v>4364.8514285714282</v>
      </c>
      <c r="S64" s="122">
        <f t="shared" si="5"/>
        <v>2920.8225000000007</v>
      </c>
      <c r="T64" s="69"/>
    </row>
    <row r="65" spans="1:20" ht="15.75" thickBot="1" x14ac:dyDescent="0.3">
      <c r="A65" s="18">
        <v>2012</v>
      </c>
      <c r="B65" s="135">
        <v>1549.71</v>
      </c>
      <c r="C65" s="91">
        <v>167.8</v>
      </c>
      <c r="D65" s="91">
        <v>75.19</v>
      </c>
      <c r="E65" s="91">
        <v>415.74</v>
      </c>
      <c r="F65" s="91">
        <v>1827.66</v>
      </c>
      <c r="G65" s="91">
        <v>1578.86</v>
      </c>
      <c r="H65" s="91">
        <v>1850.11</v>
      </c>
      <c r="I65" s="91">
        <v>6876.4</v>
      </c>
      <c r="J65" s="91">
        <v>5926.87</v>
      </c>
      <c r="K65" s="91">
        <v>6872.23</v>
      </c>
      <c r="L65" s="91">
        <v>3702</v>
      </c>
      <c r="M65" s="136">
        <v>2430.58</v>
      </c>
      <c r="N65" s="138">
        <f t="shared" si="0"/>
        <v>4036.1000000000004</v>
      </c>
      <c r="O65" s="139">
        <f t="shared" si="1"/>
        <v>29237.049999999996</v>
      </c>
      <c r="P65" s="138">
        <f t="shared" si="2"/>
        <v>33273.15</v>
      </c>
      <c r="Q65" s="146">
        <f t="shared" si="3"/>
        <v>807.22</v>
      </c>
      <c r="R65" s="143">
        <f t="shared" si="4"/>
        <v>4176.7214285714281</v>
      </c>
      <c r="S65" s="143">
        <f t="shared" si="5"/>
        <v>2772.7625000000003</v>
      </c>
      <c r="T65" s="69"/>
    </row>
    <row r="66" spans="1:20" x14ac:dyDescent="0.25">
      <c r="A66" s="127" t="s">
        <v>62</v>
      </c>
      <c r="B66" s="22">
        <f>SMALL(B$3:B$65,COUNTIF(B$3:B$65,0)+1)</f>
        <v>39.67</v>
      </c>
      <c r="C66" s="54">
        <f t="shared" ref="C66:P66" si="6">SMALL(C$3:C$65,COUNTIF(C$3:C$65,0)+1)</f>
        <v>88.66</v>
      </c>
      <c r="D66" s="54">
        <f t="shared" si="6"/>
        <v>75.19</v>
      </c>
      <c r="E66" s="54">
        <f t="shared" si="6"/>
        <v>415.74</v>
      </c>
      <c r="F66" s="54">
        <f t="shared" si="6"/>
        <v>148.76</v>
      </c>
      <c r="G66" s="54">
        <f t="shared" si="6"/>
        <v>47.6</v>
      </c>
      <c r="H66" s="54">
        <f t="shared" si="6"/>
        <v>99.18</v>
      </c>
      <c r="I66" s="54">
        <f t="shared" si="6"/>
        <v>757.7</v>
      </c>
      <c r="J66" s="54">
        <f t="shared" si="6"/>
        <v>59.51</v>
      </c>
      <c r="K66" s="54">
        <f t="shared" si="6"/>
        <v>1255.56</v>
      </c>
      <c r="L66" s="54">
        <f t="shared" si="6"/>
        <v>997.7</v>
      </c>
      <c r="M66" s="55">
        <f t="shared" si="6"/>
        <v>79.34</v>
      </c>
      <c r="N66" s="121">
        <f t="shared" si="6"/>
        <v>39.67</v>
      </c>
      <c r="O66" s="124">
        <f t="shared" si="6"/>
        <v>13360.860000000002</v>
      </c>
      <c r="P66" s="121">
        <f t="shared" si="6"/>
        <v>14437.9</v>
      </c>
      <c r="Q66" s="51"/>
      <c r="R66" s="51"/>
      <c r="S66" s="51"/>
      <c r="T66" s="69"/>
    </row>
    <row r="67" spans="1:20" x14ac:dyDescent="0.25">
      <c r="A67" s="128" t="s">
        <v>63</v>
      </c>
      <c r="B67" s="23">
        <f>MAX(B$3:B$65)</f>
        <v>1935.5</v>
      </c>
      <c r="C67" s="59">
        <f t="shared" ref="C67:P67" si="7">MAX(C$3:C$65)</f>
        <v>2515.67</v>
      </c>
      <c r="D67" s="59">
        <f t="shared" si="7"/>
        <v>3346.76</v>
      </c>
      <c r="E67" s="59">
        <f t="shared" si="7"/>
        <v>2606.52</v>
      </c>
      <c r="F67" s="59">
        <f t="shared" si="7"/>
        <v>2278.84</v>
      </c>
      <c r="G67" s="59">
        <f t="shared" si="7"/>
        <v>4750.4799999999996</v>
      </c>
      <c r="H67" s="59">
        <f t="shared" si="7"/>
        <v>6852.99</v>
      </c>
      <c r="I67" s="59">
        <f t="shared" si="7"/>
        <v>8578.64</v>
      </c>
      <c r="J67" s="59">
        <f t="shared" si="7"/>
        <v>10290.4</v>
      </c>
      <c r="K67" s="59">
        <f t="shared" si="7"/>
        <v>10064.280000000001</v>
      </c>
      <c r="L67" s="59">
        <f t="shared" si="7"/>
        <v>6055.63</v>
      </c>
      <c r="M67" s="60">
        <f t="shared" si="7"/>
        <v>5520.08</v>
      </c>
      <c r="N67" s="122">
        <f t="shared" si="7"/>
        <v>9870.52</v>
      </c>
      <c r="O67" s="120">
        <f t="shared" si="7"/>
        <v>37595.26</v>
      </c>
      <c r="P67" s="122">
        <f t="shared" si="7"/>
        <v>40843.46</v>
      </c>
      <c r="Q67" s="51"/>
      <c r="R67" s="51"/>
      <c r="S67" s="51"/>
      <c r="T67" s="69"/>
    </row>
    <row r="68" spans="1:20" x14ac:dyDescent="0.25">
      <c r="A68" s="128" t="s">
        <v>72</v>
      </c>
      <c r="B68" s="23">
        <f>SUM(B$3:B$65)/COUNTIF(B$3:B$65,"&gt;0")</f>
        <v>719.17571428571421</v>
      </c>
      <c r="C68" s="23">
        <f t="shared" ref="C68:P68" si="8">SUM(C$3:C$65)/COUNTIF(C$3:C$65,"&gt;0")</f>
        <v>893.75249999999994</v>
      </c>
      <c r="D68" s="23">
        <f t="shared" si="8"/>
        <v>1574.2190000000001</v>
      </c>
      <c r="E68" s="23">
        <f t="shared" si="8"/>
        <v>1531.336</v>
      </c>
      <c r="F68" s="23">
        <f t="shared" si="8"/>
        <v>1079.7387500000002</v>
      </c>
      <c r="G68" s="23">
        <f t="shared" si="8"/>
        <v>1718.0793999999994</v>
      </c>
      <c r="H68" s="23">
        <f t="shared" si="8"/>
        <v>3284.2471428571434</v>
      </c>
      <c r="I68" s="23">
        <f t="shared" si="8"/>
        <v>3860.4949180327867</v>
      </c>
      <c r="J68" s="23">
        <f t="shared" si="8"/>
        <v>6685.3580952380962</v>
      </c>
      <c r="K68" s="23">
        <f t="shared" si="8"/>
        <v>6667.8933333333334</v>
      </c>
      <c r="L68" s="23">
        <f t="shared" si="8"/>
        <v>3634.0996825396819</v>
      </c>
      <c r="M68" s="120">
        <f t="shared" si="8"/>
        <v>1674.9598275862068</v>
      </c>
      <c r="N68" s="122">
        <f t="shared" si="8"/>
        <v>2849.9934782608698</v>
      </c>
      <c r="O68" s="120">
        <f t="shared" si="8"/>
        <v>26915.119365079368</v>
      </c>
      <c r="P68" s="122">
        <f t="shared" si="8"/>
        <v>27955.593174603175</v>
      </c>
      <c r="Q68" s="51"/>
      <c r="R68" s="51"/>
      <c r="S68" s="51"/>
      <c r="T68" s="69"/>
    </row>
    <row r="69" spans="1:20" x14ac:dyDescent="0.25">
      <c r="A69" s="128" t="s">
        <v>73</v>
      </c>
      <c r="B69" s="23">
        <f t="array" ref="B69">SUM(B$3:B$21)/COUNTIF(B$3:B$21,"&gt;0")</f>
        <v>691.57999999999993</v>
      </c>
      <c r="C69" s="23">
        <v>0</v>
      </c>
      <c r="D69" s="23">
        <v>0</v>
      </c>
      <c r="E69" s="23">
        <v>0</v>
      </c>
      <c r="F69" s="23">
        <f t="array" ref="F69">SUM(F$3:F$21)/COUNTIF(F$3:F$21,"&gt;0")</f>
        <v>154.04999999999998</v>
      </c>
      <c r="G69" s="23">
        <f t="array" ref="G69">SUM(G$3:G$21)/COUNTIF(G$3:G$21,"&gt;0")</f>
        <v>1985.482</v>
      </c>
      <c r="H69" s="23">
        <f t="array" ref="H69">SUM(H$3:H$21)/COUNTIF(H$3:H$21,"&gt;0")</f>
        <v>3172.1384210526326</v>
      </c>
      <c r="I69" s="23">
        <f t="array" ref="I69">SUM(I$3:I$21)/COUNTIF(I$3:I$21,"&gt;0")</f>
        <v>4255.7650000000003</v>
      </c>
      <c r="J69" s="23">
        <f t="array" ref="J69">SUM(J$3:J$21)/COUNTIF(J$3:J$21,"&gt;0")</f>
        <v>5122.9121052631581</v>
      </c>
      <c r="K69" s="23">
        <f t="array" ref="K69">SUM(K$3:K$21)/COUNTIF(K$3:K$21,"&gt;0")</f>
        <v>5481.0373684210526</v>
      </c>
      <c r="L69" s="23">
        <f t="array" ref="L69">SUM(L$3:L$21)/COUNTIF(L$3:L$21,"&gt;0")</f>
        <v>3945.0773684210535</v>
      </c>
      <c r="M69" s="120">
        <f t="array" ref="M69">SUM(M$3:M$21)/COUNTIF(M$3:M$21,"&gt;0")</f>
        <v>1960.8143749999997</v>
      </c>
      <c r="N69" s="122">
        <f t="array" ref="N69">SUM(N$3:N$21)/COUNTIF(N$3:N$21,"&gt;0")</f>
        <v>658.8042857142857</v>
      </c>
      <c r="O69" s="120">
        <f t="array" ref="O69">SUM(O$3:O$21)/COUNTIF(O$3:O$21,"&gt;0")</f>
        <v>24971.640526315787</v>
      </c>
      <c r="P69" s="122">
        <f t="array" ref="P69">SUM(P$3:P$21)/COUNTIF(P$3:P$21,"&gt;0")</f>
        <v>25214.357894736844</v>
      </c>
      <c r="Q69" s="51"/>
      <c r="R69" s="51"/>
      <c r="S69" s="51"/>
      <c r="T69" s="69"/>
    </row>
    <row r="70" spans="1:20" x14ac:dyDescent="0.25">
      <c r="A70" s="128" t="s">
        <v>70</v>
      </c>
      <c r="B70" s="23">
        <f t="array" ref="B70">SUM(B$22:B$52)/COUNTIF(B$22:B$52,"&gt;0")</f>
        <v>627.18499999999995</v>
      </c>
      <c r="C70" s="23">
        <f t="array" ref="C70">SUM(C$22:C$52)/COUNTIF(C$22:C$52,"&gt;0")</f>
        <v>184.07</v>
      </c>
      <c r="D70" s="23">
        <v>0</v>
      </c>
      <c r="E70" s="23">
        <v>0</v>
      </c>
      <c r="F70" s="23">
        <f t="array" ref="F70">SUM(F$22:F$52)/COUNTIF(F$22:F$52,"&gt;0")</f>
        <v>828.83666666666659</v>
      </c>
      <c r="G70" s="23">
        <f t="array" ref="G70">SUM(G$22:G$52)/COUNTIF(G$22:G$52,"&gt;0")</f>
        <v>1425.6313636363639</v>
      </c>
      <c r="H70" s="23">
        <f t="array" ref="H70">SUM(H$22:H$52)/COUNTIF(H$22:H$52,"&gt;0")</f>
        <v>3271.1883870967736</v>
      </c>
      <c r="I70" s="23">
        <f t="array" ref="I70">SUM(I$22:I$52)/COUNTIF(I$22:I$52,"&gt;0")</f>
        <v>3509.3466666666659</v>
      </c>
      <c r="J70" s="23">
        <f t="array" ref="J70">SUM(J$22:J$52)/COUNTIF(J$22:J$52,"&gt;0")</f>
        <v>7544.5303225806474</v>
      </c>
      <c r="K70" s="23">
        <f t="array" ref="K70">SUM(K$22:K$52)/COUNTIF(K$22:K$52,"&gt;0")</f>
        <v>7459.8280645161294</v>
      </c>
      <c r="L70" s="23">
        <f t="array" ref="L70">SUM(L$22:L$52)/COUNTIF(L$22:L$52,"&gt;0")</f>
        <v>3313.9361290322581</v>
      </c>
      <c r="M70" s="120">
        <f t="array" ref="M70">SUM(M$22:M$52)/COUNTIF(M$22:M$52,"&gt;0")</f>
        <v>1201.1153333333334</v>
      </c>
      <c r="N70" s="122">
        <f t="array" ref="N70">SUM(N$22:N$52)/COUNTIF(N$22:N$52,"&gt;0")</f>
        <v>1072.6779999999999</v>
      </c>
      <c r="O70" s="120">
        <f t="array" ref="O70">SUM(O$22:O$52)/COUNTIF(O$22:O$52,"&gt;0")</f>
        <v>27159.732903225809</v>
      </c>
      <c r="P70" s="122">
        <f t="array" ref="P70">SUM(P$22:P$52)/COUNTIF(P$22:P$52,"&gt;0")</f>
        <v>27332.745483870975</v>
      </c>
      <c r="Q70" s="51"/>
      <c r="R70" s="51"/>
      <c r="S70" s="51"/>
      <c r="T70" s="69"/>
    </row>
    <row r="71" spans="1:20" x14ac:dyDescent="0.25">
      <c r="A71" s="128" t="s">
        <v>74</v>
      </c>
      <c r="B71" s="23">
        <f>SUM(B$22:B$65)/COUNTIF(B$22:B$65,"&gt;0")</f>
        <v>739.87250000000006</v>
      </c>
      <c r="C71" s="23">
        <f t="shared" ref="C71:P71" si="9">SUM(C$22:C$65)/COUNTIF(C$22:C$65,"&gt;0")</f>
        <v>893.75249999999994</v>
      </c>
      <c r="D71" s="23">
        <f t="shared" si="9"/>
        <v>1574.2190000000001</v>
      </c>
      <c r="E71" s="23">
        <f t="shared" si="9"/>
        <v>1531.336</v>
      </c>
      <c r="F71" s="23">
        <f t="shared" si="9"/>
        <v>1293.3592307692309</v>
      </c>
      <c r="G71" s="23">
        <f t="shared" si="9"/>
        <v>1603.4782857142866</v>
      </c>
      <c r="H71" s="23">
        <f t="shared" si="9"/>
        <v>3332.6577272727268</v>
      </c>
      <c r="I71" s="23">
        <f t="shared" si="9"/>
        <v>3695.0330232558135</v>
      </c>
      <c r="J71" s="23">
        <f t="shared" si="9"/>
        <v>7360.050681818183</v>
      </c>
      <c r="K71" s="23">
        <f t="shared" si="9"/>
        <v>7180.3993181818187</v>
      </c>
      <c r="L71" s="23">
        <f t="shared" si="9"/>
        <v>3499.8138636363637</v>
      </c>
      <c r="M71" s="120">
        <f t="shared" si="9"/>
        <v>1566.0628571428567</v>
      </c>
      <c r="N71" s="122">
        <f t="shared" si="9"/>
        <v>3808.6387499999996</v>
      </c>
      <c r="O71" s="120">
        <f t="shared" si="9"/>
        <v>27754.348863636365</v>
      </c>
      <c r="P71" s="122">
        <f t="shared" si="9"/>
        <v>29139.308409090911</v>
      </c>
      <c r="Q71" s="51"/>
      <c r="R71" s="51"/>
      <c r="S71" s="51"/>
      <c r="T71" s="69"/>
    </row>
    <row r="72" spans="1:20" x14ac:dyDescent="0.25">
      <c r="A72" s="129" t="s">
        <v>67</v>
      </c>
      <c r="B72" s="23">
        <f>SUM(B$53:B$65)/COUNTIF(B$53:B$65,"&gt;0")</f>
        <v>852.56000000000006</v>
      </c>
      <c r="C72" s="23">
        <f t="shared" ref="C72:P72" si="10">SUM(C$53:C$65)/COUNTIF(C$53:C$65,"&gt;0")</f>
        <v>1130.3133333333333</v>
      </c>
      <c r="D72" s="23">
        <f t="shared" si="10"/>
        <v>1574.2190000000001</v>
      </c>
      <c r="E72" s="23">
        <f t="shared" si="10"/>
        <v>1531.336</v>
      </c>
      <c r="F72" s="23">
        <f t="shared" si="10"/>
        <v>1432.7160000000001</v>
      </c>
      <c r="G72" s="23">
        <f t="shared" si="10"/>
        <v>1904.4500000000003</v>
      </c>
      <c r="H72" s="23">
        <f t="shared" si="10"/>
        <v>3479.2384615384622</v>
      </c>
      <c r="I72" s="23">
        <f t="shared" si="10"/>
        <v>4123.5400000000009</v>
      </c>
      <c r="J72" s="23">
        <f t="shared" si="10"/>
        <v>6920.1376923076914</v>
      </c>
      <c r="K72" s="23">
        <f t="shared" si="10"/>
        <v>6514.0692307692289</v>
      </c>
      <c r="L72" s="23">
        <f t="shared" si="10"/>
        <v>3943.0607692307685</v>
      </c>
      <c r="M72" s="120">
        <f t="shared" si="10"/>
        <v>2478.4316666666668</v>
      </c>
      <c r="N72" s="122">
        <f t="shared" si="10"/>
        <v>5052.2572727272718</v>
      </c>
      <c r="O72" s="120">
        <f t="shared" si="10"/>
        <v>29172.279230769233</v>
      </c>
      <c r="P72" s="122">
        <f t="shared" si="10"/>
        <v>33447.266153846162</v>
      </c>
      <c r="Q72" s="51"/>
      <c r="R72" s="51"/>
      <c r="S72" s="51"/>
      <c r="T72" s="69"/>
    </row>
    <row r="73" spans="1:20" x14ac:dyDescent="0.25">
      <c r="A73" s="130" t="s">
        <v>65</v>
      </c>
      <c r="B73" s="23">
        <f t="array" ref="B73">MEDIAN(IF(B$3:B$65&lt;&gt;0,B$3:B$65))</f>
        <v>560.33500000000004</v>
      </c>
      <c r="C73" s="23">
        <f t="array" ref="C73">MEDIAN(IF(C$3:C$65&lt;&gt;0,C$3:C$65))</f>
        <v>278.09000000000003</v>
      </c>
      <c r="D73" s="23">
        <f t="array" ref="D73">MEDIAN(IF(D$3:D$65&lt;&gt;0,D$3:D$65))</f>
        <v>1505.0300000000002</v>
      </c>
      <c r="E73" s="23">
        <f t="array" ref="E73">MEDIAN(IF(E$3:E$65&lt;&gt;0,E$3:E$65))</f>
        <v>1561.925</v>
      </c>
      <c r="F73" s="23">
        <f t="array" ref="F73">MEDIAN(IF(F$3:F$65&lt;&gt;0,F$3:F$65))</f>
        <v>1030.43</v>
      </c>
      <c r="G73" s="23">
        <f t="array" ref="G73">MEDIAN(IF(G$3:G$65&lt;&gt;0,G$3:G$65))</f>
        <v>1602.665</v>
      </c>
      <c r="H73" s="23">
        <f t="array" ref="H73">MEDIAN(IF(H$3:H$65&lt;&gt;0,H$3:H$65))</f>
        <v>3032.77</v>
      </c>
      <c r="I73" s="23">
        <f t="array" ref="I73">MEDIAN(IF(I$3:I$65&lt;&gt;0,I$3:I$65))</f>
        <v>3784.52</v>
      </c>
      <c r="J73" s="23">
        <f t="array" ref="J73">MEDIAN(IF(J$3:J$65&lt;&gt;0,J$3:J$65))</f>
        <v>7368.7</v>
      </c>
      <c r="K73" s="23">
        <f t="array" ref="K73">MEDIAN(IF(K$3:K$65&lt;&gt;0,K$3:K$65))</f>
        <v>7049.36</v>
      </c>
      <c r="L73" s="23">
        <f t="array" ref="L73">MEDIAN(IF(L$3:L$65&lt;&gt;0,L$3:L$65))</f>
        <v>3697.24</v>
      </c>
      <c r="M73" s="120">
        <f t="array" ref="M73">MEDIAN(IF(M$3:M$65&lt;&gt;0,M$3:M$65))</f>
        <v>1505.4749999999999</v>
      </c>
      <c r="N73" s="122">
        <f t="array" ref="N73">MEDIAN(IF(N$3:N$65&lt;&gt;0,N$3:N$65))</f>
        <v>1251.5899999999999</v>
      </c>
      <c r="O73" s="120">
        <f t="array" ref="O73">MEDIAN(IF(O$3:O$65&lt;&gt;0,O$3:O$65))</f>
        <v>27634.120000000003</v>
      </c>
      <c r="P73" s="122">
        <f t="array" ref="P73">MEDIAN(IF(P$3:P$65&lt;&gt;0,P$3:P$65))</f>
        <v>28358.09</v>
      </c>
      <c r="Q73" s="51"/>
      <c r="R73" s="51"/>
      <c r="S73" s="51"/>
      <c r="T73" s="69"/>
    </row>
    <row r="74" spans="1:20" ht="15.75" thickBot="1" x14ac:dyDescent="0.3">
      <c r="A74" s="131" t="s">
        <v>71</v>
      </c>
      <c r="B74" s="24">
        <f t="array" ref="B74">MEDIAN(IF(B$53:B$65&lt;&gt;0,B$53:B$65))</f>
        <v>840.41000000000008</v>
      </c>
      <c r="C74" s="24">
        <f t="array" ref="C74">MEDIAN(IF(C$53:C$65&lt;&gt;0,C$53:C$65))</f>
        <v>758.88999999999987</v>
      </c>
      <c r="D74" s="24">
        <f t="array" ref="D74">MEDIAN(IF(D$53:D$65&lt;&gt;0,D$53:D$65))</f>
        <v>1505.0300000000002</v>
      </c>
      <c r="E74" s="24">
        <f t="array" ref="E74">MEDIAN(IF(E$53:E$65&lt;&gt;0,E$53:E$65))</f>
        <v>1561.925</v>
      </c>
      <c r="F74" s="24">
        <f t="array" ref="F74">MEDIAN(IF(F$53:F$65&lt;&gt;0,F$53:F$65))</f>
        <v>1325.2750000000001</v>
      </c>
      <c r="G74" s="24">
        <f t="array" ref="G74">MEDIAN(IF(G$53:G$65&lt;&gt;0,G$53:G$65))</f>
        <v>1930.12</v>
      </c>
      <c r="H74" s="24">
        <f t="array" ref="H74">MEDIAN(IF(H$53:H$65&lt;&gt;0,H$53:H$65))</f>
        <v>3627.82</v>
      </c>
      <c r="I74" s="24">
        <f t="array" ref="I74">MEDIAN(IF(I$53:I$65&lt;&gt;0,I$53:I$65))</f>
        <v>4141.53</v>
      </c>
      <c r="J74" s="24">
        <f t="array" ref="J74">MEDIAN(IF(J$53:J$65&lt;&gt;0,J$53:J$65))</f>
        <v>7436.58</v>
      </c>
      <c r="K74" s="24">
        <f t="array" ref="K74">MEDIAN(IF(K$53:K$65&lt;&gt;0,K$53:K$65))</f>
        <v>6554.08</v>
      </c>
      <c r="L74" s="24">
        <f t="array" ref="L74">MEDIAN(IF(L$53:L$65&lt;&gt;0,L$53:L$65))</f>
        <v>4229.0200000000004</v>
      </c>
      <c r="M74" s="144">
        <f t="array" ref="M74">MEDIAN(IF(M$53:M$65&lt;&gt;0,M$53:M$65))</f>
        <v>2516.9949999999999</v>
      </c>
      <c r="N74" s="143">
        <f t="array" ref="N74">MEDIAN(IF(N$53:N$65&lt;&gt;0,N$53:N$65))</f>
        <v>5290.96</v>
      </c>
      <c r="O74" s="144">
        <f t="array" ref="O74">MEDIAN(IF(O$53:O$65&lt;&gt;0,O$53:O$65))</f>
        <v>29824.859999999997</v>
      </c>
      <c r="P74" s="143">
        <f t="array" ref="P74">MEDIAN(IF(P$53:P$65&lt;&gt;0,P$53:P$65))</f>
        <v>34660.01</v>
      </c>
      <c r="Q74" s="51"/>
      <c r="R74" s="51"/>
      <c r="S74" s="51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8"/>
  <sheetViews>
    <sheetView zoomScale="90" zoomScaleNormal="90" workbookViewId="0">
      <selection activeCell="T1" sqref="T1"/>
    </sheetView>
  </sheetViews>
  <sheetFormatPr defaultRowHeight="15" x14ac:dyDescent="0.25"/>
  <cols>
    <col min="1" max="1" width="17.85546875" customWidth="1"/>
    <col min="2" max="13" width="7.7109375" customWidth="1"/>
    <col min="14" max="18" width="8.7109375" customWidth="1"/>
    <col min="19" max="19" width="11.7109375" customWidth="1"/>
    <col min="20" max="20" width="8.7109375" customWidth="1"/>
  </cols>
  <sheetData>
    <row r="1" spans="1:20" ht="19.5" thickBot="1" x14ac:dyDescent="0.3">
      <c r="A1" s="232" t="s">
        <v>60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98" t="s">
        <v>16</v>
      </c>
      <c r="T1" s="123"/>
    </row>
    <row r="2" spans="1:20" ht="30" customHeight="1" thickBot="1" x14ac:dyDescent="0.3">
      <c r="A2" s="15" t="s">
        <v>17</v>
      </c>
      <c r="B2" s="5" t="s">
        <v>13</v>
      </c>
      <c r="C2" s="11" t="s">
        <v>14</v>
      </c>
      <c r="D2" s="9" t="s">
        <v>3</v>
      </c>
      <c r="E2" s="5" t="s">
        <v>4</v>
      </c>
      <c r="F2" s="9" t="s">
        <v>5</v>
      </c>
      <c r="G2" s="5" t="s">
        <v>6</v>
      </c>
      <c r="H2" s="5" t="s">
        <v>7</v>
      </c>
      <c r="I2" s="5" t="s">
        <v>8</v>
      </c>
      <c r="J2" s="5" t="s">
        <v>9</v>
      </c>
      <c r="K2" s="5" t="s">
        <v>10</v>
      </c>
      <c r="L2" s="5" t="s">
        <v>11</v>
      </c>
      <c r="M2" s="5" t="s">
        <v>12</v>
      </c>
      <c r="N2" s="5" t="s">
        <v>183</v>
      </c>
      <c r="O2" s="11" t="s">
        <v>184</v>
      </c>
      <c r="P2" s="5" t="s">
        <v>36</v>
      </c>
      <c r="Q2" s="5" t="s">
        <v>153</v>
      </c>
      <c r="R2" s="5" t="s">
        <v>154</v>
      </c>
      <c r="S2" s="5" t="s">
        <v>155</v>
      </c>
      <c r="T2" s="72"/>
    </row>
    <row r="3" spans="1:20" x14ac:dyDescent="0.25">
      <c r="A3" s="16">
        <v>1950</v>
      </c>
      <c r="B3" s="38">
        <v>0</v>
      </c>
      <c r="C3" s="39">
        <v>0</v>
      </c>
      <c r="D3" s="39">
        <v>0</v>
      </c>
      <c r="E3" s="39">
        <v>0</v>
      </c>
      <c r="F3" s="39">
        <v>29.75</v>
      </c>
      <c r="G3" s="39">
        <v>720.01</v>
      </c>
      <c r="H3" s="39">
        <v>844.97</v>
      </c>
      <c r="I3" s="39">
        <v>597.03</v>
      </c>
      <c r="J3" s="39">
        <v>1033.4000000000001</v>
      </c>
      <c r="K3" s="39">
        <v>1029.44</v>
      </c>
      <c r="L3" s="39">
        <v>299.51</v>
      </c>
      <c r="M3" s="40">
        <v>337.2</v>
      </c>
      <c r="N3" s="49">
        <f>SUM(B3:F3)</f>
        <v>29.75</v>
      </c>
      <c r="O3" s="21">
        <f>SUM(G3:M3)</f>
        <v>4861.5600000000004</v>
      </c>
      <c r="P3" s="49">
        <f>SUM(B3:M3)</f>
        <v>4891.3100000000004</v>
      </c>
      <c r="Q3" s="112">
        <f>AVERAGE(B3:F3)</f>
        <v>5.95</v>
      </c>
      <c r="R3" s="42">
        <f>AVERAGE(G3:M3)</f>
        <v>694.50857142857149</v>
      </c>
      <c r="S3" s="21">
        <f>AVERAGE(B3:M3)</f>
        <v>407.60916666666668</v>
      </c>
      <c r="T3" s="69"/>
    </row>
    <row r="4" spans="1:20" x14ac:dyDescent="0.25">
      <c r="A4" s="17">
        <v>1951</v>
      </c>
      <c r="B4" s="25">
        <v>178.51</v>
      </c>
      <c r="C4" s="26">
        <v>0</v>
      </c>
      <c r="D4" s="26">
        <v>0</v>
      </c>
      <c r="E4" s="26">
        <v>0</v>
      </c>
      <c r="F4" s="26">
        <v>0</v>
      </c>
      <c r="G4" s="26">
        <v>0</v>
      </c>
      <c r="H4" s="26">
        <v>539.51</v>
      </c>
      <c r="I4" s="26">
        <v>660.51</v>
      </c>
      <c r="J4" s="26">
        <v>910.43</v>
      </c>
      <c r="K4" s="26">
        <v>1011.59</v>
      </c>
      <c r="L4" s="26">
        <v>569.26</v>
      </c>
      <c r="M4" s="27">
        <v>178.51</v>
      </c>
      <c r="N4" s="44">
        <f t="shared" ref="N4:N44" si="0">SUM(B4:F4)</f>
        <v>178.51</v>
      </c>
      <c r="O4" s="28">
        <f t="shared" ref="O4:O44" si="1">SUM(G4:M4)</f>
        <v>3869.8100000000004</v>
      </c>
      <c r="P4" s="44">
        <f t="shared" ref="P4:P44" si="2">SUM(B4:M4)</f>
        <v>4048.3200000000006</v>
      </c>
      <c r="Q4" s="107">
        <f t="shared" ref="Q4:Q44" si="3">AVERAGE(B4:F4)</f>
        <v>35.701999999999998</v>
      </c>
      <c r="R4" s="44">
        <f t="shared" ref="R4:R44" si="4">AVERAGE(G4:M4)</f>
        <v>552.83000000000004</v>
      </c>
      <c r="S4" s="28">
        <f t="shared" ref="S4:S44" si="5">AVERAGE(B4:M4)</f>
        <v>337.36000000000007</v>
      </c>
      <c r="T4" s="69"/>
    </row>
    <row r="5" spans="1:20" x14ac:dyDescent="0.25">
      <c r="A5" s="17">
        <v>1952</v>
      </c>
      <c r="B5" s="25">
        <v>0</v>
      </c>
      <c r="C5" s="26">
        <v>0</v>
      </c>
      <c r="D5" s="26">
        <v>0</v>
      </c>
      <c r="E5" s="26">
        <v>0</v>
      </c>
      <c r="F5" s="26">
        <v>0</v>
      </c>
      <c r="G5" s="26">
        <v>0</v>
      </c>
      <c r="H5" s="26">
        <v>273.72000000000003</v>
      </c>
      <c r="I5" s="26">
        <v>1628.45</v>
      </c>
      <c r="J5" s="26">
        <v>1108.78</v>
      </c>
      <c r="K5" s="26">
        <v>1013.57</v>
      </c>
      <c r="L5" s="26">
        <v>716.04</v>
      </c>
      <c r="M5" s="27">
        <v>99.18</v>
      </c>
      <c r="N5" s="44">
        <f t="shared" si="0"/>
        <v>0</v>
      </c>
      <c r="O5" s="28">
        <f t="shared" si="1"/>
        <v>4839.74</v>
      </c>
      <c r="P5" s="44">
        <f t="shared" si="2"/>
        <v>4839.74</v>
      </c>
      <c r="Q5" s="107">
        <f t="shared" si="3"/>
        <v>0</v>
      </c>
      <c r="R5" s="44">
        <f t="shared" si="4"/>
        <v>691.39142857142849</v>
      </c>
      <c r="S5" s="28">
        <f t="shared" si="5"/>
        <v>403.31166666666667</v>
      </c>
      <c r="T5" s="69"/>
    </row>
    <row r="6" spans="1:20" x14ac:dyDescent="0.25">
      <c r="A6" s="17">
        <v>1953</v>
      </c>
      <c r="B6" s="25">
        <v>0</v>
      </c>
      <c r="C6" s="26">
        <v>0</v>
      </c>
      <c r="D6" s="26">
        <v>0</v>
      </c>
      <c r="E6" s="26">
        <v>0</v>
      </c>
      <c r="F6" s="26">
        <v>0</v>
      </c>
      <c r="G6" s="26">
        <v>0</v>
      </c>
      <c r="H6" s="26">
        <v>543.48</v>
      </c>
      <c r="I6" s="26">
        <v>1156.3800000000001</v>
      </c>
      <c r="J6" s="26">
        <v>983.82</v>
      </c>
      <c r="K6" s="26">
        <v>817.2</v>
      </c>
      <c r="L6" s="26">
        <v>833.07</v>
      </c>
      <c r="M6" s="27">
        <v>154.71</v>
      </c>
      <c r="N6" s="44">
        <f t="shared" si="0"/>
        <v>0</v>
      </c>
      <c r="O6" s="28">
        <f t="shared" si="1"/>
        <v>4488.66</v>
      </c>
      <c r="P6" s="44">
        <f t="shared" si="2"/>
        <v>4488.66</v>
      </c>
      <c r="Q6" s="107">
        <f t="shared" si="3"/>
        <v>0</v>
      </c>
      <c r="R6" s="44">
        <f t="shared" si="4"/>
        <v>641.23714285714289</v>
      </c>
      <c r="S6" s="28">
        <f t="shared" si="5"/>
        <v>374.05500000000001</v>
      </c>
      <c r="T6" s="69"/>
    </row>
    <row r="7" spans="1:20" x14ac:dyDescent="0.25">
      <c r="A7" s="17">
        <v>1954</v>
      </c>
      <c r="B7" s="25">
        <v>0</v>
      </c>
      <c r="C7" s="26">
        <v>0</v>
      </c>
      <c r="D7" s="26">
        <v>0</v>
      </c>
      <c r="E7" s="26">
        <v>0</v>
      </c>
      <c r="F7" s="26">
        <v>0</v>
      </c>
      <c r="G7" s="26">
        <v>692.24</v>
      </c>
      <c r="H7" s="26">
        <v>355.05</v>
      </c>
      <c r="I7" s="26">
        <v>932.24</v>
      </c>
      <c r="J7" s="26">
        <v>323.31</v>
      </c>
      <c r="K7" s="26">
        <v>614.89</v>
      </c>
      <c r="L7" s="26">
        <v>388.77</v>
      </c>
      <c r="M7" s="27">
        <v>269.76</v>
      </c>
      <c r="N7" s="44">
        <f t="shared" si="0"/>
        <v>0</v>
      </c>
      <c r="O7" s="28">
        <f t="shared" si="1"/>
        <v>3576.26</v>
      </c>
      <c r="P7" s="44">
        <f t="shared" si="2"/>
        <v>3576.26</v>
      </c>
      <c r="Q7" s="107">
        <f t="shared" si="3"/>
        <v>0</v>
      </c>
      <c r="R7" s="44">
        <f t="shared" si="4"/>
        <v>510.89428571428573</v>
      </c>
      <c r="S7" s="28">
        <f t="shared" si="5"/>
        <v>298.0216666666667</v>
      </c>
      <c r="T7" s="69"/>
    </row>
    <row r="8" spans="1:20" x14ac:dyDescent="0.25">
      <c r="A8" s="17">
        <v>1955</v>
      </c>
      <c r="B8" s="25">
        <v>769.6</v>
      </c>
      <c r="C8" s="26">
        <v>0</v>
      </c>
      <c r="D8" s="26">
        <v>0</v>
      </c>
      <c r="E8" s="26">
        <v>0</v>
      </c>
      <c r="F8" s="26">
        <v>0</v>
      </c>
      <c r="G8" s="26">
        <v>602.98</v>
      </c>
      <c r="H8" s="26">
        <v>610.91999999999996</v>
      </c>
      <c r="I8" s="26">
        <v>152.72999999999999</v>
      </c>
      <c r="J8" s="26">
        <v>487.94</v>
      </c>
      <c r="K8" s="26">
        <v>412.57</v>
      </c>
      <c r="L8" s="26">
        <v>388.77</v>
      </c>
      <c r="M8" s="27">
        <v>43.64</v>
      </c>
      <c r="N8" s="44">
        <f t="shared" si="0"/>
        <v>769.6</v>
      </c>
      <c r="O8" s="28">
        <f t="shared" si="1"/>
        <v>2699.55</v>
      </c>
      <c r="P8" s="44">
        <f t="shared" si="2"/>
        <v>3469.15</v>
      </c>
      <c r="Q8" s="107">
        <f t="shared" si="3"/>
        <v>153.92000000000002</v>
      </c>
      <c r="R8" s="44">
        <f t="shared" si="4"/>
        <v>385.65000000000003</v>
      </c>
      <c r="S8" s="28">
        <f t="shared" si="5"/>
        <v>289.09583333333336</v>
      </c>
      <c r="T8" s="69"/>
    </row>
    <row r="9" spans="1:20" x14ac:dyDescent="0.25">
      <c r="A9" s="17">
        <v>1956</v>
      </c>
      <c r="B9" s="25">
        <v>0</v>
      </c>
      <c r="C9" s="26">
        <v>0</v>
      </c>
      <c r="D9" s="26">
        <v>0</v>
      </c>
      <c r="E9" s="26">
        <v>0</v>
      </c>
      <c r="F9" s="26">
        <v>0</v>
      </c>
      <c r="G9" s="26">
        <v>487.94</v>
      </c>
      <c r="H9" s="26">
        <v>595.04999999999995</v>
      </c>
      <c r="I9" s="26">
        <v>956.05</v>
      </c>
      <c r="J9" s="26">
        <v>388.77</v>
      </c>
      <c r="K9" s="26">
        <v>456.2</v>
      </c>
      <c r="L9" s="26">
        <v>362.98</v>
      </c>
      <c r="M9" s="27">
        <v>109.09</v>
      </c>
      <c r="N9" s="44">
        <f t="shared" si="0"/>
        <v>0</v>
      </c>
      <c r="O9" s="28">
        <f t="shared" si="1"/>
        <v>3356.08</v>
      </c>
      <c r="P9" s="44">
        <f t="shared" si="2"/>
        <v>3356.08</v>
      </c>
      <c r="Q9" s="107">
        <f t="shared" si="3"/>
        <v>0</v>
      </c>
      <c r="R9" s="44">
        <f t="shared" si="4"/>
        <v>479.44</v>
      </c>
      <c r="S9" s="28">
        <f t="shared" si="5"/>
        <v>279.67333333333335</v>
      </c>
      <c r="T9" s="69"/>
    </row>
    <row r="10" spans="1:20" x14ac:dyDescent="0.25">
      <c r="A10" s="17">
        <v>1957</v>
      </c>
      <c r="B10" s="25">
        <v>0</v>
      </c>
      <c r="C10" s="26">
        <v>0</v>
      </c>
      <c r="D10" s="26">
        <v>0</v>
      </c>
      <c r="E10" s="26">
        <v>0</v>
      </c>
      <c r="F10" s="26">
        <v>0</v>
      </c>
      <c r="G10" s="26">
        <v>283.64</v>
      </c>
      <c r="H10" s="26">
        <v>372.9</v>
      </c>
      <c r="I10" s="26">
        <v>511.74</v>
      </c>
      <c r="J10" s="26">
        <v>1090.93</v>
      </c>
      <c r="K10" s="26">
        <v>1207.95</v>
      </c>
      <c r="L10" s="26">
        <v>866.79</v>
      </c>
      <c r="M10" s="27">
        <v>232.07</v>
      </c>
      <c r="N10" s="44">
        <f t="shared" si="0"/>
        <v>0</v>
      </c>
      <c r="O10" s="28">
        <f t="shared" si="1"/>
        <v>4566.0199999999995</v>
      </c>
      <c r="P10" s="44">
        <f t="shared" si="2"/>
        <v>4566.0199999999995</v>
      </c>
      <c r="Q10" s="107">
        <f t="shared" si="3"/>
        <v>0</v>
      </c>
      <c r="R10" s="44">
        <f t="shared" si="4"/>
        <v>652.28857142857134</v>
      </c>
      <c r="S10" s="28">
        <f t="shared" si="5"/>
        <v>380.50166666666661</v>
      </c>
      <c r="T10" s="69"/>
    </row>
    <row r="11" spans="1:20" x14ac:dyDescent="0.25">
      <c r="A11" s="17">
        <v>1958</v>
      </c>
      <c r="B11" s="25">
        <v>0</v>
      </c>
      <c r="C11" s="26">
        <v>0</v>
      </c>
      <c r="D11" s="26">
        <v>0</v>
      </c>
      <c r="E11" s="26">
        <v>0</v>
      </c>
      <c r="F11" s="26">
        <v>0</v>
      </c>
      <c r="G11" s="26">
        <v>0</v>
      </c>
      <c r="H11" s="26">
        <v>392.73</v>
      </c>
      <c r="I11" s="26">
        <v>741.83</v>
      </c>
      <c r="J11" s="26">
        <v>1104.81</v>
      </c>
      <c r="K11" s="26">
        <v>1059.19</v>
      </c>
      <c r="L11" s="26">
        <v>458.19</v>
      </c>
      <c r="M11" s="27">
        <v>138.85</v>
      </c>
      <c r="N11" s="44">
        <f t="shared" si="0"/>
        <v>0</v>
      </c>
      <c r="O11" s="28">
        <f t="shared" si="1"/>
        <v>3895.6</v>
      </c>
      <c r="P11" s="44">
        <f t="shared" si="2"/>
        <v>3895.6</v>
      </c>
      <c r="Q11" s="107">
        <f t="shared" si="3"/>
        <v>0</v>
      </c>
      <c r="R11" s="44">
        <f t="shared" si="4"/>
        <v>556.51428571428573</v>
      </c>
      <c r="S11" s="28">
        <f t="shared" si="5"/>
        <v>324.63333333333333</v>
      </c>
      <c r="T11" s="69"/>
    </row>
    <row r="12" spans="1:20" x14ac:dyDescent="0.25">
      <c r="A12" s="17">
        <v>1959</v>
      </c>
      <c r="B12" s="25">
        <v>0</v>
      </c>
      <c r="C12" s="26">
        <v>0</v>
      </c>
      <c r="D12" s="26">
        <v>0</v>
      </c>
      <c r="E12" s="26">
        <v>0</v>
      </c>
      <c r="F12" s="26">
        <v>0</v>
      </c>
      <c r="G12" s="26">
        <v>17.850000000000001</v>
      </c>
      <c r="H12" s="26">
        <v>134.88</v>
      </c>
      <c r="I12" s="26">
        <v>876.71</v>
      </c>
      <c r="J12" s="26">
        <v>1215.8900000000001</v>
      </c>
      <c r="K12" s="26">
        <v>827.12</v>
      </c>
      <c r="L12" s="26">
        <v>412.57</v>
      </c>
      <c r="M12" s="27">
        <v>0</v>
      </c>
      <c r="N12" s="44">
        <f t="shared" si="0"/>
        <v>0</v>
      </c>
      <c r="O12" s="28">
        <f t="shared" si="1"/>
        <v>3485.02</v>
      </c>
      <c r="P12" s="44">
        <f t="shared" si="2"/>
        <v>3485.02</v>
      </c>
      <c r="Q12" s="107">
        <f t="shared" si="3"/>
        <v>0</v>
      </c>
      <c r="R12" s="44">
        <f t="shared" si="4"/>
        <v>497.86</v>
      </c>
      <c r="S12" s="28">
        <f t="shared" si="5"/>
        <v>290.41833333333335</v>
      </c>
      <c r="T12" s="69"/>
    </row>
    <row r="13" spans="1:20" x14ac:dyDescent="0.25">
      <c r="A13" s="17">
        <v>1960</v>
      </c>
      <c r="B13" s="25">
        <v>0</v>
      </c>
      <c r="C13" s="26">
        <v>0</v>
      </c>
      <c r="D13" s="26">
        <v>0</v>
      </c>
      <c r="E13" s="26">
        <v>0</v>
      </c>
      <c r="F13" s="26">
        <v>0</v>
      </c>
      <c r="G13" s="26">
        <v>483.97</v>
      </c>
      <c r="H13" s="26">
        <v>1073.07</v>
      </c>
      <c r="I13" s="26">
        <v>785.47</v>
      </c>
      <c r="J13" s="26">
        <v>1509.44</v>
      </c>
      <c r="K13" s="26">
        <v>1079.02</v>
      </c>
      <c r="L13" s="26">
        <v>485.96</v>
      </c>
      <c r="M13" s="27">
        <v>261.82</v>
      </c>
      <c r="N13" s="44">
        <f t="shared" si="0"/>
        <v>0</v>
      </c>
      <c r="O13" s="28">
        <f t="shared" si="1"/>
        <v>5678.75</v>
      </c>
      <c r="P13" s="44">
        <f t="shared" si="2"/>
        <v>5678.75</v>
      </c>
      <c r="Q13" s="107">
        <f t="shared" si="3"/>
        <v>0</v>
      </c>
      <c r="R13" s="44">
        <f t="shared" si="4"/>
        <v>811.25</v>
      </c>
      <c r="S13" s="28">
        <f t="shared" si="5"/>
        <v>473.22916666666669</v>
      </c>
      <c r="T13" s="69"/>
    </row>
    <row r="14" spans="1:20" x14ac:dyDescent="0.25">
      <c r="A14" s="17">
        <v>1961</v>
      </c>
      <c r="B14" s="25">
        <v>0</v>
      </c>
      <c r="C14" s="26">
        <v>0</v>
      </c>
      <c r="D14" s="26">
        <v>0</v>
      </c>
      <c r="E14" s="26">
        <v>0</v>
      </c>
      <c r="F14" s="26">
        <v>0</v>
      </c>
      <c r="G14" s="26">
        <v>0</v>
      </c>
      <c r="H14" s="26">
        <v>674.39</v>
      </c>
      <c r="I14" s="26">
        <v>640.66999999999996</v>
      </c>
      <c r="J14" s="26">
        <v>1057.21</v>
      </c>
      <c r="K14" s="26">
        <v>1122.6600000000001</v>
      </c>
      <c r="L14" s="26">
        <v>309.43</v>
      </c>
      <c r="M14" s="27">
        <v>0</v>
      </c>
      <c r="N14" s="44">
        <f t="shared" si="0"/>
        <v>0</v>
      </c>
      <c r="O14" s="28">
        <f t="shared" si="1"/>
        <v>3804.36</v>
      </c>
      <c r="P14" s="44">
        <f t="shared" si="2"/>
        <v>3804.36</v>
      </c>
      <c r="Q14" s="107">
        <f t="shared" si="3"/>
        <v>0</v>
      </c>
      <c r="R14" s="44">
        <f t="shared" si="4"/>
        <v>543.48</v>
      </c>
      <c r="S14" s="28">
        <f t="shared" si="5"/>
        <v>317.03000000000003</v>
      </c>
      <c r="T14" s="69"/>
    </row>
    <row r="15" spans="1:20" x14ac:dyDescent="0.25">
      <c r="A15" s="17">
        <v>1962</v>
      </c>
      <c r="B15" s="25">
        <v>0</v>
      </c>
      <c r="C15" s="26">
        <v>0</v>
      </c>
      <c r="D15" s="26">
        <v>0</v>
      </c>
      <c r="E15" s="26">
        <v>0</v>
      </c>
      <c r="F15" s="26">
        <v>0</v>
      </c>
      <c r="G15" s="26">
        <v>577.20000000000005</v>
      </c>
      <c r="H15" s="26">
        <v>555.38</v>
      </c>
      <c r="I15" s="26">
        <v>196.37</v>
      </c>
      <c r="J15" s="26">
        <v>706.13</v>
      </c>
      <c r="K15" s="26">
        <v>1001.67</v>
      </c>
      <c r="L15" s="26">
        <v>841</v>
      </c>
      <c r="M15" s="27">
        <v>47.6</v>
      </c>
      <c r="N15" s="44">
        <f t="shared" si="0"/>
        <v>0</v>
      </c>
      <c r="O15" s="28">
        <f t="shared" si="1"/>
        <v>3925.35</v>
      </c>
      <c r="P15" s="44">
        <f t="shared" si="2"/>
        <v>3925.35</v>
      </c>
      <c r="Q15" s="107">
        <f t="shared" si="3"/>
        <v>0</v>
      </c>
      <c r="R15" s="44">
        <f t="shared" si="4"/>
        <v>560.76428571428573</v>
      </c>
      <c r="S15" s="28">
        <f t="shared" si="5"/>
        <v>327.11250000000001</v>
      </c>
      <c r="T15" s="69"/>
    </row>
    <row r="16" spans="1:20" x14ac:dyDescent="0.25">
      <c r="A16" s="17">
        <v>1963</v>
      </c>
      <c r="B16" s="25">
        <v>0</v>
      </c>
      <c r="C16" s="26">
        <v>0</v>
      </c>
      <c r="D16" s="26">
        <v>0</v>
      </c>
      <c r="E16" s="26">
        <v>0</v>
      </c>
      <c r="F16" s="26">
        <v>0</v>
      </c>
      <c r="G16" s="26">
        <v>670.42</v>
      </c>
      <c r="H16" s="26">
        <v>783.48</v>
      </c>
      <c r="I16" s="26">
        <v>1182.17</v>
      </c>
      <c r="J16" s="26">
        <v>686.29</v>
      </c>
      <c r="K16" s="26">
        <v>224.14</v>
      </c>
      <c r="L16" s="26">
        <v>418.52</v>
      </c>
      <c r="M16" s="27">
        <v>0</v>
      </c>
      <c r="N16" s="44">
        <f t="shared" si="0"/>
        <v>0</v>
      </c>
      <c r="O16" s="28">
        <f t="shared" si="1"/>
        <v>3965.02</v>
      </c>
      <c r="P16" s="44">
        <f t="shared" si="2"/>
        <v>3965.02</v>
      </c>
      <c r="Q16" s="107">
        <f t="shared" si="3"/>
        <v>0</v>
      </c>
      <c r="R16" s="44">
        <f t="shared" si="4"/>
        <v>566.43142857142857</v>
      </c>
      <c r="S16" s="28">
        <f t="shared" si="5"/>
        <v>330.41833333333335</v>
      </c>
      <c r="T16" s="69"/>
    </row>
    <row r="17" spans="1:20" x14ac:dyDescent="0.25">
      <c r="A17" s="17">
        <v>1964</v>
      </c>
      <c r="B17" s="25">
        <v>0</v>
      </c>
      <c r="C17" s="26">
        <v>0</v>
      </c>
      <c r="D17" s="26">
        <v>0</v>
      </c>
      <c r="E17" s="26">
        <v>0</v>
      </c>
      <c r="F17" s="26">
        <v>0</v>
      </c>
      <c r="G17" s="26">
        <v>0</v>
      </c>
      <c r="H17" s="26">
        <v>725.96</v>
      </c>
      <c r="I17" s="26">
        <v>210.25</v>
      </c>
      <c r="J17" s="26">
        <v>587.12</v>
      </c>
      <c r="K17" s="26">
        <v>456.2</v>
      </c>
      <c r="L17" s="26">
        <v>366.95</v>
      </c>
      <c r="M17" s="27">
        <v>216.2</v>
      </c>
      <c r="N17" s="44">
        <f t="shared" si="0"/>
        <v>0</v>
      </c>
      <c r="O17" s="28">
        <f t="shared" si="1"/>
        <v>2562.6799999999998</v>
      </c>
      <c r="P17" s="44">
        <f t="shared" si="2"/>
        <v>2562.6799999999998</v>
      </c>
      <c r="Q17" s="107">
        <f t="shared" si="3"/>
        <v>0</v>
      </c>
      <c r="R17" s="44">
        <f t="shared" si="4"/>
        <v>366.09714285714284</v>
      </c>
      <c r="S17" s="28">
        <f t="shared" si="5"/>
        <v>213.55666666666664</v>
      </c>
      <c r="T17" s="69"/>
    </row>
    <row r="18" spans="1:20" x14ac:dyDescent="0.25">
      <c r="A18" s="17">
        <v>1965</v>
      </c>
      <c r="B18" s="25">
        <v>0</v>
      </c>
      <c r="C18" s="26">
        <v>0</v>
      </c>
      <c r="D18" s="26">
        <v>0</v>
      </c>
      <c r="E18" s="26">
        <v>0</v>
      </c>
      <c r="F18" s="26">
        <v>0</v>
      </c>
      <c r="G18" s="26">
        <v>259.83999999999997</v>
      </c>
      <c r="H18" s="26">
        <v>345.13</v>
      </c>
      <c r="I18" s="26">
        <v>0</v>
      </c>
      <c r="J18" s="26">
        <v>0</v>
      </c>
      <c r="K18" s="26">
        <v>745.8</v>
      </c>
      <c r="L18" s="26">
        <v>297.52</v>
      </c>
      <c r="M18" s="27">
        <v>0</v>
      </c>
      <c r="N18" s="44">
        <f t="shared" si="0"/>
        <v>0</v>
      </c>
      <c r="O18" s="28">
        <f t="shared" si="1"/>
        <v>1648.29</v>
      </c>
      <c r="P18" s="44">
        <f t="shared" si="2"/>
        <v>1648.29</v>
      </c>
      <c r="Q18" s="107">
        <f t="shared" si="3"/>
        <v>0</v>
      </c>
      <c r="R18" s="44">
        <f t="shared" si="4"/>
        <v>235.47</v>
      </c>
      <c r="S18" s="28">
        <f t="shared" si="5"/>
        <v>137.35749999999999</v>
      </c>
      <c r="T18" s="69"/>
    </row>
    <row r="19" spans="1:20" x14ac:dyDescent="0.25">
      <c r="A19" s="17">
        <v>1966</v>
      </c>
      <c r="B19" s="25">
        <v>0</v>
      </c>
      <c r="C19" s="26">
        <v>0</v>
      </c>
      <c r="D19" s="26">
        <v>0</v>
      </c>
      <c r="E19" s="26">
        <v>0</v>
      </c>
      <c r="F19" s="26">
        <v>0</v>
      </c>
      <c r="G19" s="26">
        <v>0</v>
      </c>
      <c r="H19" s="26">
        <v>595.04999999999995</v>
      </c>
      <c r="I19" s="26">
        <v>188.43</v>
      </c>
      <c r="J19" s="26">
        <v>898.53</v>
      </c>
      <c r="K19" s="26">
        <v>420.5</v>
      </c>
      <c r="L19" s="26">
        <v>158.68</v>
      </c>
      <c r="M19" s="27">
        <v>59.51</v>
      </c>
      <c r="N19" s="44">
        <f t="shared" si="0"/>
        <v>0</v>
      </c>
      <c r="O19" s="28">
        <f t="shared" si="1"/>
        <v>2320.7000000000003</v>
      </c>
      <c r="P19" s="44">
        <f t="shared" si="2"/>
        <v>2320.7000000000003</v>
      </c>
      <c r="Q19" s="107">
        <f t="shared" si="3"/>
        <v>0</v>
      </c>
      <c r="R19" s="44">
        <f t="shared" si="4"/>
        <v>331.52857142857147</v>
      </c>
      <c r="S19" s="28">
        <f t="shared" si="5"/>
        <v>193.39166666666668</v>
      </c>
      <c r="T19" s="69"/>
    </row>
    <row r="20" spans="1:20" x14ac:dyDescent="0.25">
      <c r="A20" s="17">
        <v>1967</v>
      </c>
      <c r="B20" s="25">
        <v>0</v>
      </c>
      <c r="C20" s="26">
        <v>0</v>
      </c>
      <c r="D20" s="26">
        <v>0</v>
      </c>
      <c r="E20" s="26">
        <v>0</v>
      </c>
      <c r="F20" s="26">
        <v>148.76</v>
      </c>
      <c r="G20" s="26">
        <v>97.19</v>
      </c>
      <c r="H20" s="26">
        <v>0</v>
      </c>
      <c r="I20" s="26">
        <v>0</v>
      </c>
      <c r="J20" s="26">
        <v>672.41</v>
      </c>
      <c r="K20" s="26">
        <v>567.28</v>
      </c>
      <c r="L20" s="26">
        <v>273.72000000000003</v>
      </c>
      <c r="M20" s="27">
        <v>208.27</v>
      </c>
      <c r="N20" s="44">
        <f t="shared" si="0"/>
        <v>148.76</v>
      </c>
      <c r="O20" s="28">
        <f t="shared" si="1"/>
        <v>1818.87</v>
      </c>
      <c r="P20" s="44">
        <f t="shared" si="2"/>
        <v>1967.6299999999999</v>
      </c>
      <c r="Q20" s="107">
        <f t="shared" si="3"/>
        <v>29.751999999999999</v>
      </c>
      <c r="R20" s="44">
        <f t="shared" si="4"/>
        <v>259.83857142857141</v>
      </c>
      <c r="S20" s="28">
        <f t="shared" si="5"/>
        <v>163.96916666666667</v>
      </c>
      <c r="T20" s="69"/>
    </row>
    <row r="21" spans="1:20" x14ac:dyDescent="0.25">
      <c r="A21" s="17">
        <v>1968</v>
      </c>
      <c r="B21" s="25">
        <v>0</v>
      </c>
      <c r="C21" s="26">
        <v>0</v>
      </c>
      <c r="D21" s="26">
        <v>0</v>
      </c>
      <c r="E21" s="26">
        <v>0</v>
      </c>
      <c r="F21" s="26">
        <v>0</v>
      </c>
      <c r="G21" s="26">
        <v>73.39</v>
      </c>
      <c r="H21" s="26">
        <v>263.8</v>
      </c>
      <c r="I21" s="26">
        <v>269.76</v>
      </c>
      <c r="J21" s="26">
        <v>285.62</v>
      </c>
      <c r="K21" s="26">
        <v>359.01</v>
      </c>
      <c r="L21" s="26">
        <v>281.66000000000003</v>
      </c>
      <c r="M21" s="27">
        <v>49.59</v>
      </c>
      <c r="N21" s="44">
        <f t="shared" si="0"/>
        <v>0</v>
      </c>
      <c r="O21" s="28">
        <f t="shared" si="1"/>
        <v>1582.83</v>
      </c>
      <c r="P21" s="44">
        <f t="shared" si="2"/>
        <v>1582.83</v>
      </c>
      <c r="Q21" s="107">
        <f t="shared" si="3"/>
        <v>0</v>
      </c>
      <c r="R21" s="44">
        <f t="shared" si="4"/>
        <v>226.11857142857141</v>
      </c>
      <c r="S21" s="28">
        <f t="shared" si="5"/>
        <v>131.9025</v>
      </c>
      <c r="T21" s="69"/>
    </row>
    <row r="22" spans="1:20" x14ac:dyDescent="0.25">
      <c r="A22" s="17">
        <v>1969</v>
      </c>
      <c r="B22" s="25">
        <v>0</v>
      </c>
      <c r="C22" s="26">
        <v>0</v>
      </c>
      <c r="D22" s="26">
        <v>0</v>
      </c>
      <c r="E22" s="26">
        <v>0</v>
      </c>
      <c r="F22" s="26">
        <v>0</v>
      </c>
      <c r="G22" s="26">
        <v>91.24</v>
      </c>
      <c r="H22" s="26">
        <v>31.74</v>
      </c>
      <c r="I22" s="26">
        <v>180.5</v>
      </c>
      <c r="J22" s="26">
        <v>646.62</v>
      </c>
      <c r="K22" s="26">
        <v>0</v>
      </c>
      <c r="L22" s="26">
        <v>279.67</v>
      </c>
      <c r="M22" s="27">
        <v>41.65</v>
      </c>
      <c r="N22" s="44">
        <f t="shared" si="0"/>
        <v>0</v>
      </c>
      <c r="O22" s="28">
        <f t="shared" si="1"/>
        <v>1271.42</v>
      </c>
      <c r="P22" s="44">
        <f t="shared" si="2"/>
        <v>1271.42</v>
      </c>
      <c r="Q22" s="107">
        <f t="shared" si="3"/>
        <v>0</v>
      </c>
      <c r="R22" s="44">
        <f t="shared" si="4"/>
        <v>181.63142857142859</v>
      </c>
      <c r="S22" s="28">
        <f t="shared" si="5"/>
        <v>105.95166666666667</v>
      </c>
      <c r="T22" s="69"/>
    </row>
    <row r="23" spans="1:20" x14ac:dyDescent="0.25">
      <c r="A23" s="17">
        <v>1970</v>
      </c>
      <c r="B23" s="25">
        <v>0</v>
      </c>
      <c r="C23" s="26">
        <v>0</v>
      </c>
      <c r="D23" s="26">
        <v>0</v>
      </c>
      <c r="E23" s="26">
        <v>0</v>
      </c>
      <c r="F23" s="26">
        <v>0</v>
      </c>
      <c r="G23" s="26">
        <v>0</v>
      </c>
      <c r="H23" s="26">
        <v>777.53</v>
      </c>
      <c r="I23" s="26">
        <v>519.67999999999995</v>
      </c>
      <c r="J23" s="26">
        <v>954.06</v>
      </c>
      <c r="K23" s="26">
        <v>1150.43</v>
      </c>
      <c r="L23" s="26">
        <v>263.8</v>
      </c>
      <c r="M23" s="27">
        <v>0</v>
      </c>
      <c r="N23" s="44">
        <f t="shared" si="0"/>
        <v>0</v>
      </c>
      <c r="O23" s="28">
        <f t="shared" si="1"/>
        <v>3665.5</v>
      </c>
      <c r="P23" s="44">
        <f t="shared" si="2"/>
        <v>3665.5</v>
      </c>
      <c r="Q23" s="107">
        <f t="shared" si="3"/>
        <v>0</v>
      </c>
      <c r="R23" s="44">
        <f t="shared" si="4"/>
        <v>523.64285714285711</v>
      </c>
      <c r="S23" s="28">
        <f t="shared" si="5"/>
        <v>305.45833333333331</v>
      </c>
      <c r="T23" s="69"/>
    </row>
    <row r="24" spans="1:20" x14ac:dyDescent="0.25">
      <c r="A24" s="17">
        <v>1971</v>
      </c>
      <c r="B24" s="25">
        <v>0</v>
      </c>
      <c r="C24" s="26">
        <v>0</v>
      </c>
      <c r="D24" s="26">
        <v>0</v>
      </c>
      <c r="E24" s="26">
        <v>0</v>
      </c>
      <c r="F24" s="26">
        <v>0</v>
      </c>
      <c r="G24" s="26">
        <v>107.11</v>
      </c>
      <c r="H24" s="26">
        <v>162.65</v>
      </c>
      <c r="I24" s="26">
        <v>206.28</v>
      </c>
      <c r="J24" s="26">
        <v>654.54999999999995</v>
      </c>
      <c r="K24" s="26">
        <v>275.70999999999998</v>
      </c>
      <c r="L24" s="26">
        <v>21.82</v>
      </c>
      <c r="M24" s="27">
        <v>0</v>
      </c>
      <c r="N24" s="44">
        <f t="shared" si="0"/>
        <v>0</v>
      </c>
      <c r="O24" s="28">
        <f t="shared" si="1"/>
        <v>1428.12</v>
      </c>
      <c r="P24" s="44">
        <f t="shared" si="2"/>
        <v>1428.12</v>
      </c>
      <c r="Q24" s="107">
        <f t="shared" si="3"/>
        <v>0</v>
      </c>
      <c r="R24" s="44">
        <f t="shared" si="4"/>
        <v>204.01714285714283</v>
      </c>
      <c r="S24" s="28">
        <f t="shared" si="5"/>
        <v>119.00999999999999</v>
      </c>
      <c r="T24" s="69"/>
    </row>
    <row r="25" spans="1:20" x14ac:dyDescent="0.25">
      <c r="A25" s="17">
        <v>1972</v>
      </c>
      <c r="B25" s="25">
        <v>0</v>
      </c>
      <c r="C25" s="26">
        <v>0</v>
      </c>
      <c r="D25" s="26">
        <v>0</v>
      </c>
      <c r="E25" s="26">
        <v>0</v>
      </c>
      <c r="F25" s="26">
        <v>0</v>
      </c>
      <c r="G25" s="26">
        <v>0</v>
      </c>
      <c r="H25" s="26">
        <v>311.41000000000003</v>
      </c>
      <c r="I25" s="26">
        <v>59.51</v>
      </c>
      <c r="J25" s="26">
        <v>412.57</v>
      </c>
      <c r="K25" s="26">
        <v>241.99</v>
      </c>
      <c r="L25" s="26">
        <v>0</v>
      </c>
      <c r="M25" s="27">
        <v>0</v>
      </c>
      <c r="N25" s="44">
        <f t="shared" si="0"/>
        <v>0</v>
      </c>
      <c r="O25" s="28">
        <f t="shared" si="1"/>
        <v>1025.48</v>
      </c>
      <c r="P25" s="44">
        <f t="shared" si="2"/>
        <v>1025.48</v>
      </c>
      <c r="Q25" s="107">
        <f t="shared" si="3"/>
        <v>0</v>
      </c>
      <c r="R25" s="44">
        <f t="shared" si="4"/>
        <v>146.49714285714285</v>
      </c>
      <c r="S25" s="28">
        <f t="shared" si="5"/>
        <v>85.456666666666663</v>
      </c>
      <c r="T25" s="69"/>
    </row>
    <row r="26" spans="1:20" x14ac:dyDescent="0.25">
      <c r="A26" s="17">
        <v>1973</v>
      </c>
      <c r="B26" s="25">
        <v>0</v>
      </c>
      <c r="C26" s="26">
        <v>0</v>
      </c>
      <c r="D26" s="26">
        <v>0</v>
      </c>
      <c r="E26" s="26">
        <v>0</v>
      </c>
      <c r="F26" s="26">
        <v>0</v>
      </c>
      <c r="G26" s="26">
        <v>0</v>
      </c>
      <c r="H26" s="26">
        <v>9.92</v>
      </c>
      <c r="I26" s="26">
        <v>255.87</v>
      </c>
      <c r="J26" s="26">
        <v>604.97</v>
      </c>
      <c r="K26" s="26">
        <v>541.49</v>
      </c>
      <c r="L26" s="26">
        <v>97.19</v>
      </c>
      <c r="M26" s="27">
        <v>0</v>
      </c>
      <c r="N26" s="44">
        <f t="shared" si="0"/>
        <v>0</v>
      </c>
      <c r="O26" s="28">
        <f t="shared" si="1"/>
        <v>1509.44</v>
      </c>
      <c r="P26" s="44">
        <f t="shared" si="2"/>
        <v>1509.44</v>
      </c>
      <c r="Q26" s="107">
        <f t="shared" si="3"/>
        <v>0</v>
      </c>
      <c r="R26" s="44">
        <f t="shared" si="4"/>
        <v>215.63428571428571</v>
      </c>
      <c r="S26" s="28">
        <f t="shared" si="5"/>
        <v>125.78666666666668</v>
      </c>
      <c r="T26" s="69"/>
    </row>
    <row r="27" spans="1:20" x14ac:dyDescent="0.25">
      <c r="A27" s="17">
        <v>1974</v>
      </c>
      <c r="B27" s="25">
        <v>0</v>
      </c>
      <c r="C27" s="26">
        <v>0</v>
      </c>
      <c r="D27" s="26">
        <v>0</v>
      </c>
      <c r="E27" s="26">
        <v>0</v>
      </c>
      <c r="F27" s="26">
        <v>0</v>
      </c>
      <c r="G27" s="26">
        <v>164.63</v>
      </c>
      <c r="H27" s="26">
        <v>426.45</v>
      </c>
      <c r="I27" s="26">
        <v>43.64</v>
      </c>
      <c r="J27" s="26">
        <v>35.700000000000003</v>
      </c>
      <c r="K27" s="26">
        <v>563.30999999999995</v>
      </c>
      <c r="L27" s="26">
        <v>122.98</v>
      </c>
      <c r="M27" s="27">
        <v>0</v>
      </c>
      <c r="N27" s="44">
        <f t="shared" si="0"/>
        <v>0</v>
      </c>
      <c r="O27" s="28">
        <f t="shared" si="1"/>
        <v>1356.71</v>
      </c>
      <c r="P27" s="44">
        <f t="shared" si="2"/>
        <v>1356.71</v>
      </c>
      <c r="Q27" s="107">
        <f t="shared" si="3"/>
        <v>0</v>
      </c>
      <c r="R27" s="44">
        <f t="shared" si="4"/>
        <v>193.81571428571428</v>
      </c>
      <c r="S27" s="28">
        <f t="shared" si="5"/>
        <v>113.05916666666667</v>
      </c>
      <c r="T27" s="69"/>
    </row>
    <row r="28" spans="1:20" x14ac:dyDescent="0.25">
      <c r="A28" s="17">
        <v>1975</v>
      </c>
      <c r="B28" s="25">
        <v>0</v>
      </c>
      <c r="C28" s="26">
        <v>0</v>
      </c>
      <c r="D28" s="26">
        <v>0</v>
      </c>
      <c r="E28" s="26">
        <v>0</v>
      </c>
      <c r="F28" s="26">
        <v>0</v>
      </c>
      <c r="G28" s="26">
        <v>101.16</v>
      </c>
      <c r="H28" s="26">
        <v>224.14</v>
      </c>
      <c r="I28" s="26">
        <v>73.39</v>
      </c>
      <c r="J28" s="26">
        <v>426.45</v>
      </c>
      <c r="K28" s="26">
        <v>547.45000000000005</v>
      </c>
      <c r="L28" s="26">
        <v>204.3</v>
      </c>
      <c r="M28" s="27">
        <v>0</v>
      </c>
      <c r="N28" s="44">
        <f t="shared" si="0"/>
        <v>0</v>
      </c>
      <c r="O28" s="28">
        <f t="shared" si="1"/>
        <v>1576.8899999999999</v>
      </c>
      <c r="P28" s="44">
        <f t="shared" si="2"/>
        <v>1576.8899999999999</v>
      </c>
      <c r="Q28" s="107">
        <f t="shared" si="3"/>
        <v>0</v>
      </c>
      <c r="R28" s="44">
        <f t="shared" si="4"/>
        <v>225.26999999999998</v>
      </c>
      <c r="S28" s="28">
        <f t="shared" si="5"/>
        <v>131.4075</v>
      </c>
      <c r="T28" s="69"/>
    </row>
    <row r="29" spans="1:20" x14ac:dyDescent="0.25">
      <c r="A29" s="17">
        <v>1976</v>
      </c>
      <c r="B29" s="25">
        <v>0</v>
      </c>
      <c r="C29" s="26">
        <v>0</v>
      </c>
      <c r="D29" s="26">
        <v>0</v>
      </c>
      <c r="E29" s="26">
        <v>0</v>
      </c>
      <c r="F29" s="26">
        <v>0</v>
      </c>
      <c r="G29" s="26">
        <v>0</v>
      </c>
      <c r="H29" s="26">
        <v>174.55</v>
      </c>
      <c r="I29" s="26">
        <v>47.6</v>
      </c>
      <c r="J29" s="26">
        <v>355.05</v>
      </c>
      <c r="K29" s="26">
        <v>478.02</v>
      </c>
      <c r="L29" s="26">
        <v>31.74</v>
      </c>
      <c r="M29" s="27">
        <v>0</v>
      </c>
      <c r="N29" s="44">
        <f t="shared" si="0"/>
        <v>0</v>
      </c>
      <c r="O29" s="28">
        <f t="shared" si="1"/>
        <v>1086.96</v>
      </c>
      <c r="P29" s="44">
        <f t="shared" si="2"/>
        <v>1086.96</v>
      </c>
      <c r="Q29" s="107">
        <f t="shared" si="3"/>
        <v>0</v>
      </c>
      <c r="R29" s="44">
        <f t="shared" si="4"/>
        <v>155.28</v>
      </c>
      <c r="S29" s="28">
        <f t="shared" si="5"/>
        <v>90.58</v>
      </c>
      <c r="T29" s="69"/>
    </row>
    <row r="30" spans="1:20" x14ac:dyDescent="0.25">
      <c r="A30" s="17">
        <v>1977</v>
      </c>
      <c r="B30" s="25">
        <v>0</v>
      </c>
      <c r="C30" s="26">
        <v>0</v>
      </c>
      <c r="D30" s="26">
        <v>0</v>
      </c>
      <c r="E30" s="26">
        <v>0</v>
      </c>
      <c r="F30" s="26">
        <v>0</v>
      </c>
      <c r="G30" s="26">
        <v>168.6</v>
      </c>
      <c r="H30" s="26">
        <v>47.6</v>
      </c>
      <c r="I30" s="26">
        <v>101.16</v>
      </c>
      <c r="J30" s="26">
        <v>378.85</v>
      </c>
      <c r="K30" s="26">
        <v>277.69</v>
      </c>
      <c r="L30" s="26">
        <v>9.92</v>
      </c>
      <c r="M30" s="27">
        <v>0</v>
      </c>
      <c r="N30" s="44">
        <f t="shared" si="0"/>
        <v>0</v>
      </c>
      <c r="O30" s="28">
        <f t="shared" si="1"/>
        <v>983.82</v>
      </c>
      <c r="P30" s="44">
        <f t="shared" si="2"/>
        <v>983.82</v>
      </c>
      <c r="Q30" s="107">
        <f t="shared" si="3"/>
        <v>0</v>
      </c>
      <c r="R30" s="44">
        <f t="shared" si="4"/>
        <v>140.5457142857143</v>
      </c>
      <c r="S30" s="28">
        <f t="shared" si="5"/>
        <v>81.984999999999999</v>
      </c>
      <c r="T30" s="69"/>
    </row>
    <row r="31" spans="1:20" x14ac:dyDescent="0.25">
      <c r="A31" s="17">
        <v>1978</v>
      </c>
      <c r="B31" s="25">
        <v>0</v>
      </c>
      <c r="C31" s="26">
        <v>0</v>
      </c>
      <c r="D31" s="26">
        <v>0</v>
      </c>
      <c r="E31" s="26">
        <v>0</v>
      </c>
      <c r="F31" s="26">
        <v>0</v>
      </c>
      <c r="G31" s="26">
        <v>79.34</v>
      </c>
      <c r="H31" s="26">
        <v>89.26</v>
      </c>
      <c r="I31" s="26">
        <v>27.77</v>
      </c>
      <c r="J31" s="26">
        <v>545.46</v>
      </c>
      <c r="K31" s="26">
        <v>309.43</v>
      </c>
      <c r="L31" s="26">
        <v>297.52</v>
      </c>
      <c r="M31" s="27">
        <v>120.99</v>
      </c>
      <c r="N31" s="44">
        <f t="shared" si="0"/>
        <v>0</v>
      </c>
      <c r="O31" s="28">
        <f t="shared" si="1"/>
        <v>1469.77</v>
      </c>
      <c r="P31" s="44">
        <f t="shared" si="2"/>
        <v>1469.77</v>
      </c>
      <c r="Q31" s="107">
        <f t="shared" si="3"/>
        <v>0</v>
      </c>
      <c r="R31" s="44">
        <f t="shared" si="4"/>
        <v>209.96714285714285</v>
      </c>
      <c r="S31" s="28">
        <f t="shared" si="5"/>
        <v>122.48083333333334</v>
      </c>
      <c r="T31" s="69"/>
    </row>
    <row r="32" spans="1:20" x14ac:dyDescent="0.25">
      <c r="A32" s="17">
        <v>1979</v>
      </c>
      <c r="B32" s="25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160.66</v>
      </c>
      <c r="J32" s="26">
        <v>916.38</v>
      </c>
      <c r="K32" s="26">
        <v>597.03</v>
      </c>
      <c r="L32" s="26">
        <v>761.66</v>
      </c>
      <c r="M32" s="27">
        <v>128.93</v>
      </c>
      <c r="N32" s="44">
        <f t="shared" si="0"/>
        <v>0</v>
      </c>
      <c r="O32" s="28">
        <f t="shared" si="1"/>
        <v>2564.66</v>
      </c>
      <c r="P32" s="44">
        <f t="shared" si="2"/>
        <v>2564.66</v>
      </c>
      <c r="Q32" s="107">
        <f t="shared" si="3"/>
        <v>0</v>
      </c>
      <c r="R32" s="44">
        <f t="shared" si="4"/>
        <v>366.38</v>
      </c>
      <c r="S32" s="28">
        <f t="shared" si="5"/>
        <v>213.72166666666666</v>
      </c>
      <c r="T32" s="69"/>
    </row>
    <row r="33" spans="1:20" x14ac:dyDescent="0.25">
      <c r="A33" s="17">
        <v>1980</v>
      </c>
      <c r="B33" s="25">
        <v>0</v>
      </c>
      <c r="C33" s="26">
        <v>0</v>
      </c>
      <c r="D33" s="26">
        <v>0</v>
      </c>
      <c r="E33" s="26">
        <v>0</v>
      </c>
      <c r="F33" s="26">
        <v>97.99</v>
      </c>
      <c r="G33" s="26">
        <v>196.76</v>
      </c>
      <c r="H33" s="26">
        <v>516.11</v>
      </c>
      <c r="I33" s="26">
        <v>555.48</v>
      </c>
      <c r="J33" s="26">
        <v>868.77</v>
      </c>
      <c r="K33" s="26">
        <v>1043.32</v>
      </c>
      <c r="L33" s="26">
        <v>517.69000000000005</v>
      </c>
      <c r="M33" s="27">
        <v>41.65</v>
      </c>
      <c r="N33" s="44">
        <f t="shared" si="0"/>
        <v>97.99</v>
      </c>
      <c r="O33" s="28">
        <f t="shared" si="1"/>
        <v>3739.7799999999997</v>
      </c>
      <c r="P33" s="44">
        <f t="shared" si="2"/>
        <v>3837.7700000000004</v>
      </c>
      <c r="Q33" s="107">
        <f t="shared" si="3"/>
        <v>19.597999999999999</v>
      </c>
      <c r="R33" s="44">
        <f t="shared" si="4"/>
        <v>534.25428571428563</v>
      </c>
      <c r="S33" s="28">
        <f t="shared" si="5"/>
        <v>319.81416666666672</v>
      </c>
      <c r="T33" s="69"/>
    </row>
    <row r="34" spans="1:20" x14ac:dyDescent="0.25">
      <c r="A34" s="17">
        <v>1981</v>
      </c>
      <c r="B34" s="25">
        <v>0</v>
      </c>
      <c r="C34" s="26">
        <v>0</v>
      </c>
      <c r="D34" s="26">
        <v>119.01</v>
      </c>
      <c r="E34" s="26">
        <v>196.37</v>
      </c>
      <c r="F34" s="26">
        <v>390.75</v>
      </c>
      <c r="G34" s="26">
        <v>476.04</v>
      </c>
      <c r="H34" s="26">
        <v>380.83</v>
      </c>
      <c r="I34" s="26">
        <v>311.41000000000003</v>
      </c>
      <c r="J34" s="26">
        <v>769.6</v>
      </c>
      <c r="K34" s="26">
        <v>729.93</v>
      </c>
      <c r="L34" s="26">
        <v>478.02</v>
      </c>
      <c r="M34" s="27">
        <v>156.69999999999999</v>
      </c>
      <c r="N34" s="44">
        <f t="shared" si="0"/>
        <v>706.13</v>
      </c>
      <c r="O34" s="28">
        <f t="shared" si="1"/>
        <v>3302.5299999999997</v>
      </c>
      <c r="P34" s="44">
        <f t="shared" si="2"/>
        <v>4008.66</v>
      </c>
      <c r="Q34" s="107">
        <f t="shared" si="3"/>
        <v>141.226</v>
      </c>
      <c r="R34" s="44">
        <f t="shared" si="4"/>
        <v>471.78999999999996</v>
      </c>
      <c r="S34" s="28">
        <f t="shared" si="5"/>
        <v>334.05500000000001</v>
      </c>
      <c r="T34" s="69"/>
    </row>
    <row r="35" spans="1:20" x14ac:dyDescent="0.25">
      <c r="A35" s="17">
        <v>1982</v>
      </c>
      <c r="B35" s="25">
        <v>198.35</v>
      </c>
      <c r="C35" s="26">
        <v>376.86</v>
      </c>
      <c r="D35" s="26">
        <v>0</v>
      </c>
      <c r="E35" s="26">
        <v>33.72</v>
      </c>
      <c r="F35" s="26">
        <v>614.89</v>
      </c>
      <c r="G35" s="26">
        <v>666.46</v>
      </c>
      <c r="H35" s="26">
        <v>148.76</v>
      </c>
      <c r="I35" s="26">
        <v>164.63</v>
      </c>
      <c r="J35" s="26">
        <v>1215.8900000000001</v>
      </c>
      <c r="K35" s="26">
        <v>1211.92</v>
      </c>
      <c r="L35" s="26">
        <v>315.38</v>
      </c>
      <c r="M35" s="27">
        <v>27.77</v>
      </c>
      <c r="N35" s="44">
        <f t="shared" si="0"/>
        <v>1223.8200000000002</v>
      </c>
      <c r="O35" s="28">
        <f t="shared" si="1"/>
        <v>3750.8100000000004</v>
      </c>
      <c r="P35" s="44">
        <f t="shared" si="2"/>
        <v>4974.630000000001</v>
      </c>
      <c r="Q35" s="107">
        <f t="shared" si="3"/>
        <v>244.76400000000004</v>
      </c>
      <c r="R35" s="44">
        <f t="shared" si="4"/>
        <v>535.83000000000004</v>
      </c>
      <c r="S35" s="28">
        <f t="shared" si="5"/>
        <v>414.55250000000007</v>
      </c>
      <c r="T35" s="69"/>
    </row>
    <row r="36" spans="1:20" x14ac:dyDescent="0.25">
      <c r="A36" s="17">
        <v>1983</v>
      </c>
      <c r="B36" s="25">
        <v>587.12</v>
      </c>
      <c r="C36" s="26">
        <v>166.61</v>
      </c>
      <c r="D36" s="26">
        <v>0</v>
      </c>
      <c r="E36" s="26">
        <v>0</v>
      </c>
      <c r="F36" s="26">
        <v>656.54</v>
      </c>
      <c r="G36" s="26">
        <v>311.41000000000003</v>
      </c>
      <c r="H36" s="26">
        <v>638.69000000000005</v>
      </c>
      <c r="I36" s="26">
        <v>0</v>
      </c>
      <c r="J36" s="26">
        <v>844.97</v>
      </c>
      <c r="K36" s="26">
        <v>1059.19</v>
      </c>
      <c r="L36" s="26">
        <v>632.74</v>
      </c>
      <c r="M36" s="27">
        <v>158.68</v>
      </c>
      <c r="N36" s="44">
        <f t="shared" si="0"/>
        <v>1410.27</v>
      </c>
      <c r="O36" s="28">
        <f t="shared" si="1"/>
        <v>3645.68</v>
      </c>
      <c r="P36" s="44">
        <f t="shared" si="2"/>
        <v>5055.9500000000007</v>
      </c>
      <c r="Q36" s="107">
        <f t="shared" si="3"/>
        <v>282.05399999999997</v>
      </c>
      <c r="R36" s="44">
        <f t="shared" si="4"/>
        <v>520.81142857142856</v>
      </c>
      <c r="S36" s="28">
        <f t="shared" si="5"/>
        <v>421.32916666666671</v>
      </c>
      <c r="T36" s="69"/>
    </row>
    <row r="37" spans="1:20" x14ac:dyDescent="0.25">
      <c r="A37" s="17">
        <v>1984</v>
      </c>
      <c r="B37" s="25">
        <v>392.93</v>
      </c>
      <c r="C37" s="26">
        <v>0</v>
      </c>
      <c r="D37" s="26">
        <v>0</v>
      </c>
      <c r="E37" s="26">
        <v>0</v>
      </c>
      <c r="F37" s="26">
        <v>162.44999999999999</v>
      </c>
      <c r="G37" s="26">
        <v>299.51</v>
      </c>
      <c r="H37" s="26">
        <v>343.74</v>
      </c>
      <c r="I37" s="26">
        <v>222.15</v>
      </c>
      <c r="J37" s="26">
        <v>1003.65</v>
      </c>
      <c r="K37" s="26">
        <v>678.36</v>
      </c>
      <c r="L37" s="26">
        <v>168.6</v>
      </c>
      <c r="M37" s="27">
        <v>0</v>
      </c>
      <c r="N37" s="44">
        <f t="shared" si="0"/>
        <v>555.38</v>
      </c>
      <c r="O37" s="28">
        <f t="shared" si="1"/>
        <v>2716.0099999999998</v>
      </c>
      <c r="P37" s="44">
        <f t="shared" si="2"/>
        <v>3271.3900000000003</v>
      </c>
      <c r="Q37" s="107">
        <f t="shared" si="3"/>
        <v>111.07599999999999</v>
      </c>
      <c r="R37" s="44">
        <f t="shared" si="4"/>
        <v>388.00142857142856</v>
      </c>
      <c r="S37" s="28">
        <f t="shared" si="5"/>
        <v>272.61583333333334</v>
      </c>
      <c r="T37" s="69"/>
    </row>
    <row r="38" spans="1:20" x14ac:dyDescent="0.25">
      <c r="A38" s="17">
        <v>1985</v>
      </c>
      <c r="B38" s="25">
        <v>343.15</v>
      </c>
      <c r="C38" s="26">
        <v>34.909999999999997</v>
      </c>
      <c r="D38" s="26">
        <v>0</v>
      </c>
      <c r="E38" s="26">
        <v>64.56</v>
      </c>
      <c r="F38" s="26">
        <v>280.95999999999998</v>
      </c>
      <c r="G38" s="26">
        <v>0</v>
      </c>
      <c r="H38" s="26">
        <v>668.44</v>
      </c>
      <c r="I38" s="26">
        <v>946.13</v>
      </c>
      <c r="J38" s="26">
        <v>608.92999999999995</v>
      </c>
      <c r="K38" s="26">
        <v>962</v>
      </c>
      <c r="L38" s="26">
        <v>626.79</v>
      </c>
      <c r="M38" s="27">
        <v>277.69</v>
      </c>
      <c r="N38" s="44">
        <f t="shared" si="0"/>
        <v>723.57999999999993</v>
      </c>
      <c r="O38" s="28">
        <f t="shared" si="1"/>
        <v>4089.98</v>
      </c>
      <c r="P38" s="44">
        <f t="shared" si="2"/>
        <v>4813.5599999999995</v>
      </c>
      <c r="Q38" s="107">
        <f t="shared" si="3"/>
        <v>144.71599999999998</v>
      </c>
      <c r="R38" s="44">
        <f t="shared" si="4"/>
        <v>584.2828571428571</v>
      </c>
      <c r="S38" s="28">
        <f t="shared" si="5"/>
        <v>401.12999999999994</v>
      </c>
      <c r="T38" s="69"/>
    </row>
    <row r="39" spans="1:20" x14ac:dyDescent="0.25">
      <c r="A39" s="17">
        <v>1986</v>
      </c>
      <c r="B39" s="25">
        <v>0</v>
      </c>
      <c r="C39" s="26">
        <v>0</v>
      </c>
      <c r="D39" s="26">
        <v>0</v>
      </c>
      <c r="E39" s="26">
        <v>147.18</v>
      </c>
      <c r="F39" s="26">
        <v>384.01</v>
      </c>
      <c r="G39" s="26">
        <v>105.72</v>
      </c>
      <c r="H39" s="26">
        <v>167.61</v>
      </c>
      <c r="I39" s="26">
        <v>275.70999999999998</v>
      </c>
      <c r="J39" s="26">
        <v>1200.02</v>
      </c>
      <c r="K39" s="26">
        <v>846.96</v>
      </c>
      <c r="L39" s="26">
        <v>305.45999999999998</v>
      </c>
      <c r="M39" s="27">
        <v>56.93</v>
      </c>
      <c r="N39" s="44">
        <f t="shared" si="0"/>
        <v>531.19000000000005</v>
      </c>
      <c r="O39" s="28">
        <f t="shared" si="1"/>
        <v>2958.41</v>
      </c>
      <c r="P39" s="44">
        <f t="shared" si="2"/>
        <v>3489.6</v>
      </c>
      <c r="Q39" s="107">
        <f t="shared" si="3"/>
        <v>106.23800000000001</v>
      </c>
      <c r="R39" s="44">
        <f t="shared" si="4"/>
        <v>422.63</v>
      </c>
      <c r="S39" s="28">
        <f t="shared" si="5"/>
        <v>290.8</v>
      </c>
      <c r="T39" s="69"/>
    </row>
    <row r="40" spans="1:20" x14ac:dyDescent="0.25">
      <c r="A40" s="17">
        <v>1987</v>
      </c>
      <c r="B40" s="25">
        <v>459.3</v>
      </c>
      <c r="C40" s="26">
        <v>4.5599999999999996</v>
      </c>
      <c r="D40" s="26">
        <v>0</v>
      </c>
      <c r="E40" s="26">
        <v>346.24</v>
      </c>
      <c r="F40" s="26">
        <v>405.98</v>
      </c>
      <c r="G40" s="26">
        <v>319.72000000000003</v>
      </c>
      <c r="H40" s="26">
        <v>0</v>
      </c>
      <c r="I40" s="26">
        <v>253.89</v>
      </c>
      <c r="J40" s="26">
        <v>952.08</v>
      </c>
      <c r="K40" s="26">
        <v>571.25</v>
      </c>
      <c r="L40" s="26">
        <v>339.18</v>
      </c>
      <c r="M40" s="27">
        <v>564.67999999999995</v>
      </c>
      <c r="N40" s="44">
        <f t="shared" si="0"/>
        <v>1216.08</v>
      </c>
      <c r="O40" s="28">
        <f t="shared" si="1"/>
        <v>3000.7999999999997</v>
      </c>
      <c r="P40" s="44">
        <f t="shared" si="2"/>
        <v>4216.88</v>
      </c>
      <c r="Q40" s="107">
        <f t="shared" si="3"/>
        <v>243.21599999999998</v>
      </c>
      <c r="R40" s="44">
        <f t="shared" si="4"/>
        <v>428.68571428571425</v>
      </c>
      <c r="S40" s="28">
        <f t="shared" si="5"/>
        <v>351.40666666666669</v>
      </c>
      <c r="T40" s="69"/>
    </row>
    <row r="41" spans="1:20" x14ac:dyDescent="0.25">
      <c r="A41" s="17">
        <v>1988</v>
      </c>
      <c r="B41" s="25">
        <v>68.349999999999994</v>
      </c>
      <c r="C41" s="26">
        <v>0</v>
      </c>
      <c r="D41" s="26">
        <v>0</v>
      </c>
      <c r="E41" s="26">
        <v>0</v>
      </c>
      <c r="F41" s="26">
        <v>451.66</v>
      </c>
      <c r="G41" s="26">
        <v>292.07</v>
      </c>
      <c r="H41" s="26">
        <v>441.53</v>
      </c>
      <c r="I41" s="26">
        <v>331.42</v>
      </c>
      <c r="J41" s="26">
        <v>513.73</v>
      </c>
      <c r="K41" s="26">
        <v>864.81</v>
      </c>
      <c r="L41" s="26">
        <v>186.45</v>
      </c>
      <c r="M41" s="27">
        <v>0</v>
      </c>
      <c r="N41" s="44">
        <f t="shared" si="0"/>
        <v>520.01</v>
      </c>
      <c r="O41" s="28">
        <f t="shared" si="1"/>
        <v>2630.0099999999998</v>
      </c>
      <c r="P41" s="44">
        <f t="shared" si="2"/>
        <v>3150.02</v>
      </c>
      <c r="Q41" s="107">
        <f t="shared" si="3"/>
        <v>104.002</v>
      </c>
      <c r="R41" s="44">
        <f t="shared" si="4"/>
        <v>375.71571428571423</v>
      </c>
      <c r="S41" s="28">
        <f t="shared" si="5"/>
        <v>262.50166666666667</v>
      </c>
      <c r="T41" s="69"/>
    </row>
    <row r="42" spans="1:20" x14ac:dyDescent="0.25">
      <c r="A42" s="17">
        <v>1989</v>
      </c>
      <c r="B42" s="25">
        <v>0</v>
      </c>
      <c r="C42" s="26">
        <v>0</v>
      </c>
      <c r="D42" s="26">
        <v>0</v>
      </c>
      <c r="E42" s="26">
        <v>157.57</v>
      </c>
      <c r="F42" s="26">
        <v>523.23</v>
      </c>
      <c r="G42" s="26">
        <v>411.38</v>
      </c>
      <c r="H42" s="26">
        <v>761.66</v>
      </c>
      <c r="I42" s="26">
        <v>142.81</v>
      </c>
      <c r="J42" s="26">
        <v>1166.3</v>
      </c>
      <c r="K42" s="26">
        <v>259.83999999999997</v>
      </c>
      <c r="L42" s="26">
        <v>433.26</v>
      </c>
      <c r="M42" s="27">
        <v>441.67</v>
      </c>
      <c r="N42" s="44">
        <f t="shared" si="0"/>
        <v>680.8</v>
      </c>
      <c r="O42" s="28">
        <f t="shared" si="1"/>
        <v>3616.92</v>
      </c>
      <c r="P42" s="44">
        <f t="shared" si="2"/>
        <v>4297.72</v>
      </c>
      <c r="Q42" s="107">
        <f t="shared" si="3"/>
        <v>136.16</v>
      </c>
      <c r="R42" s="44">
        <f t="shared" si="4"/>
        <v>516.70285714285717</v>
      </c>
      <c r="S42" s="28">
        <f t="shared" si="5"/>
        <v>358.14333333333337</v>
      </c>
      <c r="T42" s="69"/>
    </row>
    <row r="43" spans="1:20" x14ac:dyDescent="0.25">
      <c r="A43" s="17">
        <v>1990</v>
      </c>
      <c r="B43" s="25">
        <v>0</v>
      </c>
      <c r="C43" s="26">
        <v>0</v>
      </c>
      <c r="D43" s="26">
        <v>0</v>
      </c>
      <c r="E43" s="26">
        <v>350.45</v>
      </c>
      <c r="F43" s="26">
        <v>533.67999999999995</v>
      </c>
      <c r="G43" s="26">
        <v>363.73</v>
      </c>
      <c r="H43" s="26">
        <v>748.59</v>
      </c>
      <c r="I43" s="26">
        <v>646.62</v>
      </c>
      <c r="J43" s="26">
        <v>638.69000000000005</v>
      </c>
      <c r="K43" s="26">
        <v>660.51</v>
      </c>
      <c r="L43" s="26">
        <v>503.81</v>
      </c>
      <c r="M43" s="27">
        <v>488.67</v>
      </c>
      <c r="N43" s="44">
        <f t="shared" si="0"/>
        <v>884.12999999999988</v>
      </c>
      <c r="O43" s="28">
        <f t="shared" si="1"/>
        <v>4050.6200000000003</v>
      </c>
      <c r="P43" s="44">
        <f t="shared" si="2"/>
        <v>4934.75</v>
      </c>
      <c r="Q43" s="107">
        <f t="shared" si="3"/>
        <v>176.82599999999996</v>
      </c>
      <c r="R43" s="44">
        <f t="shared" si="4"/>
        <v>578.66000000000008</v>
      </c>
      <c r="S43" s="28">
        <f t="shared" si="5"/>
        <v>411.22916666666669</v>
      </c>
      <c r="T43" s="69"/>
    </row>
    <row r="44" spans="1:20" ht="15.75" thickBot="1" x14ac:dyDescent="0.3">
      <c r="A44" s="18">
        <v>1991</v>
      </c>
      <c r="B44" s="29">
        <v>0</v>
      </c>
      <c r="C44" s="30">
        <v>0</v>
      </c>
      <c r="D44" s="30">
        <v>0</v>
      </c>
      <c r="E44" s="30">
        <v>413.74</v>
      </c>
      <c r="F44" s="30">
        <v>562.17999999999995</v>
      </c>
      <c r="G44" s="30">
        <v>326.54000000000002</v>
      </c>
      <c r="H44" s="30">
        <v>245.95</v>
      </c>
      <c r="I44" s="30">
        <v>422.49</v>
      </c>
      <c r="J44" s="30">
        <v>158.68</v>
      </c>
      <c r="K44" s="30">
        <v>281.66000000000003</v>
      </c>
      <c r="L44" s="30">
        <v>333.78</v>
      </c>
      <c r="M44" s="31">
        <v>328.86</v>
      </c>
      <c r="N44" s="46">
        <f t="shared" si="0"/>
        <v>975.92</v>
      </c>
      <c r="O44" s="32">
        <f t="shared" si="1"/>
        <v>2097.96</v>
      </c>
      <c r="P44" s="46">
        <f t="shared" si="2"/>
        <v>3073.8799999999997</v>
      </c>
      <c r="Q44" s="108">
        <f t="shared" si="3"/>
        <v>195.184</v>
      </c>
      <c r="R44" s="89">
        <f t="shared" si="4"/>
        <v>299.70857142857142</v>
      </c>
      <c r="S44" s="90">
        <f t="shared" si="5"/>
        <v>256.15666666666664</v>
      </c>
      <c r="T44" s="69"/>
    </row>
    <row r="45" spans="1:20" x14ac:dyDescent="0.25">
      <c r="A45" s="127" t="s">
        <v>62</v>
      </c>
      <c r="B45" s="22">
        <f>SMALL(B$3:B$44,COUNTIF(B$3:B$44,0)+1)</f>
        <v>68.349999999999994</v>
      </c>
      <c r="C45" s="54">
        <f t="shared" ref="C45:P45" si="6">SMALL(C$3:C$44,COUNTIF(C$3:C$44,0)+1)</f>
        <v>4.5599999999999996</v>
      </c>
      <c r="D45" s="54">
        <f t="shared" si="6"/>
        <v>119.01</v>
      </c>
      <c r="E45" s="54">
        <f t="shared" si="6"/>
        <v>33.72</v>
      </c>
      <c r="F45" s="54">
        <f t="shared" si="6"/>
        <v>29.75</v>
      </c>
      <c r="G45" s="54">
        <f t="shared" si="6"/>
        <v>17.850000000000001</v>
      </c>
      <c r="H45" s="54">
        <f t="shared" si="6"/>
        <v>9.92</v>
      </c>
      <c r="I45" s="54">
        <f t="shared" si="6"/>
        <v>27.77</v>
      </c>
      <c r="J45" s="54">
        <f t="shared" si="6"/>
        <v>35.700000000000003</v>
      </c>
      <c r="K45" s="54">
        <f t="shared" si="6"/>
        <v>224.14</v>
      </c>
      <c r="L45" s="54">
        <f t="shared" si="6"/>
        <v>9.92</v>
      </c>
      <c r="M45" s="55">
        <f t="shared" si="6"/>
        <v>27.77</v>
      </c>
      <c r="N45" s="121">
        <f t="shared" si="6"/>
        <v>29.75</v>
      </c>
      <c r="O45" s="58">
        <f t="shared" si="6"/>
        <v>983.82</v>
      </c>
      <c r="P45" s="121">
        <f t="shared" si="6"/>
        <v>983.82</v>
      </c>
      <c r="Q45" s="51"/>
      <c r="R45" s="51"/>
      <c r="S45" s="51"/>
      <c r="T45" s="51"/>
    </row>
    <row r="46" spans="1:20" x14ac:dyDescent="0.25">
      <c r="A46" s="128" t="s">
        <v>63</v>
      </c>
      <c r="B46" s="23">
        <f>MAX(B$3:B$44)</f>
        <v>769.6</v>
      </c>
      <c r="C46" s="59">
        <f t="shared" ref="C46:P46" si="7">MAX(C$3:C$44)</f>
        <v>376.86</v>
      </c>
      <c r="D46" s="59">
        <f t="shared" si="7"/>
        <v>119.01</v>
      </c>
      <c r="E46" s="59">
        <f t="shared" si="7"/>
        <v>413.74</v>
      </c>
      <c r="F46" s="59">
        <f t="shared" si="7"/>
        <v>656.54</v>
      </c>
      <c r="G46" s="59">
        <f t="shared" si="7"/>
        <v>720.01</v>
      </c>
      <c r="H46" s="59">
        <f t="shared" si="7"/>
        <v>1073.07</v>
      </c>
      <c r="I46" s="59">
        <f t="shared" si="7"/>
        <v>1628.45</v>
      </c>
      <c r="J46" s="59">
        <f t="shared" si="7"/>
        <v>1509.44</v>
      </c>
      <c r="K46" s="59">
        <f t="shared" si="7"/>
        <v>1211.92</v>
      </c>
      <c r="L46" s="59">
        <f t="shared" si="7"/>
        <v>866.79</v>
      </c>
      <c r="M46" s="60">
        <f t="shared" si="7"/>
        <v>564.67999999999995</v>
      </c>
      <c r="N46" s="122">
        <f t="shared" si="7"/>
        <v>1410.27</v>
      </c>
      <c r="O46" s="63">
        <f t="shared" si="7"/>
        <v>5678.75</v>
      </c>
      <c r="P46" s="122">
        <f t="shared" si="7"/>
        <v>5678.75</v>
      </c>
      <c r="Q46" s="51"/>
      <c r="R46" s="51"/>
      <c r="S46" s="51"/>
      <c r="T46" s="51"/>
    </row>
    <row r="47" spans="1:20" x14ac:dyDescent="0.25">
      <c r="A47" s="128" t="s">
        <v>64</v>
      </c>
      <c r="B47" s="23">
        <f>SUM(B$3:B$44)/COUNTIF(B$3:B$44,"&gt;0")</f>
        <v>374.66374999999999</v>
      </c>
      <c r="C47" s="59">
        <f t="shared" ref="C47:P47" si="8">SUM(C$3:C$44)/COUNTIF(C$3:C$44,"&gt;0")</f>
        <v>145.73499999999999</v>
      </c>
      <c r="D47" s="59">
        <f t="shared" si="8"/>
        <v>119.01</v>
      </c>
      <c r="E47" s="59">
        <f t="shared" si="8"/>
        <v>213.72874999999999</v>
      </c>
      <c r="F47" s="59">
        <f t="shared" si="8"/>
        <v>374.48785714285714</v>
      </c>
      <c r="G47" s="59">
        <f t="shared" si="8"/>
        <v>325.79620689655172</v>
      </c>
      <c r="H47" s="59">
        <f t="shared" si="8"/>
        <v>435.81102564102565</v>
      </c>
      <c r="I47" s="59">
        <f t="shared" si="8"/>
        <v>452.1946153846153</v>
      </c>
      <c r="J47" s="59">
        <f t="shared" si="8"/>
        <v>754.2146341463415</v>
      </c>
      <c r="K47" s="59">
        <f t="shared" si="8"/>
        <v>697.03170731707314</v>
      </c>
      <c r="L47" s="59">
        <f t="shared" si="8"/>
        <v>381.97926829268295</v>
      </c>
      <c r="M47" s="60">
        <f t="shared" si="8"/>
        <v>187.17392857142855</v>
      </c>
      <c r="N47" s="122">
        <f t="shared" si="8"/>
        <v>665.74499999999989</v>
      </c>
      <c r="O47" s="63">
        <f t="shared" si="8"/>
        <v>2963.8911904761903</v>
      </c>
      <c r="P47" s="122">
        <f t="shared" si="8"/>
        <v>3217.5083333333341</v>
      </c>
      <c r="Q47" s="51"/>
      <c r="R47" s="51"/>
      <c r="S47" s="51"/>
      <c r="T47" s="51"/>
    </row>
    <row r="48" spans="1:20" ht="15.75" thickBot="1" x14ac:dyDescent="0.3">
      <c r="A48" s="175" t="s">
        <v>65</v>
      </c>
      <c r="B48" s="24">
        <f t="array" ref="B48">MEDIAN(IF(B$3:B$44&lt;&gt;0,B$3:B$44))</f>
        <v>368.03999999999996</v>
      </c>
      <c r="C48" s="155">
        <f t="array" ref="C48">MEDIAN(IF(C$3:C$44&lt;&gt;0,C$3:C$44))</f>
        <v>100.76</v>
      </c>
      <c r="D48" s="155">
        <f t="array" ref="D48">MEDIAN(IF(D$3:D$44&lt;&gt;0,D$3:D$44))</f>
        <v>119.01</v>
      </c>
      <c r="E48" s="155">
        <f t="array" ref="E48">MEDIAN(IF(E$3:E$44&lt;&gt;0,E$3:E$44))</f>
        <v>176.97</v>
      </c>
      <c r="F48" s="155">
        <f t="array" ref="F48">MEDIAN(IF(F$3:F$44&lt;&gt;0,F$3:F$44))</f>
        <v>398.36500000000001</v>
      </c>
      <c r="G48" s="155">
        <f t="array" ref="G48">MEDIAN(IF(G$3:G$44&lt;&gt;0,G$3:G$44))</f>
        <v>299.51</v>
      </c>
      <c r="H48" s="155">
        <f t="array" ref="H48">MEDIAN(IF(H$3:H$44&lt;&gt;0,H$3:H$44))</f>
        <v>392.73</v>
      </c>
      <c r="I48" s="155">
        <f t="array" ref="I48">MEDIAN(IF(I$3:I$44&lt;&gt;0,I$3:I$44))</f>
        <v>275.70999999999998</v>
      </c>
      <c r="J48" s="155">
        <f t="array" ref="J48">MEDIAN(IF(J$3:J$44&lt;&gt;0,J$3:J$44))</f>
        <v>706.13</v>
      </c>
      <c r="K48" s="155">
        <f t="array" ref="K48">MEDIAN(IF(K$3:K$44&lt;&gt;0,K$3:K$44))</f>
        <v>660.51</v>
      </c>
      <c r="L48" s="155">
        <f t="array" ref="L48">MEDIAN(IF(L$3:L$44&lt;&gt;0,L$3:L$44))</f>
        <v>339.18</v>
      </c>
      <c r="M48" s="156">
        <f t="array" ref="M48">MEDIAN(IF(M$3:M$44&lt;&gt;0,M$3:M$44))</f>
        <v>155.70499999999998</v>
      </c>
      <c r="N48" s="143">
        <f t="array" ref="N48">MEDIAN(IF(N$3:N$44&lt;&gt;0,N$3:N$44))</f>
        <v>693.46499999999992</v>
      </c>
      <c r="O48" s="147">
        <f t="array" ref="O48">MEDIAN(IF(O$3:O$44&lt;&gt;0,O$3:O$44))</f>
        <v>3151.665</v>
      </c>
      <c r="P48" s="143">
        <f t="array" ref="P48">MEDIAN(IF(P$3:P$44&lt;&gt;0,P$3:P$44))</f>
        <v>3487.31</v>
      </c>
      <c r="Q48" s="51"/>
      <c r="R48" s="51"/>
      <c r="S48" s="51"/>
      <c r="T48" s="51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44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6"/>
  <sheetViews>
    <sheetView zoomScale="90" zoomScaleNormal="90" workbookViewId="0">
      <selection activeCell="T1" sqref="T1"/>
    </sheetView>
  </sheetViews>
  <sheetFormatPr defaultRowHeight="15" x14ac:dyDescent="0.25"/>
  <cols>
    <col min="1" max="1" width="22.140625" customWidth="1"/>
    <col min="23" max="23" width="11.85546875" customWidth="1"/>
  </cols>
  <sheetData>
    <row r="1" spans="1:20" ht="19.5" thickBot="1" x14ac:dyDescent="0.3">
      <c r="A1" s="230" t="s">
        <v>172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</row>
    <row r="2" spans="1:20" ht="30.75" thickBot="1" x14ac:dyDescent="0.3">
      <c r="A2" s="152" t="s">
        <v>17</v>
      </c>
      <c r="B2" s="12" t="s">
        <v>13</v>
      </c>
      <c r="C2" s="5" t="s">
        <v>14</v>
      </c>
      <c r="D2" s="9" t="s">
        <v>3</v>
      </c>
      <c r="E2" s="5" t="s">
        <v>4</v>
      </c>
      <c r="F2" s="5" t="s">
        <v>5</v>
      </c>
      <c r="G2" s="5" t="s">
        <v>6</v>
      </c>
      <c r="H2" s="9" t="s">
        <v>7</v>
      </c>
      <c r="I2" s="5" t="s">
        <v>8</v>
      </c>
      <c r="J2" s="5" t="s">
        <v>9</v>
      </c>
      <c r="K2" s="5" t="s">
        <v>10</v>
      </c>
      <c r="L2" s="5" t="s">
        <v>11</v>
      </c>
      <c r="M2" s="5" t="s">
        <v>12</v>
      </c>
      <c r="N2" s="110" t="s">
        <v>164</v>
      </c>
      <c r="O2" s="5" t="s">
        <v>165</v>
      </c>
      <c r="P2" s="5" t="s">
        <v>36</v>
      </c>
      <c r="Q2" s="100" t="s">
        <v>153</v>
      </c>
      <c r="R2" s="12" t="s">
        <v>154</v>
      </c>
      <c r="S2" s="95" t="s">
        <v>155</v>
      </c>
      <c r="T2" s="72"/>
    </row>
    <row r="3" spans="1:20" x14ac:dyDescent="0.25">
      <c r="A3" s="153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1071.0999999999999</v>
      </c>
      <c r="H3" s="88">
        <v>2423.8000000000002</v>
      </c>
      <c r="I3" s="88">
        <v>3191.5</v>
      </c>
      <c r="J3" s="88">
        <v>1511.4</v>
      </c>
      <c r="K3" s="88">
        <v>1467.8</v>
      </c>
      <c r="L3" s="88">
        <v>960</v>
      </c>
      <c r="M3" s="132">
        <v>749.8</v>
      </c>
      <c r="N3" s="121">
        <f>SUM(B3:F3)</f>
        <v>0</v>
      </c>
      <c r="O3" s="134">
        <f>SUM(G3:M3)</f>
        <v>11375.399999999998</v>
      </c>
      <c r="P3" s="119">
        <f>SUM(B3:M3)</f>
        <v>11375.399999999998</v>
      </c>
      <c r="Q3" s="121">
        <f>AVERAGE(B3:F3)</f>
        <v>0</v>
      </c>
      <c r="R3" s="125">
        <f>AVERAGE(G3:M3)</f>
        <v>1625.0571428571425</v>
      </c>
      <c r="S3" s="121">
        <f>AVERAGE(B3:M3)</f>
        <v>947.94999999999982</v>
      </c>
      <c r="T3" s="69"/>
    </row>
    <row r="4" spans="1:20" x14ac:dyDescent="0.25">
      <c r="A4" s="17">
        <v>1951</v>
      </c>
      <c r="B4" s="23">
        <v>0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1285.3</v>
      </c>
      <c r="I4" s="59">
        <v>6843.1</v>
      </c>
      <c r="J4" s="59">
        <v>2380.1999999999998</v>
      </c>
      <c r="K4" s="59">
        <v>3965</v>
      </c>
      <c r="L4" s="59">
        <v>1995.4</v>
      </c>
      <c r="M4" s="60">
        <v>2166</v>
      </c>
      <c r="N4" s="134">
        <f t="shared" ref="N4:N65" si="0">SUM(B4:F4)</f>
        <v>0</v>
      </c>
      <c r="O4" s="134">
        <f t="shared" ref="O4:O63" si="1">SUM(G4:M4)</f>
        <v>18635</v>
      </c>
      <c r="P4" s="119">
        <f t="shared" ref="P4:P64" si="2">SUM(B4:M4)</f>
        <v>18635</v>
      </c>
      <c r="Q4" s="122">
        <f t="shared" ref="Q4:Q65" si="3">AVERAGE(B4:F4)</f>
        <v>0</v>
      </c>
      <c r="R4" s="126">
        <f t="shared" ref="R4:R65" si="4">AVERAGE(G4:M4)</f>
        <v>2662.1428571428573</v>
      </c>
      <c r="S4" s="122">
        <f t="shared" ref="S4:S65" si="5">AVERAGE(B4:M4)</f>
        <v>1552.9166666666667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416.5</v>
      </c>
      <c r="H5" s="59">
        <v>5268.2</v>
      </c>
      <c r="I5" s="59">
        <v>5522.1</v>
      </c>
      <c r="J5" s="59">
        <v>2802.7</v>
      </c>
      <c r="K5" s="59">
        <v>1910.1</v>
      </c>
      <c r="L5" s="59">
        <v>1428.1</v>
      </c>
      <c r="M5" s="60">
        <v>2427.8000000000002</v>
      </c>
      <c r="N5" s="134">
        <f t="shared" si="0"/>
        <v>0</v>
      </c>
      <c r="O5" s="134">
        <f t="shared" si="1"/>
        <v>19775.5</v>
      </c>
      <c r="P5" s="119">
        <f t="shared" si="2"/>
        <v>19775.5</v>
      </c>
      <c r="Q5" s="122">
        <f t="shared" si="3"/>
        <v>0</v>
      </c>
      <c r="R5" s="126">
        <f t="shared" si="4"/>
        <v>2825.0714285714284</v>
      </c>
      <c r="S5" s="122">
        <f t="shared" si="5"/>
        <v>1647.9583333333333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1106.8</v>
      </c>
      <c r="I6" s="59">
        <v>5050</v>
      </c>
      <c r="J6" s="59">
        <v>2477.4</v>
      </c>
      <c r="K6" s="59">
        <v>2636.1</v>
      </c>
      <c r="L6" s="59">
        <v>1249.5999999999999</v>
      </c>
      <c r="M6" s="60">
        <v>607</v>
      </c>
      <c r="N6" s="134">
        <f t="shared" si="0"/>
        <v>0</v>
      </c>
      <c r="O6" s="134">
        <f t="shared" si="1"/>
        <v>13126.900000000001</v>
      </c>
      <c r="P6" s="119">
        <f t="shared" si="2"/>
        <v>13126.900000000001</v>
      </c>
      <c r="Q6" s="122">
        <f t="shared" si="3"/>
        <v>0</v>
      </c>
      <c r="R6" s="126">
        <f t="shared" si="4"/>
        <v>1875.2714285714287</v>
      </c>
      <c r="S6" s="122">
        <f t="shared" si="5"/>
        <v>1093.9083333333335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65.5</v>
      </c>
      <c r="H7" s="59">
        <v>1275.4000000000001</v>
      </c>
      <c r="I7" s="59">
        <v>1723.7</v>
      </c>
      <c r="J7" s="59">
        <v>1959.7</v>
      </c>
      <c r="K7" s="59">
        <v>1465.8</v>
      </c>
      <c r="L7" s="59">
        <v>603</v>
      </c>
      <c r="M7" s="60">
        <v>1110.8</v>
      </c>
      <c r="N7" s="134">
        <f t="shared" si="0"/>
        <v>0</v>
      </c>
      <c r="O7" s="134">
        <f t="shared" si="1"/>
        <v>8203.9</v>
      </c>
      <c r="P7" s="119">
        <f t="shared" si="2"/>
        <v>8203.9</v>
      </c>
      <c r="Q7" s="122">
        <f t="shared" si="3"/>
        <v>0</v>
      </c>
      <c r="R7" s="126">
        <f t="shared" si="4"/>
        <v>1171.9857142857143</v>
      </c>
      <c r="S7" s="122">
        <f t="shared" si="5"/>
        <v>683.6583333333333</v>
      </c>
      <c r="T7" s="69"/>
    </row>
    <row r="8" spans="1:20" x14ac:dyDescent="0.25">
      <c r="A8" s="17">
        <v>1955</v>
      </c>
      <c r="B8" s="23">
        <v>0</v>
      </c>
      <c r="C8" s="59">
        <v>0</v>
      </c>
      <c r="D8" s="59">
        <v>0</v>
      </c>
      <c r="E8" s="59">
        <v>0</v>
      </c>
      <c r="F8" s="59">
        <v>0</v>
      </c>
      <c r="G8" s="59">
        <v>71.400000000000006</v>
      </c>
      <c r="H8" s="59">
        <v>918.4</v>
      </c>
      <c r="I8" s="59">
        <v>1114.7</v>
      </c>
      <c r="J8" s="59">
        <v>1342.8</v>
      </c>
      <c r="K8" s="59">
        <v>2600.4</v>
      </c>
      <c r="L8" s="59">
        <v>1112.7</v>
      </c>
      <c r="M8" s="60">
        <v>3262.9</v>
      </c>
      <c r="N8" s="134">
        <f t="shared" si="0"/>
        <v>0</v>
      </c>
      <c r="O8" s="134">
        <f t="shared" si="1"/>
        <v>10423.300000000001</v>
      </c>
      <c r="P8" s="119">
        <f t="shared" si="2"/>
        <v>10423.300000000001</v>
      </c>
      <c r="Q8" s="122">
        <f t="shared" si="3"/>
        <v>0</v>
      </c>
      <c r="R8" s="126">
        <f t="shared" si="4"/>
        <v>1489.0428571428572</v>
      </c>
      <c r="S8" s="122">
        <f t="shared" si="5"/>
        <v>868.60833333333346</v>
      </c>
      <c r="T8" s="69"/>
    </row>
    <row r="9" spans="1:20" x14ac:dyDescent="0.25">
      <c r="A9" s="17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478</v>
      </c>
      <c r="H9" s="59">
        <v>1164.3</v>
      </c>
      <c r="I9" s="59">
        <v>1947.8</v>
      </c>
      <c r="J9" s="59">
        <v>1824.8</v>
      </c>
      <c r="K9" s="59">
        <v>1953.7</v>
      </c>
      <c r="L9" s="59">
        <v>597</v>
      </c>
      <c r="M9" s="60">
        <v>797.4</v>
      </c>
      <c r="N9" s="134">
        <f t="shared" si="0"/>
        <v>0</v>
      </c>
      <c r="O9" s="134">
        <f t="shared" si="1"/>
        <v>8763</v>
      </c>
      <c r="P9" s="119">
        <f t="shared" si="2"/>
        <v>8763</v>
      </c>
      <c r="Q9" s="122">
        <f t="shared" si="3"/>
        <v>0</v>
      </c>
      <c r="R9" s="126">
        <f t="shared" si="4"/>
        <v>1251.8571428571429</v>
      </c>
      <c r="S9" s="122">
        <f t="shared" si="5"/>
        <v>730.25</v>
      </c>
      <c r="T9" s="69"/>
    </row>
    <row r="10" spans="1:20" x14ac:dyDescent="0.25">
      <c r="A10" s="17">
        <v>1957</v>
      </c>
      <c r="B10" s="23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1259.5</v>
      </c>
      <c r="I10" s="59">
        <v>2574.6</v>
      </c>
      <c r="J10" s="59">
        <v>8412</v>
      </c>
      <c r="K10" s="59">
        <v>5611.3</v>
      </c>
      <c r="L10" s="59">
        <v>2342.5</v>
      </c>
      <c r="M10" s="60">
        <v>1719.7</v>
      </c>
      <c r="N10" s="134">
        <f t="shared" si="0"/>
        <v>0</v>
      </c>
      <c r="O10" s="134">
        <f t="shared" si="1"/>
        <v>21919.600000000002</v>
      </c>
      <c r="P10" s="119">
        <f t="shared" si="2"/>
        <v>21919.600000000002</v>
      </c>
      <c r="Q10" s="122">
        <f t="shared" si="3"/>
        <v>0</v>
      </c>
      <c r="R10" s="126">
        <f t="shared" si="4"/>
        <v>3131.3714285714291</v>
      </c>
      <c r="S10" s="122">
        <f t="shared" si="5"/>
        <v>1826.6333333333334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99.2</v>
      </c>
      <c r="H11" s="59">
        <v>1098.9000000000001</v>
      </c>
      <c r="I11" s="59">
        <v>4423.2</v>
      </c>
      <c r="J11" s="59">
        <v>2919.7</v>
      </c>
      <c r="K11" s="59">
        <v>2586.5</v>
      </c>
      <c r="L11" s="59">
        <v>2009.3</v>
      </c>
      <c r="M11" s="60">
        <v>3572.3</v>
      </c>
      <c r="N11" s="134">
        <f t="shared" si="0"/>
        <v>0</v>
      </c>
      <c r="O11" s="134">
        <f t="shared" si="1"/>
        <v>16709.099999999999</v>
      </c>
      <c r="P11" s="119">
        <f t="shared" si="2"/>
        <v>16709.099999999999</v>
      </c>
      <c r="Q11" s="122">
        <f t="shared" si="3"/>
        <v>0</v>
      </c>
      <c r="R11" s="126">
        <f t="shared" si="4"/>
        <v>2387.0142857142855</v>
      </c>
      <c r="S11" s="122">
        <f t="shared" si="5"/>
        <v>1392.425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91">
        <v>0</v>
      </c>
      <c r="H12" s="59">
        <v>2850.3</v>
      </c>
      <c r="I12" s="59">
        <v>9530.7000000000007</v>
      </c>
      <c r="J12" s="59">
        <v>2618.1999999999998</v>
      </c>
      <c r="K12" s="59">
        <v>2588.5</v>
      </c>
      <c r="L12" s="59">
        <v>1973.6</v>
      </c>
      <c r="M12" s="60">
        <v>852.9</v>
      </c>
      <c r="N12" s="134">
        <f t="shared" si="0"/>
        <v>0</v>
      </c>
      <c r="O12" s="134">
        <f t="shared" si="1"/>
        <v>20414.2</v>
      </c>
      <c r="P12" s="119">
        <f t="shared" si="2"/>
        <v>20414.2</v>
      </c>
      <c r="Q12" s="122">
        <f t="shared" si="3"/>
        <v>0</v>
      </c>
      <c r="R12" s="126">
        <f t="shared" si="4"/>
        <v>2916.3142857142857</v>
      </c>
      <c r="S12" s="122">
        <f t="shared" si="5"/>
        <v>1701.1833333333334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60">
        <v>0</v>
      </c>
      <c r="G13" s="59">
        <v>3151.8</v>
      </c>
      <c r="H13" s="23">
        <v>17371.5</v>
      </c>
      <c r="I13" s="59">
        <v>11914.9</v>
      </c>
      <c r="J13" s="59">
        <v>2610.3000000000002</v>
      </c>
      <c r="K13" s="59">
        <v>2600.4</v>
      </c>
      <c r="L13" s="59">
        <v>1755.4</v>
      </c>
      <c r="M13" s="60">
        <v>2267.1</v>
      </c>
      <c r="N13" s="134">
        <f t="shared" si="0"/>
        <v>0</v>
      </c>
      <c r="O13" s="134">
        <f t="shared" si="1"/>
        <v>41671.4</v>
      </c>
      <c r="P13" s="119">
        <f t="shared" si="2"/>
        <v>41671.4</v>
      </c>
      <c r="Q13" s="122">
        <f t="shared" si="3"/>
        <v>0</v>
      </c>
      <c r="R13" s="126">
        <f t="shared" si="4"/>
        <v>5953.0571428571429</v>
      </c>
      <c r="S13" s="122">
        <f t="shared" si="5"/>
        <v>3472.6166666666668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88">
        <v>739.8</v>
      </c>
      <c r="H14" s="59">
        <v>9580.2999999999993</v>
      </c>
      <c r="I14" s="59">
        <v>10879.5</v>
      </c>
      <c r="J14" s="59">
        <v>2723.3</v>
      </c>
      <c r="K14" s="59">
        <v>7223.9</v>
      </c>
      <c r="L14" s="59">
        <v>17103.7</v>
      </c>
      <c r="M14" s="60">
        <v>12329.4</v>
      </c>
      <c r="N14" s="134">
        <f t="shared" si="0"/>
        <v>0</v>
      </c>
      <c r="O14" s="134">
        <f t="shared" si="1"/>
        <v>60579.9</v>
      </c>
      <c r="P14" s="119">
        <f t="shared" si="2"/>
        <v>60579.9</v>
      </c>
      <c r="Q14" s="122">
        <f t="shared" si="3"/>
        <v>0</v>
      </c>
      <c r="R14" s="126">
        <f t="shared" si="4"/>
        <v>8654.2714285714283</v>
      </c>
      <c r="S14" s="122">
        <f t="shared" si="5"/>
        <v>5048.3249999999998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2628.1</v>
      </c>
      <c r="H15" s="59">
        <v>6037.8</v>
      </c>
      <c r="I15" s="59">
        <v>5484.4</v>
      </c>
      <c r="J15" s="59">
        <v>3346.2</v>
      </c>
      <c r="K15" s="59">
        <v>2864.2</v>
      </c>
      <c r="L15" s="59">
        <v>1640.4</v>
      </c>
      <c r="M15" s="60">
        <v>5619.3</v>
      </c>
      <c r="N15" s="134">
        <f t="shared" si="0"/>
        <v>0</v>
      </c>
      <c r="O15" s="134">
        <f t="shared" si="1"/>
        <v>27620.400000000001</v>
      </c>
      <c r="P15" s="119">
        <f t="shared" si="2"/>
        <v>27620.400000000001</v>
      </c>
      <c r="Q15" s="122">
        <f t="shared" si="3"/>
        <v>0</v>
      </c>
      <c r="R15" s="126">
        <f t="shared" si="4"/>
        <v>3945.7714285714287</v>
      </c>
      <c r="S15" s="122">
        <f t="shared" si="5"/>
        <v>2301.7000000000003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835.1</v>
      </c>
      <c r="H16" s="59">
        <v>1559</v>
      </c>
      <c r="I16" s="59">
        <v>2322.6999999999998</v>
      </c>
      <c r="J16" s="59">
        <v>2243.3000000000002</v>
      </c>
      <c r="K16" s="59">
        <v>1963.7</v>
      </c>
      <c r="L16" s="59">
        <v>3717.1</v>
      </c>
      <c r="M16" s="60">
        <v>4008.7</v>
      </c>
      <c r="N16" s="134">
        <f t="shared" si="0"/>
        <v>0</v>
      </c>
      <c r="O16" s="134">
        <f t="shared" si="1"/>
        <v>16649.599999999999</v>
      </c>
      <c r="P16" s="119">
        <f t="shared" si="2"/>
        <v>16649.599999999999</v>
      </c>
      <c r="Q16" s="122">
        <f t="shared" si="3"/>
        <v>0</v>
      </c>
      <c r="R16" s="126">
        <f t="shared" si="4"/>
        <v>2378.5142857142855</v>
      </c>
      <c r="S16" s="122">
        <f t="shared" si="5"/>
        <v>1387.4666666666665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2743.2</v>
      </c>
      <c r="H17" s="59">
        <v>1795.1</v>
      </c>
      <c r="I17" s="59">
        <v>3568.3</v>
      </c>
      <c r="J17" s="59">
        <v>2062.8000000000002</v>
      </c>
      <c r="K17" s="59">
        <v>1660.2</v>
      </c>
      <c r="L17" s="59">
        <v>1606.6</v>
      </c>
      <c r="M17" s="60">
        <v>1422.2</v>
      </c>
      <c r="N17" s="134">
        <f t="shared" si="0"/>
        <v>0</v>
      </c>
      <c r="O17" s="134">
        <f t="shared" si="1"/>
        <v>14858.400000000001</v>
      </c>
      <c r="P17" s="119">
        <f t="shared" si="2"/>
        <v>14858.400000000001</v>
      </c>
      <c r="Q17" s="122">
        <f t="shared" si="3"/>
        <v>0</v>
      </c>
      <c r="R17" s="126">
        <f t="shared" si="4"/>
        <v>2122.6285714285718</v>
      </c>
      <c r="S17" s="122">
        <f t="shared" si="5"/>
        <v>1238.2</v>
      </c>
      <c r="T17" s="69"/>
    </row>
    <row r="18" spans="1:20" x14ac:dyDescent="0.25">
      <c r="A18" s="17">
        <v>1965</v>
      </c>
      <c r="B18" s="23">
        <v>3982.9</v>
      </c>
      <c r="C18" s="59">
        <v>29.8</v>
      </c>
      <c r="D18" s="59">
        <v>0</v>
      </c>
      <c r="E18" s="59">
        <v>0</v>
      </c>
      <c r="F18" s="59">
        <v>0</v>
      </c>
      <c r="G18" s="59">
        <v>1491.6</v>
      </c>
      <c r="H18" s="59">
        <v>3350.1</v>
      </c>
      <c r="I18" s="59">
        <v>1073.0999999999999</v>
      </c>
      <c r="J18" s="59">
        <v>6807.4</v>
      </c>
      <c r="K18" s="59">
        <v>4357.8</v>
      </c>
      <c r="L18" s="59">
        <v>2699.5</v>
      </c>
      <c r="M18" s="60">
        <v>79.3</v>
      </c>
      <c r="N18" s="134">
        <f t="shared" si="0"/>
        <v>4012.7000000000003</v>
      </c>
      <c r="O18" s="134">
        <f t="shared" si="1"/>
        <v>19858.8</v>
      </c>
      <c r="P18" s="119">
        <f t="shared" si="2"/>
        <v>23871.5</v>
      </c>
      <c r="Q18" s="122">
        <f t="shared" si="3"/>
        <v>802.54000000000008</v>
      </c>
      <c r="R18" s="126">
        <f t="shared" si="4"/>
        <v>2836.9714285714285</v>
      </c>
      <c r="S18" s="122">
        <f t="shared" si="5"/>
        <v>1989.2916666666667</v>
      </c>
      <c r="T18" s="69"/>
    </row>
    <row r="19" spans="1:20" x14ac:dyDescent="0.25">
      <c r="A19" s="17">
        <v>1966</v>
      </c>
      <c r="B19" s="23">
        <v>791.4</v>
      </c>
      <c r="C19" s="59">
        <v>210.3</v>
      </c>
      <c r="D19" s="59">
        <v>0</v>
      </c>
      <c r="E19" s="59">
        <v>0</v>
      </c>
      <c r="F19" s="59">
        <v>0</v>
      </c>
      <c r="G19" s="59">
        <v>2191.8000000000002</v>
      </c>
      <c r="H19" s="59">
        <v>1824.8</v>
      </c>
      <c r="I19" s="59">
        <v>1879.4</v>
      </c>
      <c r="J19" s="59">
        <v>2432.8000000000002</v>
      </c>
      <c r="K19" s="59">
        <v>2182.8000000000002</v>
      </c>
      <c r="L19" s="59">
        <v>1701.8</v>
      </c>
      <c r="M19" s="60">
        <v>3110.1</v>
      </c>
      <c r="N19" s="134">
        <f t="shared" si="0"/>
        <v>1001.7</v>
      </c>
      <c r="O19" s="134">
        <f t="shared" si="1"/>
        <v>15323.499999999998</v>
      </c>
      <c r="P19" s="119">
        <f t="shared" si="2"/>
        <v>16325.199999999999</v>
      </c>
      <c r="Q19" s="122">
        <f t="shared" si="3"/>
        <v>200.34</v>
      </c>
      <c r="R19" s="126">
        <f t="shared" si="4"/>
        <v>2189.0714285714284</v>
      </c>
      <c r="S19" s="122">
        <f t="shared" si="5"/>
        <v>1360.4333333333332</v>
      </c>
      <c r="T19" s="69"/>
    </row>
    <row r="20" spans="1:20" x14ac:dyDescent="0.25">
      <c r="A20" s="17">
        <v>1967</v>
      </c>
      <c r="B20" s="23">
        <v>1449.9</v>
      </c>
      <c r="C20" s="59">
        <v>0</v>
      </c>
      <c r="D20" s="59">
        <v>0</v>
      </c>
      <c r="E20" s="59">
        <v>0</v>
      </c>
      <c r="F20" s="59">
        <v>0</v>
      </c>
      <c r="G20" s="59">
        <v>2352.4</v>
      </c>
      <c r="H20" s="59">
        <v>3137.9</v>
      </c>
      <c r="I20" s="59">
        <v>190.4</v>
      </c>
      <c r="J20" s="59">
        <v>1206</v>
      </c>
      <c r="K20" s="59">
        <v>2624.2</v>
      </c>
      <c r="L20" s="59">
        <v>3604</v>
      </c>
      <c r="M20" s="60">
        <v>3784.5</v>
      </c>
      <c r="N20" s="134">
        <f t="shared" si="0"/>
        <v>1449.9</v>
      </c>
      <c r="O20" s="134">
        <f t="shared" si="1"/>
        <v>16899.400000000001</v>
      </c>
      <c r="P20" s="119">
        <f t="shared" si="2"/>
        <v>18349.3</v>
      </c>
      <c r="Q20" s="122">
        <f t="shared" si="3"/>
        <v>289.98</v>
      </c>
      <c r="R20" s="126">
        <f t="shared" si="4"/>
        <v>2414.2000000000003</v>
      </c>
      <c r="S20" s="122">
        <f t="shared" si="5"/>
        <v>1529.1083333333333</v>
      </c>
      <c r="T20" s="69"/>
    </row>
    <row r="21" spans="1:20" x14ac:dyDescent="0.25">
      <c r="A21" s="17">
        <v>1968</v>
      </c>
      <c r="B21" s="23">
        <v>49.6</v>
      </c>
      <c r="C21" s="59">
        <v>0</v>
      </c>
      <c r="D21" s="59">
        <v>0</v>
      </c>
      <c r="E21" s="59">
        <v>0</v>
      </c>
      <c r="F21" s="59">
        <v>0</v>
      </c>
      <c r="G21" s="59">
        <v>1221.8</v>
      </c>
      <c r="H21" s="59">
        <v>3828.2</v>
      </c>
      <c r="I21" s="59">
        <v>3761.2</v>
      </c>
      <c r="J21" s="59">
        <v>2815.1</v>
      </c>
      <c r="K21" s="59">
        <v>5231</v>
      </c>
      <c r="L21" s="59">
        <v>1679</v>
      </c>
      <c r="M21" s="60">
        <v>3786.5</v>
      </c>
      <c r="N21" s="134">
        <f t="shared" si="0"/>
        <v>49.6</v>
      </c>
      <c r="O21" s="134">
        <f t="shared" si="1"/>
        <v>22322.800000000003</v>
      </c>
      <c r="P21" s="119">
        <f t="shared" si="2"/>
        <v>22372.400000000001</v>
      </c>
      <c r="Q21" s="122">
        <f t="shared" si="3"/>
        <v>9.92</v>
      </c>
      <c r="R21" s="126">
        <f t="shared" si="4"/>
        <v>3188.971428571429</v>
      </c>
      <c r="S21" s="122">
        <f t="shared" si="5"/>
        <v>1864.3666666666668</v>
      </c>
      <c r="T21" s="69"/>
    </row>
    <row r="22" spans="1:20" x14ac:dyDescent="0.25">
      <c r="A22" s="17">
        <v>1969</v>
      </c>
      <c r="B22" s="23">
        <v>912.4</v>
      </c>
      <c r="C22" s="59">
        <v>0</v>
      </c>
      <c r="D22" s="59">
        <v>0</v>
      </c>
      <c r="E22" s="59">
        <v>0</v>
      </c>
      <c r="F22" s="59">
        <v>0</v>
      </c>
      <c r="G22" s="59">
        <v>2372.3000000000002</v>
      </c>
      <c r="H22" s="59">
        <v>1924</v>
      </c>
      <c r="I22" s="59">
        <v>2158</v>
      </c>
      <c r="J22" s="59">
        <v>5588.5</v>
      </c>
      <c r="K22" s="59">
        <v>2900.3</v>
      </c>
      <c r="L22" s="59">
        <v>2919.7</v>
      </c>
      <c r="M22" s="60">
        <v>505.8</v>
      </c>
      <c r="N22" s="134">
        <f t="shared" si="0"/>
        <v>912.4</v>
      </c>
      <c r="O22" s="134">
        <f t="shared" si="1"/>
        <v>18368.599999999999</v>
      </c>
      <c r="P22" s="119">
        <f t="shared" si="2"/>
        <v>19281</v>
      </c>
      <c r="Q22" s="122">
        <f t="shared" si="3"/>
        <v>182.48</v>
      </c>
      <c r="R22" s="126">
        <f t="shared" si="4"/>
        <v>2624.0857142857139</v>
      </c>
      <c r="S22" s="122">
        <f t="shared" si="5"/>
        <v>1606.75</v>
      </c>
      <c r="T22" s="69"/>
    </row>
    <row r="23" spans="1:20" x14ac:dyDescent="0.25">
      <c r="A23" s="17">
        <v>1970</v>
      </c>
      <c r="B23" s="23">
        <v>16355.9</v>
      </c>
      <c r="C23" s="59">
        <v>2554.6999999999998</v>
      </c>
      <c r="D23" s="59">
        <v>6628.9</v>
      </c>
      <c r="E23" s="59">
        <v>7880.4</v>
      </c>
      <c r="F23" s="59">
        <v>9895.7000000000007</v>
      </c>
      <c r="G23" s="59">
        <v>6303.6</v>
      </c>
      <c r="H23" s="59">
        <v>26870.5</v>
      </c>
      <c r="I23" s="59">
        <v>16316.3</v>
      </c>
      <c r="J23" s="59">
        <v>24178.9</v>
      </c>
      <c r="K23" s="59">
        <v>8295</v>
      </c>
      <c r="L23" s="59">
        <v>9556.5</v>
      </c>
      <c r="M23" s="60">
        <v>17583.7</v>
      </c>
      <c r="N23" s="134">
        <f t="shared" si="0"/>
        <v>43315.600000000006</v>
      </c>
      <c r="O23" s="134">
        <f t="shared" si="1"/>
        <v>109104.49999999999</v>
      </c>
      <c r="P23" s="119">
        <f t="shared" si="2"/>
        <v>152420.10000000003</v>
      </c>
      <c r="Q23" s="122">
        <f t="shared" si="3"/>
        <v>8663.1200000000008</v>
      </c>
      <c r="R23" s="126">
        <f t="shared" si="4"/>
        <v>15586.357142857141</v>
      </c>
      <c r="S23" s="122">
        <f t="shared" si="5"/>
        <v>12701.675000000003</v>
      </c>
      <c r="T23" s="69"/>
    </row>
    <row r="24" spans="1:20" x14ac:dyDescent="0.25">
      <c r="A24" s="17">
        <v>1971</v>
      </c>
      <c r="B24" s="23">
        <v>11133.4</v>
      </c>
      <c r="C24" s="59">
        <v>1596.7</v>
      </c>
      <c r="D24" s="59">
        <v>0</v>
      </c>
      <c r="E24" s="59">
        <v>1703.8</v>
      </c>
      <c r="F24" s="59">
        <v>7717.8</v>
      </c>
      <c r="G24" s="59">
        <v>8539</v>
      </c>
      <c r="H24" s="59">
        <v>13491.8</v>
      </c>
      <c r="I24" s="59">
        <v>23288.3</v>
      </c>
      <c r="J24" s="59">
        <v>10201.1</v>
      </c>
      <c r="K24" s="59">
        <v>3032.8</v>
      </c>
      <c r="L24" s="59">
        <v>9973</v>
      </c>
      <c r="M24" s="60">
        <v>6343.2</v>
      </c>
      <c r="N24" s="134">
        <f t="shared" si="0"/>
        <v>22151.7</v>
      </c>
      <c r="O24" s="134">
        <f t="shared" si="1"/>
        <v>74869.2</v>
      </c>
      <c r="P24" s="119">
        <f t="shared" si="2"/>
        <v>97020.900000000009</v>
      </c>
      <c r="Q24" s="122">
        <f t="shared" si="3"/>
        <v>4430.34</v>
      </c>
      <c r="R24" s="126">
        <f t="shared" si="4"/>
        <v>10695.6</v>
      </c>
      <c r="S24" s="122">
        <f t="shared" si="5"/>
        <v>8085.0750000000007</v>
      </c>
      <c r="T24" s="69"/>
    </row>
    <row r="25" spans="1:20" x14ac:dyDescent="0.25">
      <c r="A25" s="17">
        <v>1972</v>
      </c>
      <c r="B25" s="23">
        <v>7949.9</v>
      </c>
      <c r="C25" s="59">
        <v>9354.2000000000007</v>
      </c>
      <c r="D25" s="59">
        <v>8943.6</v>
      </c>
      <c r="E25" s="59">
        <v>8421.9</v>
      </c>
      <c r="F25" s="59">
        <v>12057.7</v>
      </c>
      <c r="G25" s="59">
        <v>5303.9</v>
      </c>
      <c r="H25" s="59">
        <v>5258.3</v>
      </c>
      <c r="I25" s="59">
        <v>14410.1</v>
      </c>
      <c r="J25" s="59">
        <v>3187.5</v>
      </c>
      <c r="K25" s="59">
        <v>4355.8</v>
      </c>
      <c r="L25" s="59">
        <v>8739.2999999999993</v>
      </c>
      <c r="M25" s="60">
        <v>6902.6</v>
      </c>
      <c r="N25" s="134">
        <f t="shared" si="0"/>
        <v>46727.3</v>
      </c>
      <c r="O25" s="134">
        <f t="shared" si="1"/>
        <v>48157.5</v>
      </c>
      <c r="P25" s="119">
        <f t="shared" si="2"/>
        <v>94884.800000000017</v>
      </c>
      <c r="Q25" s="122">
        <f t="shared" si="3"/>
        <v>9345.4600000000009</v>
      </c>
      <c r="R25" s="126">
        <f t="shared" si="4"/>
        <v>6879.6428571428569</v>
      </c>
      <c r="S25" s="122">
        <f t="shared" si="5"/>
        <v>7907.0666666666684</v>
      </c>
      <c r="T25" s="69"/>
    </row>
    <row r="26" spans="1:20" x14ac:dyDescent="0.25">
      <c r="A26" s="17">
        <v>1973</v>
      </c>
      <c r="B26" s="23">
        <v>14146.3</v>
      </c>
      <c r="C26" s="59">
        <v>13366.8</v>
      </c>
      <c r="D26" s="59">
        <v>9992.9</v>
      </c>
      <c r="E26" s="59">
        <v>4843.7</v>
      </c>
      <c r="F26" s="59">
        <v>4883.3999999999996</v>
      </c>
      <c r="G26" s="59">
        <v>5692.6</v>
      </c>
      <c r="H26" s="59">
        <v>138.80000000000001</v>
      </c>
      <c r="I26" s="59">
        <v>17544.099999999999</v>
      </c>
      <c r="J26" s="59">
        <v>23847.8</v>
      </c>
      <c r="K26" s="59">
        <v>9917.5</v>
      </c>
      <c r="L26" s="59">
        <v>8346.6</v>
      </c>
      <c r="M26" s="60">
        <v>4597.8</v>
      </c>
      <c r="N26" s="134">
        <f t="shared" si="0"/>
        <v>47233.1</v>
      </c>
      <c r="O26" s="134">
        <f t="shared" si="1"/>
        <v>70085.2</v>
      </c>
      <c r="P26" s="119">
        <f t="shared" si="2"/>
        <v>117318.30000000002</v>
      </c>
      <c r="Q26" s="122">
        <f t="shared" si="3"/>
        <v>9446.619999999999</v>
      </c>
      <c r="R26" s="126">
        <f t="shared" si="4"/>
        <v>10012.171428571428</v>
      </c>
      <c r="S26" s="122">
        <f t="shared" si="5"/>
        <v>9776.5250000000015</v>
      </c>
      <c r="T26" s="69"/>
    </row>
    <row r="27" spans="1:20" x14ac:dyDescent="0.25">
      <c r="A27" s="17">
        <v>1974</v>
      </c>
      <c r="B27" s="23">
        <v>9298.6</v>
      </c>
      <c r="C27" s="59">
        <v>10847.8</v>
      </c>
      <c r="D27" s="59">
        <v>6884.7</v>
      </c>
      <c r="E27" s="59">
        <v>8753.2000000000007</v>
      </c>
      <c r="F27" s="59">
        <v>4078.1</v>
      </c>
      <c r="G27" s="59">
        <v>3778.6</v>
      </c>
      <c r="H27" s="59">
        <v>11799.8</v>
      </c>
      <c r="I27" s="59">
        <v>12110.7</v>
      </c>
      <c r="J27" s="59">
        <v>3116.9</v>
      </c>
      <c r="K27" s="59">
        <v>3047.1</v>
      </c>
      <c r="L27" s="59">
        <v>4958.8</v>
      </c>
      <c r="M27" s="60">
        <v>12482.2</v>
      </c>
      <c r="N27" s="134">
        <f t="shared" si="0"/>
        <v>39862.400000000001</v>
      </c>
      <c r="O27" s="134">
        <f t="shared" si="1"/>
        <v>51294.100000000006</v>
      </c>
      <c r="P27" s="119">
        <f t="shared" si="2"/>
        <v>91156.5</v>
      </c>
      <c r="Q27" s="122">
        <f t="shared" si="3"/>
        <v>7972.4800000000005</v>
      </c>
      <c r="R27" s="126">
        <f t="shared" si="4"/>
        <v>7327.7285714285726</v>
      </c>
      <c r="S27" s="122">
        <f t="shared" si="5"/>
        <v>7596.375</v>
      </c>
      <c r="T27" s="69"/>
    </row>
    <row r="28" spans="1:20" x14ac:dyDescent="0.25">
      <c r="A28" s="17">
        <v>1975</v>
      </c>
      <c r="B28" s="23">
        <v>11589.6</v>
      </c>
      <c r="C28" s="59">
        <v>13483.8</v>
      </c>
      <c r="D28" s="59">
        <v>13170.4</v>
      </c>
      <c r="E28" s="59">
        <v>7914.2</v>
      </c>
      <c r="F28" s="59">
        <v>9741</v>
      </c>
      <c r="G28" s="59">
        <v>6388.9</v>
      </c>
      <c r="H28" s="59">
        <v>5337.6</v>
      </c>
      <c r="I28" s="59">
        <v>24333.599999999999</v>
      </c>
      <c r="J28" s="59">
        <v>15047.2</v>
      </c>
      <c r="K28" s="59">
        <v>8463.6</v>
      </c>
      <c r="L28" s="59">
        <v>11089</v>
      </c>
      <c r="M28" s="60">
        <v>5119.3999999999996</v>
      </c>
      <c r="N28" s="134">
        <f t="shared" si="0"/>
        <v>55899</v>
      </c>
      <c r="O28" s="134">
        <f t="shared" si="1"/>
        <v>75779.299999999988</v>
      </c>
      <c r="P28" s="119">
        <f t="shared" si="2"/>
        <v>131678.30000000002</v>
      </c>
      <c r="Q28" s="122">
        <f t="shared" si="3"/>
        <v>11179.8</v>
      </c>
      <c r="R28" s="126">
        <f t="shared" si="4"/>
        <v>10825.614285714284</v>
      </c>
      <c r="S28" s="122">
        <f t="shared" si="5"/>
        <v>10973.191666666668</v>
      </c>
      <c r="T28" s="69"/>
    </row>
    <row r="29" spans="1:20" x14ac:dyDescent="0.25">
      <c r="A29" s="17">
        <v>1976</v>
      </c>
      <c r="B29" s="23">
        <v>11819.7</v>
      </c>
      <c r="C29" s="59">
        <v>13896.4</v>
      </c>
      <c r="D29" s="59">
        <v>10072.200000000001</v>
      </c>
      <c r="E29" s="59">
        <v>6265.9</v>
      </c>
      <c r="F29" s="59">
        <v>8955.5</v>
      </c>
      <c r="G29" s="59">
        <v>8382.2999999999993</v>
      </c>
      <c r="H29" s="59">
        <v>7860.6</v>
      </c>
      <c r="I29" s="59">
        <v>3659.2</v>
      </c>
      <c r="J29" s="59">
        <v>3089.1</v>
      </c>
      <c r="K29" s="59">
        <v>7062.1</v>
      </c>
      <c r="L29" s="59">
        <v>8739.2999999999993</v>
      </c>
      <c r="M29" s="60">
        <v>12089.4</v>
      </c>
      <c r="N29" s="134">
        <f t="shared" si="0"/>
        <v>51009.700000000004</v>
      </c>
      <c r="O29" s="134">
        <f t="shared" si="1"/>
        <v>50881.999999999993</v>
      </c>
      <c r="P29" s="119">
        <f t="shared" si="2"/>
        <v>101891.70000000001</v>
      </c>
      <c r="Q29" s="122">
        <f t="shared" si="3"/>
        <v>10201.94</v>
      </c>
      <c r="R29" s="126">
        <f t="shared" si="4"/>
        <v>7268.8571428571422</v>
      </c>
      <c r="S29" s="122">
        <f t="shared" si="5"/>
        <v>8490.9750000000004</v>
      </c>
      <c r="T29" s="69"/>
    </row>
    <row r="30" spans="1:20" x14ac:dyDescent="0.25">
      <c r="A30" s="17">
        <v>1977</v>
      </c>
      <c r="B30" s="23">
        <v>14281.2</v>
      </c>
      <c r="C30" s="59">
        <v>13222</v>
      </c>
      <c r="D30" s="59">
        <v>12696.4</v>
      </c>
      <c r="E30" s="59">
        <v>9772.7000000000007</v>
      </c>
      <c r="F30" s="59">
        <v>4679.1000000000004</v>
      </c>
      <c r="G30" s="59">
        <v>14025.3</v>
      </c>
      <c r="H30" s="59">
        <v>3766.7</v>
      </c>
      <c r="I30" s="59">
        <v>1964.5</v>
      </c>
      <c r="J30" s="59">
        <v>3756.4</v>
      </c>
      <c r="K30" s="59">
        <v>2390.1</v>
      </c>
      <c r="L30" s="59">
        <v>1572.9</v>
      </c>
      <c r="M30" s="60">
        <v>4716.8</v>
      </c>
      <c r="N30" s="134">
        <f t="shared" si="0"/>
        <v>54651.4</v>
      </c>
      <c r="O30" s="134">
        <f t="shared" si="1"/>
        <v>32192.7</v>
      </c>
      <c r="P30" s="119">
        <f t="shared" si="2"/>
        <v>86844.099999999991</v>
      </c>
      <c r="Q30" s="122">
        <f t="shared" si="3"/>
        <v>10930.28</v>
      </c>
      <c r="R30" s="126">
        <f t="shared" si="4"/>
        <v>4598.9571428571426</v>
      </c>
      <c r="S30" s="122">
        <f t="shared" si="5"/>
        <v>7237.0083333333323</v>
      </c>
      <c r="T30" s="69"/>
    </row>
    <row r="31" spans="1:20" x14ac:dyDescent="0.25">
      <c r="A31" s="17">
        <v>1978</v>
      </c>
      <c r="B31" s="23">
        <v>11040.2</v>
      </c>
      <c r="C31" s="59">
        <v>5198.8</v>
      </c>
      <c r="D31" s="59">
        <v>8076.8</v>
      </c>
      <c r="E31" s="59">
        <v>4328</v>
      </c>
      <c r="F31" s="59">
        <v>9044.7999999999993</v>
      </c>
      <c r="G31" s="59">
        <v>4453</v>
      </c>
      <c r="H31" s="59">
        <v>11216.7</v>
      </c>
      <c r="I31" s="59">
        <v>8453.7000000000007</v>
      </c>
      <c r="J31" s="59">
        <v>3777</v>
      </c>
      <c r="K31" s="59">
        <v>2928.6</v>
      </c>
      <c r="L31" s="59">
        <v>1642.3</v>
      </c>
      <c r="M31" s="60">
        <v>5121.3999999999996</v>
      </c>
      <c r="N31" s="134">
        <f t="shared" si="0"/>
        <v>37688.6</v>
      </c>
      <c r="O31" s="134">
        <f t="shared" si="1"/>
        <v>37592.699999999997</v>
      </c>
      <c r="P31" s="119">
        <f t="shared" si="2"/>
        <v>75281.3</v>
      </c>
      <c r="Q31" s="122">
        <f t="shared" si="3"/>
        <v>7537.7199999999993</v>
      </c>
      <c r="R31" s="126">
        <f t="shared" si="4"/>
        <v>5370.3857142857141</v>
      </c>
      <c r="S31" s="122">
        <f t="shared" si="5"/>
        <v>6273.4416666666666</v>
      </c>
      <c r="T31" s="69"/>
    </row>
    <row r="32" spans="1:20" x14ac:dyDescent="0.25">
      <c r="A32" s="17">
        <v>1979</v>
      </c>
      <c r="B32" s="23">
        <v>8862.2999999999993</v>
      </c>
      <c r="C32" s="59">
        <v>8051</v>
      </c>
      <c r="D32" s="59">
        <v>6860.9</v>
      </c>
      <c r="E32" s="59">
        <v>7882.4</v>
      </c>
      <c r="F32" s="59">
        <v>10207.1</v>
      </c>
      <c r="G32" s="59">
        <v>20884.3</v>
      </c>
      <c r="H32" s="59">
        <v>23786.1</v>
      </c>
      <c r="I32" s="59">
        <v>22213.200000000001</v>
      </c>
      <c r="J32" s="59">
        <v>13282.5</v>
      </c>
      <c r="K32" s="59">
        <v>11076.7</v>
      </c>
      <c r="L32" s="59">
        <v>3425.5</v>
      </c>
      <c r="M32" s="60">
        <v>4488.7</v>
      </c>
      <c r="N32" s="134">
        <f t="shared" si="0"/>
        <v>41863.699999999997</v>
      </c>
      <c r="O32" s="134">
        <f t="shared" si="1"/>
        <v>99156.999999999985</v>
      </c>
      <c r="P32" s="119">
        <f t="shared" si="2"/>
        <v>141020.70000000001</v>
      </c>
      <c r="Q32" s="122">
        <f t="shared" si="3"/>
        <v>8372.74</v>
      </c>
      <c r="R32" s="126">
        <f t="shared" si="4"/>
        <v>14165.285714285712</v>
      </c>
      <c r="S32" s="122">
        <f t="shared" si="5"/>
        <v>11751.725</v>
      </c>
      <c r="T32" s="69"/>
    </row>
    <row r="33" spans="1:24" x14ac:dyDescent="0.25">
      <c r="A33" s="17">
        <v>1980</v>
      </c>
      <c r="B33" s="23">
        <v>12148.9</v>
      </c>
      <c r="C33" s="59">
        <v>14279.2</v>
      </c>
      <c r="D33" s="59">
        <v>5817.6</v>
      </c>
      <c r="E33" s="59">
        <v>2094.6</v>
      </c>
      <c r="F33" s="59">
        <v>6739.9</v>
      </c>
      <c r="G33" s="59">
        <v>6761.8</v>
      </c>
      <c r="H33" s="59">
        <v>8283.1</v>
      </c>
      <c r="I33" s="59">
        <v>34659.699999999997</v>
      </c>
      <c r="J33" s="59">
        <v>18186.7</v>
      </c>
      <c r="K33" s="59">
        <v>3247</v>
      </c>
      <c r="L33" s="59">
        <v>7908.2</v>
      </c>
      <c r="M33" s="60">
        <v>9856</v>
      </c>
      <c r="N33" s="134">
        <f t="shared" si="0"/>
        <v>41080.199999999997</v>
      </c>
      <c r="O33" s="134">
        <f t="shared" si="1"/>
        <v>88902.5</v>
      </c>
      <c r="P33" s="119">
        <f t="shared" si="2"/>
        <v>129982.69999999998</v>
      </c>
      <c r="Q33" s="122">
        <f t="shared" si="3"/>
        <v>8216.0399999999991</v>
      </c>
      <c r="R33" s="126">
        <f t="shared" si="4"/>
        <v>12700.357142857143</v>
      </c>
      <c r="S33" s="122">
        <f t="shared" si="5"/>
        <v>10831.891666666665</v>
      </c>
      <c r="T33" s="69"/>
    </row>
    <row r="34" spans="1:24" x14ac:dyDescent="0.25">
      <c r="A34" s="17">
        <v>1981</v>
      </c>
      <c r="B34" s="23">
        <v>12480.2</v>
      </c>
      <c r="C34" s="59">
        <v>10812.1</v>
      </c>
      <c r="D34" s="59">
        <v>10457</v>
      </c>
      <c r="E34" s="59">
        <v>9919.5</v>
      </c>
      <c r="F34" s="59">
        <v>8215.7000000000007</v>
      </c>
      <c r="G34" s="59">
        <v>9516.7999999999993</v>
      </c>
      <c r="H34" s="59">
        <v>7549.2</v>
      </c>
      <c r="I34" s="59">
        <v>4353.8</v>
      </c>
      <c r="J34" s="59">
        <v>2209.6</v>
      </c>
      <c r="K34" s="59">
        <v>2049</v>
      </c>
      <c r="L34" s="59">
        <v>3852</v>
      </c>
      <c r="M34" s="60">
        <v>2937.6</v>
      </c>
      <c r="N34" s="134">
        <f t="shared" si="0"/>
        <v>51884.5</v>
      </c>
      <c r="O34" s="134">
        <f t="shared" si="1"/>
        <v>32467.999999999996</v>
      </c>
      <c r="P34" s="119">
        <f t="shared" si="2"/>
        <v>84352.500000000015</v>
      </c>
      <c r="Q34" s="122">
        <f t="shared" si="3"/>
        <v>10376.9</v>
      </c>
      <c r="R34" s="126">
        <f t="shared" si="4"/>
        <v>4638.2857142857138</v>
      </c>
      <c r="S34" s="122">
        <f t="shared" si="5"/>
        <v>7029.3750000000009</v>
      </c>
      <c r="T34" s="69"/>
    </row>
    <row r="35" spans="1:24" x14ac:dyDescent="0.25">
      <c r="A35" s="17">
        <v>1982</v>
      </c>
      <c r="B35" s="23">
        <v>11290.1</v>
      </c>
      <c r="C35" s="59">
        <v>11321.8</v>
      </c>
      <c r="D35" s="59">
        <v>11319.8</v>
      </c>
      <c r="E35" s="59">
        <v>9165.7999999999993</v>
      </c>
      <c r="F35" s="59">
        <v>9477.2000000000007</v>
      </c>
      <c r="G35" s="59">
        <v>3780.6</v>
      </c>
      <c r="H35" s="59">
        <v>10437.200000000001</v>
      </c>
      <c r="I35" s="59">
        <v>14449.8</v>
      </c>
      <c r="J35" s="59">
        <v>6523.7</v>
      </c>
      <c r="K35" s="59">
        <v>12681.5</v>
      </c>
      <c r="L35" s="59">
        <v>16810.2</v>
      </c>
      <c r="M35" s="60">
        <v>22998.7</v>
      </c>
      <c r="N35" s="134">
        <f t="shared" si="0"/>
        <v>52574.7</v>
      </c>
      <c r="O35" s="134">
        <f t="shared" si="1"/>
        <v>87681.7</v>
      </c>
      <c r="P35" s="119">
        <f t="shared" si="2"/>
        <v>140256.4</v>
      </c>
      <c r="Q35" s="122">
        <f t="shared" si="3"/>
        <v>10514.939999999999</v>
      </c>
      <c r="R35" s="126">
        <f t="shared" si="4"/>
        <v>12525.957142857142</v>
      </c>
      <c r="S35" s="122">
        <f t="shared" si="5"/>
        <v>11688.033333333333</v>
      </c>
      <c r="T35" s="69"/>
    </row>
    <row r="36" spans="1:24" x14ac:dyDescent="0.25">
      <c r="A36" s="17">
        <v>1983</v>
      </c>
      <c r="B36" s="23">
        <v>3951.1</v>
      </c>
      <c r="C36" s="59">
        <v>0</v>
      </c>
      <c r="D36" s="59">
        <v>0</v>
      </c>
      <c r="E36" s="59">
        <v>5121.3999999999996</v>
      </c>
      <c r="F36" s="59">
        <v>12311.6</v>
      </c>
      <c r="G36" s="59">
        <v>6678.4</v>
      </c>
      <c r="H36" s="59">
        <v>6527.7</v>
      </c>
      <c r="I36" s="59">
        <v>8035.2</v>
      </c>
      <c r="J36" s="59">
        <v>37708.300000000003</v>
      </c>
      <c r="K36" s="59">
        <v>14578.7</v>
      </c>
      <c r="L36" s="59">
        <v>6849</v>
      </c>
      <c r="M36" s="60">
        <v>10381.6</v>
      </c>
      <c r="N36" s="134">
        <f t="shared" si="0"/>
        <v>21384.1</v>
      </c>
      <c r="O36" s="134">
        <f t="shared" si="1"/>
        <v>90758.900000000009</v>
      </c>
      <c r="P36" s="119">
        <f t="shared" si="2"/>
        <v>112143</v>
      </c>
      <c r="Q36" s="122">
        <f t="shared" si="3"/>
        <v>4276.82</v>
      </c>
      <c r="R36" s="126">
        <f t="shared" si="4"/>
        <v>12965.557142857144</v>
      </c>
      <c r="S36" s="122">
        <f t="shared" si="5"/>
        <v>9345.25</v>
      </c>
      <c r="T36" s="69"/>
    </row>
    <row r="37" spans="1:24" x14ac:dyDescent="0.25">
      <c r="A37" s="17">
        <v>1984</v>
      </c>
      <c r="B37" s="23">
        <v>14059</v>
      </c>
      <c r="C37" s="59">
        <v>5502.2</v>
      </c>
      <c r="D37" s="59">
        <v>0</v>
      </c>
      <c r="E37" s="59">
        <v>0</v>
      </c>
      <c r="F37" s="59">
        <v>4008.7</v>
      </c>
      <c r="G37" s="59">
        <v>4068.2</v>
      </c>
      <c r="H37" s="59">
        <v>11978.4</v>
      </c>
      <c r="I37" s="59">
        <v>25793.4</v>
      </c>
      <c r="J37" s="59">
        <v>26767.3</v>
      </c>
      <c r="K37" s="59">
        <v>9949.2000000000007</v>
      </c>
      <c r="L37" s="59">
        <v>3477.1</v>
      </c>
      <c r="M37" s="60">
        <v>166.6</v>
      </c>
      <c r="N37" s="134">
        <f t="shared" si="0"/>
        <v>23569.9</v>
      </c>
      <c r="O37" s="134">
        <f t="shared" si="1"/>
        <v>82200.200000000012</v>
      </c>
      <c r="P37" s="119">
        <f t="shared" si="2"/>
        <v>105770.1</v>
      </c>
      <c r="Q37" s="122">
        <f t="shared" si="3"/>
        <v>4713.9800000000005</v>
      </c>
      <c r="R37" s="126">
        <f t="shared" si="4"/>
        <v>11742.885714285716</v>
      </c>
      <c r="S37" s="122">
        <f t="shared" si="5"/>
        <v>8814.1750000000011</v>
      </c>
      <c r="T37" s="69"/>
    </row>
    <row r="38" spans="1:24" x14ac:dyDescent="0.25">
      <c r="A38" s="17">
        <v>1985</v>
      </c>
      <c r="B38" s="23">
        <v>0</v>
      </c>
      <c r="C38" s="59">
        <v>15530.8</v>
      </c>
      <c r="D38" s="59">
        <v>11774.1</v>
      </c>
      <c r="E38" s="59">
        <v>7323.1</v>
      </c>
      <c r="F38" s="59">
        <v>10205.1</v>
      </c>
      <c r="G38" s="59">
        <v>17048.2</v>
      </c>
      <c r="H38" s="59">
        <v>12127.1</v>
      </c>
      <c r="I38" s="59">
        <v>28502.9</v>
      </c>
      <c r="J38" s="59">
        <v>11115.3</v>
      </c>
      <c r="K38" s="59">
        <v>10209.1</v>
      </c>
      <c r="L38" s="59">
        <v>10201.1</v>
      </c>
      <c r="M38" s="60">
        <v>13729.8</v>
      </c>
      <c r="N38" s="134">
        <f t="shared" si="0"/>
        <v>44833.1</v>
      </c>
      <c r="O38" s="134">
        <f t="shared" si="1"/>
        <v>102933.50000000001</v>
      </c>
      <c r="P38" s="119">
        <f t="shared" si="2"/>
        <v>147766.6</v>
      </c>
      <c r="Q38" s="122">
        <f t="shared" si="3"/>
        <v>8966.619999999999</v>
      </c>
      <c r="R38" s="126">
        <f t="shared" si="4"/>
        <v>14704.785714285716</v>
      </c>
      <c r="S38" s="122">
        <f t="shared" si="5"/>
        <v>12313.883333333333</v>
      </c>
      <c r="T38" s="69"/>
    </row>
    <row r="39" spans="1:24" x14ac:dyDescent="0.25">
      <c r="A39" s="17">
        <v>1986</v>
      </c>
      <c r="B39" s="23">
        <v>2713.4</v>
      </c>
      <c r="C39" s="59">
        <v>0</v>
      </c>
      <c r="D39" s="59">
        <v>0</v>
      </c>
      <c r="E39" s="59">
        <v>9651.7000000000007</v>
      </c>
      <c r="F39" s="59">
        <v>11780</v>
      </c>
      <c r="G39" s="59">
        <v>9814.4</v>
      </c>
      <c r="H39" s="59">
        <v>19642.599999999999</v>
      </c>
      <c r="I39" s="59">
        <v>23349.8</v>
      </c>
      <c r="J39" s="59">
        <v>18607.2</v>
      </c>
      <c r="K39" s="59">
        <v>4179.2</v>
      </c>
      <c r="L39" s="59">
        <v>10163.5</v>
      </c>
      <c r="M39" s="60">
        <v>10381.6</v>
      </c>
      <c r="N39" s="134">
        <f t="shared" si="0"/>
        <v>24145.1</v>
      </c>
      <c r="O39" s="134">
        <f t="shared" si="1"/>
        <v>96138.3</v>
      </c>
      <c r="P39" s="119">
        <f t="shared" si="2"/>
        <v>120283.4</v>
      </c>
      <c r="Q39" s="122">
        <f t="shared" si="3"/>
        <v>4829.0199999999995</v>
      </c>
      <c r="R39" s="126">
        <f t="shared" si="4"/>
        <v>13734.042857142858</v>
      </c>
      <c r="S39" s="122">
        <f t="shared" si="5"/>
        <v>10023.616666666667</v>
      </c>
      <c r="T39" s="69"/>
    </row>
    <row r="40" spans="1:24" x14ac:dyDescent="0.25">
      <c r="A40" s="17">
        <v>1987</v>
      </c>
      <c r="B40" s="23">
        <v>16312.3</v>
      </c>
      <c r="C40" s="59">
        <v>8792.9</v>
      </c>
      <c r="D40" s="59">
        <v>8308.9</v>
      </c>
      <c r="E40" s="59">
        <v>6870.8</v>
      </c>
      <c r="F40" s="59">
        <v>6335.3</v>
      </c>
      <c r="G40" s="59">
        <v>15850.1</v>
      </c>
      <c r="H40" s="59">
        <v>18327.5</v>
      </c>
      <c r="I40" s="59">
        <v>33894</v>
      </c>
      <c r="J40" s="59">
        <v>10415.4</v>
      </c>
      <c r="K40" s="59">
        <v>7481.8</v>
      </c>
      <c r="L40" s="59">
        <v>11809.8</v>
      </c>
      <c r="M40" s="60">
        <v>14227.6</v>
      </c>
      <c r="N40" s="134">
        <f t="shared" si="0"/>
        <v>46620.200000000004</v>
      </c>
      <c r="O40" s="134">
        <f t="shared" si="1"/>
        <v>112006.20000000001</v>
      </c>
      <c r="P40" s="119">
        <f t="shared" si="2"/>
        <v>158626.4</v>
      </c>
      <c r="Q40" s="122">
        <f t="shared" si="3"/>
        <v>9324.0400000000009</v>
      </c>
      <c r="R40" s="126">
        <f t="shared" si="4"/>
        <v>16000.885714285716</v>
      </c>
      <c r="S40" s="122">
        <f t="shared" si="5"/>
        <v>13218.866666666667</v>
      </c>
      <c r="T40" s="69"/>
    </row>
    <row r="41" spans="1:24" x14ac:dyDescent="0.25">
      <c r="A41" s="17">
        <v>1988</v>
      </c>
      <c r="B41" s="23">
        <v>12269.9</v>
      </c>
      <c r="C41" s="59">
        <v>8074.8</v>
      </c>
      <c r="D41" s="59">
        <v>81.3</v>
      </c>
      <c r="E41" s="59">
        <v>2354.4</v>
      </c>
      <c r="F41" s="59">
        <v>8172</v>
      </c>
      <c r="G41" s="59">
        <v>12886.8</v>
      </c>
      <c r="H41" s="59">
        <v>17452.8</v>
      </c>
      <c r="I41" s="59">
        <v>23312.1</v>
      </c>
      <c r="J41" s="59">
        <v>9138</v>
      </c>
      <c r="K41" s="59">
        <v>6970</v>
      </c>
      <c r="L41" s="59">
        <v>8437.7999999999993</v>
      </c>
      <c r="M41" s="60">
        <v>11010.4</v>
      </c>
      <c r="N41" s="134">
        <f t="shared" si="0"/>
        <v>30952.400000000001</v>
      </c>
      <c r="O41" s="134">
        <f t="shared" si="1"/>
        <v>89207.9</v>
      </c>
      <c r="P41" s="119">
        <f t="shared" si="2"/>
        <v>120160.3</v>
      </c>
      <c r="Q41" s="122">
        <f t="shared" si="3"/>
        <v>6190.4800000000005</v>
      </c>
      <c r="R41" s="126">
        <f t="shared" si="4"/>
        <v>12743.985714285713</v>
      </c>
      <c r="S41" s="122">
        <f t="shared" si="5"/>
        <v>10013.358333333334</v>
      </c>
      <c r="T41" s="69"/>
      <c r="W41" s="114"/>
      <c r="X41" s="113"/>
    </row>
    <row r="42" spans="1:24" x14ac:dyDescent="0.25">
      <c r="A42" s="17">
        <v>1989</v>
      </c>
      <c r="B42" s="23">
        <v>16830</v>
      </c>
      <c r="C42" s="59">
        <v>5321.7</v>
      </c>
      <c r="D42" s="59">
        <v>4845.7</v>
      </c>
      <c r="E42" s="59">
        <v>4282.3999999999996</v>
      </c>
      <c r="F42" s="59">
        <v>7672.2</v>
      </c>
      <c r="G42" s="59">
        <v>11508.3</v>
      </c>
      <c r="H42" s="59">
        <v>5079.7</v>
      </c>
      <c r="I42" s="59">
        <v>21072.7</v>
      </c>
      <c r="J42" s="59">
        <v>4942.8999999999996</v>
      </c>
      <c r="K42" s="59">
        <v>8152.2</v>
      </c>
      <c r="L42" s="59">
        <v>12553.6</v>
      </c>
      <c r="M42" s="60">
        <v>13317.2</v>
      </c>
      <c r="N42" s="134">
        <f t="shared" si="0"/>
        <v>38952</v>
      </c>
      <c r="O42" s="134">
        <f t="shared" si="1"/>
        <v>76626.599999999991</v>
      </c>
      <c r="P42" s="119">
        <f t="shared" si="2"/>
        <v>115578.59999999999</v>
      </c>
      <c r="Q42" s="122">
        <f t="shared" si="3"/>
        <v>7790.4</v>
      </c>
      <c r="R42" s="126">
        <f t="shared" si="4"/>
        <v>10946.657142857142</v>
      </c>
      <c r="S42" s="122">
        <f t="shared" si="5"/>
        <v>9631.5499999999993</v>
      </c>
      <c r="T42" s="69"/>
      <c r="W42" s="114"/>
      <c r="X42" s="113"/>
    </row>
    <row r="43" spans="1:24" x14ac:dyDescent="0.25">
      <c r="A43" s="17">
        <v>1990</v>
      </c>
      <c r="B43" s="23">
        <v>10213.799999999999</v>
      </c>
      <c r="C43" s="59">
        <v>13231.9</v>
      </c>
      <c r="D43" s="59">
        <v>10524.5</v>
      </c>
      <c r="E43" s="59">
        <v>6123.1</v>
      </c>
      <c r="F43" s="59">
        <v>733.9</v>
      </c>
      <c r="G43" s="59">
        <v>10915.2</v>
      </c>
      <c r="H43" s="59">
        <v>9445.4</v>
      </c>
      <c r="I43" s="59">
        <v>10724.8</v>
      </c>
      <c r="J43" s="59">
        <v>5315.8</v>
      </c>
      <c r="K43" s="59">
        <v>4064.2</v>
      </c>
      <c r="L43" s="59">
        <v>4113.8</v>
      </c>
      <c r="M43" s="60">
        <v>11256.4</v>
      </c>
      <c r="N43" s="134">
        <f t="shared" si="0"/>
        <v>40827.199999999997</v>
      </c>
      <c r="O43" s="134">
        <f t="shared" si="1"/>
        <v>55835.6</v>
      </c>
      <c r="P43" s="119">
        <f t="shared" si="2"/>
        <v>96662.799999999988</v>
      </c>
      <c r="Q43" s="122">
        <f t="shared" si="3"/>
        <v>8165.44</v>
      </c>
      <c r="R43" s="126">
        <f t="shared" si="4"/>
        <v>7976.5142857142855</v>
      </c>
      <c r="S43" s="122">
        <f t="shared" si="5"/>
        <v>8055.2333333333327</v>
      </c>
      <c r="T43" s="69"/>
      <c r="W43" s="114"/>
      <c r="X43" s="113"/>
    </row>
    <row r="44" spans="1:24" x14ac:dyDescent="0.25">
      <c r="A44" s="17">
        <v>1991</v>
      </c>
      <c r="B44" s="23">
        <v>17637.3</v>
      </c>
      <c r="C44" s="59">
        <v>9163.7999999999993</v>
      </c>
      <c r="D44" s="59">
        <v>4171.3</v>
      </c>
      <c r="E44" s="59">
        <v>4205</v>
      </c>
      <c r="F44" s="59">
        <v>7999.5</v>
      </c>
      <c r="G44" s="59">
        <v>10094</v>
      </c>
      <c r="H44" s="59">
        <v>11010.4</v>
      </c>
      <c r="I44" s="59">
        <v>16941.099999999999</v>
      </c>
      <c r="J44" s="59">
        <v>6509.2</v>
      </c>
      <c r="K44" s="59">
        <v>10333</v>
      </c>
      <c r="L44" s="59">
        <v>5111.5</v>
      </c>
      <c r="M44" s="60">
        <v>3798.4</v>
      </c>
      <c r="N44" s="134">
        <f t="shared" si="0"/>
        <v>43176.899999999994</v>
      </c>
      <c r="O44" s="134">
        <f t="shared" si="1"/>
        <v>63797.599999999999</v>
      </c>
      <c r="P44" s="119">
        <f t="shared" si="2"/>
        <v>106974.49999999999</v>
      </c>
      <c r="Q44" s="122">
        <f t="shared" si="3"/>
        <v>8635.3799999999992</v>
      </c>
      <c r="R44" s="126">
        <f t="shared" si="4"/>
        <v>9113.9428571428562</v>
      </c>
      <c r="S44" s="122">
        <f t="shared" si="5"/>
        <v>8914.5416666666661</v>
      </c>
      <c r="T44" s="69"/>
      <c r="W44" s="114"/>
      <c r="X44" s="113"/>
    </row>
    <row r="45" spans="1:24" x14ac:dyDescent="0.25">
      <c r="A45" s="17">
        <v>1992</v>
      </c>
      <c r="B45" s="23">
        <v>9370.1</v>
      </c>
      <c r="C45" s="59">
        <v>5290</v>
      </c>
      <c r="D45" s="59">
        <v>4185.2</v>
      </c>
      <c r="E45" s="59">
        <v>5416.9</v>
      </c>
      <c r="F45" s="59">
        <v>3011</v>
      </c>
      <c r="G45" s="59">
        <v>7229.9</v>
      </c>
      <c r="H45" s="59">
        <v>7840.8</v>
      </c>
      <c r="I45" s="59">
        <v>13073.2</v>
      </c>
      <c r="J45" s="59">
        <v>6234.1</v>
      </c>
      <c r="K45" s="59">
        <v>6460.3</v>
      </c>
      <c r="L45" s="59">
        <v>4897.3</v>
      </c>
      <c r="M45" s="60">
        <v>3715.1</v>
      </c>
      <c r="N45" s="134">
        <f t="shared" si="0"/>
        <v>27273.199999999997</v>
      </c>
      <c r="O45" s="134">
        <f t="shared" si="1"/>
        <v>49450.700000000004</v>
      </c>
      <c r="P45" s="119">
        <f t="shared" si="2"/>
        <v>76723.900000000009</v>
      </c>
      <c r="Q45" s="122">
        <f t="shared" si="3"/>
        <v>5454.6399999999994</v>
      </c>
      <c r="R45" s="126">
        <f t="shared" si="4"/>
        <v>7064.385714285715</v>
      </c>
      <c r="S45" s="122">
        <f t="shared" si="5"/>
        <v>6393.6583333333338</v>
      </c>
      <c r="T45" s="69"/>
      <c r="W45" s="114"/>
      <c r="X45" s="113"/>
    </row>
    <row r="46" spans="1:24" x14ac:dyDescent="0.25">
      <c r="A46" s="17">
        <v>1993</v>
      </c>
      <c r="B46" s="23">
        <v>11643.1</v>
      </c>
      <c r="C46" s="59">
        <v>6666.5</v>
      </c>
      <c r="D46" s="59">
        <v>8138.3</v>
      </c>
      <c r="E46" s="59">
        <v>4615.6000000000004</v>
      </c>
      <c r="F46" s="59">
        <v>4960.7</v>
      </c>
      <c r="G46" s="59">
        <v>12170.8</v>
      </c>
      <c r="H46" s="59">
        <v>13224.2</v>
      </c>
      <c r="I46" s="59">
        <v>21245.3</v>
      </c>
      <c r="J46" s="59">
        <v>6582.8</v>
      </c>
      <c r="K46" s="59">
        <v>3901.5</v>
      </c>
      <c r="L46" s="59">
        <v>8223.6</v>
      </c>
      <c r="M46" s="60">
        <v>6133</v>
      </c>
      <c r="N46" s="134">
        <f t="shared" si="0"/>
        <v>36024.199999999997</v>
      </c>
      <c r="O46" s="134">
        <f t="shared" si="1"/>
        <v>71481.200000000012</v>
      </c>
      <c r="P46" s="119">
        <f t="shared" si="2"/>
        <v>107505.40000000001</v>
      </c>
      <c r="Q46" s="122">
        <f t="shared" si="3"/>
        <v>7204.8399999999992</v>
      </c>
      <c r="R46" s="126">
        <f t="shared" si="4"/>
        <v>10211.600000000002</v>
      </c>
      <c r="S46" s="122">
        <f t="shared" si="5"/>
        <v>8958.7833333333347</v>
      </c>
      <c r="T46" s="69"/>
      <c r="W46" s="114"/>
      <c r="X46" s="113"/>
    </row>
    <row r="47" spans="1:24" x14ac:dyDescent="0.25">
      <c r="A47" s="17">
        <v>1994</v>
      </c>
      <c r="B47" s="23">
        <v>26987.5</v>
      </c>
      <c r="C47" s="59">
        <v>11294</v>
      </c>
      <c r="D47" s="59">
        <v>5944.5</v>
      </c>
      <c r="E47" s="59">
        <v>8293</v>
      </c>
      <c r="F47" s="59">
        <v>9812.4</v>
      </c>
      <c r="G47" s="59">
        <v>18434.599999999999</v>
      </c>
      <c r="H47" s="59">
        <v>19950</v>
      </c>
      <c r="I47" s="59">
        <v>11361.5</v>
      </c>
      <c r="J47" s="59">
        <v>3651.6</v>
      </c>
      <c r="K47" s="59">
        <v>3326.3</v>
      </c>
      <c r="L47" s="59">
        <v>6367</v>
      </c>
      <c r="M47" s="60">
        <v>6365.1</v>
      </c>
      <c r="N47" s="134">
        <f t="shared" si="0"/>
        <v>62331.4</v>
      </c>
      <c r="O47" s="134">
        <f t="shared" si="1"/>
        <v>69456.100000000006</v>
      </c>
      <c r="P47" s="119">
        <f t="shared" si="2"/>
        <v>131787.5</v>
      </c>
      <c r="Q47" s="122">
        <f t="shared" si="3"/>
        <v>12466.28</v>
      </c>
      <c r="R47" s="126">
        <f t="shared" si="4"/>
        <v>9922.3000000000011</v>
      </c>
      <c r="S47" s="122">
        <f t="shared" si="5"/>
        <v>10982.291666666666</v>
      </c>
      <c r="T47" s="69"/>
      <c r="W47" s="114"/>
      <c r="X47" s="113"/>
    </row>
    <row r="48" spans="1:24" x14ac:dyDescent="0.25">
      <c r="A48" s="17">
        <v>1995</v>
      </c>
      <c r="B48" s="23">
        <v>13107</v>
      </c>
      <c r="C48" s="59">
        <v>11468.6</v>
      </c>
      <c r="D48" s="59">
        <v>10270.6</v>
      </c>
      <c r="E48" s="59">
        <v>9366.1</v>
      </c>
      <c r="F48" s="59">
        <v>10316.200000000001</v>
      </c>
      <c r="G48" s="59">
        <v>14481.5</v>
      </c>
      <c r="H48" s="59">
        <v>16465</v>
      </c>
      <c r="I48" s="59">
        <v>12024</v>
      </c>
      <c r="J48" s="59">
        <v>28141.9</v>
      </c>
      <c r="K48" s="59">
        <v>17597.599999999999</v>
      </c>
      <c r="L48" s="59">
        <v>3251</v>
      </c>
      <c r="M48" s="60">
        <v>5541.9</v>
      </c>
      <c r="N48" s="134">
        <f t="shared" si="0"/>
        <v>54528.5</v>
      </c>
      <c r="O48" s="134">
        <f t="shared" si="1"/>
        <v>97502.9</v>
      </c>
      <c r="P48" s="119">
        <f t="shared" si="2"/>
        <v>152031.4</v>
      </c>
      <c r="Q48" s="122">
        <f t="shared" si="3"/>
        <v>10905.7</v>
      </c>
      <c r="R48" s="126">
        <f t="shared" si="4"/>
        <v>13928.985714285713</v>
      </c>
      <c r="S48" s="122">
        <f t="shared" si="5"/>
        <v>12669.283333333333</v>
      </c>
      <c r="T48" s="69"/>
      <c r="W48" s="114"/>
      <c r="X48" s="113"/>
    </row>
    <row r="49" spans="1:24" x14ac:dyDescent="0.25">
      <c r="A49" s="17">
        <v>1996</v>
      </c>
      <c r="B49" s="23">
        <v>15263</v>
      </c>
      <c r="C49" s="59">
        <v>15386</v>
      </c>
      <c r="D49" s="59">
        <v>3893.6</v>
      </c>
      <c r="E49" s="59">
        <v>6347.2</v>
      </c>
      <c r="F49" s="59">
        <v>7757.5</v>
      </c>
      <c r="G49" s="59">
        <v>10563.5</v>
      </c>
      <c r="H49" s="59">
        <v>13025</v>
      </c>
      <c r="I49" s="59">
        <v>26205.9</v>
      </c>
      <c r="J49" s="59">
        <v>13018</v>
      </c>
      <c r="K49" s="59">
        <v>4985.3</v>
      </c>
      <c r="L49" s="59">
        <v>11357.9</v>
      </c>
      <c r="M49" s="60">
        <v>14085.2</v>
      </c>
      <c r="N49" s="134">
        <f t="shared" si="0"/>
        <v>48647.299999999996</v>
      </c>
      <c r="O49" s="134">
        <f t="shared" si="1"/>
        <v>93240.799999999988</v>
      </c>
      <c r="P49" s="119">
        <f t="shared" si="2"/>
        <v>141888.09999999998</v>
      </c>
      <c r="Q49" s="122">
        <f t="shared" si="3"/>
        <v>9729.4599999999991</v>
      </c>
      <c r="R49" s="126">
        <f t="shared" si="4"/>
        <v>13320.114285714284</v>
      </c>
      <c r="S49" s="122">
        <f t="shared" si="5"/>
        <v>11824.008333333331</v>
      </c>
      <c r="T49" s="69"/>
      <c r="W49" s="114"/>
      <c r="X49" s="113"/>
    </row>
    <row r="50" spans="1:24" x14ac:dyDescent="0.25">
      <c r="A50" s="17">
        <v>1997</v>
      </c>
      <c r="B50" s="23">
        <v>12771.6</v>
      </c>
      <c r="C50" s="59">
        <v>6749.1</v>
      </c>
      <c r="D50" s="59">
        <v>2074.9</v>
      </c>
      <c r="E50" s="59">
        <v>4305.8</v>
      </c>
      <c r="F50" s="59">
        <v>9145.2999999999993</v>
      </c>
      <c r="G50" s="59">
        <v>11186.9</v>
      </c>
      <c r="H50" s="59">
        <v>26495.4</v>
      </c>
      <c r="I50" s="59">
        <v>23377.3</v>
      </c>
      <c r="J50" s="59">
        <v>12279.8</v>
      </c>
      <c r="K50" s="59">
        <v>16835.3</v>
      </c>
      <c r="L50" s="59">
        <v>8342.7000000000007</v>
      </c>
      <c r="M50" s="60">
        <v>4143.8999999999996</v>
      </c>
      <c r="N50" s="134">
        <f t="shared" si="0"/>
        <v>35046.699999999997</v>
      </c>
      <c r="O50" s="134">
        <f t="shared" si="1"/>
        <v>102661.3</v>
      </c>
      <c r="P50" s="119">
        <f t="shared" si="2"/>
        <v>137708</v>
      </c>
      <c r="Q50" s="122">
        <f t="shared" si="3"/>
        <v>7009.3399999999992</v>
      </c>
      <c r="R50" s="126">
        <f t="shared" si="4"/>
        <v>14665.9</v>
      </c>
      <c r="S50" s="122">
        <f t="shared" si="5"/>
        <v>11475.666666666666</v>
      </c>
      <c r="T50" s="69"/>
      <c r="W50" s="114"/>
      <c r="X50" s="113"/>
    </row>
    <row r="51" spans="1:24" x14ac:dyDescent="0.25">
      <c r="A51" s="17">
        <v>1998</v>
      </c>
      <c r="B51" s="23">
        <v>14002.3</v>
      </c>
      <c r="C51" s="59">
        <v>6004.5</v>
      </c>
      <c r="D51" s="59">
        <v>0</v>
      </c>
      <c r="E51" s="59">
        <v>8737.7000000000007</v>
      </c>
      <c r="F51" s="59">
        <v>6345.7</v>
      </c>
      <c r="G51" s="59">
        <v>11646.6</v>
      </c>
      <c r="H51" s="59">
        <v>29899.1</v>
      </c>
      <c r="I51" s="59">
        <v>23281.5</v>
      </c>
      <c r="J51" s="59">
        <v>15945.1</v>
      </c>
      <c r="K51" s="59">
        <v>23125.599999999999</v>
      </c>
      <c r="L51" s="59">
        <v>12204.5</v>
      </c>
      <c r="M51" s="60">
        <v>16427.3</v>
      </c>
      <c r="N51" s="134">
        <f t="shared" si="0"/>
        <v>35090.199999999997</v>
      </c>
      <c r="O51" s="134">
        <f t="shared" si="1"/>
        <v>132529.69999999998</v>
      </c>
      <c r="P51" s="119">
        <f t="shared" si="2"/>
        <v>167619.9</v>
      </c>
      <c r="Q51" s="122">
        <f t="shared" si="3"/>
        <v>7018.0399999999991</v>
      </c>
      <c r="R51" s="126">
        <f t="shared" si="4"/>
        <v>18932.814285714285</v>
      </c>
      <c r="S51" s="122">
        <f t="shared" si="5"/>
        <v>13968.324999999999</v>
      </c>
      <c r="T51" s="69"/>
      <c r="W51" s="114"/>
      <c r="X51" s="113"/>
    </row>
    <row r="52" spans="1:24" x14ac:dyDescent="0.25">
      <c r="A52" s="17">
        <v>1999</v>
      </c>
      <c r="B52" s="23">
        <v>5255.9</v>
      </c>
      <c r="C52" s="59">
        <v>0</v>
      </c>
      <c r="D52" s="59">
        <v>5280.1</v>
      </c>
      <c r="E52" s="59">
        <v>9255</v>
      </c>
      <c r="F52" s="59">
        <v>9199.5</v>
      </c>
      <c r="G52" s="59">
        <v>10397.9</v>
      </c>
      <c r="H52" s="59">
        <v>13144.5</v>
      </c>
      <c r="I52" s="59">
        <v>20604.599999999999</v>
      </c>
      <c r="J52" s="59">
        <v>29443.1</v>
      </c>
      <c r="K52" s="59">
        <v>15774.8</v>
      </c>
      <c r="L52" s="59">
        <v>5230.5</v>
      </c>
      <c r="M52" s="60">
        <v>1021.5</v>
      </c>
      <c r="N52" s="134">
        <f t="shared" si="0"/>
        <v>28990.5</v>
      </c>
      <c r="O52" s="134">
        <f t="shared" si="1"/>
        <v>95616.900000000009</v>
      </c>
      <c r="P52" s="119">
        <f t="shared" si="2"/>
        <v>124607.40000000001</v>
      </c>
      <c r="Q52" s="122">
        <f t="shared" si="3"/>
        <v>5798.1</v>
      </c>
      <c r="R52" s="126">
        <f t="shared" si="4"/>
        <v>13659.557142857144</v>
      </c>
      <c r="S52" s="122">
        <f t="shared" si="5"/>
        <v>10383.950000000001</v>
      </c>
      <c r="T52" s="69"/>
      <c r="W52" s="114"/>
      <c r="X52" s="113"/>
    </row>
    <row r="53" spans="1:24" x14ac:dyDescent="0.25">
      <c r="A53" s="17">
        <v>2000</v>
      </c>
      <c r="B53" s="23">
        <v>4840.8999999999996</v>
      </c>
      <c r="C53" s="59">
        <v>11359.5</v>
      </c>
      <c r="D53" s="59">
        <v>0</v>
      </c>
      <c r="E53" s="59">
        <v>8437.2000000000007</v>
      </c>
      <c r="F53" s="59">
        <v>8190.9</v>
      </c>
      <c r="G53" s="59">
        <v>13436.2</v>
      </c>
      <c r="H53" s="59">
        <v>22552.400000000001</v>
      </c>
      <c r="I53" s="59">
        <v>11532.1</v>
      </c>
      <c r="J53" s="59">
        <v>4211</v>
      </c>
      <c r="K53" s="59">
        <v>5340.6</v>
      </c>
      <c r="L53" s="59">
        <v>9602.1</v>
      </c>
      <c r="M53" s="60">
        <v>12765.8</v>
      </c>
      <c r="N53" s="134">
        <f t="shared" si="0"/>
        <v>32828.5</v>
      </c>
      <c r="O53" s="134">
        <f t="shared" si="1"/>
        <v>79440.200000000012</v>
      </c>
      <c r="P53" s="119">
        <f t="shared" si="2"/>
        <v>112268.70000000003</v>
      </c>
      <c r="Q53" s="122">
        <f t="shared" si="3"/>
        <v>6565.7</v>
      </c>
      <c r="R53" s="126">
        <f t="shared" si="4"/>
        <v>11348.600000000002</v>
      </c>
      <c r="S53" s="122">
        <f t="shared" si="5"/>
        <v>9355.7250000000022</v>
      </c>
      <c r="T53" s="69"/>
      <c r="W53" s="114"/>
      <c r="X53" s="113"/>
    </row>
    <row r="54" spans="1:24" x14ac:dyDescent="0.25">
      <c r="A54" s="17">
        <v>2001</v>
      </c>
      <c r="B54" s="23">
        <v>11765.1</v>
      </c>
      <c r="C54" s="59">
        <v>11768.1</v>
      </c>
      <c r="D54" s="59">
        <v>9933.4</v>
      </c>
      <c r="E54" s="59">
        <v>5171.3999999999996</v>
      </c>
      <c r="F54" s="59">
        <v>7570</v>
      </c>
      <c r="G54" s="59">
        <v>7595</v>
      </c>
      <c r="H54" s="59">
        <v>13132.8</v>
      </c>
      <c r="I54" s="59">
        <v>10167.5</v>
      </c>
      <c r="J54" s="59">
        <v>11251.7</v>
      </c>
      <c r="K54" s="59">
        <v>5504.2</v>
      </c>
      <c r="L54" s="59">
        <v>7829.9</v>
      </c>
      <c r="M54" s="60">
        <v>969.9</v>
      </c>
      <c r="N54" s="134">
        <f t="shared" si="0"/>
        <v>46208</v>
      </c>
      <c r="O54" s="134">
        <f t="shared" si="1"/>
        <v>56451</v>
      </c>
      <c r="P54" s="119">
        <f t="shared" si="2"/>
        <v>102658.99999999999</v>
      </c>
      <c r="Q54" s="122">
        <f t="shared" si="3"/>
        <v>9241.6</v>
      </c>
      <c r="R54" s="126">
        <f t="shared" si="4"/>
        <v>8064.4285714285716</v>
      </c>
      <c r="S54" s="122">
        <f t="shared" si="5"/>
        <v>8554.9166666666661</v>
      </c>
      <c r="T54" s="69"/>
      <c r="W54" s="114"/>
      <c r="X54" s="113"/>
    </row>
    <row r="55" spans="1:24" x14ac:dyDescent="0.25">
      <c r="A55" s="17">
        <v>2002</v>
      </c>
      <c r="B55" s="23">
        <v>10224.1</v>
      </c>
      <c r="C55" s="59">
        <v>12148.9</v>
      </c>
      <c r="D55" s="59">
        <v>12642.8</v>
      </c>
      <c r="E55" s="59">
        <v>5946.1</v>
      </c>
      <c r="F55" s="59">
        <v>9272.7000000000007</v>
      </c>
      <c r="G55" s="59">
        <v>4416.1000000000004</v>
      </c>
      <c r="H55" s="59">
        <v>3672.1</v>
      </c>
      <c r="I55" s="59">
        <v>5313.8</v>
      </c>
      <c r="J55" s="59">
        <v>3826.2</v>
      </c>
      <c r="K55" s="59">
        <v>3552.3</v>
      </c>
      <c r="L55" s="59">
        <v>2805.9</v>
      </c>
      <c r="M55" s="60">
        <v>5060.8</v>
      </c>
      <c r="N55" s="134">
        <f t="shared" si="0"/>
        <v>50234.600000000006</v>
      </c>
      <c r="O55" s="134">
        <f t="shared" si="1"/>
        <v>28647.200000000001</v>
      </c>
      <c r="P55" s="119">
        <f t="shared" si="2"/>
        <v>78881.8</v>
      </c>
      <c r="Q55" s="122">
        <f t="shared" si="3"/>
        <v>10046.920000000002</v>
      </c>
      <c r="R55" s="126">
        <f t="shared" si="4"/>
        <v>4092.457142857143</v>
      </c>
      <c r="S55" s="122">
        <f t="shared" si="5"/>
        <v>6573.4833333333336</v>
      </c>
      <c r="T55" s="69"/>
      <c r="W55" s="114"/>
      <c r="X55" s="113"/>
    </row>
    <row r="56" spans="1:24" x14ac:dyDescent="0.25">
      <c r="A56" s="17">
        <v>2003</v>
      </c>
      <c r="B56" s="23">
        <v>4738.7</v>
      </c>
      <c r="C56" s="59">
        <v>9284.7999999999993</v>
      </c>
      <c r="D56" s="59">
        <v>4945.7</v>
      </c>
      <c r="E56" s="59">
        <v>1368.2</v>
      </c>
      <c r="F56" s="59">
        <v>12170</v>
      </c>
      <c r="G56" s="59">
        <v>28973</v>
      </c>
      <c r="H56" s="59">
        <v>22084.3</v>
      </c>
      <c r="I56" s="59">
        <v>18387</v>
      </c>
      <c r="J56" s="59">
        <v>2070.8000000000002</v>
      </c>
      <c r="K56" s="59">
        <v>2556.6999999999998</v>
      </c>
      <c r="L56" s="59">
        <v>13112.9</v>
      </c>
      <c r="M56" s="60">
        <v>5613.3</v>
      </c>
      <c r="N56" s="134">
        <f t="shared" si="0"/>
        <v>32507.4</v>
      </c>
      <c r="O56" s="134">
        <f t="shared" si="1"/>
        <v>92798</v>
      </c>
      <c r="P56" s="119">
        <f t="shared" si="2"/>
        <v>125305.4</v>
      </c>
      <c r="Q56" s="122">
        <f t="shared" si="3"/>
        <v>6501.4800000000005</v>
      </c>
      <c r="R56" s="126">
        <f t="shared" si="4"/>
        <v>13256.857142857143</v>
      </c>
      <c r="S56" s="122">
        <f t="shared" si="5"/>
        <v>10442.116666666667</v>
      </c>
      <c r="T56" s="69"/>
      <c r="W56" s="114"/>
      <c r="X56" s="113"/>
    </row>
    <row r="57" spans="1:24" x14ac:dyDescent="0.25">
      <c r="A57" s="17">
        <v>2004</v>
      </c>
      <c r="B57" s="23">
        <v>9118.2000000000007</v>
      </c>
      <c r="C57" s="59">
        <v>9925.4</v>
      </c>
      <c r="D57" s="59">
        <v>10000.799999999999</v>
      </c>
      <c r="E57" s="59">
        <v>3619.5</v>
      </c>
      <c r="F57" s="59">
        <v>21.8</v>
      </c>
      <c r="G57" s="59">
        <v>9482.2999999999993</v>
      </c>
      <c r="H57" s="59">
        <v>8873.4</v>
      </c>
      <c r="I57" s="59">
        <v>8299.6</v>
      </c>
      <c r="J57" s="59">
        <v>8042.2</v>
      </c>
      <c r="K57" s="59">
        <v>10622.6</v>
      </c>
      <c r="L57" s="59">
        <v>5719.4</v>
      </c>
      <c r="M57" s="60">
        <v>9649.2000000000007</v>
      </c>
      <c r="N57" s="134">
        <f t="shared" si="0"/>
        <v>32685.699999999997</v>
      </c>
      <c r="O57" s="134">
        <f t="shared" si="1"/>
        <v>60688.7</v>
      </c>
      <c r="P57" s="119">
        <f t="shared" si="2"/>
        <v>93374.399999999994</v>
      </c>
      <c r="Q57" s="122">
        <f t="shared" si="3"/>
        <v>6537.1399999999994</v>
      </c>
      <c r="R57" s="126">
        <f t="shared" si="4"/>
        <v>8669.8142857142848</v>
      </c>
      <c r="S57" s="122">
        <f t="shared" si="5"/>
        <v>7781.2</v>
      </c>
      <c r="T57" s="69"/>
      <c r="W57" s="114"/>
      <c r="X57" s="113"/>
    </row>
    <row r="58" spans="1:24" x14ac:dyDescent="0.25">
      <c r="A58" s="17">
        <v>2005</v>
      </c>
      <c r="B58" s="23">
        <v>14335.5</v>
      </c>
      <c r="C58" s="59">
        <v>10911.2</v>
      </c>
      <c r="D58" s="59">
        <v>14632.3</v>
      </c>
      <c r="E58" s="59">
        <v>9973.4</v>
      </c>
      <c r="F58" s="59">
        <v>8966.2000000000007</v>
      </c>
      <c r="G58" s="59">
        <v>11702.5</v>
      </c>
      <c r="H58" s="59">
        <v>28161.9</v>
      </c>
      <c r="I58" s="59">
        <v>19186</v>
      </c>
      <c r="J58" s="59">
        <v>3572.1</v>
      </c>
      <c r="K58" s="59">
        <v>5202.1000000000004</v>
      </c>
      <c r="L58" s="59">
        <v>4028.5</v>
      </c>
      <c r="M58" s="60">
        <v>10007.6</v>
      </c>
      <c r="N58" s="134">
        <f t="shared" si="0"/>
        <v>58818.600000000006</v>
      </c>
      <c r="O58" s="134">
        <f t="shared" si="1"/>
        <v>81860.700000000012</v>
      </c>
      <c r="P58" s="119">
        <f t="shared" si="2"/>
        <v>140679.30000000002</v>
      </c>
      <c r="Q58" s="122">
        <f t="shared" si="3"/>
        <v>11763.720000000001</v>
      </c>
      <c r="R58" s="126">
        <f t="shared" si="4"/>
        <v>11694.385714285716</v>
      </c>
      <c r="S58" s="122">
        <f t="shared" si="5"/>
        <v>11723.275000000001</v>
      </c>
      <c r="T58" s="69"/>
      <c r="W58" s="114"/>
      <c r="X58" s="113"/>
    </row>
    <row r="59" spans="1:24" x14ac:dyDescent="0.25">
      <c r="A59" s="17">
        <v>2006</v>
      </c>
      <c r="B59" s="23">
        <v>11616</v>
      </c>
      <c r="C59" s="59">
        <v>12081.5</v>
      </c>
      <c r="D59" s="59">
        <v>12797.5</v>
      </c>
      <c r="E59" s="59">
        <v>8119.7</v>
      </c>
      <c r="F59" s="59">
        <v>6439.2</v>
      </c>
      <c r="G59" s="59">
        <v>3817.6</v>
      </c>
      <c r="H59" s="59">
        <v>1881.3</v>
      </c>
      <c r="I59" s="59">
        <v>2195</v>
      </c>
      <c r="J59" s="59">
        <v>10435</v>
      </c>
      <c r="K59" s="59">
        <v>4171.8</v>
      </c>
      <c r="L59" s="59">
        <v>7957.8</v>
      </c>
      <c r="M59" s="60">
        <v>16258</v>
      </c>
      <c r="N59" s="134">
        <f t="shared" si="0"/>
        <v>51053.899999999994</v>
      </c>
      <c r="O59" s="134">
        <f t="shared" si="1"/>
        <v>46716.5</v>
      </c>
      <c r="P59" s="119">
        <f t="shared" si="2"/>
        <v>97770.4</v>
      </c>
      <c r="Q59" s="122">
        <f t="shared" si="3"/>
        <v>10210.779999999999</v>
      </c>
      <c r="R59" s="126">
        <f t="shared" si="4"/>
        <v>6673.7857142857147</v>
      </c>
      <c r="S59" s="122">
        <f t="shared" si="5"/>
        <v>8147.5333333333328</v>
      </c>
      <c r="T59" s="69"/>
      <c r="W59" s="114"/>
      <c r="X59" s="113"/>
    </row>
    <row r="60" spans="1:24" x14ac:dyDescent="0.25">
      <c r="A60" s="17">
        <v>2007</v>
      </c>
      <c r="B60" s="23">
        <v>9166</v>
      </c>
      <c r="C60" s="59">
        <v>9439.2999999999993</v>
      </c>
      <c r="D60" s="59">
        <v>11825.6</v>
      </c>
      <c r="E60" s="59">
        <v>11852.4</v>
      </c>
      <c r="F60" s="59">
        <v>16492.099999999999</v>
      </c>
      <c r="G60" s="59">
        <v>16329.2</v>
      </c>
      <c r="H60" s="59">
        <v>24618.400000000001</v>
      </c>
      <c r="I60" s="59">
        <v>25954.1</v>
      </c>
      <c r="J60" s="59">
        <v>13072.9</v>
      </c>
      <c r="K60" s="59">
        <v>20540.3</v>
      </c>
      <c r="L60" s="59">
        <v>15683.5</v>
      </c>
      <c r="M60" s="60">
        <v>9211.4</v>
      </c>
      <c r="N60" s="134">
        <f t="shared" si="0"/>
        <v>58775.4</v>
      </c>
      <c r="O60" s="134">
        <f t="shared" si="1"/>
        <v>125409.8</v>
      </c>
      <c r="P60" s="119">
        <f t="shared" si="2"/>
        <v>184185.19999999998</v>
      </c>
      <c r="Q60" s="122">
        <f t="shared" si="3"/>
        <v>11755.08</v>
      </c>
      <c r="R60" s="126">
        <f t="shared" si="4"/>
        <v>17915.685714285715</v>
      </c>
      <c r="S60" s="122">
        <f t="shared" si="5"/>
        <v>15348.766666666665</v>
      </c>
      <c r="T60" s="69"/>
      <c r="W60" s="114"/>
      <c r="X60" s="113"/>
    </row>
    <row r="61" spans="1:24" x14ac:dyDescent="0.25">
      <c r="A61" s="17">
        <v>2008</v>
      </c>
      <c r="B61" s="23">
        <v>25.8</v>
      </c>
      <c r="C61" s="59">
        <v>16459.2</v>
      </c>
      <c r="D61" s="59">
        <v>11759</v>
      </c>
      <c r="E61" s="59">
        <v>2027.1</v>
      </c>
      <c r="F61" s="59">
        <v>4431.5</v>
      </c>
      <c r="G61" s="59">
        <v>10348.200000000001</v>
      </c>
      <c r="H61" s="59">
        <v>10336.799999999999</v>
      </c>
      <c r="I61" s="59">
        <v>14544.2</v>
      </c>
      <c r="J61" s="59">
        <v>2540.8000000000002</v>
      </c>
      <c r="K61" s="59">
        <v>9624</v>
      </c>
      <c r="L61" s="59">
        <v>7822.2</v>
      </c>
      <c r="M61" s="60">
        <v>9326.4</v>
      </c>
      <c r="N61" s="134">
        <f t="shared" si="0"/>
        <v>34702.6</v>
      </c>
      <c r="O61" s="134">
        <f t="shared" si="1"/>
        <v>64542.6</v>
      </c>
      <c r="P61" s="119">
        <f t="shared" si="2"/>
        <v>99245.2</v>
      </c>
      <c r="Q61" s="122">
        <f t="shared" si="3"/>
        <v>6940.5199999999995</v>
      </c>
      <c r="R61" s="126">
        <f t="shared" si="4"/>
        <v>9220.3714285714286</v>
      </c>
      <c r="S61" s="122">
        <f t="shared" si="5"/>
        <v>8270.4333333333325</v>
      </c>
      <c r="T61" s="69"/>
      <c r="W61" s="114"/>
      <c r="X61" s="113"/>
    </row>
    <row r="62" spans="1:24" x14ac:dyDescent="0.25">
      <c r="A62" s="17">
        <v>2009</v>
      </c>
      <c r="B62" s="23">
        <v>1804.8</v>
      </c>
      <c r="C62" s="59">
        <v>7554.6</v>
      </c>
      <c r="D62" s="59">
        <v>7166.9</v>
      </c>
      <c r="E62" s="59">
        <v>4204.6000000000004</v>
      </c>
      <c r="F62" s="59">
        <v>876.8</v>
      </c>
      <c r="G62" s="59">
        <v>6180.1</v>
      </c>
      <c r="H62" s="59">
        <v>19446.599999999999</v>
      </c>
      <c r="I62" s="59">
        <v>9964.6</v>
      </c>
      <c r="J62" s="59">
        <v>15206</v>
      </c>
      <c r="K62" s="59">
        <v>5298.3</v>
      </c>
      <c r="L62" s="59">
        <v>3873</v>
      </c>
      <c r="M62" s="60">
        <v>15137.3</v>
      </c>
      <c r="N62" s="134">
        <f t="shared" si="0"/>
        <v>21607.7</v>
      </c>
      <c r="O62" s="134">
        <f t="shared" si="1"/>
        <v>75105.899999999994</v>
      </c>
      <c r="P62" s="119">
        <f t="shared" si="2"/>
        <v>96713.600000000006</v>
      </c>
      <c r="Q62" s="122">
        <f t="shared" si="3"/>
        <v>4321.54</v>
      </c>
      <c r="R62" s="126">
        <f t="shared" si="4"/>
        <v>10729.414285714285</v>
      </c>
      <c r="S62" s="122">
        <f t="shared" si="5"/>
        <v>8059.4666666666672</v>
      </c>
      <c r="T62" s="69"/>
      <c r="W62" s="114"/>
      <c r="X62" s="113"/>
    </row>
    <row r="63" spans="1:24" x14ac:dyDescent="0.25">
      <c r="A63" s="17">
        <v>2010</v>
      </c>
      <c r="B63" s="23">
        <v>0</v>
      </c>
      <c r="C63" s="59">
        <v>11946.5</v>
      </c>
      <c r="D63" s="59">
        <v>18768.599999999999</v>
      </c>
      <c r="E63" s="59">
        <v>10508.9</v>
      </c>
      <c r="F63" s="59">
        <v>6195.1</v>
      </c>
      <c r="G63" s="59">
        <v>10991.7</v>
      </c>
      <c r="H63" s="59">
        <v>14088</v>
      </c>
      <c r="I63" s="59">
        <v>16088.8</v>
      </c>
      <c r="J63" s="59">
        <v>4956.2</v>
      </c>
      <c r="K63" s="59">
        <v>7278.6</v>
      </c>
      <c r="L63" s="59">
        <v>2222.6</v>
      </c>
      <c r="M63" s="60">
        <v>7559.1</v>
      </c>
      <c r="N63" s="134">
        <f t="shared" si="0"/>
        <v>47419.1</v>
      </c>
      <c r="O63" s="134">
        <f t="shared" si="1"/>
        <v>63184.999999999993</v>
      </c>
      <c r="P63" s="119">
        <f t="shared" si="2"/>
        <v>110604.10000000002</v>
      </c>
      <c r="Q63" s="122">
        <f t="shared" si="3"/>
        <v>9483.82</v>
      </c>
      <c r="R63" s="126">
        <f t="shared" si="4"/>
        <v>9026.4285714285706</v>
      </c>
      <c r="S63" s="122">
        <f t="shared" si="5"/>
        <v>9217.008333333335</v>
      </c>
      <c r="T63" s="69"/>
      <c r="W63" s="114"/>
      <c r="X63" s="113"/>
    </row>
    <row r="64" spans="1:24" x14ac:dyDescent="0.25">
      <c r="A64" s="17">
        <v>2011</v>
      </c>
      <c r="B64" s="23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60"/>
      <c r="N64" s="134">
        <f t="shared" si="0"/>
        <v>0</v>
      </c>
      <c r="O64" s="134">
        <f>SUM(G64:M64)</f>
        <v>0</v>
      </c>
      <c r="P64" s="119">
        <f t="shared" si="2"/>
        <v>0</v>
      </c>
      <c r="Q64" s="122"/>
      <c r="R64" s="126"/>
      <c r="S64" s="122"/>
      <c r="T64" s="69"/>
      <c r="W64" s="114"/>
      <c r="X64" s="113"/>
    </row>
    <row r="65" spans="1:20" ht="15.75" thickBot="1" x14ac:dyDescent="0.3">
      <c r="A65" s="151">
        <v>2012</v>
      </c>
      <c r="B65" s="154">
        <v>0</v>
      </c>
      <c r="C65" s="155">
        <v>3105.19</v>
      </c>
      <c r="D65" s="155">
        <v>5114.0600000000004</v>
      </c>
      <c r="E65" s="155">
        <v>1605.6</v>
      </c>
      <c r="F65" s="155">
        <v>572.91</v>
      </c>
      <c r="G65" s="155">
        <v>5347.77</v>
      </c>
      <c r="H65" s="155">
        <v>6363.74</v>
      </c>
      <c r="I65" s="155">
        <v>6678.92</v>
      </c>
      <c r="J65" s="155">
        <v>9672.34</v>
      </c>
      <c r="K65" s="155">
        <v>6180.8</v>
      </c>
      <c r="L65" s="155">
        <v>8900.9</v>
      </c>
      <c r="M65" s="156">
        <v>11238.69</v>
      </c>
      <c r="N65" s="109">
        <f t="shared" si="0"/>
        <v>10397.76</v>
      </c>
      <c r="O65" s="109">
        <f t="shared" ref="O65" si="6">SUM(G65:M65)</f>
        <v>54383.16</v>
      </c>
      <c r="P65" s="119">
        <f t="shared" ref="P65" si="7">SUM(B65:M65)</f>
        <v>64780.920000000006</v>
      </c>
      <c r="Q65" s="143">
        <f t="shared" si="3"/>
        <v>2079.5520000000001</v>
      </c>
      <c r="R65" s="146">
        <f t="shared" si="4"/>
        <v>7769.0228571428579</v>
      </c>
      <c r="S65" s="138">
        <f t="shared" si="5"/>
        <v>5398.4100000000008</v>
      </c>
      <c r="T65" s="69"/>
    </row>
    <row r="66" spans="1:20" x14ac:dyDescent="0.25">
      <c r="A66" s="127" t="s">
        <v>62</v>
      </c>
      <c r="B66" s="99">
        <f>SMALL(B$3:B$65,COUNTIF(B$3:B$65,0)+1)</f>
        <v>25.8</v>
      </c>
      <c r="C66" s="99">
        <f>SMALL(C$3:C$65,COUNTIF(C$3:C$65,0)+1)</f>
        <v>29.8</v>
      </c>
      <c r="D66" s="99">
        <f>SMALL(D$3:D$65,COUNTIF(D$3:D$65,0)+1)</f>
        <v>81.3</v>
      </c>
      <c r="E66" s="99">
        <f t="shared" ref="E66:P66" si="8">SMALL(E$3:E$65,COUNTIF(E$3:E$65,0)+1)</f>
        <v>1368.2</v>
      </c>
      <c r="F66" s="99">
        <f t="shared" si="8"/>
        <v>21.8</v>
      </c>
      <c r="G66" s="99">
        <f t="shared" si="8"/>
        <v>65.5</v>
      </c>
      <c r="H66" s="99">
        <f t="shared" si="8"/>
        <v>138.80000000000001</v>
      </c>
      <c r="I66" s="99">
        <f t="shared" si="8"/>
        <v>190.4</v>
      </c>
      <c r="J66" s="99">
        <f t="shared" si="8"/>
        <v>1206</v>
      </c>
      <c r="K66" s="99">
        <f t="shared" si="8"/>
        <v>1465.8</v>
      </c>
      <c r="L66" s="99">
        <f t="shared" si="8"/>
        <v>597</v>
      </c>
      <c r="M66" s="119">
        <f t="shared" si="8"/>
        <v>79.3</v>
      </c>
      <c r="N66" s="121">
        <f t="shared" si="8"/>
        <v>49.6</v>
      </c>
      <c r="O66" s="124">
        <f t="shared" si="8"/>
        <v>8203.9</v>
      </c>
      <c r="P66" s="121">
        <f t="shared" si="8"/>
        <v>8203.9</v>
      </c>
      <c r="Q66" s="51"/>
      <c r="R66" s="51"/>
      <c r="S66" s="111"/>
      <c r="T66" s="51"/>
    </row>
    <row r="67" spans="1:20" x14ac:dyDescent="0.25">
      <c r="A67" s="128" t="s">
        <v>63</v>
      </c>
      <c r="B67" s="23">
        <f>MAX(B3:B65)</f>
        <v>26987.5</v>
      </c>
      <c r="C67" s="23">
        <f>MAX(C3:C65)</f>
        <v>16459.2</v>
      </c>
      <c r="D67" s="23">
        <f t="shared" ref="D67:P67" si="9">MAX(D3:D65)</f>
        <v>18768.599999999999</v>
      </c>
      <c r="E67" s="23">
        <f t="shared" si="9"/>
        <v>11852.4</v>
      </c>
      <c r="F67" s="23">
        <f t="shared" si="9"/>
        <v>16492.099999999999</v>
      </c>
      <c r="G67" s="23">
        <f t="shared" si="9"/>
        <v>28973</v>
      </c>
      <c r="H67" s="23">
        <f t="shared" si="9"/>
        <v>29899.1</v>
      </c>
      <c r="I67" s="23">
        <f t="shared" si="9"/>
        <v>34659.699999999997</v>
      </c>
      <c r="J67" s="23">
        <f t="shared" si="9"/>
        <v>37708.300000000003</v>
      </c>
      <c r="K67" s="23">
        <f t="shared" si="9"/>
        <v>23125.599999999999</v>
      </c>
      <c r="L67" s="23">
        <f t="shared" si="9"/>
        <v>17103.7</v>
      </c>
      <c r="M67" s="120">
        <f t="shared" si="9"/>
        <v>22998.7</v>
      </c>
      <c r="N67" s="122">
        <f t="shared" si="9"/>
        <v>62331.4</v>
      </c>
      <c r="O67" s="120">
        <f t="shared" si="9"/>
        <v>132529.69999999998</v>
      </c>
      <c r="P67" s="122">
        <f t="shared" si="9"/>
        <v>184185.19999999998</v>
      </c>
      <c r="Q67" s="51"/>
      <c r="R67" s="51"/>
      <c r="S67" s="51"/>
      <c r="T67" s="51"/>
    </row>
    <row r="68" spans="1:20" x14ac:dyDescent="0.25">
      <c r="A68" s="128" t="s">
        <v>72</v>
      </c>
      <c r="B68" s="23">
        <f>SUM(B$3:B$65)/COUNTIF(B$3:B$65,"&gt;0")</f>
        <v>9991.0204545454526</v>
      </c>
      <c r="C68" s="23">
        <f t="shared" ref="C68:P68" si="10">SUM(C$3:C$63)/COUNTIF(C$3:C$63,"&gt;0")</f>
        <v>9489.5299999999988</v>
      </c>
      <c r="D68" s="23">
        <f t="shared" si="10"/>
        <v>8711.0514285714289</v>
      </c>
      <c r="E68" s="23">
        <f t="shared" si="10"/>
        <v>6561.0950000000012</v>
      </c>
      <c r="F68" s="23">
        <f t="shared" si="10"/>
        <v>7709.4121951219504</v>
      </c>
      <c r="G68" s="23">
        <f t="shared" si="10"/>
        <v>7789.2543859649122</v>
      </c>
      <c r="H68" s="23">
        <f t="shared" si="10"/>
        <v>10251.46885245902</v>
      </c>
      <c r="I68" s="23">
        <f t="shared" si="10"/>
        <v>12579.381967213116</v>
      </c>
      <c r="J68" s="23">
        <f t="shared" si="10"/>
        <v>8450.6508196721315</v>
      </c>
      <c r="K68" s="23">
        <f t="shared" si="10"/>
        <v>6336.9852459016383</v>
      </c>
      <c r="L68" s="23">
        <f t="shared" si="10"/>
        <v>5943.6311475409839</v>
      </c>
      <c r="M68" s="120">
        <f t="shared" si="10"/>
        <v>6830.7934426229513</v>
      </c>
      <c r="N68" s="122">
        <f t="shared" si="10"/>
        <v>37013.1</v>
      </c>
      <c r="O68" s="120">
        <f t="shared" si="10"/>
        <v>57671.395081967217</v>
      </c>
      <c r="P68" s="122">
        <f t="shared" si="10"/>
        <v>85582.913114754105</v>
      </c>
      <c r="Q68" s="51"/>
      <c r="R68" s="51"/>
      <c r="S68" s="51"/>
      <c r="T68" s="51"/>
    </row>
    <row r="69" spans="1:20" x14ac:dyDescent="0.25">
      <c r="A69" s="128" t="s">
        <v>73</v>
      </c>
      <c r="B69" s="23">
        <f t="array" ref="B69">SUM(B$3:B$21)/COUNTIF(B$3:B$21,"&gt;0")</f>
        <v>1568.4500000000003</v>
      </c>
      <c r="C69" s="23">
        <f t="array" ref="C69">SUM(C$3:C$21)/COUNTIF(C$3:C$21,"&gt;0")</f>
        <v>120.05000000000001</v>
      </c>
      <c r="D69" s="23">
        <v>0</v>
      </c>
      <c r="E69" s="23">
        <v>0</v>
      </c>
      <c r="F69" s="23">
        <v>0</v>
      </c>
      <c r="G69" s="23">
        <f t="array" ref="G69">SUM(G$3:G$21)/COUNTIF(G$3:G$21,"&gt;0")</f>
        <v>1303.8200000000002</v>
      </c>
      <c r="H69" s="23">
        <f t="array" ref="H69">SUM(H$3:H$21)/COUNTIF(H$3:H$21,"&gt;0")</f>
        <v>3533.4526315789476</v>
      </c>
      <c r="I69" s="23">
        <f t="array" ref="I69">SUM(I$3:I$21)/COUNTIF(I$3:I$21,"&gt;0")</f>
        <v>4368.1736842105256</v>
      </c>
      <c r="J69" s="23">
        <f t="array" ref="J69">SUM(J$3:J$21)/COUNTIF(J$3:J$21,"&gt;0")</f>
        <v>2868.2157894736847</v>
      </c>
      <c r="K69" s="23">
        <f t="array" ref="K69">SUM(K$3:K$21)/COUNTIF(K$3:K$21,"&gt;0")</f>
        <v>3025.9684210526311</v>
      </c>
      <c r="L69" s="23">
        <f t="array" ref="L69">SUM(L$3:L$21)/COUNTIF(L$3:L$21,"&gt;0")</f>
        <v>2619.9315789473685</v>
      </c>
      <c r="M69" s="120">
        <f t="array" ref="M69">SUM(M$3:M$21)/COUNTIF(M$3:M$21,"&gt;0")</f>
        <v>2824.9315789473681</v>
      </c>
      <c r="N69" s="122">
        <f t="array" ref="N69">SUM(N$3:N$21)/COUNTIF(N$3:N$21,"&gt;0")</f>
        <v>1628.4750000000004</v>
      </c>
      <c r="O69" s="120">
        <f t="array" ref="O69">SUM(O$3:O$21)/COUNTIF(O$3:O$21,"&gt;0")</f>
        <v>20270.005263157898</v>
      </c>
      <c r="P69" s="122">
        <f t="array" ref="P69">SUM(P$3:P$21)/COUNTIF(P$3:P$21,"&gt;0")</f>
        <v>20612.84210526316</v>
      </c>
      <c r="Q69" s="51"/>
      <c r="R69" s="51"/>
      <c r="S69" s="51"/>
      <c r="T69" s="69"/>
    </row>
    <row r="70" spans="1:20" x14ac:dyDescent="0.25">
      <c r="A70" s="128" t="s">
        <v>70</v>
      </c>
      <c r="B70" s="23">
        <f t="array" ref="B70">SUM(B$22:B$52)/COUNTIF(B$22:B$52,"&gt;0")</f>
        <v>11856.533333333331</v>
      </c>
      <c r="C70" s="23">
        <f t="array" ref="C70">SUM(C$22:C$52)/COUNTIF(C$22:C$52,"&gt;0")</f>
        <v>9498.5962962962949</v>
      </c>
      <c r="D70" s="23">
        <f t="array" ref="D70">SUM(D$22:D$52)/COUNTIF(D$22:D$52,"&gt;0")</f>
        <v>7616.5680000000002</v>
      </c>
      <c r="E70" s="23">
        <f t="array" ref="E70">SUM(E$22:E$52)/COUNTIF(E$22:E$52,"&gt;0")</f>
        <v>6593.6310344827589</v>
      </c>
      <c r="F70" s="23">
        <f t="array" ref="F70">SUM(F$22:F$52)/COUNTIF(F$22:F$52,"&gt;0")</f>
        <v>7848.6533333333336</v>
      </c>
      <c r="G70" s="23">
        <f t="array" ref="G70">SUM(G$22:G$52)/COUNTIF(G$22:G$52,"&gt;0")</f>
        <v>9714.7838709677435</v>
      </c>
      <c r="H70" s="23">
        <f t="array" ref="H70">SUM(H$22:H$52)/COUNTIF(H$22:H$52,"&gt;0")</f>
        <v>12559.870967741936</v>
      </c>
      <c r="I70" s="23">
        <f t="array" ref="I70">SUM(I$22:I$52)/COUNTIF(I$22:I$52,"&gt;0")</f>
        <v>17506.912903225802</v>
      </c>
      <c r="J70" s="23">
        <f t="array" ref="J70">SUM(J$22:J$52)/COUNTIF(J$22:J$52,"&gt;0")</f>
        <v>12316.409677419351</v>
      </c>
      <c r="K70" s="23">
        <f t="array" ref="K70">SUM(K$22:K$52)/COUNTIF(K$22:K$52,"&gt;0")</f>
        <v>8044.232258064515</v>
      </c>
      <c r="L70" s="23">
        <f t="array" ref="L70">SUM(L$22:L$52)/COUNTIF(L$22:L$52,"&gt;0")</f>
        <v>7487.9032258064508</v>
      </c>
      <c r="M70" s="120">
        <f t="array" ref="M70">SUM(M$22:M$52)/COUNTIF(M$22:M$52,"&gt;0")</f>
        <v>8433.73870967742</v>
      </c>
      <c r="N70" s="122">
        <f t="array" ref="N70">SUM(N$22:N$52)/COUNTIF(N$22:N$52,"&gt;0")</f>
        <v>39653.135483870967</v>
      </c>
      <c r="O70" s="120">
        <f t="array" ref="O70">SUM(O$22:O$52)/COUNTIF(O$22:O$52,"&gt;0")</f>
        <v>76063.851612903221</v>
      </c>
      <c r="P70" s="122">
        <f t="array" ref="P70">SUM(P$22:P$52)/COUNTIF(P$22:P$52,"&gt;0")</f>
        <v>115716.98709677419</v>
      </c>
      <c r="Q70" s="51"/>
      <c r="R70" s="51"/>
      <c r="S70" s="51"/>
      <c r="T70" s="69"/>
    </row>
    <row r="71" spans="1:20" x14ac:dyDescent="0.25">
      <c r="A71" s="128" t="s">
        <v>74</v>
      </c>
      <c r="B71" s="23">
        <f>SUM(B$22:B$65)/COUNTIF(B$22:B$65,"&gt;0")</f>
        <v>10833.277499999998</v>
      </c>
      <c r="C71" s="23">
        <f t="shared" ref="C71:P71" si="11">SUM(C$22:C$65)/COUNTIF(C$22:C$65,"&gt;0")</f>
        <v>9806.3151282051276</v>
      </c>
      <c r="D71" s="23">
        <f t="shared" si="11"/>
        <v>8611.1350000000002</v>
      </c>
      <c r="E71" s="23">
        <f t="shared" si="11"/>
        <v>6440.2292682926836</v>
      </c>
      <c r="F71" s="23">
        <f t="shared" si="11"/>
        <v>7539.4954761904746</v>
      </c>
      <c r="G71" s="23">
        <f t="shared" si="11"/>
        <v>9994.8365116279074</v>
      </c>
      <c r="H71" s="23">
        <f t="shared" si="11"/>
        <v>13129.482325581395</v>
      </c>
      <c r="I71" s="23">
        <f t="shared" si="11"/>
        <v>16070.370232558138</v>
      </c>
      <c r="J71" s="23">
        <f t="shared" si="11"/>
        <v>10945.719534883719</v>
      </c>
      <c r="K71" s="23">
        <f t="shared" si="11"/>
        <v>7796.3604651162759</v>
      </c>
      <c r="L71" s="23">
        <f t="shared" si="11"/>
        <v>7481.0162790697677</v>
      </c>
      <c r="M71" s="120">
        <f t="shared" si="11"/>
        <v>8703.3346511627915</v>
      </c>
      <c r="N71" s="122">
        <f t="shared" si="11"/>
        <v>39685.731627906978</v>
      </c>
      <c r="O71" s="120">
        <f t="shared" si="11"/>
        <v>74121.12000000001</v>
      </c>
      <c r="P71" s="122">
        <f t="shared" si="11"/>
        <v>113806.85162790696</v>
      </c>
      <c r="Q71" s="51"/>
      <c r="R71" s="51"/>
      <c r="S71" s="51"/>
      <c r="T71" s="69"/>
    </row>
    <row r="72" spans="1:20" x14ac:dyDescent="0.25">
      <c r="A72" s="129" t="s">
        <v>67</v>
      </c>
      <c r="B72" s="23">
        <f>SUM(B$53:B$65)/COUNTIF(B$53:B$65,"&gt;0")</f>
        <v>7763.51</v>
      </c>
      <c r="C72" s="23">
        <f t="shared" ref="C72:P72" si="12">SUM(C$53:C$65)/COUNTIF(C$53:C$65,"&gt;0")</f>
        <v>10498.682500000001</v>
      </c>
      <c r="D72" s="23">
        <f t="shared" si="12"/>
        <v>10871.514545454545</v>
      </c>
      <c r="E72" s="23">
        <f t="shared" si="12"/>
        <v>6069.5083333333341</v>
      </c>
      <c r="F72" s="23">
        <f t="shared" si="12"/>
        <v>6766.6008333333339</v>
      </c>
      <c r="G72" s="23">
        <f t="shared" si="12"/>
        <v>10718.305833333334</v>
      </c>
      <c r="H72" s="23">
        <f t="shared" si="12"/>
        <v>14600.978333333333</v>
      </c>
      <c r="I72" s="23">
        <f t="shared" si="12"/>
        <v>12359.301666666668</v>
      </c>
      <c r="J72" s="23">
        <f t="shared" si="12"/>
        <v>7404.77</v>
      </c>
      <c r="K72" s="23">
        <f t="shared" si="12"/>
        <v>7156.0250000000015</v>
      </c>
      <c r="L72" s="23">
        <f t="shared" si="12"/>
        <v>7463.2249999999995</v>
      </c>
      <c r="M72" s="120">
        <f t="shared" si="12"/>
        <v>9399.7908333333344</v>
      </c>
      <c r="N72" s="122">
        <f t="shared" si="12"/>
        <v>39769.938333333332</v>
      </c>
      <c r="O72" s="120">
        <f t="shared" si="12"/>
        <v>69102.396666666682</v>
      </c>
      <c r="P72" s="122">
        <f t="shared" si="12"/>
        <v>108872.33500000001</v>
      </c>
      <c r="Q72" s="51"/>
      <c r="R72" s="51"/>
      <c r="S72" s="51"/>
      <c r="T72" s="69"/>
    </row>
    <row r="73" spans="1:20" x14ac:dyDescent="0.25">
      <c r="A73" s="130" t="s">
        <v>65</v>
      </c>
      <c r="B73" s="23">
        <f t="array" ref="B73">MEDIAN(IF(B$3:B$65&lt;&gt;0,B$3:B$65))</f>
        <v>11211.75</v>
      </c>
      <c r="C73" s="23">
        <f t="array" ref="C73">MEDIAN(IF(C$3:C$65&lt;&gt;0,C$3:C$65))</f>
        <v>9925.4</v>
      </c>
      <c r="D73" s="23">
        <f t="array" ref="D73">MEDIAN(IF(D$3:D$65&lt;&gt;0,D$3:D$65))</f>
        <v>8626.25</v>
      </c>
      <c r="E73" s="23">
        <f t="array" ref="E73">MEDIAN(IF(E$3:E$65&lt;&gt;0,E$3:E$65))</f>
        <v>6347.2</v>
      </c>
      <c r="F73" s="23">
        <f t="array" ref="F73">MEDIAN(IF(F$3:F$65&lt;&gt;0,F$3:F$65))</f>
        <v>8085.75</v>
      </c>
      <c r="G73" s="23">
        <f t="array" ref="G73">MEDIAN(IF(G$3:G$65&lt;&gt;0,G$3:G$65))</f>
        <v>6720.1</v>
      </c>
      <c r="H73" s="23">
        <f t="array" ref="H73">MEDIAN(IF(H$3:H$65&lt;&gt;0,H$3:H$65))</f>
        <v>8578.25</v>
      </c>
      <c r="I73" s="23">
        <f t="array" ref="I73">MEDIAN(IF(I$3:I$65&lt;&gt;0,I$3:I$65))</f>
        <v>11120.5</v>
      </c>
      <c r="J73" s="23">
        <f t="array" ref="J73">MEDIAN(IF(J$3:J$65&lt;&gt;0,J$3:J$65))</f>
        <v>5136</v>
      </c>
      <c r="K73" s="23">
        <f t="array" ref="K73">MEDIAN(IF(K$3:K$65&lt;&gt;0,K$3:K$65))</f>
        <v>4671.55</v>
      </c>
      <c r="L73" s="23">
        <f t="array" ref="L73">MEDIAN(IF(L$3:L$65&lt;&gt;0,L$3:L$65))</f>
        <v>4928.05</v>
      </c>
      <c r="M73" s="120">
        <f t="array" ref="M73">MEDIAN(IF(M$3:M$65&lt;&gt;0,M$3:M$65))</f>
        <v>5331.65</v>
      </c>
      <c r="N73" s="122">
        <f t="array" ref="N73">MEDIAN(IF(N$3:N$65&lt;&gt;0,N$3:N$65))</f>
        <v>39862.400000000001</v>
      </c>
      <c r="O73" s="120">
        <f t="array" ref="O73">MEDIAN(IF(O$3:O$65&lt;&gt;0,O$3:O$65))</f>
        <v>58515.45</v>
      </c>
      <c r="P73" s="122">
        <f t="array" ref="P73">MEDIAN(IF(P$3:P$65&lt;&gt;0,P$3:P$65))</f>
        <v>96867.25</v>
      </c>
      <c r="Q73" s="51"/>
      <c r="R73" s="51"/>
      <c r="S73" s="51"/>
      <c r="T73" s="69"/>
    </row>
    <row r="74" spans="1:20" ht="15.75" thickBot="1" x14ac:dyDescent="0.3">
      <c r="A74" s="131" t="s">
        <v>71</v>
      </c>
      <c r="B74" s="24">
        <f t="array" ref="B74">MEDIAN(IF(B$53:B$65&lt;&gt;0,B$53:B$65))</f>
        <v>9142.1</v>
      </c>
      <c r="C74" s="24">
        <f t="array" ref="C74">MEDIAN(IF(C$53:C$65&lt;&gt;0,C$53:C$65))</f>
        <v>11135.35</v>
      </c>
      <c r="D74" s="24">
        <f t="array" ref="D74">MEDIAN(IF(D$53:D$65&lt;&gt;0,D$53:D$65))</f>
        <v>11759</v>
      </c>
      <c r="E74" s="24">
        <f t="array" ref="E74">MEDIAN(IF(E$53:E$65&lt;&gt;0,E$53:E$65))</f>
        <v>5558.75</v>
      </c>
      <c r="F74" s="24">
        <f t="array" ref="F74">MEDIAN(IF(F$53:F$65&lt;&gt;0,F$53:F$65))</f>
        <v>7004.6</v>
      </c>
      <c r="G74" s="24">
        <f t="array" ref="G74">MEDIAN(IF(G$53:G$65&lt;&gt;0,G$53:G$65))</f>
        <v>9915.25</v>
      </c>
      <c r="H74" s="24">
        <f t="array" ref="H74">MEDIAN(IF(H$53:H$65&lt;&gt;0,H$53:H$65))</f>
        <v>13610.4</v>
      </c>
      <c r="I74" s="24">
        <f t="array" ref="I74">MEDIAN(IF(I$53:I$65&lt;&gt;0,I$53:I$65))</f>
        <v>10849.8</v>
      </c>
      <c r="J74" s="24">
        <f t="array" ref="J74">MEDIAN(IF(J$53:J$65&lt;&gt;0,J$53:J$65))</f>
        <v>6499.2</v>
      </c>
      <c r="K74" s="24">
        <f t="array" ref="K74">MEDIAN(IF(K$53:K$65&lt;&gt;0,K$53:K$65))</f>
        <v>5422.4</v>
      </c>
      <c r="L74" s="24">
        <f t="array" ref="L74">MEDIAN(IF(L$53:L$65&lt;&gt;0,L$53:L$65))</f>
        <v>7826.0499999999993</v>
      </c>
      <c r="M74" s="144">
        <f t="array" ref="M74">MEDIAN(IF(M$53:M$65&lt;&gt;0,M$53:M$65))</f>
        <v>9487.7999999999993</v>
      </c>
      <c r="N74" s="143">
        <f t="array" ref="N74">MEDIAN(IF(N$53:N$65&lt;&gt;0,N$53:N$65))</f>
        <v>40455.300000000003</v>
      </c>
      <c r="O74" s="144">
        <f t="array" ref="O74">MEDIAN(IF(O$53:O$65&lt;&gt;0,O$53:O$65))</f>
        <v>63863.799999999996</v>
      </c>
      <c r="P74" s="143">
        <f t="array" ref="P74">MEDIAN(IF(P$53:P$65&lt;&gt;0,P$53:P$65))</f>
        <v>100952.09999999999</v>
      </c>
      <c r="Q74" s="51"/>
      <c r="R74" s="51"/>
      <c r="S74" s="51"/>
      <c r="T74" s="69"/>
    </row>
    <row r="76" spans="1:20" x14ac:dyDescent="0.25">
      <c r="K76" s="229"/>
      <c r="L76" s="229"/>
      <c r="M76" s="229"/>
    </row>
  </sheetData>
  <mergeCells count="2">
    <mergeCell ref="K76:M76"/>
    <mergeCell ref="A1:R1"/>
  </mergeCells>
  <pageMargins left="0.7" right="0.7" top="0.75" bottom="0.75" header="0.3" footer="0.3"/>
  <pageSetup orientation="portrait" r:id="rId1"/>
  <ignoredErrors>
    <ignoredError sqref="N3:S65" formulaRange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"/>
  <sheetViews>
    <sheetView zoomScale="90" zoomScaleNormal="90" workbookViewId="0">
      <selection activeCell="T1" sqref="T1"/>
    </sheetView>
  </sheetViews>
  <sheetFormatPr defaultRowHeight="15" x14ac:dyDescent="0.25"/>
  <cols>
    <col min="1" max="1" width="24" customWidth="1"/>
    <col min="2" max="13" width="7.7109375" customWidth="1"/>
    <col min="14" max="18" width="8.7109375" customWidth="1"/>
    <col min="19" max="19" width="11.42578125" customWidth="1"/>
    <col min="20" max="20" width="8.7109375" customWidth="1"/>
  </cols>
  <sheetData>
    <row r="1" spans="1:20" ht="19.5" thickBot="1" x14ac:dyDescent="0.3">
      <c r="A1" s="230" t="s">
        <v>59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</row>
    <row r="2" spans="1:20" ht="30" customHeight="1" thickBot="1" x14ac:dyDescent="0.3">
      <c r="A2" s="15" t="s">
        <v>17</v>
      </c>
      <c r="B2" s="6" t="s">
        <v>13</v>
      </c>
      <c r="C2" s="7" t="s">
        <v>14</v>
      </c>
      <c r="D2" s="7" t="s">
        <v>3</v>
      </c>
      <c r="E2" s="7" t="s">
        <v>4</v>
      </c>
      <c r="F2" s="7" t="s">
        <v>5</v>
      </c>
      <c r="G2" s="7" t="s">
        <v>6</v>
      </c>
      <c r="H2" s="7" t="s">
        <v>7</v>
      </c>
      <c r="I2" s="7" t="s">
        <v>8</v>
      </c>
      <c r="J2" s="7" t="s">
        <v>9</v>
      </c>
      <c r="K2" s="7" t="s">
        <v>10</v>
      </c>
      <c r="L2" s="7" t="s">
        <v>11</v>
      </c>
      <c r="M2" s="8" t="s">
        <v>12</v>
      </c>
      <c r="N2" s="5" t="s">
        <v>183</v>
      </c>
      <c r="O2" s="9" t="s">
        <v>184</v>
      </c>
      <c r="P2" s="5" t="s">
        <v>36</v>
      </c>
      <c r="Q2" s="5" t="s">
        <v>153</v>
      </c>
      <c r="R2" s="5" t="s">
        <v>154</v>
      </c>
      <c r="S2" s="11" t="s">
        <v>155</v>
      </c>
      <c r="T2" s="72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1106.79</v>
      </c>
      <c r="H3" s="88">
        <v>1662.17</v>
      </c>
      <c r="I3" s="88">
        <v>1761.35</v>
      </c>
      <c r="J3" s="88">
        <v>2231.44</v>
      </c>
      <c r="K3" s="88">
        <v>2243.34</v>
      </c>
      <c r="L3" s="88">
        <v>656.54</v>
      </c>
      <c r="M3" s="132">
        <v>1384.48</v>
      </c>
      <c r="N3" s="134">
        <f>SUM(B3:F3)</f>
        <v>0</v>
      </c>
      <c r="O3" s="119">
        <f>SUM(G3:M3)</f>
        <v>11046.11</v>
      </c>
      <c r="P3" s="134">
        <f>SUM(B3:M3)</f>
        <v>11046.11</v>
      </c>
      <c r="Q3" s="125">
        <f>AVERAGE(B3:F3)</f>
        <v>0</v>
      </c>
      <c r="R3" s="121">
        <f>AVERAGE(G3:M3)</f>
        <v>1578.0157142857145</v>
      </c>
      <c r="S3" s="58">
        <f>AVERAGE(B3:M3)</f>
        <v>920.50916666666672</v>
      </c>
      <c r="T3" s="69"/>
    </row>
    <row r="4" spans="1:20" x14ac:dyDescent="0.25">
      <c r="A4" s="17">
        <v>1951</v>
      </c>
      <c r="B4" s="23">
        <v>285.62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1872.42</v>
      </c>
      <c r="I4" s="59">
        <v>1376.55</v>
      </c>
      <c r="J4" s="59">
        <v>2251.27</v>
      </c>
      <c r="K4" s="59">
        <v>2209.62</v>
      </c>
      <c r="L4" s="59">
        <v>1156.3800000000001</v>
      </c>
      <c r="M4" s="60">
        <v>1505.48</v>
      </c>
      <c r="N4" s="122">
        <f t="shared" ref="N4:N65" si="0">SUM(B4:F4)</f>
        <v>285.62</v>
      </c>
      <c r="O4" s="120">
        <f t="shared" ref="O4:O65" si="1">SUM(G4:M4)</f>
        <v>10371.719999999999</v>
      </c>
      <c r="P4" s="122">
        <f t="shared" ref="P4:P65" si="2">SUM(B4:M4)</f>
        <v>10657.34</v>
      </c>
      <c r="Q4" s="126">
        <f t="shared" ref="Q4:Q65" si="3">AVERAGE(B4:F4)</f>
        <v>57.124000000000002</v>
      </c>
      <c r="R4" s="122">
        <f t="shared" ref="R4:R65" si="4">AVERAGE(G4:M4)</f>
        <v>1481.6742857142856</v>
      </c>
      <c r="S4" s="63">
        <f t="shared" ref="S4:S65" si="5">AVERAGE(B4:M4)</f>
        <v>888.11166666666668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781.5</v>
      </c>
      <c r="I5" s="59">
        <v>2267.14</v>
      </c>
      <c r="J5" s="59">
        <v>2419.87</v>
      </c>
      <c r="K5" s="59">
        <v>1971.6</v>
      </c>
      <c r="L5" s="59">
        <v>1513.41</v>
      </c>
      <c r="M5" s="60">
        <v>1098.8599999999999</v>
      </c>
      <c r="N5" s="122">
        <f t="shared" si="0"/>
        <v>0</v>
      </c>
      <c r="O5" s="120">
        <f t="shared" si="1"/>
        <v>10052.380000000001</v>
      </c>
      <c r="P5" s="122">
        <f t="shared" si="2"/>
        <v>10052.380000000001</v>
      </c>
      <c r="Q5" s="126">
        <f t="shared" si="3"/>
        <v>0</v>
      </c>
      <c r="R5" s="122">
        <f t="shared" si="4"/>
        <v>1436.0542857142859</v>
      </c>
      <c r="S5" s="63">
        <f t="shared" si="5"/>
        <v>837.69833333333338</v>
      </c>
      <c r="T5" s="69"/>
    </row>
    <row r="6" spans="1:20" x14ac:dyDescent="0.25">
      <c r="A6" s="17">
        <v>1953</v>
      </c>
      <c r="B6" s="23">
        <v>79.34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1182.17</v>
      </c>
      <c r="I6" s="59">
        <v>2080.69</v>
      </c>
      <c r="J6" s="59">
        <v>2068.79</v>
      </c>
      <c r="K6" s="59">
        <v>1646.31</v>
      </c>
      <c r="L6" s="59">
        <v>2001.35</v>
      </c>
      <c r="M6" s="60">
        <v>995.72</v>
      </c>
      <c r="N6" s="122">
        <f t="shared" si="0"/>
        <v>79.34</v>
      </c>
      <c r="O6" s="120">
        <f t="shared" si="1"/>
        <v>9975.0299999999988</v>
      </c>
      <c r="P6" s="122">
        <f t="shared" si="2"/>
        <v>10054.369999999999</v>
      </c>
      <c r="Q6" s="126">
        <f t="shared" si="3"/>
        <v>15.868</v>
      </c>
      <c r="R6" s="122">
        <f t="shared" si="4"/>
        <v>1425.0042857142855</v>
      </c>
      <c r="S6" s="63">
        <f t="shared" si="5"/>
        <v>837.86416666666662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1660.19</v>
      </c>
      <c r="H7" s="59">
        <v>963.98</v>
      </c>
      <c r="I7" s="59">
        <v>2259.21</v>
      </c>
      <c r="J7" s="59">
        <v>1426.14</v>
      </c>
      <c r="K7" s="59">
        <v>1438.04</v>
      </c>
      <c r="L7" s="59">
        <v>1741.51</v>
      </c>
      <c r="M7" s="60">
        <v>549.42999999999995</v>
      </c>
      <c r="N7" s="122">
        <f t="shared" si="0"/>
        <v>0</v>
      </c>
      <c r="O7" s="120">
        <f t="shared" si="1"/>
        <v>10038.5</v>
      </c>
      <c r="P7" s="122">
        <f t="shared" si="2"/>
        <v>10038.5</v>
      </c>
      <c r="Q7" s="126">
        <f t="shared" si="3"/>
        <v>0</v>
      </c>
      <c r="R7" s="122">
        <f t="shared" si="4"/>
        <v>1434.0714285714287</v>
      </c>
      <c r="S7" s="63">
        <f t="shared" si="5"/>
        <v>836.54166666666663</v>
      </c>
      <c r="T7" s="69"/>
    </row>
    <row r="8" spans="1:20" x14ac:dyDescent="0.25">
      <c r="A8" s="17">
        <v>1955</v>
      </c>
      <c r="B8" s="23">
        <v>218.18</v>
      </c>
      <c r="C8" s="59">
        <v>0</v>
      </c>
      <c r="D8" s="59">
        <v>0</v>
      </c>
      <c r="E8" s="59">
        <v>0</v>
      </c>
      <c r="F8" s="59">
        <v>0</v>
      </c>
      <c r="G8" s="59">
        <v>1779.2</v>
      </c>
      <c r="H8" s="59">
        <v>1104.81</v>
      </c>
      <c r="I8" s="59">
        <v>454.22</v>
      </c>
      <c r="J8" s="59">
        <v>1094.8900000000001</v>
      </c>
      <c r="K8" s="59">
        <v>876.71</v>
      </c>
      <c r="L8" s="59">
        <v>1110.76</v>
      </c>
      <c r="M8" s="60">
        <v>164.63</v>
      </c>
      <c r="N8" s="122">
        <f t="shared" si="0"/>
        <v>218.18</v>
      </c>
      <c r="O8" s="120">
        <f t="shared" si="1"/>
        <v>6585.2200000000012</v>
      </c>
      <c r="P8" s="122">
        <f t="shared" si="2"/>
        <v>6803.4000000000005</v>
      </c>
      <c r="Q8" s="126">
        <f t="shared" si="3"/>
        <v>43.636000000000003</v>
      </c>
      <c r="R8" s="122">
        <f t="shared" si="4"/>
        <v>940.74571428571448</v>
      </c>
      <c r="S8" s="63">
        <f t="shared" si="5"/>
        <v>566.95000000000005</v>
      </c>
      <c r="T8" s="69"/>
    </row>
    <row r="9" spans="1:20" x14ac:dyDescent="0.25">
      <c r="A9" s="17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938.2</v>
      </c>
      <c r="H9" s="59">
        <v>1741.51</v>
      </c>
      <c r="I9" s="59">
        <v>1582.83</v>
      </c>
      <c r="J9" s="59">
        <v>1031.42</v>
      </c>
      <c r="K9" s="59">
        <v>1670.11</v>
      </c>
      <c r="L9" s="59">
        <v>1701.84</v>
      </c>
      <c r="M9" s="60">
        <v>412.57</v>
      </c>
      <c r="N9" s="122">
        <f t="shared" si="0"/>
        <v>0</v>
      </c>
      <c r="O9" s="120">
        <f t="shared" si="1"/>
        <v>9078.48</v>
      </c>
      <c r="P9" s="122">
        <f t="shared" si="2"/>
        <v>9078.48</v>
      </c>
      <c r="Q9" s="126">
        <f t="shared" si="3"/>
        <v>0</v>
      </c>
      <c r="R9" s="122">
        <f t="shared" si="4"/>
        <v>1296.9257142857143</v>
      </c>
      <c r="S9" s="63">
        <f t="shared" si="5"/>
        <v>756.54</v>
      </c>
      <c r="T9" s="69"/>
    </row>
    <row r="10" spans="1:20" x14ac:dyDescent="0.25">
      <c r="A10" s="17">
        <v>1957</v>
      </c>
      <c r="B10" s="23">
        <v>0</v>
      </c>
      <c r="C10" s="59">
        <v>0</v>
      </c>
      <c r="D10" s="59">
        <v>0</v>
      </c>
      <c r="E10" s="59">
        <v>0</v>
      </c>
      <c r="F10" s="59">
        <v>0</v>
      </c>
      <c r="G10" s="59">
        <v>124.96</v>
      </c>
      <c r="H10" s="59">
        <v>339.18</v>
      </c>
      <c r="I10" s="59">
        <v>662.49</v>
      </c>
      <c r="J10" s="59">
        <v>1315.06</v>
      </c>
      <c r="K10" s="59">
        <v>1531.26</v>
      </c>
      <c r="L10" s="59">
        <v>1442.01</v>
      </c>
      <c r="M10" s="60">
        <v>271.74</v>
      </c>
      <c r="N10" s="122">
        <f t="shared" si="0"/>
        <v>0</v>
      </c>
      <c r="O10" s="120">
        <f t="shared" si="1"/>
        <v>5686.7</v>
      </c>
      <c r="P10" s="122">
        <f t="shared" si="2"/>
        <v>5686.7</v>
      </c>
      <c r="Q10" s="126">
        <f t="shared" si="3"/>
        <v>0</v>
      </c>
      <c r="R10" s="122">
        <f t="shared" si="4"/>
        <v>812.38571428571424</v>
      </c>
      <c r="S10" s="63">
        <f t="shared" si="5"/>
        <v>473.89166666666665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476.04</v>
      </c>
      <c r="I11" s="59">
        <v>472.07</v>
      </c>
      <c r="J11" s="59">
        <v>2080.69</v>
      </c>
      <c r="K11" s="59">
        <v>2324.66</v>
      </c>
      <c r="L11" s="59">
        <v>1666.14</v>
      </c>
      <c r="M11" s="60">
        <v>999.68</v>
      </c>
      <c r="N11" s="122">
        <f t="shared" si="0"/>
        <v>0</v>
      </c>
      <c r="O11" s="120">
        <f t="shared" si="1"/>
        <v>8019.2800000000007</v>
      </c>
      <c r="P11" s="122">
        <f t="shared" si="2"/>
        <v>8019.2800000000007</v>
      </c>
      <c r="Q11" s="126">
        <f t="shared" si="3"/>
        <v>0</v>
      </c>
      <c r="R11" s="122">
        <f t="shared" si="4"/>
        <v>1145.6114285714286</v>
      </c>
      <c r="S11" s="63">
        <f t="shared" si="5"/>
        <v>668.27333333333343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299.51</v>
      </c>
      <c r="H12" s="59">
        <v>694.22</v>
      </c>
      <c r="I12" s="59">
        <v>1509.44</v>
      </c>
      <c r="J12" s="59">
        <v>2126.31</v>
      </c>
      <c r="K12" s="59">
        <v>2043.01</v>
      </c>
      <c r="L12" s="59">
        <v>1801.02</v>
      </c>
      <c r="M12" s="60">
        <v>214.22</v>
      </c>
      <c r="N12" s="122">
        <f t="shared" si="0"/>
        <v>0</v>
      </c>
      <c r="O12" s="120">
        <f t="shared" si="1"/>
        <v>8687.73</v>
      </c>
      <c r="P12" s="122">
        <f t="shared" si="2"/>
        <v>8687.73</v>
      </c>
      <c r="Q12" s="126">
        <f t="shared" si="3"/>
        <v>0</v>
      </c>
      <c r="R12" s="122">
        <f t="shared" si="4"/>
        <v>1241.1042857142857</v>
      </c>
      <c r="S12" s="63">
        <f t="shared" si="5"/>
        <v>723.97749999999996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644.64</v>
      </c>
      <c r="H13" s="59">
        <v>1221.8399999999999</v>
      </c>
      <c r="I13" s="59">
        <v>1612.59</v>
      </c>
      <c r="J13" s="59">
        <v>1983.5</v>
      </c>
      <c r="K13" s="59">
        <v>1920.03</v>
      </c>
      <c r="L13" s="59">
        <v>1398.37</v>
      </c>
      <c r="M13" s="60">
        <v>430.42</v>
      </c>
      <c r="N13" s="122">
        <f t="shared" si="0"/>
        <v>0</v>
      </c>
      <c r="O13" s="120">
        <f t="shared" si="1"/>
        <v>9211.39</v>
      </c>
      <c r="P13" s="122">
        <f t="shared" si="2"/>
        <v>9211.39</v>
      </c>
      <c r="Q13" s="126">
        <f t="shared" si="3"/>
        <v>0</v>
      </c>
      <c r="R13" s="122">
        <f t="shared" si="4"/>
        <v>1315.9128571428571</v>
      </c>
      <c r="S13" s="63">
        <f t="shared" si="5"/>
        <v>767.61583333333328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182.48</v>
      </c>
      <c r="H14" s="59">
        <v>1049.27</v>
      </c>
      <c r="I14" s="59">
        <v>674.39</v>
      </c>
      <c r="J14" s="59">
        <v>2191.77</v>
      </c>
      <c r="K14" s="59">
        <v>2086.64</v>
      </c>
      <c r="L14" s="59">
        <v>610.91999999999996</v>
      </c>
      <c r="M14" s="60">
        <v>0</v>
      </c>
      <c r="N14" s="122">
        <f t="shared" si="0"/>
        <v>0</v>
      </c>
      <c r="O14" s="120">
        <f t="shared" si="1"/>
        <v>6795.4699999999993</v>
      </c>
      <c r="P14" s="122">
        <f t="shared" si="2"/>
        <v>6795.4699999999993</v>
      </c>
      <c r="Q14" s="126">
        <f t="shared" si="3"/>
        <v>0</v>
      </c>
      <c r="R14" s="122">
        <f t="shared" si="4"/>
        <v>970.78142857142848</v>
      </c>
      <c r="S14" s="63">
        <f t="shared" si="5"/>
        <v>566.28916666666657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1081.01</v>
      </c>
      <c r="H15" s="59">
        <v>1336.88</v>
      </c>
      <c r="I15" s="59">
        <v>319.33999999999997</v>
      </c>
      <c r="J15" s="59">
        <v>2031.1</v>
      </c>
      <c r="K15" s="59">
        <v>1866.47</v>
      </c>
      <c r="L15" s="59">
        <v>1670.11</v>
      </c>
      <c r="M15" s="60">
        <v>432.4</v>
      </c>
      <c r="N15" s="122">
        <f t="shared" si="0"/>
        <v>0</v>
      </c>
      <c r="O15" s="120">
        <f t="shared" si="1"/>
        <v>8737.31</v>
      </c>
      <c r="P15" s="122">
        <f t="shared" si="2"/>
        <v>8737.31</v>
      </c>
      <c r="Q15" s="126">
        <f t="shared" si="3"/>
        <v>0</v>
      </c>
      <c r="R15" s="122">
        <f t="shared" si="4"/>
        <v>1248.1871428571428</v>
      </c>
      <c r="S15" s="63">
        <f t="shared" si="5"/>
        <v>728.10916666666662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1305.1400000000001</v>
      </c>
      <c r="H16" s="59">
        <v>1693.91</v>
      </c>
      <c r="I16" s="59">
        <v>1561.01</v>
      </c>
      <c r="J16" s="59">
        <v>1184.1500000000001</v>
      </c>
      <c r="K16" s="59">
        <v>1368.61</v>
      </c>
      <c r="L16" s="59">
        <v>735.88</v>
      </c>
      <c r="M16" s="60">
        <v>257.86</v>
      </c>
      <c r="N16" s="122">
        <f t="shared" si="0"/>
        <v>0</v>
      </c>
      <c r="O16" s="120">
        <f t="shared" si="1"/>
        <v>8106.56</v>
      </c>
      <c r="P16" s="122">
        <f t="shared" si="2"/>
        <v>8106.56</v>
      </c>
      <c r="Q16" s="126">
        <f t="shared" si="3"/>
        <v>0</v>
      </c>
      <c r="R16" s="122">
        <f t="shared" si="4"/>
        <v>1158.0800000000002</v>
      </c>
      <c r="S16" s="63">
        <f t="shared" si="5"/>
        <v>675.54666666666674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0</v>
      </c>
      <c r="H17" s="59">
        <v>1557.05</v>
      </c>
      <c r="I17" s="59">
        <v>539.51</v>
      </c>
      <c r="J17" s="59">
        <v>1495.56</v>
      </c>
      <c r="K17" s="59">
        <v>1695.89</v>
      </c>
      <c r="L17" s="59">
        <v>1263.49</v>
      </c>
      <c r="M17" s="60">
        <v>690.26</v>
      </c>
      <c r="N17" s="122">
        <f t="shared" si="0"/>
        <v>0</v>
      </c>
      <c r="O17" s="120">
        <f t="shared" si="1"/>
        <v>7241.76</v>
      </c>
      <c r="P17" s="122">
        <f t="shared" si="2"/>
        <v>7241.76</v>
      </c>
      <c r="Q17" s="126">
        <f t="shared" si="3"/>
        <v>0</v>
      </c>
      <c r="R17" s="122">
        <f t="shared" si="4"/>
        <v>1034.537142857143</v>
      </c>
      <c r="S17" s="63">
        <f t="shared" si="5"/>
        <v>603.48</v>
      </c>
      <c r="T17" s="69"/>
    </row>
    <row r="18" spans="1:20" x14ac:dyDescent="0.25">
      <c r="A18" s="17">
        <v>1965</v>
      </c>
      <c r="B18" s="23">
        <v>138.85</v>
      </c>
      <c r="C18" s="59">
        <v>0</v>
      </c>
      <c r="D18" s="59">
        <v>0</v>
      </c>
      <c r="E18" s="59">
        <v>0</v>
      </c>
      <c r="F18" s="59">
        <v>0</v>
      </c>
      <c r="G18" s="59">
        <v>1084.97</v>
      </c>
      <c r="H18" s="59">
        <v>1202</v>
      </c>
      <c r="I18" s="59">
        <v>0</v>
      </c>
      <c r="J18" s="59">
        <v>0</v>
      </c>
      <c r="K18" s="59">
        <v>1459.86</v>
      </c>
      <c r="L18" s="59">
        <v>1229.77</v>
      </c>
      <c r="M18" s="60">
        <v>0</v>
      </c>
      <c r="N18" s="122">
        <f t="shared" si="0"/>
        <v>138.85</v>
      </c>
      <c r="O18" s="120">
        <f t="shared" si="1"/>
        <v>4976.6000000000004</v>
      </c>
      <c r="P18" s="122">
        <f t="shared" si="2"/>
        <v>5115.4499999999989</v>
      </c>
      <c r="Q18" s="126">
        <f t="shared" si="3"/>
        <v>27.77</v>
      </c>
      <c r="R18" s="122">
        <f t="shared" si="4"/>
        <v>710.94285714285718</v>
      </c>
      <c r="S18" s="63">
        <f t="shared" si="5"/>
        <v>426.28749999999991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0</v>
      </c>
      <c r="H19" s="59">
        <v>1198.03</v>
      </c>
      <c r="I19" s="59">
        <v>565.29999999999995</v>
      </c>
      <c r="J19" s="59">
        <v>1342.83</v>
      </c>
      <c r="K19" s="59">
        <v>914.39</v>
      </c>
      <c r="L19" s="59">
        <v>963.98</v>
      </c>
      <c r="M19" s="60">
        <v>107.11</v>
      </c>
      <c r="N19" s="122">
        <f t="shared" si="0"/>
        <v>0</v>
      </c>
      <c r="O19" s="120">
        <f t="shared" si="1"/>
        <v>5091.6399999999994</v>
      </c>
      <c r="P19" s="122">
        <f t="shared" si="2"/>
        <v>5091.6399999999994</v>
      </c>
      <c r="Q19" s="126">
        <f t="shared" si="3"/>
        <v>0</v>
      </c>
      <c r="R19" s="122">
        <f t="shared" si="4"/>
        <v>727.37714285714276</v>
      </c>
      <c r="S19" s="63">
        <f t="shared" si="5"/>
        <v>424.30333333333328</v>
      </c>
      <c r="T19" s="69"/>
    </row>
    <row r="20" spans="1:20" x14ac:dyDescent="0.25">
      <c r="A20" s="17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0</v>
      </c>
      <c r="G20" s="59">
        <v>1229.77</v>
      </c>
      <c r="H20" s="59">
        <v>295.54000000000002</v>
      </c>
      <c r="I20" s="59">
        <v>0</v>
      </c>
      <c r="J20" s="59">
        <v>1364.65</v>
      </c>
      <c r="K20" s="59">
        <v>2733.26</v>
      </c>
      <c r="L20" s="59">
        <v>406.62</v>
      </c>
      <c r="M20" s="60">
        <v>741.83</v>
      </c>
      <c r="N20" s="122">
        <f t="shared" si="0"/>
        <v>0</v>
      </c>
      <c r="O20" s="120">
        <f t="shared" si="1"/>
        <v>6771.67</v>
      </c>
      <c r="P20" s="122">
        <f t="shared" si="2"/>
        <v>6771.67</v>
      </c>
      <c r="Q20" s="126">
        <f t="shared" si="3"/>
        <v>0</v>
      </c>
      <c r="R20" s="122">
        <f t="shared" si="4"/>
        <v>967.38142857142861</v>
      </c>
      <c r="S20" s="63">
        <f t="shared" si="5"/>
        <v>564.30583333333334</v>
      </c>
      <c r="T20" s="69"/>
    </row>
    <row r="21" spans="1:20" x14ac:dyDescent="0.25">
      <c r="A21" s="17">
        <v>1968</v>
      </c>
      <c r="B21" s="23">
        <v>0</v>
      </c>
      <c r="C21" s="59">
        <v>0</v>
      </c>
      <c r="D21" s="59">
        <v>0</v>
      </c>
      <c r="E21" s="59">
        <v>0</v>
      </c>
      <c r="F21" s="59">
        <v>0</v>
      </c>
      <c r="G21" s="59">
        <v>1241.67</v>
      </c>
      <c r="H21" s="59">
        <v>1846.64</v>
      </c>
      <c r="I21" s="59">
        <v>1739.53</v>
      </c>
      <c r="J21" s="59">
        <v>2717.4</v>
      </c>
      <c r="K21" s="59">
        <v>2062.84</v>
      </c>
      <c r="L21" s="59">
        <v>1449.94</v>
      </c>
      <c r="M21" s="60">
        <v>446.29</v>
      </c>
      <c r="N21" s="122">
        <f t="shared" si="0"/>
        <v>0</v>
      </c>
      <c r="O21" s="120">
        <f t="shared" si="1"/>
        <v>11504.310000000001</v>
      </c>
      <c r="P21" s="122">
        <f t="shared" si="2"/>
        <v>11504.310000000001</v>
      </c>
      <c r="Q21" s="126">
        <f t="shared" si="3"/>
        <v>0</v>
      </c>
      <c r="R21" s="122">
        <f t="shared" si="4"/>
        <v>1643.4728571428573</v>
      </c>
      <c r="S21" s="63">
        <f t="shared" si="5"/>
        <v>958.69250000000011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1432.09</v>
      </c>
      <c r="H22" s="59">
        <v>646.62</v>
      </c>
      <c r="I22" s="59">
        <v>1576.88</v>
      </c>
      <c r="J22" s="59">
        <v>1711.76</v>
      </c>
      <c r="K22" s="59">
        <v>2808.64</v>
      </c>
      <c r="L22" s="59">
        <v>922.33</v>
      </c>
      <c r="M22" s="60">
        <v>79.34</v>
      </c>
      <c r="N22" s="122">
        <f t="shared" si="0"/>
        <v>0</v>
      </c>
      <c r="O22" s="120">
        <f t="shared" si="1"/>
        <v>9177.66</v>
      </c>
      <c r="P22" s="122">
        <f t="shared" si="2"/>
        <v>9177.66</v>
      </c>
      <c r="Q22" s="126">
        <f t="shared" si="3"/>
        <v>0</v>
      </c>
      <c r="R22" s="122">
        <f t="shared" si="4"/>
        <v>1311.0942857142857</v>
      </c>
      <c r="S22" s="63">
        <f t="shared" si="5"/>
        <v>764.80499999999995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1110.76</v>
      </c>
      <c r="I23" s="59">
        <v>1513.41</v>
      </c>
      <c r="J23" s="59">
        <v>2179.87</v>
      </c>
      <c r="K23" s="59">
        <v>2745.16</v>
      </c>
      <c r="L23" s="59">
        <v>1735.56</v>
      </c>
      <c r="M23" s="60">
        <v>267.77</v>
      </c>
      <c r="N23" s="122">
        <f t="shared" si="0"/>
        <v>0</v>
      </c>
      <c r="O23" s="120">
        <f t="shared" si="1"/>
        <v>9552.5300000000007</v>
      </c>
      <c r="P23" s="122">
        <f t="shared" si="2"/>
        <v>9552.5300000000007</v>
      </c>
      <c r="Q23" s="126">
        <f t="shared" si="3"/>
        <v>0</v>
      </c>
      <c r="R23" s="122">
        <f t="shared" si="4"/>
        <v>1364.6471428571429</v>
      </c>
      <c r="S23" s="63">
        <f t="shared" si="5"/>
        <v>796.04416666666668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218.18</v>
      </c>
      <c r="I24" s="59">
        <v>1079.02</v>
      </c>
      <c r="J24" s="59">
        <v>2469.46</v>
      </c>
      <c r="K24" s="59">
        <v>2747.15</v>
      </c>
      <c r="L24" s="59">
        <v>1225.8</v>
      </c>
      <c r="M24" s="60">
        <v>91.24</v>
      </c>
      <c r="N24" s="122">
        <f t="shared" si="0"/>
        <v>0</v>
      </c>
      <c r="O24" s="120">
        <f t="shared" si="1"/>
        <v>7830.8499999999995</v>
      </c>
      <c r="P24" s="122">
        <f t="shared" si="2"/>
        <v>7830.8499999999995</v>
      </c>
      <c r="Q24" s="126">
        <f t="shared" si="3"/>
        <v>0</v>
      </c>
      <c r="R24" s="122">
        <f t="shared" si="4"/>
        <v>1118.6928571428571</v>
      </c>
      <c r="S24" s="63">
        <f t="shared" si="5"/>
        <v>652.57083333333333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727.95</v>
      </c>
      <c r="H25" s="59">
        <v>704.14</v>
      </c>
      <c r="I25" s="59">
        <v>686.29</v>
      </c>
      <c r="J25" s="59">
        <v>2118.38</v>
      </c>
      <c r="K25" s="59">
        <v>1785.15</v>
      </c>
      <c r="L25" s="59">
        <v>948.11</v>
      </c>
      <c r="M25" s="60">
        <v>263.8</v>
      </c>
      <c r="N25" s="122">
        <f t="shared" si="0"/>
        <v>0</v>
      </c>
      <c r="O25" s="120">
        <f t="shared" si="1"/>
        <v>7233.82</v>
      </c>
      <c r="P25" s="122">
        <f t="shared" si="2"/>
        <v>7233.82</v>
      </c>
      <c r="Q25" s="126">
        <f t="shared" si="3"/>
        <v>0</v>
      </c>
      <c r="R25" s="122">
        <f t="shared" si="4"/>
        <v>1033.4028571428571</v>
      </c>
      <c r="S25" s="63">
        <f t="shared" si="5"/>
        <v>602.81833333333327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59">
        <v>503.81</v>
      </c>
      <c r="J26" s="59">
        <v>2213.59</v>
      </c>
      <c r="K26" s="59">
        <v>2753.1</v>
      </c>
      <c r="L26" s="59">
        <v>565.29999999999995</v>
      </c>
      <c r="M26" s="60">
        <v>0</v>
      </c>
      <c r="N26" s="122">
        <f t="shared" si="0"/>
        <v>0</v>
      </c>
      <c r="O26" s="120">
        <f t="shared" si="1"/>
        <v>6035.8</v>
      </c>
      <c r="P26" s="122">
        <f t="shared" si="2"/>
        <v>6035.8</v>
      </c>
      <c r="Q26" s="126">
        <f t="shared" si="3"/>
        <v>0</v>
      </c>
      <c r="R26" s="122">
        <f t="shared" si="4"/>
        <v>862.25714285714287</v>
      </c>
      <c r="S26" s="63">
        <f t="shared" si="5"/>
        <v>502.98333333333335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2233.42</v>
      </c>
      <c r="I27" s="59">
        <v>2203.67</v>
      </c>
      <c r="J27" s="59">
        <v>2973.27</v>
      </c>
      <c r="K27" s="59">
        <v>2499.21</v>
      </c>
      <c r="L27" s="59">
        <v>1739.53</v>
      </c>
      <c r="M27" s="60">
        <v>384.8</v>
      </c>
      <c r="N27" s="122">
        <f t="shared" si="0"/>
        <v>0</v>
      </c>
      <c r="O27" s="120">
        <f t="shared" si="1"/>
        <v>12033.9</v>
      </c>
      <c r="P27" s="122">
        <f t="shared" si="2"/>
        <v>12033.9</v>
      </c>
      <c r="Q27" s="126">
        <f t="shared" si="3"/>
        <v>0</v>
      </c>
      <c r="R27" s="122">
        <f t="shared" si="4"/>
        <v>1719.1285714285714</v>
      </c>
      <c r="S27" s="63">
        <f t="shared" si="5"/>
        <v>1002.8249999999999</v>
      </c>
      <c r="T27" s="69"/>
    </row>
    <row r="28" spans="1:20" x14ac:dyDescent="0.25">
      <c r="A28" s="17">
        <v>1975</v>
      </c>
      <c r="B28" s="23">
        <v>0</v>
      </c>
      <c r="C28" s="59">
        <v>0</v>
      </c>
      <c r="D28" s="59">
        <v>0</v>
      </c>
      <c r="E28" s="59">
        <v>0</v>
      </c>
      <c r="F28" s="59">
        <v>0</v>
      </c>
      <c r="G28" s="59">
        <v>204.3</v>
      </c>
      <c r="H28" s="59">
        <v>1594.73</v>
      </c>
      <c r="I28" s="59">
        <v>995.72</v>
      </c>
      <c r="J28" s="59">
        <v>2953.43</v>
      </c>
      <c r="K28" s="59">
        <v>2838.39</v>
      </c>
      <c r="L28" s="59">
        <v>1600.69</v>
      </c>
      <c r="M28" s="60">
        <v>238.02</v>
      </c>
      <c r="N28" s="122">
        <f t="shared" si="0"/>
        <v>0</v>
      </c>
      <c r="O28" s="120">
        <f t="shared" si="1"/>
        <v>10425.280000000001</v>
      </c>
      <c r="P28" s="122">
        <f t="shared" si="2"/>
        <v>10425.280000000001</v>
      </c>
      <c r="Q28" s="126">
        <f t="shared" si="3"/>
        <v>0</v>
      </c>
      <c r="R28" s="122">
        <f t="shared" si="4"/>
        <v>1489.3257142857144</v>
      </c>
      <c r="S28" s="63">
        <f t="shared" si="5"/>
        <v>868.77333333333343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269.76</v>
      </c>
      <c r="H29" s="59">
        <v>1816.89</v>
      </c>
      <c r="I29" s="59">
        <v>1888.29</v>
      </c>
      <c r="J29" s="59">
        <v>2479.38</v>
      </c>
      <c r="K29" s="59">
        <v>2792.77</v>
      </c>
      <c r="L29" s="59">
        <v>1715.73</v>
      </c>
      <c r="M29" s="60">
        <v>0</v>
      </c>
      <c r="N29" s="122">
        <f t="shared" si="0"/>
        <v>0</v>
      </c>
      <c r="O29" s="120">
        <f t="shared" si="1"/>
        <v>10962.82</v>
      </c>
      <c r="P29" s="122">
        <f t="shared" si="2"/>
        <v>10962.82</v>
      </c>
      <c r="Q29" s="126">
        <f t="shared" si="3"/>
        <v>0</v>
      </c>
      <c r="R29" s="122">
        <f t="shared" si="4"/>
        <v>1566.1171428571429</v>
      </c>
      <c r="S29" s="63">
        <f t="shared" si="5"/>
        <v>913.56833333333327</v>
      </c>
      <c r="T29" s="69"/>
    </row>
    <row r="30" spans="1:20" x14ac:dyDescent="0.25">
      <c r="A30" s="17">
        <v>1977</v>
      </c>
      <c r="B30" s="23">
        <v>0</v>
      </c>
      <c r="C30" s="59">
        <v>0</v>
      </c>
      <c r="D30" s="59">
        <v>0</v>
      </c>
      <c r="E30" s="59">
        <v>0</v>
      </c>
      <c r="F30" s="59">
        <v>0</v>
      </c>
      <c r="G30" s="59">
        <v>238.02</v>
      </c>
      <c r="H30" s="59">
        <v>1685.97</v>
      </c>
      <c r="I30" s="59">
        <v>565.29999999999995</v>
      </c>
      <c r="J30" s="59">
        <v>2741.2</v>
      </c>
      <c r="K30" s="59">
        <v>2667.81</v>
      </c>
      <c r="L30" s="59">
        <v>1547.13</v>
      </c>
      <c r="M30" s="60">
        <v>341.16</v>
      </c>
      <c r="N30" s="122">
        <f t="shared" si="0"/>
        <v>0</v>
      </c>
      <c r="O30" s="120">
        <f t="shared" si="1"/>
        <v>9786.59</v>
      </c>
      <c r="P30" s="122">
        <f t="shared" si="2"/>
        <v>9786.59</v>
      </c>
      <c r="Q30" s="126">
        <f t="shared" si="3"/>
        <v>0</v>
      </c>
      <c r="R30" s="122">
        <f t="shared" si="4"/>
        <v>1398.0842857142857</v>
      </c>
      <c r="S30" s="63">
        <f t="shared" si="5"/>
        <v>815.54916666666668</v>
      </c>
      <c r="T30" s="69"/>
    </row>
    <row r="31" spans="1:20" x14ac:dyDescent="0.25">
      <c r="A31" s="17">
        <v>1978</v>
      </c>
      <c r="B31" s="23">
        <v>0</v>
      </c>
      <c r="C31" s="59">
        <v>0</v>
      </c>
      <c r="D31" s="59">
        <v>0</v>
      </c>
      <c r="E31" s="59">
        <v>0</v>
      </c>
      <c r="F31" s="59">
        <v>0</v>
      </c>
      <c r="G31" s="59">
        <v>1332.91</v>
      </c>
      <c r="H31" s="59">
        <v>1112.74</v>
      </c>
      <c r="I31" s="59">
        <v>787.45</v>
      </c>
      <c r="J31" s="59">
        <v>3124.01</v>
      </c>
      <c r="K31" s="59">
        <v>2889.96</v>
      </c>
      <c r="L31" s="59">
        <v>1664.16</v>
      </c>
      <c r="M31" s="60">
        <v>202.32</v>
      </c>
      <c r="N31" s="122">
        <f t="shared" si="0"/>
        <v>0</v>
      </c>
      <c r="O31" s="120">
        <f t="shared" si="1"/>
        <v>11113.55</v>
      </c>
      <c r="P31" s="122">
        <f t="shared" si="2"/>
        <v>11113.55</v>
      </c>
      <c r="Q31" s="126">
        <f t="shared" si="3"/>
        <v>0</v>
      </c>
      <c r="R31" s="122">
        <f t="shared" si="4"/>
        <v>1587.6499999999999</v>
      </c>
      <c r="S31" s="63">
        <f t="shared" si="5"/>
        <v>926.12916666666661</v>
      </c>
      <c r="T31" s="69"/>
    </row>
    <row r="32" spans="1:20" x14ac:dyDescent="0.25">
      <c r="A32" s="17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0</v>
      </c>
      <c r="I32" s="59">
        <v>238.02</v>
      </c>
      <c r="J32" s="59">
        <v>1912.09</v>
      </c>
      <c r="K32" s="59">
        <v>1507.46</v>
      </c>
      <c r="L32" s="59">
        <v>9.92</v>
      </c>
      <c r="M32" s="60">
        <v>960.01</v>
      </c>
      <c r="N32" s="122">
        <f t="shared" si="0"/>
        <v>0</v>
      </c>
      <c r="O32" s="120">
        <f t="shared" si="1"/>
        <v>4627.5</v>
      </c>
      <c r="P32" s="122">
        <f t="shared" si="2"/>
        <v>4627.5</v>
      </c>
      <c r="Q32" s="126">
        <f t="shared" si="3"/>
        <v>0</v>
      </c>
      <c r="R32" s="122">
        <f t="shared" si="4"/>
        <v>661.07142857142856</v>
      </c>
      <c r="S32" s="63">
        <f t="shared" si="5"/>
        <v>385.625</v>
      </c>
      <c r="T32" s="69"/>
    </row>
    <row r="33" spans="1:20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99.18</v>
      </c>
      <c r="H33" s="59">
        <v>99.18</v>
      </c>
      <c r="I33" s="59">
        <v>662.49</v>
      </c>
      <c r="J33" s="59">
        <v>1354.73</v>
      </c>
      <c r="K33" s="59">
        <v>2017.22</v>
      </c>
      <c r="L33" s="59">
        <v>1354.73</v>
      </c>
      <c r="M33" s="60">
        <v>985.8</v>
      </c>
      <c r="N33" s="122">
        <f t="shared" si="0"/>
        <v>0</v>
      </c>
      <c r="O33" s="120">
        <f t="shared" si="1"/>
        <v>6573.3300000000008</v>
      </c>
      <c r="P33" s="122">
        <f t="shared" si="2"/>
        <v>6573.3300000000008</v>
      </c>
      <c r="Q33" s="126">
        <f t="shared" si="3"/>
        <v>0</v>
      </c>
      <c r="R33" s="122">
        <f t="shared" si="4"/>
        <v>939.04714285714294</v>
      </c>
      <c r="S33" s="63">
        <f t="shared" si="5"/>
        <v>547.77750000000003</v>
      </c>
      <c r="T33" s="69"/>
    </row>
    <row r="34" spans="1:20" x14ac:dyDescent="0.25">
      <c r="A34" s="17">
        <v>1981</v>
      </c>
      <c r="B34" s="23">
        <v>0</v>
      </c>
      <c r="C34" s="59">
        <v>0</v>
      </c>
      <c r="D34" s="59">
        <v>0</v>
      </c>
      <c r="E34" s="59">
        <v>0</v>
      </c>
      <c r="F34" s="59">
        <v>0</v>
      </c>
      <c r="G34" s="59">
        <v>0</v>
      </c>
      <c r="H34" s="59">
        <v>1342.83</v>
      </c>
      <c r="I34" s="59">
        <v>1223.82</v>
      </c>
      <c r="J34" s="59">
        <v>2275.0700000000002</v>
      </c>
      <c r="K34" s="59">
        <v>2191.77</v>
      </c>
      <c r="L34" s="59">
        <v>1479.69</v>
      </c>
      <c r="M34" s="60">
        <v>599.02</v>
      </c>
      <c r="N34" s="122">
        <f t="shared" si="0"/>
        <v>0</v>
      </c>
      <c r="O34" s="120">
        <f t="shared" si="1"/>
        <v>9112.2000000000007</v>
      </c>
      <c r="P34" s="122">
        <f t="shared" si="2"/>
        <v>9112.2000000000007</v>
      </c>
      <c r="Q34" s="126">
        <f t="shared" si="3"/>
        <v>0</v>
      </c>
      <c r="R34" s="122">
        <f t="shared" si="4"/>
        <v>1301.7428571428572</v>
      </c>
      <c r="S34" s="63">
        <f t="shared" si="5"/>
        <v>759.35</v>
      </c>
      <c r="T34" s="69"/>
    </row>
    <row r="35" spans="1:20" x14ac:dyDescent="0.25">
      <c r="A35" s="17">
        <v>1982</v>
      </c>
      <c r="B35" s="23">
        <v>0</v>
      </c>
      <c r="C35" s="59">
        <v>0</v>
      </c>
      <c r="D35" s="59">
        <v>0</v>
      </c>
      <c r="E35" s="59">
        <v>0</v>
      </c>
      <c r="F35" s="59">
        <v>0</v>
      </c>
      <c r="G35" s="59">
        <v>206.28</v>
      </c>
      <c r="H35" s="59">
        <v>2140.1999999999998</v>
      </c>
      <c r="I35" s="59">
        <v>1053.24</v>
      </c>
      <c r="J35" s="59">
        <v>2146.15</v>
      </c>
      <c r="K35" s="59">
        <v>2181.85</v>
      </c>
      <c r="L35" s="59">
        <v>1372.58</v>
      </c>
      <c r="M35" s="60">
        <v>910.43</v>
      </c>
      <c r="N35" s="122">
        <f t="shared" si="0"/>
        <v>0</v>
      </c>
      <c r="O35" s="120">
        <f t="shared" si="1"/>
        <v>10010.730000000001</v>
      </c>
      <c r="P35" s="122">
        <f t="shared" si="2"/>
        <v>10010.730000000001</v>
      </c>
      <c r="Q35" s="126">
        <f t="shared" si="3"/>
        <v>0</v>
      </c>
      <c r="R35" s="122">
        <f t="shared" si="4"/>
        <v>1430.1042857142859</v>
      </c>
      <c r="S35" s="63">
        <f t="shared" si="5"/>
        <v>834.22750000000008</v>
      </c>
      <c r="T35" s="69"/>
    </row>
    <row r="36" spans="1:20" x14ac:dyDescent="0.25">
      <c r="A36" s="17">
        <v>1983</v>
      </c>
      <c r="B36" s="23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1632.42</v>
      </c>
      <c r="K36" s="59">
        <v>1553.08</v>
      </c>
      <c r="L36" s="59">
        <v>1041.3399999999999</v>
      </c>
      <c r="M36" s="60">
        <v>69.42</v>
      </c>
      <c r="N36" s="122">
        <f t="shared" si="0"/>
        <v>0</v>
      </c>
      <c r="O36" s="120">
        <f t="shared" si="1"/>
        <v>4296.26</v>
      </c>
      <c r="P36" s="122">
        <f t="shared" si="2"/>
        <v>4296.26</v>
      </c>
      <c r="Q36" s="126">
        <f t="shared" si="3"/>
        <v>0</v>
      </c>
      <c r="R36" s="122">
        <f t="shared" si="4"/>
        <v>613.75142857142862</v>
      </c>
      <c r="S36" s="63">
        <f t="shared" si="5"/>
        <v>358.0216666666667</v>
      </c>
      <c r="T36" s="69"/>
    </row>
    <row r="37" spans="1:20" x14ac:dyDescent="0.25">
      <c r="A37" s="17">
        <v>1984</v>
      </c>
      <c r="B37" s="23">
        <v>0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412.57</v>
      </c>
      <c r="I37" s="59">
        <v>904.48</v>
      </c>
      <c r="J37" s="59">
        <v>2453.59</v>
      </c>
      <c r="K37" s="59">
        <v>1785.15</v>
      </c>
      <c r="L37" s="59">
        <v>1128.6099999999999</v>
      </c>
      <c r="M37" s="60">
        <v>0</v>
      </c>
      <c r="N37" s="122">
        <f t="shared" si="0"/>
        <v>0</v>
      </c>
      <c r="O37" s="120">
        <f t="shared" si="1"/>
        <v>6684.4000000000005</v>
      </c>
      <c r="P37" s="122">
        <f t="shared" si="2"/>
        <v>6684.4000000000005</v>
      </c>
      <c r="Q37" s="126">
        <f t="shared" si="3"/>
        <v>0</v>
      </c>
      <c r="R37" s="122">
        <f t="shared" si="4"/>
        <v>954.91428571428582</v>
      </c>
      <c r="S37" s="63">
        <f t="shared" si="5"/>
        <v>557.03333333333342</v>
      </c>
      <c r="T37" s="69"/>
    </row>
    <row r="38" spans="1:20" x14ac:dyDescent="0.25">
      <c r="A38" s="17">
        <v>1985</v>
      </c>
      <c r="B38" s="23">
        <v>0</v>
      </c>
      <c r="C38" s="59">
        <v>0</v>
      </c>
      <c r="D38" s="59">
        <v>0</v>
      </c>
      <c r="E38" s="59">
        <v>0</v>
      </c>
      <c r="F38" s="59">
        <v>0</v>
      </c>
      <c r="G38" s="59">
        <v>462.16</v>
      </c>
      <c r="H38" s="59">
        <v>1328.94</v>
      </c>
      <c r="I38" s="59">
        <v>1638.37</v>
      </c>
      <c r="J38" s="59">
        <v>1705.81</v>
      </c>
      <c r="K38" s="59">
        <v>2229.4499999999998</v>
      </c>
      <c r="L38" s="59">
        <v>1322.99</v>
      </c>
      <c r="M38" s="60">
        <v>773.57</v>
      </c>
      <c r="N38" s="122">
        <f t="shared" si="0"/>
        <v>0</v>
      </c>
      <c r="O38" s="120">
        <f t="shared" si="1"/>
        <v>9461.2900000000009</v>
      </c>
      <c r="P38" s="122">
        <f t="shared" si="2"/>
        <v>9461.2900000000009</v>
      </c>
      <c r="Q38" s="126">
        <f t="shared" si="3"/>
        <v>0</v>
      </c>
      <c r="R38" s="122">
        <f t="shared" si="4"/>
        <v>1351.6128571428574</v>
      </c>
      <c r="S38" s="63">
        <f t="shared" si="5"/>
        <v>788.44083333333344</v>
      </c>
      <c r="T38" s="69"/>
    </row>
    <row r="39" spans="1:20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1025.47</v>
      </c>
      <c r="I39" s="59">
        <v>1178.2</v>
      </c>
      <c r="J39" s="59">
        <v>2398.0500000000002</v>
      </c>
      <c r="K39" s="59">
        <v>2207.64</v>
      </c>
      <c r="L39" s="59">
        <v>1515.39</v>
      </c>
      <c r="M39" s="60">
        <v>93.22</v>
      </c>
      <c r="N39" s="122">
        <f t="shared" si="0"/>
        <v>0</v>
      </c>
      <c r="O39" s="120">
        <f t="shared" si="1"/>
        <v>8417.9699999999993</v>
      </c>
      <c r="P39" s="122">
        <f t="shared" si="2"/>
        <v>8417.9699999999993</v>
      </c>
      <c r="Q39" s="126">
        <f t="shared" si="3"/>
        <v>0</v>
      </c>
      <c r="R39" s="122">
        <f t="shared" si="4"/>
        <v>1202.5671428571427</v>
      </c>
      <c r="S39" s="63">
        <f t="shared" si="5"/>
        <v>701.49749999999995</v>
      </c>
      <c r="T39" s="69"/>
    </row>
    <row r="40" spans="1:20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0</v>
      </c>
      <c r="H40" s="59">
        <v>634.72</v>
      </c>
      <c r="I40" s="59">
        <v>422.49</v>
      </c>
      <c r="J40" s="59">
        <v>1916.06</v>
      </c>
      <c r="K40" s="59">
        <v>2275.0700000000002</v>
      </c>
      <c r="L40" s="59">
        <v>902.49</v>
      </c>
      <c r="M40" s="60">
        <v>0</v>
      </c>
      <c r="N40" s="122">
        <f t="shared" si="0"/>
        <v>0</v>
      </c>
      <c r="O40" s="120">
        <f t="shared" si="1"/>
        <v>6150.83</v>
      </c>
      <c r="P40" s="122">
        <f t="shared" si="2"/>
        <v>6150.83</v>
      </c>
      <c r="Q40" s="126">
        <f t="shared" si="3"/>
        <v>0</v>
      </c>
      <c r="R40" s="122">
        <f t="shared" si="4"/>
        <v>878.68999999999994</v>
      </c>
      <c r="S40" s="63">
        <f t="shared" si="5"/>
        <v>512.56916666666666</v>
      </c>
      <c r="T40" s="69"/>
    </row>
    <row r="41" spans="1:20" x14ac:dyDescent="0.25">
      <c r="A41" s="17">
        <v>1988</v>
      </c>
      <c r="B41" s="23">
        <v>0</v>
      </c>
      <c r="C41" s="59">
        <v>0</v>
      </c>
      <c r="D41" s="59">
        <v>0</v>
      </c>
      <c r="E41" s="59">
        <v>0</v>
      </c>
      <c r="F41" s="59">
        <v>0</v>
      </c>
      <c r="G41" s="59">
        <v>0</v>
      </c>
      <c r="H41" s="59">
        <v>682.32</v>
      </c>
      <c r="I41" s="59">
        <v>620.84</v>
      </c>
      <c r="J41" s="59">
        <v>2348.46</v>
      </c>
      <c r="K41" s="59">
        <v>2167.9699999999998</v>
      </c>
      <c r="L41" s="59">
        <v>1424.15</v>
      </c>
      <c r="M41" s="60">
        <v>1017.54</v>
      </c>
      <c r="N41" s="122">
        <f t="shared" si="0"/>
        <v>0</v>
      </c>
      <c r="O41" s="120">
        <f t="shared" si="1"/>
        <v>8261.2799999999988</v>
      </c>
      <c r="P41" s="122">
        <f t="shared" si="2"/>
        <v>8261.2799999999988</v>
      </c>
      <c r="Q41" s="126">
        <f t="shared" si="3"/>
        <v>0</v>
      </c>
      <c r="R41" s="122">
        <f t="shared" si="4"/>
        <v>1180.1828571428571</v>
      </c>
      <c r="S41" s="63">
        <f t="shared" si="5"/>
        <v>688.43999999999994</v>
      </c>
      <c r="T41" s="69"/>
    </row>
    <row r="42" spans="1:20" x14ac:dyDescent="0.25">
      <c r="A42" s="17">
        <v>1989</v>
      </c>
      <c r="B42" s="23">
        <v>0</v>
      </c>
      <c r="C42" s="59">
        <v>0</v>
      </c>
      <c r="D42" s="59">
        <v>0</v>
      </c>
      <c r="E42" s="59">
        <v>0</v>
      </c>
      <c r="F42" s="59">
        <v>0</v>
      </c>
      <c r="G42" s="59">
        <v>192.4</v>
      </c>
      <c r="H42" s="59">
        <v>2519.04</v>
      </c>
      <c r="I42" s="59">
        <v>1124.6500000000001</v>
      </c>
      <c r="J42" s="59">
        <v>2253.2600000000002</v>
      </c>
      <c r="K42" s="59">
        <v>1281.3399999999999</v>
      </c>
      <c r="L42" s="59">
        <v>864.81</v>
      </c>
      <c r="M42" s="60">
        <v>614.89</v>
      </c>
      <c r="N42" s="122">
        <f t="shared" si="0"/>
        <v>0</v>
      </c>
      <c r="O42" s="120">
        <f t="shared" si="1"/>
        <v>8850.39</v>
      </c>
      <c r="P42" s="122">
        <f t="shared" si="2"/>
        <v>8850.39</v>
      </c>
      <c r="Q42" s="126">
        <f t="shared" si="3"/>
        <v>0</v>
      </c>
      <c r="R42" s="122">
        <f t="shared" si="4"/>
        <v>1264.3414285714284</v>
      </c>
      <c r="S42" s="63">
        <f t="shared" si="5"/>
        <v>737.53249999999991</v>
      </c>
      <c r="T42" s="69"/>
    </row>
    <row r="43" spans="1:20" x14ac:dyDescent="0.25">
      <c r="A43" s="17">
        <v>1990</v>
      </c>
      <c r="B43" s="23">
        <v>0</v>
      </c>
      <c r="C43" s="59">
        <v>0</v>
      </c>
      <c r="D43" s="59">
        <v>0</v>
      </c>
      <c r="E43" s="59">
        <v>0</v>
      </c>
      <c r="F43" s="59">
        <v>0</v>
      </c>
      <c r="G43" s="59">
        <v>0</v>
      </c>
      <c r="H43" s="59">
        <v>2120.36</v>
      </c>
      <c r="I43" s="59">
        <v>2279.04</v>
      </c>
      <c r="J43" s="59">
        <v>2255.2399999999998</v>
      </c>
      <c r="K43" s="59">
        <v>1874.41</v>
      </c>
      <c r="L43" s="59">
        <v>1803</v>
      </c>
      <c r="M43" s="60">
        <v>634.72</v>
      </c>
      <c r="N43" s="122">
        <f t="shared" si="0"/>
        <v>0</v>
      </c>
      <c r="O43" s="120">
        <f t="shared" si="1"/>
        <v>10966.769999999999</v>
      </c>
      <c r="P43" s="122">
        <f t="shared" si="2"/>
        <v>10966.769999999999</v>
      </c>
      <c r="Q43" s="126">
        <f t="shared" si="3"/>
        <v>0</v>
      </c>
      <c r="R43" s="122">
        <f t="shared" si="4"/>
        <v>1566.6814285714283</v>
      </c>
      <c r="S43" s="63">
        <f t="shared" si="5"/>
        <v>913.89749999999992</v>
      </c>
      <c r="T43" s="69"/>
    </row>
    <row r="44" spans="1:20" x14ac:dyDescent="0.25">
      <c r="A44" s="17">
        <v>1991</v>
      </c>
      <c r="B44" s="23">
        <v>0</v>
      </c>
      <c r="C44" s="59">
        <v>0</v>
      </c>
      <c r="D44" s="59">
        <v>0</v>
      </c>
      <c r="E44" s="59">
        <v>0</v>
      </c>
      <c r="F44" s="59">
        <v>0</v>
      </c>
      <c r="G44" s="59">
        <v>311.41000000000003</v>
      </c>
      <c r="H44" s="59">
        <v>1455.89</v>
      </c>
      <c r="I44" s="59">
        <v>694.22</v>
      </c>
      <c r="J44" s="59">
        <v>2122.34</v>
      </c>
      <c r="K44" s="59">
        <v>1894.24</v>
      </c>
      <c r="L44" s="59">
        <v>1598.7</v>
      </c>
      <c r="M44" s="60">
        <v>593.07000000000005</v>
      </c>
      <c r="N44" s="122">
        <f t="shared" si="0"/>
        <v>0</v>
      </c>
      <c r="O44" s="120">
        <f t="shared" si="1"/>
        <v>8669.8700000000008</v>
      </c>
      <c r="P44" s="122">
        <f t="shared" si="2"/>
        <v>8669.8700000000008</v>
      </c>
      <c r="Q44" s="126">
        <f t="shared" si="3"/>
        <v>0</v>
      </c>
      <c r="R44" s="122">
        <f t="shared" si="4"/>
        <v>1238.5528571428572</v>
      </c>
      <c r="S44" s="63">
        <f t="shared" si="5"/>
        <v>722.48916666666673</v>
      </c>
      <c r="T44" s="69"/>
    </row>
    <row r="45" spans="1:20" x14ac:dyDescent="0.25">
      <c r="A45" s="17">
        <v>1992</v>
      </c>
      <c r="B45" s="23">
        <v>0</v>
      </c>
      <c r="C45" s="59">
        <v>0</v>
      </c>
      <c r="D45" s="59">
        <v>0</v>
      </c>
      <c r="E45" s="59">
        <v>0</v>
      </c>
      <c r="F45" s="59">
        <v>0</v>
      </c>
      <c r="G45" s="59">
        <v>134.88</v>
      </c>
      <c r="H45" s="59">
        <v>2183.83</v>
      </c>
      <c r="I45" s="59">
        <v>1340.85</v>
      </c>
      <c r="J45" s="59">
        <v>1374.56</v>
      </c>
      <c r="K45" s="59">
        <v>1658.21</v>
      </c>
      <c r="L45" s="59">
        <v>1291.26</v>
      </c>
      <c r="M45" s="60">
        <v>664.47</v>
      </c>
      <c r="N45" s="122">
        <f t="shared" si="0"/>
        <v>0</v>
      </c>
      <c r="O45" s="120">
        <f t="shared" si="1"/>
        <v>8648.06</v>
      </c>
      <c r="P45" s="122">
        <f t="shared" si="2"/>
        <v>8648.06</v>
      </c>
      <c r="Q45" s="126">
        <f t="shared" si="3"/>
        <v>0</v>
      </c>
      <c r="R45" s="122">
        <f t="shared" si="4"/>
        <v>1235.4371428571428</v>
      </c>
      <c r="S45" s="63">
        <f t="shared" si="5"/>
        <v>720.67166666666662</v>
      </c>
      <c r="T45" s="69"/>
    </row>
    <row r="46" spans="1:20" x14ac:dyDescent="0.25">
      <c r="A46" s="17">
        <v>1993</v>
      </c>
      <c r="B46" s="23">
        <v>0</v>
      </c>
      <c r="C46" s="59">
        <v>0</v>
      </c>
      <c r="D46" s="59">
        <v>0</v>
      </c>
      <c r="E46" s="59">
        <v>0</v>
      </c>
      <c r="F46" s="59">
        <v>0</v>
      </c>
      <c r="G46" s="59">
        <v>0</v>
      </c>
      <c r="H46" s="59">
        <v>1629.25</v>
      </c>
      <c r="I46" s="59">
        <v>1822.24</v>
      </c>
      <c r="J46" s="59">
        <v>2427.8000000000002</v>
      </c>
      <c r="K46" s="59">
        <v>2249.88</v>
      </c>
      <c r="L46" s="59">
        <v>1553.28</v>
      </c>
      <c r="M46" s="60">
        <v>813.83</v>
      </c>
      <c r="N46" s="122">
        <f t="shared" si="0"/>
        <v>0</v>
      </c>
      <c r="O46" s="120">
        <f t="shared" si="1"/>
        <v>10496.28</v>
      </c>
      <c r="P46" s="122">
        <f t="shared" si="2"/>
        <v>10496.28</v>
      </c>
      <c r="Q46" s="126">
        <f t="shared" si="3"/>
        <v>0</v>
      </c>
      <c r="R46" s="122">
        <f t="shared" si="4"/>
        <v>1499.4685714285715</v>
      </c>
      <c r="S46" s="63">
        <f t="shared" si="5"/>
        <v>874.69</v>
      </c>
      <c r="T46" s="69"/>
    </row>
    <row r="47" spans="1:20" x14ac:dyDescent="0.25">
      <c r="A47" s="17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0</v>
      </c>
      <c r="G47" s="59">
        <v>571.45000000000005</v>
      </c>
      <c r="H47" s="59">
        <v>2476.4</v>
      </c>
      <c r="I47" s="59">
        <v>2429.79</v>
      </c>
      <c r="J47" s="59">
        <v>2336.36</v>
      </c>
      <c r="K47" s="59">
        <v>2223.9</v>
      </c>
      <c r="L47" s="59">
        <v>1684.59</v>
      </c>
      <c r="M47" s="60">
        <v>111.87</v>
      </c>
      <c r="N47" s="122">
        <f t="shared" si="0"/>
        <v>0</v>
      </c>
      <c r="O47" s="120">
        <f t="shared" si="1"/>
        <v>11834.36</v>
      </c>
      <c r="P47" s="122">
        <f t="shared" si="2"/>
        <v>11834.36</v>
      </c>
      <c r="Q47" s="126">
        <f t="shared" si="3"/>
        <v>0</v>
      </c>
      <c r="R47" s="122">
        <f t="shared" si="4"/>
        <v>1690.6228571428571</v>
      </c>
      <c r="S47" s="63">
        <f t="shared" si="5"/>
        <v>986.19666666666672</v>
      </c>
      <c r="T47" s="69"/>
    </row>
    <row r="48" spans="1:20" x14ac:dyDescent="0.25">
      <c r="A48" s="17">
        <v>1995</v>
      </c>
      <c r="B48" s="23">
        <v>0</v>
      </c>
      <c r="C48" s="59">
        <v>0</v>
      </c>
      <c r="D48" s="59">
        <v>0</v>
      </c>
      <c r="E48" s="59">
        <v>0</v>
      </c>
      <c r="F48" s="59">
        <v>0</v>
      </c>
      <c r="G48" s="59">
        <v>0</v>
      </c>
      <c r="H48" s="59">
        <v>444.3</v>
      </c>
      <c r="I48" s="59">
        <v>0</v>
      </c>
      <c r="J48" s="59">
        <v>1484.06</v>
      </c>
      <c r="K48" s="59">
        <v>2141.98</v>
      </c>
      <c r="L48" s="59">
        <v>1424.95</v>
      </c>
      <c r="M48" s="60">
        <v>351.67</v>
      </c>
      <c r="N48" s="122">
        <f t="shared" si="0"/>
        <v>0</v>
      </c>
      <c r="O48" s="120">
        <f t="shared" si="1"/>
        <v>5846.96</v>
      </c>
      <c r="P48" s="122">
        <f t="shared" si="2"/>
        <v>5846.96</v>
      </c>
      <c r="Q48" s="126">
        <f t="shared" si="3"/>
        <v>0</v>
      </c>
      <c r="R48" s="122">
        <f t="shared" si="4"/>
        <v>835.28</v>
      </c>
      <c r="S48" s="63">
        <f t="shared" si="5"/>
        <v>487.24666666666667</v>
      </c>
      <c r="T48" s="69"/>
    </row>
    <row r="49" spans="1:20" x14ac:dyDescent="0.25">
      <c r="A49" s="17">
        <v>1996</v>
      </c>
      <c r="B49" s="23">
        <v>0</v>
      </c>
      <c r="C49" s="59">
        <v>0</v>
      </c>
      <c r="D49" s="59">
        <v>0</v>
      </c>
      <c r="E49" s="59">
        <v>0</v>
      </c>
      <c r="F49" s="59">
        <v>0</v>
      </c>
      <c r="G49" s="59">
        <v>222.15</v>
      </c>
      <c r="H49" s="59">
        <v>1334.9</v>
      </c>
      <c r="I49" s="59">
        <v>1342.83</v>
      </c>
      <c r="J49" s="59">
        <v>2255.2399999999998</v>
      </c>
      <c r="K49" s="59">
        <v>1935.9</v>
      </c>
      <c r="L49" s="59">
        <v>668.44</v>
      </c>
      <c r="M49" s="60">
        <v>351.08</v>
      </c>
      <c r="N49" s="122">
        <f t="shared" si="0"/>
        <v>0</v>
      </c>
      <c r="O49" s="120">
        <f t="shared" si="1"/>
        <v>8110.5400000000009</v>
      </c>
      <c r="P49" s="122">
        <f t="shared" si="2"/>
        <v>8110.5400000000009</v>
      </c>
      <c r="Q49" s="126">
        <f t="shared" si="3"/>
        <v>0</v>
      </c>
      <c r="R49" s="122">
        <f t="shared" si="4"/>
        <v>1158.6485714285716</v>
      </c>
      <c r="S49" s="63">
        <f t="shared" si="5"/>
        <v>675.87833333333344</v>
      </c>
      <c r="T49" s="69"/>
    </row>
    <row r="50" spans="1:20" x14ac:dyDescent="0.25">
      <c r="A50" s="17">
        <v>1997</v>
      </c>
      <c r="B50" s="23">
        <v>0</v>
      </c>
      <c r="C50" s="59">
        <v>0</v>
      </c>
      <c r="D50" s="59">
        <v>0</v>
      </c>
      <c r="E50" s="59">
        <v>0</v>
      </c>
      <c r="F50" s="59">
        <v>0</v>
      </c>
      <c r="G50" s="59">
        <v>53.56</v>
      </c>
      <c r="H50" s="59">
        <v>2086.64</v>
      </c>
      <c r="I50" s="59">
        <v>493.89</v>
      </c>
      <c r="J50" s="59">
        <v>1499.53</v>
      </c>
      <c r="K50" s="59">
        <v>1328.94</v>
      </c>
      <c r="L50" s="59">
        <v>1017.54</v>
      </c>
      <c r="M50" s="60">
        <v>289.58999999999997</v>
      </c>
      <c r="N50" s="122">
        <f t="shared" si="0"/>
        <v>0</v>
      </c>
      <c r="O50" s="120">
        <f t="shared" si="1"/>
        <v>6769.69</v>
      </c>
      <c r="P50" s="122">
        <f t="shared" si="2"/>
        <v>6769.69</v>
      </c>
      <c r="Q50" s="126">
        <f t="shared" si="3"/>
        <v>0</v>
      </c>
      <c r="R50" s="122">
        <f t="shared" si="4"/>
        <v>967.0985714285714</v>
      </c>
      <c r="S50" s="63">
        <f t="shared" si="5"/>
        <v>564.14083333333326</v>
      </c>
      <c r="T50" s="69"/>
    </row>
    <row r="51" spans="1:20" x14ac:dyDescent="0.25">
      <c r="A51" s="17">
        <v>1998</v>
      </c>
      <c r="B51" s="23">
        <v>0</v>
      </c>
      <c r="C51" s="59">
        <v>0</v>
      </c>
      <c r="D51" s="59">
        <v>0</v>
      </c>
      <c r="E51" s="59">
        <v>0</v>
      </c>
      <c r="F51" s="59">
        <v>0</v>
      </c>
      <c r="G51" s="59">
        <v>245.95</v>
      </c>
      <c r="H51" s="59">
        <v>1112.74</v>
      </c>
      <c r="I51" s="59">
        <v>694.22</v>
      </c>
      <c r="J51" s="59">
        <v>1017.54</v>
      </c>
      <c r="K51" s="59">
        <v>916.38</v>
      </c>
      <c r="L51" s="59">
        <v>1791.1</v>
      </c>
      <c r="M51" s="60">
        <v>355.05</v>
      </c>
      <c r="N51" s="122">
        <f t="shared" si="0"/>
        <v>0</v>
      </c>
      <c r="O51" s="120">
        <f t="shared" si="1"/>
        <v>6132.9800000000005</v>
      </c>
      <c r="P51" s="122">
        <f t="shared" si="2"/>
        <v>6132.9800000000005</v>
      </c>
      <c r="Q51" s="126">
        <f t="shared" si="3"/>
        <v>0</v>
      </c>
      <c r="R51" s="122">
        <f t="shared" si="4"/>
        <v>876.1400000000001</v>
      </c>
      <c r="S51" s="63">
        <f t="shared" si="5"/>
        <v>511.08166666666671</v>
      </c>
      <c r="T51" s="69"/>
    </row>
    <row r="52" spans="1:20" x14ac:dyDescent="0.25">
      <c r="A52" s="17">
        <v>1999</v>
      </c>
      <c r="B52" s="23">
        <v>0</v>
      </c>
      <c r="C52" s="59">
        <v>0</v>
      </c>
      <c r="D52" s="59">
        <v>0</v>
      </c>
      <c r="E52" s="59">
        <v>0</v>
      </c>
      <c r="F52" s="59">
        <v>0</v>
      </c>
      <c r="G52" s="59">
        <v>434.39</v>
      </c>
      <c r="H52" s="59">
        <v>1551.1</v>
      </c>
      <c r="I52" s="59">
        <v>928.28</v>
      </c>
      <c r="J52" s="59">
        <v>1467.79</v>
      </c>
      <c r="K52" s="59">
        <v>355.05</v>
      </c>
      <c r="L52" s="59">
        <v>1067.1199999999999</v>
      </c>
      <c r="M52" s="60">
        <v>0</v>
      </c>
      <c r="N52" s="122">
        <f t="shared" si="0"/>
        <v>0</v>
      </c>
      <c r="O52" s="120">
        <f t="shared" si="1"/>
        <v>5803.73</v>
      </c>
      <c r="P52" s="122">
        <f t="shared" si="2"/>
        <v>5803.73</v>
      </c>
      <c r="Q52" s="126">
        <f t="shared" si="3"/>
        <v>0</v>
      </c>
      <c r="R52" s="122">
        <f t="shared" si="4"/>
        <v>829.10428571428565</v>
      </c>
      <c r="S52" s="63">
        <f t="shared" si="5"/>
        <v>483.64416666666665</v>
      </c>
      <c r="T52" s="69"/>
    </row>
    <row r="53" spans="1:20" x14ac:dyDescent="0.25">
      <c r="A53" s="17">
        <v>2000</v>
      </c>
      <c r="B53" s="23">
        <v>0</v>
      </c>
      <c r="C53" s="59">
        <v>0</v>
      </c>
      <c r="D53" s="59">
        <v>0</v>
      </c>
      <c r="E53" s="59">
        <v>0</v>
      </c>
      <c r="F53" s="59">
        <v>0</v>
      </c>
      <c r="G53" s="59">
        <v>313.39</v>
      </c>
      <c r="H53" s="59">
        <v>1479.69</v>
      </c>
      <c r="I53" s="59">
        <v>1971.6</v>
      </c>
      <c r="J53" s="59">
        <v>2235.41</v>
      </c>
      <c r="K53" s="59">
        <v>2251.27</v>
      </c>
      <c r="L53" s="59">
        <v>1344.81</v>
      </c>
      <c r="M53" s="60">
        <v>343.15</v>
      </c>
      <c r="N53" s="122">
        <f t="shared" si="0"/>
        <v>0</v>
      </c>
      <c r="O53" s="120">
        <f t="shared" si="1"/>
        <v>9939.32</v>
      </c>
      <c r="P53" s="122">
        <f t="shared" si="2"/>
        <v>9939.32</v>
      </c>
      <c r="Q53" s="126">
        <f t="shared" si="3"/>
        <v>0</v>
      </c>
      <c r="R53" s="122">
        <f t="shared" si="4"/>
        <v>1419.9028571428571</v>
      </c>
      <c r="S53" s="63">
        <f t="shared" si="5"/>
        <v>828.27666666666664</v>
      </c>
      <c r="T53" s="69"/>
    </row>
    <row r="54" spans="1:20" x14ac:dyDescent="0.25">
      <c r="A54" s="17">
        <v>2001</v>
      </c>
      <c r="B54" s="23">
        <v>0</v>
      </c>
      <c r="C54" s="59">
        <v>0</v>
      </c>
      <c r="D54" s="59">
        <v>0</v>
      </c>
      <c r="E54" s="59">
        <v>0</v>
      </c>
      <c r="F54" s="59">
        <v>0</v>
      </c>
      <c r="G54" s="59">
        <v>0</v>
      </c>
      <c r="H54" s="59">
        <v>616.87</v>
      </c>
      <c r="I54" s="59">
        <v>1773.25</v>
      </c>
      <c r="J54" s="59">
        <v>2352.4299999999998</v>
      </c>
      <c r="K54" s="59">
        <v>2211.6</v>
      </c>
      <c r="L54" s="59">
        <v>1449.94</v>
      </c>
      <c r="M54" s="60">
        <v>1122.6600000000001</v>
      </c>
      <c r="N54" s="122">
        <f t="shared" si="0"/>
        <v>0</v>
      </c>
      <c r="O54" s="120">
        <f t="shared" si="1"/>
        <v>9526.75</v>
      </c>
      <c r="P54" s="122">
        <f t="shared" si="2"/>
        <v>9526.75</v>
      </c>
      <c r="Q54" s="126">
        <f t="shared" si="3"/>
        <v>0</v>
      </c>
      <c r="R54" s="122">
        <f t="shared" si="4"/>
        <v>1360.9642857142858</v>
      </c>
      <c r="S54" s="63">
        <f t="shared" si="5"/>
        <v>793.89583333333337</v>
      </c>
      <c r="T54" s="69"/>
    </row>
    <row r="55" spans="1:20" x14ac:dyDescent="0.25">
      <c r="A55" s="17">
        <v>2002</v>
      </c>
      <c r="B55" s="23">
        <v>0</v>
      </c>
      <c r="C55" s="59">
        <v>0</v>
      </c>
      <c r="D55" s="59">
        <v>0</v>
      </c>
      <c r="E55" s="59">
        <v>0</v>
      </c>
      <c r="F55" s="59">
        <v>0</v>
      </c>
      <c r="G55" s="59">
        <v>1421.77</v>
      </c>
      <c r="H55" s="59">
        <v>2999.45</v>
      </c>
      <c r="I55" s="59">
        <v>2179.87</v>
      </c>
      <c r="J55" s="59">
        <v>2293.3200000000002</v>
      </c>
      <c r="K55" s="59">
        <v>1868.85</v>
      </c>
      <c r="L55" s="59">
        <v>1551.1</v>
      </c>
      <c r="M55" s="60">
        <v>1718.11</v>
      </c>
      <c r="N55" s="122">
        <f t="shared" si="0"/>
        <v>0</v>
      </c>
      <c r="O55" s="120">
        <f t="shared" si="1"/>
        <v>14032.470000000001</v>
      </c>
      <c r="P55" s="122">
        <f t="shared" si="2"/>
        <v>14032.470000000001</v>
      </c>
      <c r="Q55" s="126">
        <f t="shared" si="3"/>
        <v>0</v>
      </c>
      <c r="R55" s="122">
        <f t="shared" si="4"/>
        <v>2004.6385714285716</v>
      </c>
      <c r="S55" s="63">
        <f t="shared" si="5"/>
        <v>1169.3725000000002</v>
      </c>
      <c r="T55" s="69"/>
    </row>
    <row r="56" spans="1:20" x14ac:dyDescent="0.25">
      <c r="A56" s="17">
        <v>2003</v>
      </c>
      <c r="B56" s="23">
        <v>0</v>
      </c>
      <c r="C56" s="59">
        <v>0</v>
      </c>
      <c r="D56" s="59">
        <v>178.51</v>
      </c>
      <c r="E56" s="59">
        <v>139.63999999999999</v>
      </c>
      <c r="F56" s="59">
        <v>63.08</v>
      </c>
      <c r="G56" s="59">
        <v>388.96</v>
      </c>
      <c r="H56" s="59">
        <v>1735.76</v>
      </c>
      <c r="I56" s="59">
        <v>1942.44</v>
      </c>
      <c r="J56" s="59">
        <v>2864.17</v>
      </c>
      <c r="K56" s="59">
        <v>2675.34</v>
      </c>
      <c r="L56" s="59">
        <v>1790.31</v>
      </c>
      <c r="M56" s="60">
        <v>1772.06</v>
      </c>
      <c r="N56" s="122">
        <f t="shared" si="0"/>
        <v>381.22999999999996</v>
      </c>
      <c r="O56" s="120">
        <f t="shared" si="1"/>
        <v>13169.039999999999</v>
      </c>
      <c r="P56" s="122">
        <f t="shared" si="2"/>
        <v>13550.269999999999</v>
      </c>
      <c r="Q56" s="126">
        <f t="shared" si="3"/>
        <v>76.245999999999995</v>
      </c>
      <c r="R56" s="122">
        <f t="shared" si="4"/>
        <v>1881.2914285714285</v>
      </c>
      <c r="S56" s="63">
        <f t="shared" si="5"/>
        <v>1129.1891666666666</v>
      </c>
      <c r="T56" s="69"/>
    </row>
    <row r="57" spans="1:20" x14ac:dyDescent="0.25">
      <c r="A57" s="17">
        <v>2004</v>
      </c>
      <c r="B57" s="23">
        <v>0</v>
      </c>
      <c r="C57" s="59">
        <v>238.22</v>
      </c>
      <c r="D57" s="59">
        <v>144.4</v>
      </c>
      <c r="E57" s="59">
        <v>300.10000000000002</v>
      </c>
      <c r="F57" s="59">
        <v>118.42</v>
      </c>
      <c r="G57" s="59">
        <v>1871.63</v>
      </c>
      <c r="H57" s="59">
        <v>2213.98</v>
      </c>
      <c r="I57" s="59">
        <v>1500.72</v>
      </c>
      <c r="J57" s="59">
        <v>1505.68</v>
      </c>
      <c r="K57" s="59">
        <v>2214.7800000000002</v>
      </c>
      <c r="L57" s="59">
        <v>1747.66</v>
      </c>
      <c r="M57" s="60">
        <v>406.42</v>
      </c>
      <c r="N57" s="122">
        <f t="shared" si="0"/>
        <v>801.14</v>
      </c>
      <c r="O57" s="120">
        <f t="shared" si="1"/>
        <v>11460.87</v>
      </c>
      <c r="P57" s="122">
        <f t="shared" si="2"/>
        <v>12262.01</v>
      </c>
      <c r="Q57" s="126">
        <f t="shared" si="3"/>
        <v>160.22800000000001</v>
      </c>
      <c r="R57" s="122">
        <f t="shared" si="4"/>
        <v>1637.267142857143</v>
      </c>
      <c r="S57" s="63">
        <f t="shared" si="5"/>
        <v>1021.8341666666666</v>
      </c>
      <c r="T57" s="69"/>
    </row>
    <row r="58" spans="1:20" x14ac:dyDescent="0.25">
      <c r="A58" s="17">
        <v>2005</v>
      </c>
      <c r="B58" s="23">
        <v>0</v>
      </c>
      <c r="C58" s="59">
        <v>75.37</v>
      </c>
      <c r="D58" s="59">
        <v>0</v>
      </c>
      <c r="E58" s="59">
        <v>500.71</v>
      </c>
      <c r="F58" s="59">
        <v>0</v>
      </c>
      <c r="G58" s="59">
        <v>0</v>
      </c>
      <c r="H58" s="59">
        <v>1520.33</v>
      </c>
      <c r="I58" s="59">
        <v>1468.46</v>
      </c>
      <c r="J58" s="59">
        <v>2945.22</v>
      </c>
      <c r="K58" s="59">
        <v>2433.3200000000002</v>
      </c>
      <c r="L58" s="59">
        <v>1704.03</v>
      </c>
      <c r="M58" s="60">
        <v>1091.98</v>
      </c>
      <c r="N58" s="122">
        <f t="shared" si="0"/>
        <v>576.07999999999993</v>
      </c>
      <c r="O58" s="120">
        <f t="shared" si="1"/>
        <v>11163.34</v>
      </c>
      <c r="P58" s="122">
        <f t="shared" si="2"/>
        <v>11739.42</v>
      </c>
      <c r="Q58" s="126">
        <f t="shared" si="3"/>
        <v>115.21599999999998</v>
      </c>
      <c r="R58" s="122">
        <f t="shared" si="4"/>
        <v>1594.7628571428572</v>
      </c>
      <c r="S58" s="63">
        <f t="shared" si="5"/>
        <v>978.28499999999997</v>
      </c>
      <c r="T58" s="69"/>
    </row>
    <row r="59" spans="1:20" x14ac:dyDescent="0.25">
      <c r="A59" s="17">
        <v>2006</v>
      </c>
      <c r="B59" s="23">
        <v>0</v>
      </c>
      <c r="C59" s="59">
        <v>0</v>
      </c>
      <c r="D59" s="59">
        <v>0</v>
      </c>
      <c r="E59" s="59">
        <v>0</v>
      </c>
      <c r="F59" s="59">
        <v>170.42</v>
      </c>
      <c r="G59" s="59">
        <v>1726.37</v>
      </c>
      <c r="H59" s="59">
        <v>2839.85</v>
      </c>
      <c r="I59" s="59">
        <v>2236.58</v>
      </c>
      <c r="J59" s="59">
        <v>2193.3000000000002</v>
      </c>
      <c r="K59" s="59">
        <v>1997.78</v>
      </c>
      <c r="L59" s="59">
        <v>1707.15</v>
      </c>
      <c r="M59" s="60">
        <v>959.31</v>
      </c>
      <c r="N59" s="122">
        <f t="shared" si="0"/>
        <v>170.42</v>
      </c>
      <c r="O59" s="120">
        <f t="shared" si="1"/>
        <v>13660.339999999998</v>
      </c>
      <c r="P59" s="122">
        <f t="shared" si="2"/>
        <v>13830.76</v>
      </c>
      <c r="Q59" s="126">
        <f t="shared" si="3"/>
        <v>34.083999999999996</v>
      </c>
      <c r="R59" s="122">
        <f t="shared" si="4"/>
        <v>1951.4771428571426</v>
      </c>
      <c r="S59" s="63">
        <f t="shared" si="5"/>
        <v>1152.5633333333333</v>
      </c>
      <c r="T59" s="69"/>
    </row>
    <row r="60" spans="1:20" x14ac:dyDescent="0.25">
      <c r="A60" s="17">
        <v>2007</v>
      </c>
      <c r="B60" s="23">
        <v>0</v>
      </c>
      <c r="C60" s="59">
        <v>38.659999999999997</v>
      </c>
      <c r="D60" s="59">
        <v>0</v>
      </c>
      <c r="E60" s="59">
        <v>0</v>
      </c>
      <c r="F60" s="59">
        <v>0</v>
      </c>
      <c r="G60" s="59">
        <v>513.91999999999996</v>
      </c>
      <c r="H60" s="59">
        <v>1875.97</v>
      </c>
      <c r="I60" s="59">
        <v>1871.5</v>
      </c>
      <c r="J60" s="59">
        <v>0</v>
      </c>
      <c r="K60" s="59">
        <v>2577.56</v>
      </c>
      <c r="L60" s="59">
        <v>1897.96</v>
      </c>
      <c r="M60" s="60">
        <v>1600.68</v>
      </c>
      <c r="N60" s="122">
        <f t="shared" si="0"/>
        <v>38.659999999999997</v>
      </c>
      <c r="O60" s="120">
        <f t="shared" si="1"/>
        <v>10337.59</v>
      </c>
      <c r="P60" s="122">
        <f t="shared" si="2"/>
        <v>10376.25</v>
      </c>
      <c r="Q60" s="126">
        <f t="shared" si="3"/>
        <v>7.7319999999999993</v>
      </c>
      <c r="R60" s="122">
        <f t="shared" si="4"/>
        <v>1476.7985714285714</v>
      </c>
      <c r="S60" s="63">
        <f t="shared" si="5"/>
        <v>864.6875</v>
      </c>
      <c r="T60" s="69"/>
    </row>
    <row r="61" spans="1:20" x14ac:dyDescent="0.25">
      <c r="A61" s="17">
        <v>2008</v>
      </c>
      <c r="B61" s="23">
        <v>0</v>
      </c>
      <c r="C61" s="59">
        <v>0</v>
      </c>
      <c r="D61" s="59">
        <v>0</v>
      </c>
      <c r="E61" s="59">
        <v>0</v>
      </c>
      <c r="F61" s="59">
        <v>0</v>
      </c>
      <c r="G61" s="59">
        <v>723.54</v>
      </c>
      <c r="H61" s="59">
        <v>2906.32</v>
      </c>
      <c r="I61" s="59">
        <v>2091.84</v>
      </c>
      <c r="J61" s="59">
        <v>2702.19</v>
      </c>
      <c r="K61" s="59">
        <v>1885.3</v>
      </c>
      <c r="L61" s="59">
        <v>1766.11</v>
      </c>
      <c r="M61" s="60">
        <v>1572.43</v>
      </c>
      <c r="N61" s="122">
        <f t="shared" si="0"/>
        <v>0</v>
      </c>
      <c r="O61" s="120">
        <f t="shared" si="1"/>
        <v>13647.730000000001</v>
      </c>
      <c r="P61" s="122">
        <f t="shared" si="2"/>
        <v>13647.730000000001</v>
      </c>
      <c r="Q61" s="126">
        <f t="shared" si="3"/>
        <v>0</v>
      </c>
      <c r="R61" s="122">
        <f t="shared" si="4"/>
        <v>1949.6757142857145</v>
      </c>
      <c r="S61" s="63">
        <f t="shared" si="5"/>
        <v>1137.3108333333334</v>
      </c>
      <c r="T61" s="69"/>
    </row>
    <row r="62" spans="1:20" x14ac:dyDescent="0.25">
      <c r="A62" s="17">
        <v>2009</v>
      </c>
      <c r="B62" s="23">
        <v>0</v>
      </c>
      <c r="C62" s="59">
        <v>0</v>
      </c>
      <c r="D62" s="59">
        <v>0</v>
      </c>
      <c r="E62" s="59">
        <v>0</v>
      </c>
      <c r="F62" s="59">
        <v>0</v>
      </c>
      <c r="G62" s="59">
        <v>420.58</v>
      </c>
      <c r="H62" s="59">
        <v>2016.03</v>
      </c>
      <c r="I62" s="59">
        <v>776.74</v>
      </c>
      <c r="J62" s="59">
        <v>2099.71</v>
      </c>
      <c r="K62" s="59">
        <v>2837.36</v>
      </c>
      <c r="L62" s="59">
        <v>1167.5899999999999</v>
      </c>
      <c r="M62" s="60">
        <v>967.91</v>
      </c>
      <c r="N62" s="122">
        <f t="shared" si="0"/>
        <v>0</v>
      </c>
      <c r="O62" s="120">
        <f t="shared" si="1"/>
        <v>10285.92</v>
      </c>
      <c r="P62" s="122">
        <f t="shared" si="2"/>
        <v>10285.92</v>
      </c>
      <c r="Q62" s="126">
        <f t="shared" si="3"/>
        <v>0</v>
      </c>
      <c r="R62" s="122">
        <f t="shared" si="4"/>
        <v>1469.4171428571428</v>
      </c>
      <c r="S62" s="63">
        <f t="shared" si="5"/>
        <v>857.16</v>
      </c>
      <c r="T62" s="69"/>
    </row>
    <row r="63" spans="1:20" x14ac:dyDescent="0.25">
      <c r="A63" s="17">
        <v>2010</v>
      </c>
      <c r="B63" s="23">
        <v>0</v>
      </c>
      <c r="C63" s="59">
        <v>0</v>
      </c>
      <c r="D63" s="59">
        <v>0</v>
      </c>
      <c r="E63" s="59">
        <v>0</v>
      </c>
      <c r="F63" s="59">
        <v>0</v>
      </c>
      <c r="G63" s="59">
        <v>0</v>
      </c>
      <c r="H63" s="59">
        <v>1561.09</v>
      </c>
      <c r="I63" s="59">
        <v>1028.3599999999999</v>
      </c>
      <c r="J63" s="59">
        <v>3025.04</v>
      </c>
      <c r="K63" s="59">
        <v>2848.9</v>
      </c>
      <c r="L63" s="59">
        <v>2040.75</v>
      </c>
      <c r="M63" s="60">
        <v>1886.26</v>
      </c>
      <c r="N63" s="122">
        <f t="shared" si="0"/>
        <v>0</v>
      </c>
      <c r="O63" s="120">
        <f t="shared" si="1"/>
        <v>12390.4</v>
      </c>
      <c r="P63" s="122">
        <f t="shared" si="2"/>
        <v>12390.4</v>
      </c>
      <c r="Q63" s="126">
        <f t="shared" si="3"/>
        <v>0</v>
      </c>
      <c r="R63" s="122">
        <f t="shared" si="4"/>
        <v>1770.0571428571427</v>
      </c>
      <c r="S63" s="63">
        <f t="shared" si="5"/>
        <v>1032.5333333333333</v>
      </c>
      <c r="T63" s="69"/>
    </row>
    <row r="64" spans="1:20" x14ac:dyDescent="0.25">
      <c r="A64" s="17">
        <v>2011</v>
      </c>
      <c r="B64" s="23">
        <v>0</v>
      </c>
      <c r="C64" s="59">
        <v>0</v>
      </c>
      <c r="D64" s="59">
        <v>0</v>
      </c>
      <c r="E64" s="59">
        <v>0</v>
      </c>
      <c r="F64" s="59">
        <v>0</v>
      </c>
      <c r="G64" s="59">
        <v>578.39</v>
      </c>
      <c r="H64" s="59">
        <v>1968.82</v>
      </c>
      <c r="I64" s="59">
        <v>1663.36</v>
      </c>
      <c r="J64" s="59">
        <v>2043.88</v>
      </c>
      <c r="K64" s="59">
        <v>2726.52</v>
      </c>
      <c r="L64" s="59">
        <v>1850.76</v>
      </c>
      <c r="M64" s="60">
        <v>1121.8699999999999</v>
      </c>
      <c r="N64" s="122">
        <f t="shared" si="0"/>
        <v>0</v>
      </c>
      <c r="O64" s="120">
        <f t="shared" si="1"/>
        <v>11953.599999999999</v>
      </c>
      <c r="P64" s="122">
        <f t="shared" si="2"/>
        <v>11953.599999999999</v>
      </c>
      <c r="Q64" s="126">
        <f t="shared" si="3"/>
        <v>0</v>
      </c>
      <c r="R64" s="122">
        <f t="shared" si="4"/>
        <v>1707.6571428571426</v>
      </c>
      <c r="S64" s="63">
        <f t="shared" si="5"/>
        <v>996.13333333333321</v>
      </c>
      <c r="T64" s="69"/>
    </row>
    <row r="65" spans="1:20" ht="15.75" thickBot="1" x14ac:dyDescent="0.3">
      <c r="A65" s="18">
        <v>2012</v>
      </c>
      <c r="B65" s="135">
        <v>393.9</v>
      </c>
      <c r="C65" s="91">
        <v>0</v>
      </c>
      <c r="D65" s="91">
        <v>0</v>
      </c>
      <c r="E65" s="91">
        <v>0</v>
      </c>
      <c r="F65" s="91">
        <v>0</v>
      </c>
      <c r="G65" s="91">
        <v>621.08000000000004</v>
      </c>
      <c r="H65" s="91">
        <v>2637.85</v>
      </c>
      <c r="I65" s="91">
        <v>3032.97</v>
      </c>
      <c r="J65" s="91">
        <v>2798.92</v>
      </c>
      <c r="K65" s="91">
        <v>2712.64</v>
      </c>
      <c r="L65" s="91">
        <v>2635.93</v>
      </c>
      <c r="M65" s="136">
        <v>1097.27</v>
      </c>
      <c r="N65" s="138">
        <f t="shared" si="0"/>
        <v>393.9</v>
      </c>
      <c r="O65" s="139">
        <f t="shared" si="1"/>
        <v>15536.66</v>
      </c>
      <c r="P65" s="138">
        <f t="shared" si="2"/>
        <v>15930.56</v>
      </c>
      <c r="Q65" s="146">
        <f t="shared" si="3"/>
        <v>78.78</v>
      </c>
      <c r="R65" s="143">
        <f t="shared" si="4"/>
        <v>2219.522857142857</v>
      </c>
      <c r="S65" s="147">
        <f t="shared" si="5"/>
        <v>1327.5466666666666</v>
      </c>
      <c r="T65" s="69"/>
    </row>
    <row r="66" spans="1:20" x14ac:dyDescent="0.25">
      <c r="A66" s="127" t="s">
        <v>62</v>
      </c>
      <c r="B66" s="22">
        <f>SMALL(B$3:B$65,COUNTIF(B$3:B$65,0)+1)</f>
        <v>79.34</v>
      </c>
      <c r="C66" s="54">
        <f t="shared" ref="C66:P66" si="6">SMALL(C$3:C$65,COUNTIF(C$3:C$65,0)+1)</f>
        <v>38.659999999999997</v>
      </c>
      <c r="D66" s="54">
        <f t="shared" si="6"/>
        <v>144.4</v>
      </c>
      <c r="E66" s="54">
        <f t="shared" si="6"/>
        <v>139.63999999999999</v>
      </c>
      <c r="F66" s="54">
        <f t="shared" si="6"/>
        <v>63.08</v>
      </c>
      <c r="G66" s="54">
        <f t="shared" si="6"/>
        <v>53.56</v>
      </c>
      <c r="H66" s="54">
        <f t="shared" si="6"/>
        <v>99.18</v>
      </c>
      <c r="I66" s="54">
        <f t="shared" si="6"/>
        <v>238.02</v>
      </c>
      <c r="J66" s="54">
        <f t="shared" si="6"/>
        <v>1017.54</v>
      </c>
      <c r="K66" s="54">
        <f t="shared" si="6"/>
        <v>355.05</v>
      </c>
      <c r="L66" s="54">
        <f t="shared" si="6"/>
        <v>9.92</v>
      </c>
      <c r="M66" s="55">
        <f t="shared" si="6"/>
        <v>69.42</v>
      </c>
      <c r="N66" s="121">
        <f t="shared" si="6"/>
        <v>38.659999999999997</v>
      </c>
      <c r="O66" s="124">
        <f t="shared" si="6"/>
        <v>4296.26</v>
      </c>
      <c r="P66" s="121">
        <f t="shared" si="6"/>
        <v>4296.26</v>
      </c>
      <c r="Q66" s="51"/>
      <c r="R66" s="51"/>
      <c r="S66" s="51"/>
      <c r="T66" s="69"/>
    </row>
    <row r="67" spans="1:20" x14ac:dyDescent="0.25">
      <c r="A67" s="128" t="s">
        <v>63</v>
      </c>
      <c r="B67" s="23">
        <f>MAX(B$3:B$65)</f>
        <v>393.9</v>
      </c>
      <c r="C67" s="59">
        <f t="shared" ref="C67:P67" si="7">MAX(C$3:C$65)</f>
        <v>238.22</v>
      </c>
      <c r="D67" s="59">
        <f t="shared" si="7"/>
        <v>178.51</v>
      </c>
      <c r="E67" s="59">
        <f t="shared" si="7"/>
        <v>500.71</v>
      </c>
      <c r="F67" s="59">
        <f t="shared" si="7"/>
        <v>170.42</v>
      </c>
      <c r="G67" s="59">
        <f t="shared" si="7"/>
        <v>1871.63</v>
      </c>
      <c r="H67" s="59">
        <f t="shared" si="7"/>
        <v>2999.45</v>
      </c>
      <c r="I67" s="59">
        <f t="shared" si="7"/>
        <v>3032.97</v>
      </c>
      <c r="J67" s="59">
        <f t="shared" si="7"/>
        <v>3124.01</v>
      </c>
      <c r="K67" s="59">
        <f t="shared" si="7"/>
        <v>2889.96</v>
      </c>
      <c r="L67" s="59">
        <f t="shared" si="7"/>
        <v>2635.93</v>
      </c>
      <c r="M67" s="60">
        <f t="shared" si="7"/>
        <v>1886.26</v>
      </c>
      <c r="N67" s="122">
        <f t="shared" si="7"/>
        <v>801.14</v>
      </c>
      <c r="O67" s="120">
        <f t="shared" si="7"/>
        <v>15536.66</v>
      </c>
      <c r="P67" s="122">
        <f t="shared" si="7"/>
        <v>15930.56</v>
      </c>
      <c r="Q67" s="51"/>
      <c r="R67" s="51"/>
      <c r="S67" s="51"/>
      <c r="T67" s="69"/>
    </row>
    <row r="68" spans="1:20" x14ac:dyDescent="0.25">
      <c r="A68" s="128" t="s">
        <v>72</v>
      </c>
      <c r="B68" s="23">
        <f>SUM(B$3:B$65)/COUNTIF(B$3:B$65,"&gt;0")</f>
        <v>223.17800000000003</v>
      </c>
      <c r="C68" s="23">
        <f t="shared" ref="C68:P68" si="8">SUM(C$3:C$65)/COUNTIF(C$3:C$65,"&gt;0")</f>
        <v>117.41666666666667</v>
      </c>
      <c r="D68" s="23">
        <f t="shared" si="8"/>
        <v>161.45499999999998</v>
      </c>
      <c r="E68" s="23">
        <f t="shared" si="8"/>
        <v>313.48333333333335</v>
      </c>
      <c r="F68" s="23">
        <f t="shared" si="8"/>
        <v>117.30666666666666</v>
      </c>
      <c r="G68" s="23">
        <f t="shared" si="8"/>
        <v>709.92500000000018</v>
      </c>
      <c r="H68" s="23">
        <f t="shared" si="8"/>
        <v>1438.2550000000006</v>
      </c>
      <c r="I68" s="23">
        <f t="shared" si="8"/>
        <v>1319.7822033898303</v>
      </c>
      <c r="J68" s="23">
        <f t="shared" si="8"/>
        <v>2082.2395081967215</v>
      </c>
      <c r="K68" s="23">
        <f t="shared" si="8"/>
        <v>2060.4460317460321</v>
      </c>
      <c r="L68" s="23">
        <f t="shared" si="8"/>
        <v>1383.415238095238</v>
      </c>
      <c r="M68" s="120">
        <f t="shared" si="8"/>
        <v>686.08553571428604</v>
      </c>
      <c r="N68" s="122">
        <f t="shared" si="8"/>
        <v>308.34199999999998</v>
      </c>
      <c r="O68" s="120">
        <f t="shared" si="8"/>
        <v>9126.3509523809535</v>
      </c>
      <c r="P68" s="122">
        <f t="shared" si="8"/>
        <v>9175.2941269841285</v>
      </c>
      <c r="Q68" s="51"/>
      <c r="R68" s="51"/>
      <c r="S68" s="51"/>
      <c r="T68" s="69"/>
    </row>
    <row r="69" spans="1:20" x14ac:dyDescent="0.25">
      <c r="A69" s="128" t="s">
        <v>73</v>
      </c>
      <c r="B69" s="23">
        <f t="array" ref="B69">SUM(B$3:B$21)/COUNTIF(B$3:B$21,"&gt;0")</f>
        <v>180.49750000000003</v>
      </c>
      <c r="C69" s="23">
        <v>0</v>
      </c>
      <c r="D69" s="23">
        <v>0</v>
      </c>
      <c r="E69" s="23">
        <v>0</v>
      </c>
      <c r="F69" s="23">
        <v>0</v>
      </c>
      <c r="G69" s="23">
        <f t="array" ref="G69">SUM(G$3:G$21)/COUNTIF(G$3:G$21,"&gt;0")</f>
        <v>975.27153846153851</v>
      </c>
      <c r="H69" s="23">
        <f t="array" ref="H69">SUM(H$3:H$21)/COUNTIF(H$3:H$21,"&gt;0")</f>
        <v>1169.4294736842105</v>
      </c>
      <c r="I69" s="23">
        <f t="array" ref="I69">SUM(I$3:I$21)/COUNTIF(I$3:I$21,"&gt;0")</f>
        <v>1261.0388235294113</v>
      </c>
      <c r="J69" s="23">
        <f t="array" ref="J69">SUM(J$3:J$21)/COUNTIF(J$3:J$21,"&gt;0")</f>
        <v>1797.6022222222225</v>
      </c>
      <c r="K69" s="23">
        <f t="array" ref="K69">SUM(K$3:K$21)/COUNTIF(K$3:K$21,"&gt;0")</f>
        <v>1792.7710526315786</v>
      </c>
      <c r="L69" s="23">
        <f t="array" ref="L69">SUM(L$3:L$21)/COUNTIF(L$3:L$21,"&gt;0")</f>
        <v>1290.5284210526315</v>
      </c>
      <c r="M69" s="120">
        <f t="array" ref="M69">SUM(M$3:M$21)/COUNTIF(M$3:M$21,"&gt;0")</f>
        <v>629.58705882352956</v>
      </c>
      <c r="N69" s="122">
        <f t="array" ref="N69">SUM(N$3:N$21)/COUNTIF(N$3:N$21,"&gt;0")</f>
        <v>180.49750000000003</v>
      </c>
      <c r="O69" s="120">
        <f t="array" ref="O69">SUM(O$3:O$21)/COUNTIF(O$3:O$21,"&gt;0")</f>
        <v>8314.6242105263173</v>
      </c>
      <c r="P69" s="122">
        <f t="array" ref="P69">SUM(P$3:P$21)/COUNTIF(P$3:P$21,"&gt;0")</f>
        <v>8352.6236842105263</v>
      </c>
      <c r="Q69" s="51"/>
      <c r="R69" s="51"/>
      <c r="S69" s="51"/>
      <c r="T69" s="69"/>
    </row>
    <row r="70" spans="1:20" x14ac:dyDescent="0.25">
      <c r="A70" s="128" t="s">
        <v>70</v>
      </c>
      <c r="B70" s="23">
        <v>0</v>
      </c>
      <c r="C70" s="23">
        <v>0</v>
      </c>
      <c r="D70" s="23">
        <v>0</v>
      </c>
      <c r="E70" s="23">
        <v>0</v>
      </c>
      <c r="F70" s="23">
        <v>0</v>
      </c>
      <c r="G70" s="23">
        <f t="array" ref="G70">SUM(G$22:G$52)/COUNTIF(G$22:G$52,"&gt;0")</f>
        <v>419.93176470588236</v>
      </c>
      <c r="H70" s="23">
        <f t="array" ref="H70">SUM(H$22:H$52)/COUNTIF(H$22:H$52,"&gt;0")</f>
        <v>1346.5760714285714</v>
      </c>
      <c r="I70" s="23">
        <f t="array" ref="I70">SUM(I$22:I$52)/COUNTIF(I$22:I$52,"&gt;0")</f>
        <v>1134.2</v>
      </c>
      <c r="J70" s="23">
        <f t="array" ref="J70">SUM(J$22:J$52)/COUNTIF(J$22:J$52,"&gt;0")</f>
        <v>2116.1451612903224</v>
      </c>
      <c r="K70" s="23">
        <f t="array" ref="K70">SUM(K$22:K$52)/COUNTIF(K$22:K$52,"&gt;0")</f>
        <v>2080.7816129032258</v>
      </c>
      <c r="L70" s="23">
        <f t="array" ref="L70">SUM(L$22:L$52)/COUNTIF(L$22:L$52,"&gt;0")</f>
        <v>1289.7103225806452</v>
      </c>
      <c r="M70" s="120">
        <f t="array" ref="M70">SUM(M$22:M$52)/COUNTIF(M$22:M$52,"&gt;0")</f>
        <v>463.75769230769231</v>
      </c>
      <c r="N70" s="122">
        <v>0</v>
      </c>
      <c r="O70" s="120">
        <f t="array" ref="O70">SUM(O$22:O$52)/COUNTIF(O$22:O$52,"&gt;0")</f>
        <v>8383.1683870967736</v>
      </c>
      <c r="P70" s="122">
        <f t="array" ref="P70">SUM(P$22:P$52)/COUNTIF(P$22:P$52,"&gt;0")</f>
        <v>8383.1683870967736</v>
      </c>
      <c r="Q70" s="51"/>
      <c r="R70" s="51"/>
      <c r="S70" s="51"/>
      <c r="T70" s="69"/>
    </row>
    <row r="71" spans="1:20" x14ac:dyDescent="0.25">
      <c r="A71" s="128" t="s">
        <v>74</v>
      </c>
      <c r="B71" s="23">
        <f>SUM(B$22:B$65)/COUNTIF(B$22:B$65,"&gt;0")</f>
        <v>393.9</v>
      </c>
      <c r="C71" s="23">
        <f t="shared" ref="C71:P71" si="9">SUM(C$22:C$65)/COUNTIF(C$22:C$65,"&gt;0")</f>
        <v>117.41666666666667</v>
      </c>
      <c r="D71" s="23">
        <f t="shared" si="9"/>
        <v>161.45499999999998</v>
      </c>
      <c r="E71" s="23">
        <f t="shared" si="9"/>
        <v>313.48333333333335</v>
      </c>
      <c r="F71" s="23">
        <f t="shared" si="9"/>
        <v>117.30666666666666</v>
      </c>
      <c r="G71" s="23">
        <f t="shared" si="9"/>
        <v>582.16555555555544</v>
      </c>
      <c r="H71" s="23">
        <f t="shared" si="9"/>
        <v>1562.8326829268292</v>
      </c>
      <c r="I71" s="23">
        <f t="shared" si="9"/>
        <v>1343.559285714286</v>
      </c>
      <c r="J71" s="23">
        <f t="shared" si="9"/>
        <v>2201.39</v>
      </c>
      <c r="K71" s="23">
        <f t="shared" si="9"/>
        <v>2176.0329545454547</v>
      </c>
      <c r="L71" s="23">
        <f t="shared" si="9"/>
        <v>1423.5254545454545</v>
      </c>
      <c r="M71" s="120">
        <f t="shared" si="9"/>
        <v>710.71307692307687</v>
      </c>
      <c r="N71" s="122">
        <f t="shared" si="9"/>
        <v>393.57166666666666</v>
      </c>
      <c r="O71" s="120">
        <f t="shared" si="9"/>
        <v>9476.869318181818</v>
      </c>
      <c r="P71" s="122">
        <f t="shared" si="9"/>
        <v>9530.5381818181813</v>
      </c>
      <c r="Q71" s="51"/>
      <c r="R71" s="51"/>
      <c r="S71" s="51"/>
      <c r="T71" s="69"/>
    </row>
    <row r="72" spans="1:20" x14ac:dyDescent="0.25">
      <c r="A72" s="129" t="s">
        <v>67</v>
      </c>
      <c r="B72" s="23">
        <f>SUM(B$53:B$65)/COUNTIF(B$53:B$65,"&gt;0")</f>
        <v>393.9</v>
      </c>
      <c r="C72" s="23">
        <f t="shared" ref="C72:P72" si="10">SUM(C$53:C$65)/COUNTIF(C$53:C$65,"&gt;0")</f>
        <v>117.41666666666667</v>
      </c>
      <c r="D72" s="23">
        <f t="shared" si="10"/>
        <v>161.45499999999998</v>
      </c>
      <c r="E72" s="23">
        <f t="shared" si="10"/>
        <v>313.48333333333335</v>
      </c>
      <c r="F72" s="23">
        <f t="shared" si="10"/>
        <v>117.30666666666666</v>
      </c>
      <c r="G72" s="23">
        <f t="shared" si="10"/>
        <v>857.96300000000008</v>
      </c>
      <c r="H72" s="23">
        <f t="shared" si="10"/>
        <v>2028.6161538461538</v>
      </c>
      <c r="I72" s="23">
        <f t="shared" si="10"/>
        <v>1810.5915384615389</v>
      </c>
      <c r="J72" s="23">
        <f t="shared" si="10"/>
        <v>2421.6058333333331</v>
      </c>
      <c r="K72" s="23">
        <f t="shared" si="10"/>
        <v>2403.1707692307691</v>
      </c>
      <c r="L72" s="23">
        <f t="shared" si="10"/>
        <v>1742.6230769230767</v>
      </c>
      <c r="M72" s="120">
        <f t="shared" si="10"/>
        <v>1204.6238461538462</v>
      </c>
      <c r="N72" s="122">
        <f t="shared" si="10"/>
        <v>393.57166666666666</v>
      </c>
      <c r="O72" s="120">
        <f t="shared" si="10"/>
        <v>12084.925384615384</v>
      </c>
      <c r="P72" s="122">
        <f t="shared" si="10"/>
        <v>12266.573846153846</v>
      </c>
      <c r="Q72" s="51"/>
      <c r="R72" s="51"/>
      <c r="S72" s="51"/>
      <c r="T72" s="69"/>
    </row>
    <row r="73" spans="1:20" x14ac:dyDescent="0.25">
      <c r="A73" s="130" t="s">
        <v>65</v>
      </c>
      <c r="B73" s="23">
        <f t="array" ref="B73">MEDIAN(IF(B$3:B$65&lt;&gt;0,B$3:B$65))</f>
        <v>218.18</v>
      </c>
      <c r="C73" s="23">
        <f t="array" ref="C73">MEDIAN(IF(C$3:C$65&lt;&gt;0,C$3:C$65))</f>
        <v>75.37</v>
      </c>
      <c r="D73" s="23">
        <f t="array" ref="D73">MEDIAN(IF(D$3:D$65&lt;&gt;0,D$3:D$65))</f>
        <v>161.45499999999998</v>
      </c>
      <c r="E73" s="23">
        <f t="array" ref="E73">MEDIAN(IF(E$3:E$65&lt;&gt;0,E$3:E$65))</f>
        <v>300.10000000000002</v>
      </c>
      <c r="F73" s="23">
        <f t="array" ref="F73">MEDIAN(IF(F$3:F$65&lt;&gt;0,F$3:F$65))</f>
        <v>118.42</v>
      </c>
      <c r="G73" s="23">
        <f t="array" ref="G73">MEDIAN(IF(G$3:G$65&lt;&gt;0,G$3:G$65))</f>
        <v>542.68499999999995</v>
      </c>
      <c r="H73" s="23">
        <f t="array" ref="H73">MEDIAN(IF(H$3:H$65&lt;&gt;0,H$3:H$65))</f>
        <v>1467.79</v>
      </c>
      <c r="I73" s="23">
        <f t="array" ref="I73">MEDIAN(IF(I$3:I$65&lt;&gt;0,I$3:I$65))</f>
        <v>1342.83</v>
      </c>
      <c r="J73" s="23">
        <f t="array" ref="J73">MEDIAN(IF(J$3:J$65&lt;&gt;0,J$3:J$65))</f>
        <v>2179.87</v>
      </c>
      <c r="K73" s="23">
        <f t="array" ref="K73">MEDIAN(IF(K$3:K$65&lt;&gt;0,K$3:K$65))</f>
        <v>2141.98</v>
      </c>
      <c r="L73" s="23">
        <f t="array" ref="L73">MEDIAN(IF(L$3:L$65&lt;&gt;0,L$3:L$65))</f>
        <v>1449.94</v>
      </c>
      <c r="M73" s="120">
        <f t="array" ref="M73">MEDIAN(IF(M$3:M$65&lt;&gt;0,M$3:M$65))</f>
        <v>596.04500000000007</v>
      </c>
      <c r="N73" s="122">
        <f t="array" ref="N73">MEDIAN(IF(N$3:N$65&lt;&gt;0,N$3:N$65))</f>
        <v>251.9</v>
      </c>
      <c r="O73" s="120">
        <f t="array" ref="O73">MEDIAN(IF(O$3:O$65&lt;&gt;0,O$3:O$65))</f>
        <v>9177.66</v>
      </c>
      <c r="P73" s="122">
        <f t="array" ref="P73">MEDIAN(IF(P$3:P$65&lt;&gt;0,P$3:P$65))</f>
        <v>9177.66</v>
      </c>
      <c r="Q73" s="51"/>
      <c r="R73" s="51"/>
      <c r="S73" s="51"/>
      <c r="T73" s="69"/>
    </row>
    <row r="74" spans="1:20" ht="15.75" thickBot="1" x14ac:dyDescent="0.3">
      <c r="A74" s="131" t="s">
        <v>71</v>
      </c>
      <c r="B74" s="24">
        <f t="array" ref="B74">MEDIAN(IF(B$53:B$65&lt;&gt;0,B$53:B$65))</f>
        <v>393.9</v>
      </c>
      <c r="C74" s="24">
        <f t="array" ref="C74">MEDIAN(IF(C$53:C$65&lt;&gt;0,C$53:C$65))</f>
        <v>75.37</v>
      </c>
      <c r="D74" s="24">
        <f t="array" ref="D74">MEDIAN(IF(D$53:D$65&lt;&gt;0,D$53:D$65))</f>
        <v>161.45499999999998</v>
      </c>
      <c r="E74" s="24">
        <f t="array" ref="E74">MEDIAN(IF(E$53:E$65&lt;&gt;0,E$53:E$65))</f>
        <v>300.10000000000002</v>
      </c>
      <c r="F74" s="24">
        <f t="array" ref="F74">MEDIAN(IF(F$53:F$65&lt;&gt;0,F$53:F$65))</f>
        <v>118.42</v>
      </c>
      <c r="G74" s="24">
        <f t="array" ref="G74">MEDIAN(IF(G$53:G$65&lt;&gt;0,G$53:G$65))</f>
        <v>599.73500000000001</v>
      </c>
      <c r="H74" s="24">
        <f t="array" ref="H74">MEDIAN(IF(H$53:H$65&lt;&gt;0,H$53:H$65))</f>
        <v>1968.82</v>
      </c>
      <c r="I74" s="24">
        <f t="array" ref="I74">MEDIAN(IF(I$53:I$65&lt;&gt;0,I$53:I$65))</f>
        <v>1871.5</v>
      </c>
      <c r="J74" s="24">
        <f t="array" ref="J74">MEDIAN(IF(J$53:J$65&lt;&gt;0,J$53:J$65))</f>
        <v>2322.875</v>
      </c>
      <c r="K74" s="24">
        <f t="array" ref="K74">MEDIAN(IF(K$53:K$65&lt;&gt;0,K$53:K$65))</f>
        <v>2433.3200000000002</v>
      </c>
      <c r="L74" s="24">
        <f t="array" ref="L74">MEDIAN(IF(L$53:L$65&lt;&gt;0,L$53:L$65))</f>
        <v>1747.66</v>
      </c>
      <c r="M74" s="144">
        <f t="array" ref="M74">MEDIAN(IF(M$53:M$65&lt;&gt;0,M$53:M$65))</f>
        <v>1121.8699999999999</v>
      </c>
      <c r="N74" s="143">
        <f t="array" ref="N74">MEDIAN(IF(N$53:N$65&lt;&gt;0,N$53:N$65))</f>
        <v>387.56499999999994</v>
      </c>
      <c r="O74" s="144">
        <f t="array" ref="O74">MEDIAN(IF(O$53:O$65&lt;&gt;0,O$53:O$65))</f>
        <v>11953.599999999999</v>
      </c>
      <c r="P74" s="143">
        <f t="array" ref="P74">MEDIAN(IF(P$53:P$65&lt;&gt;0,P$53:P$65))</f>
        <v>12262.01</v>
      </c>
      <c r="Q74" s="51"/>
      <c r="R74" s="51"/>
      <c r="S74" s="51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"/>
  <sheetViews>
    <sheetView zoomScale="90" zoomScaleNormal="90" workbookViewId="0">
      <selection activeCell="T1" sqref="T1"/>
    </sheetView>
  </sheetViews>
  <sheetFormatPr defaultRowHeight="15" x14ac:dyDescent="0.25"/>
  <cols>
    <col min="1" max="1" width="24.5703125" customWidth="1"/>
    <col min="2" max="13" width="7.7109375" customWidth="1"/>
    <col min="14" max="18" width="8.7109375" customWidth="1"/>
    <col min="19" max="19" width="12.42578125" customWidth="1"/>
    <col min="20" max="20" width="8.7109375" customWidth="1"/>
  </cols>
  <sheetData>
    <row r="1" spans="1:20" ht="19.5" thickBot="1" x14ac:dyDescent="0.3">
      <c r="A1" s="230" t="s">
        <v>58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</row>
    <row r="2" spans="1:20" ht="30" customHeight="1" thickBot="1" x14ac:dyDescent="0.3">
      <c r="A2" s="15" t="s">
        <v>17</v>
      </c>
      <c r="B2" s="9" t="s">
        <v>13</v>
      </c>
      <c r="C2" s="5" t="s">
        <v>14</v>
      </c>
      <c r="D2" s="11" t="s">
        <v>3</v>
      </c>
      <c r="E2" s="9" t="s">
        <v>4</v>
      </c>
      <c r="F2" s="5" t="s">
        <v>5</v>
      </c>
      <c r="G2" s="5" t="s">
        <v>6</v>
      </c>
      <c r="H2" s="11" t="s">
        <v>7</v>
      </c>
      <c r="I2" s="9" t="s">
        <v>8</v>
      </c>
      <c r="J2" s="5" t="s">
        <v>9</v>
      </c>
      <c r="K2" s="11" t="s">
        <v>10</v>
      </c>
      <c r="L2" s="9" t="s">
        <v>11</v>
      </c>
      <c r="M2" s="5" t="s">
        <v>12</v>
      </c>
      <c r="N2" s="5" t="s">
        <v>183</v>
      </c>
      <c r="O2" s="9" t="s">
        <v>184</v>
      </c>
      <c r="P2" s="5" t="s">
        <v>36</v>
      </c>
      <c r="Q2" s="12" t="s">
        <v>153</v>
      </c>
      <c r="R2" s="5" t="s">
        <v>154</v>
      </c>
      <c r="S2" s="5" t="s">
        <v>155</v>
      </c>
      <c r="T2" s="72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676.37</v>
      </c>
      <c r="H3" s="88">
        <v>1820.85</v>
      </c>
      <c r="I3" s="88">
        <v>1886.31</v>
      </c>
      <c r="J3" s="88">
        <v>1114.73</v>
      </c>
      <c r="K3" s="88">
        <v>1374.56</v>
      </c>
      <c r="L3" s="88">
        <v>932.24</v>
      </c>
      <c r="M3" s="132">
        <v>761.66</v>
      </c>
      <c r="N3" s="134">
        <f>SUM(B3:F3)</f>
        <v>0</v>
      </c>
      <c r="O3" s="119">
        <f>SUM(G3:M3)</f>
        <v>8566.7199999999993</v>
      </c>
      <c r="P3" s="134">
        <f>SUM(B3:M3)</f>
        <v>8566.7199999999993</v>
      </c>
      <c r="Q3" s="133">
        <f>AVERAGE(B3:F3)</f>
        <v>0</v>
      </c>
      <c r="R3" s="121">
        <f>AVERAGE(G3:M3)</f>
        <v>1223.8171428571427</v>
      </c>
      <c r="S3" s="159">
        <f>AVERAGE(B3:M3)</f>
        <v>713.89333333333332</v>
      </c>
      <c r="T3" s="69"/>
    </row>
    <row r="4" spans="1:20" x14ac:dyDescent="0.25">
      <c r="A4" s="17">
        <v>1951</v>
      </c>
      <c r="B4" s="23">
        <v>124.96</v>
      </c>
      <c r="C4" s="59">
        <v>0</v>
      </c>
      <c r="D4" s="59">
        <v>0</v>
      </c>
      <c r="E4" s="59">
        <v>0</v>
      </c>
      <c r="F4" s="59">
        <v>0</v>
      </c>
      <c r="G4" s="59">
        <v>89.26</v>
      </c>
      <c r="H4" s="59">
        <v>595.04999999999995</v>
      </c>
      <c r="I4" s="59">
        <v>2314.75</v>
      </c>
      <c r="J4" s="59">
        <v>1717.71</v>
      </c>
      <c r="K4" s="59">
        <v>2106.48</v>
      </c>
      <c r="L4" s="59">
        <v>1392.42</v>
      </c>
      <c r="M4" s="60">
        <v>1081.01</v>
      </c>
      <c r="N4" s="122">
        <f t="shared" ref="N4:N65" si="0">SUM(B4:F4)</f>
        <v>124.96</v>
      </c>
      <c r="O4" s="120">
        <f t="shared" ref="O4:O65" si="1">SUM(G4:M4)</f>
        <v>9296.68</v>
      </c>
      <c r="P4" s="122">
        <f t="shared" ref="P4:P65" si="2">SUM(B4:M4)</f>
        <v>9421.64</v>
      </c>
      <c r="Q4" s="126">
        <f t="shared" ref="Q4:Q65" si="3">AVERAGE(B4:F4)</f>
        <v>24.991999999999997</v>
      </c>
      <c r="R4" s="122">
        <f t="shared" ref="R4:R65" si="4">AVERAGE(G4:M4)</f>
        <v>1328.0971428571429</v>
      </c>
      <c r="S4" s="63">
        <f t="shared" ref="S4:S65" si="5">AVERAGE(B4:M4)</f>
        <v>785.13666666666666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755.71</v>
      </c>
      <c r="I5" s="59">
        <v>3169.63</v>
      </c>
      <c r="J5" s="59">
        <v>1519.36</v>
      </c>
      <c r="K5" s="59">
        <v>1007.62</v>
      </c>
      <c r="L5" s="59">
        <v>1808.95</v>
      </c>
      <c r="M5" s="60">
        <v>644.64</v>
      </c>
      <c r="N5" s="122">
        <f t="shared" si="0"/>
        <v>0</v>
      </c>
      <c r="O5" s="120">
        <f t="shared" si="1"/>
        <v>8905.91</v>
      </c>
      <c r="P5" s="122">
        <f t="shared" si="2"/>
        <v>8905.91</v>
      </c>
      <c r="Q5" s="126">
        <f t="shared" si="3"/>
        <v>0</v>
      </c>
      <c r="R5" s="122">
        <f t="shared" si="4"/>
        <v>1272.2728571428572</v>
      </c>
      <c r="S5" s="63">
        <f t="shared" si="5"/>
        <v>742.15916666666669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214.22</v>
      </c>
      <c r="H6" s="59">
        <v>1112.74</v>
      </c>
      <c r="I6" s="59">
        <v>1812.92</v>
      </c>
      <c r="J6" s="59">
        <v>1317.04</v>
      </c>
      <c r="K6" s="59">
        <v>1025.47</v>
      </c>
      <c r="L6" s="59">
        <v>1499.53</v>
      </c>
      <c r="M6" s="60">
        <v>624.79999999999995</v>
      </c>
      <c r="N6" s="122">
        <f t="shared" si="0"/>
        <v>0</v>
      </c>
      <c r="O6" s="120">
        <f t="shared" si="1"/>
        <v>7606.72</v>
      </c>
      <c r="P6" s="122">
        <f t="shared" si="2"/>
        <v>7606.72</v>
      </c>
      <c r="Q6" s="126">
        <f t="shared" si="3"/>
        <v>0</v>
      </c>
      <c r="R6" s="122">
        <f t="shared" si="4"/>
        <v>1086.6742857142858</v>
      </c>
      <c r="S6" s="63">
        <f t="shared" si="5"/>
        <v>633.89333333333332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587.12</v>
      </c>
      <c r="H7" s="59">
        <v>1077.04</v>
      </c>
      <c r="I7" s="59">
        <v>708.11</v>
      </c>
      <c r="J7" s="59">
        <v>241.99</v>
      </c>
      <c r="K7" s="59">
        <v>51.57</v>
      </c>
      <c r="L7" s="59">
        <v>0</v>
      </c>
      <c r="M7" s="60">
        <v>2340.5300000000002</v>
      </c>
      <c r="N7" s="122">
        <f t="shared" si="0"/>
        <v>0</v>
      </c>
      <c r="O7" s="120">
        <f t="shared" si="1"/>
        <v>5006.3600000000006</v>
      </c>
      <c r="P7" s="122">
        <f t="shared" si="2"/>
        <v>5006.3600000000006</v>
      </c>
      <c r="Q7" s="126">
        <f t="shared" si="3"/>
        <v>0</v>
      </c>
      <c r="R7" s="122">
        <f t="shared" si="4"/>
        <v>715.1942857142858</v>
      </c>
      <c r="S7" s="63">
        <f t="shared" si="5"/>
        <v>417.19666666666672</v>
      </c>
      <c r="T7" s="69"/>
    </row>
    <row r="8" spans="1:20" x14ac:dyDescent="0.25">
      <c r="A8" s="17">
        <v>1955</v>
      </c>
      <c r="B8" s="23">
        <v>1886.31</v>
      </c>
      <c r="C8" s="59">
        <v>0</v>
      </c>
      <c r="D8" s="59">
        <v>0</v>
      </c>
      <c r="E8" s="59">
        <v>0</v>
      </c>
      <c r="F8" s="59">
        <v>0</v>
      </c>
      <c r="G8" s="59">
        <v>1293.24</v>
      </c>
      <c r="H8" s="59">
        <v>537.53</v>
      </c>
      <c r="I8" s="59">
        <v>595.04999999999995</v>
      </c>
      <c r="J8" s="59">
        <v>0</v>
      </c>
      <c r="K8" s="59">
        <v>79.34</v>
      </c>
      <c r="L8" s="59">
        <v>333.23</v>
      </c>
      <c r="M8" s="60">
        <v>2308.79</v>
      </c>
      <c r="N8" s="122">
        <f t="shared" si="0"/>
        <v>1886.31</v>
      </c>
      <c r="O8" s="120">
        <f t="shared" si="1"/>
        <v>5147.18</v>
      </c>
      <c r="P8" s="122">
        <f t="shared" si="2"/>
        <v>7033.4900000000007</v>
      </c>
      <c r="Q8" s="126">
        <f t="shared" si="3"/>
        <v>377.262</v>
      </c>
      <c r="R8" s="122">
        <f t="shared" si="4"/>
        <v>735.31142857142856</v>
      </c>
      <c r="S8" s="63">
        <f t="shared" si="5"/>
        <v>586.12416666666672</v>
      </c>
      <c r="T8" s="69"/>
    </row>
    <row r="9" spans="1:20" x14ac:dyDescent="0.25">
      <c r="A9" s="17">
        <v>1956</v>
      </c>
      <c r="B9" s="23">
        <v>251.9</v>
      </c>
      <c r="C9" s="59">
        <v>0</v>
      </c>
      <c r="D9" s="59">
        <v>0</v>
      </c>
      <c r="E9" s="59">
        <v>0</v>
      </c>
      <c r="F9" s="59">
        <v>0</v>
      </c>
      <c r="G9" s="59">
        <v>1096.8800000000001</v>
      </c>
      <c r="H9" s="59">
        <v>156.69999999999999</v>
      </c>
      <c r="I9" s="59">
        <v>967.95</v>
      </c>
      <c r="J9" s="59">
        <v>27.77</v>
      </c>
      <c r="K9" s="59">
        <v>273.72000000000003</v>
      </c>
      <c r="L9" s="59">
        <v>0</v>
      </c>
      <c r="M9" s="60">
        <v>1015.55</v>
      </c>
      <c r="N9" s="122">
        <f t="shared" si="0"/>
        <v>251.9</v>
      </c>
      <c r="O9" s="120">
        <f t="shared" si="1"/>
        <v>3538.5700000000006</v>
      </c>
      <c r="P9" s="122">
        <f t="shared" si="2"/>
        <v>3790.4700000000003</v>
      </c>
      <c r="Q9" s="126">
        <f t="shared" si="3"/>
        <v>50.38</v>
      </c>
      <c r="R9" s="122">
        <f t="shared" si="4"/>
        <v>505.5100000000001</v>
      </c>
      <c r="S9" s="63">
        <f t="shared" si="5"/>
        <v>315.8725</v>
      </c>
      <c r="T9" s="69"/>
    </row>
    <row r="10" spans="1:20" x14ac:dyDescent="0.25">
      <c r="A10" s="17">
        <v>1957</v>
      </c>
      <c r="B10" s="23">
        <v>99.18</v>
      </c>
      <c r="C10" s="59">
        <v>0</v>
      </c>
      <c r="D10" s="59">
        <v>0</v>
      </c>
      <c r="E10" s="59">
        <v>702.16</v>
      </c>
      <c r="F10" s="59">
        <v>1160.3499999999999</v>
      </c>
      <c r="G10" s="59">
        <v>269.76</v>
      </c>
      <c r="H10" s="59">
        <v>811.25</v>
      </c>
      <c r="I10" s="59">
        <v>785.47</v>
      </c>
      <c r="J10" s="59">
        <v>2413.92</v>
      </c>
      <c r="K10" s="59">
        <v>2118.38</v>
      </c>
      <c r="L10" s="59">
        <v>1106.79</v>
      </c>
      <c r="M10" s="60">
        <v>382.82</v>
      </c>
      <c r="N10" s="122">
        <f t="shared" si="0"/>
        <v>1961.6899999999998</v>
      </c>
      <c r="O10" s="120">
        <f t="shared" si="1"/>
        <v>7888.3899999999994</v>
      </c>
      <c r="P10" s="122">
        <f t="shared" si="2"/>
        <v>9850.0800000000017</v>
      </c>
      <c r="Q10" s="126">
        <f t="shared" si="3"/>
        <v>392.33799999999997</v>
      </c>
      <c r="R10" s="122">
        <f t="shared" si="4"/>
        <v>1126.9128571428571</v>
      </c>
      <c r="S10" s="63">
        <f t="shared" si="5"/>
        <v>820.84000000000015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140.83000000000001</v>
      </c>
      <c r="I11" s="59">
        <v>1745.48</v>
      </c>
      <c r="J11" s="59">
        <v>2175.9</v>
      </c>
      <c r="K11" s="59">
        <v>2088.63</v>
      </c>
      <c r="L11" s="59">
        <v>874.72</v>
      </c>
      <c r="M11" s="60">
        <v>0</v>
      </c>
      <c r="N11" s="122">
        <f t="shared" si="0"/>
        <v>0</v>
      </c>
      <c r="O11" s="120">
        <f t="shared" si="1"/>
        <v>7025.56</v>
      </c>
      <c r="P11" s="122">
        <f t="shared" si="2"/>
        <v>7025.56</v>
      </c>
      <c r="Q11" s="126">
        <f t="shared" si="3"/>
        <v>0</v>
      </c>
      <c r="R11" s="122">
        <f t="shared" si="4"/>
        <v>1003.6514285714286</v>
      </c>
      <c r="S11" s="63">
        <f t="shared" si="5"/>
        <v>585.46333333333337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19.829999999999998</v>
      </c>
      <c r="H12" s="59">
        <v>39.67</v>
      </c>
      <c r="I12" s="59">
        <v>1235.72</v>
      </c>
      <c r="J12" s="59">
        <v>2003.33</v>
      </c>
      <c r="K12" s="59">
        <v>575.22</v>
      </c>
      <c r="L12" s="59">
        <v>723.98</v>
      </c>
      <c r="M12" s="60">
        <v>0</v>
      </c>
      <c r="N12" s="122">
        <f t="shared" si="0"/>
        <v>0</v>
      </c>
      <c r="O12" s="120">
        <f t="shared" si="1"/>
        <v>4597.75</v>
      </c>
      <c r="P12" s="122">
        <f t="shared" si="2"/>
        <v>4597.75</v>
      </c>
      <c r="Q12" s="126">
        <f t="shared" si="3"/>
        <v>0</v>
      </c>
      <c r="R12" s="122">
        <f t="shared" si="4"/>
        <v>656.82142857142856</v>
      </c>
      <c r="S12" s="63">
        <f t="shared" si="5"/>
        <v>383.14583333333331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519.67999999999995</v>
      </c>
      <c r="H13" s="59">
        <v>1943.83</v>
      </c>
      <c r="I13" s="59">
        <v>1395.39</v>
      </c>
      <c r="J13" s="59">
        <v>1997.39</v>
      </c>
      <c r="K13" s="59">
        <v>950.1</v>
      </c>
      <c r="L13" s="59">
        <v>652.57000000000005</v>
      </c>
      <c r="M13" s="60">
        <v>241.99</v>
      </c>
      <c r="N13" s="122">
        <f t="shared" si="0"/>
        <v>0</v>
      </c>
      <c r="O13" s="120">
        <f t="shared" si="1"/>
        <v>7700.95</v>
      </c>
      <c r="P13" s="122">
        <f t="shared" si="2"/>
        <v>7700.95</v>
      </c>
      <c r="Q13" s="126">
        <f t="shared" si="3"/>
        <v>0</v>
      </c>
      <c r="R13" s="122">
        <f t="shared" si="4"/>
        <v>1100.1357142857144</v>
      </c>
      <c r="S13" s="63">
        <f t="shared" si="5"/>
        <v>641.74583333333328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299.51</v>
      </c>
      <c r="H14" s="59">
        <v>400.67</v>
      </c>
      <c r="I14" s="59">
        <v>662.49</v>
      </c>
      <c r="J14" s="59">
        <v>1662.17</v>
      </c>
      <c r="K14" s="59">
        <v>1884.32</v>
      </c>
      <c r="L14" s="59">
        <v>809.27</v>
      </c>
      <c r="M14" s="60">
        <v>0</v>
      </c>
      <c r="N14" s="122">
        <f t="shared" si="0"/>
        <v>0</v>
      </c>
      <c r="O14" s="120">
        <f t="shared" si="1"/>
        <v>5718.43</v>
      </c>
      <c r="P14" s="122">
        <f t="shared" si="2"/>
        <v>5718.43</v>
      </c>
      <c r="Q14" s="126">
        <f t="shared" si="3"/>
        <v>0</v>
      </c>
      <c r="R14" s="122">
        <f t="shared" si="4"/>
        <v>816.91857142857145</v>
      </c>
      <c r="S14" s="63">
        <f t="shared" si="5"/>
        <v>476.53583333333336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634.72</v>
      </c>
      <c r="H15" s="59">
        <v>694.22</v>
      </c>
      <c r="I15" s="59">
        <v>0</v>
      </c>
      <c r="J15" s="59">
        <v>1410.27</v>
      </c>
      <c r="K15" s="59">
        <v>2068.79</v>
      </c>
      <c r="L15" s="59">
        <v>1096.8800000000001</v>
      </c>
      <c r="M15" s="60">
        <v>158.68</v>
      </c>
      <c r="N15" s="122">
        <f t="shared" si="0"/>
        <v>0</v>
      </c>
      <c r="O15" s="120">
        <f t="shared" si="1"/>
        <v>6063.56</v>
      </c>
      <c r="P15" s="122">
        <f t="shared" si="2"/>
        <v>6063.56</v>
      </c>
      <c r="Q15" s="126">
        <f t="shared" si="3"/>
        <v>0</v>
      </c>
      <c r="R15" s="122">
        <f t="shared" si="4"/>
        <v>866.22285714285715</v>
      </c>
      <c r="S15" s="63">
        <f t="shared" si="5"/>
        <v>505.29666666666668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587.12</v>
      </c>
      <c r="H16" s="59">
        <v>1674.07</v>
      </c>
      <c r="I16" s="59">
        <v>962</v>
      </c>
      <c r="J16" s="59">
        <v>1190.0999999999999</v>
      </c>
      <c r="K16" s="59">
        <v>487.94</v>
      </c>
      <c r="L16" s="59">
        <v>357.03</v>
      </c>
      <c r="M16" s="60">
        <v>126.94</v>
      </c>
      <c r="N16" s="122">
        <f t="shared" si="0"/>
        <v>0</v>
      </c>
      <c r="O16" s="120">
        <f t="shared" si="1"/>
        <v>5385.1999999999989</v>
      </c>
      <c r="P16" s="122">
        <f t="shared" si="2"/>
        <v>5385.1999999999989</v>
      </c>
      <c r="Q16" s="126">
        <f t="shared" si="3"/>
        <v>0</v>
      </c>
      <c r="R16" s="122">
        <f t="shared" si="4"/>
        <v>769.31428571428557</v>
      </c>
      <c r="S16" s="63">
        <f t="shared" si="5"/>
        <v>448.76666666666659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400.67</v>
      </c>
      <c r="H17" s="59">
        <v>781.5</v>
      </c>
      <c r="I17" s="59">
        <v>1713.74</v>
      </c>
      <c r="J17" s="59">
        <v>723.98</v>
      </c>
      <c r="K17" s="59">
        <v>0</v>
      </c>
      <c r="L17" s="59">
        <v>0</v>
      </c>
      <c r="M17" s="60">
        <v>2046.97</v>
      </c>
      <c r="N17" s="122">
        <f t="shared" si="0"/>
        <v>0</v>
      </c>
      <c r="O17" s="120">
        <f t="shared" si="1"/>
        <v>5666.86</v>
      </c>
      <c r="P17" s="122">
        <f t="shared" si="2"/>
        <v>5666.86</v>
      </c>
      <c r="Q17" s="126">
        <f t="shared" si="3"/>
        <v>0</v>
      </c>
      <c r="R17" s="122">
        <f t="shared" si="4"/>
        <v>809.55142857142857</v>
      </c>
      <c r="S17" s="63">
        <f t="shared" si="5"/>
        <v>472.23833333333329</v>
      </c>
      <c r="T17" s="69"/>
    </row>
    <row r="18" spans="1:20" x14ac:dyDescent="0.25">
      <c r="A18" s="17">
        <v>1965</v>
      </c>
      <c r="B18" s="23">
        <v>803.32</v>
      </c>
      <c r="C18" s="59">
        <v>0</v>
      </c>
      <c r="D18" s="59">
        <v>0</v>
      </c>
      <c r="E18" s="59">
        <v>0</v>
      </c>
      <c r="F18" s="59">
        <v>0</v>
      </c>
      <c r="G18" s="59">
        <v>850.92</v>
      </c>
      <c r="H18" s="59">
        <v>551.41</v>
      </c>
      <c r="I18" s="59">
        <v>49.59</v>
      </c>
      <c r="J18" s="59">
        <v>0</v>
      </c>
      <c r="K18" s="59">
        <v>870.76</v>
      </c>
      <c r="L18" s="59">
        <v>569.26</v>
      </c>
      <c r="M18" s="60">
        <v>0</v>
      </c>
      <c r="N18" s="122">
        <f t="shared" si="0"/>
        <v>803.32</v>
      </c>
      <c r="O18" s="120">
        <f t="shared" si="1"/>
        <v>2891.9399999999996</v>
      </c>
      <c r="P18" s="122">
        <f t="shared" si="2"/>
        <v>3695.26</v>
      </c>
      <c r="Q18" s="126">
        <f t="shared" si="3"/>
        <v>160.66400000000002</v>
      </c>
      <c r="R18" s="122">
        <f t="shared" si="4"/>
        <v>413.13428571428568</v>
      </c>
      <c r="S18" s="63">
        <f t="shared" si="5"/>
        <v>307.93833333333333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555.38</v>
      </c>
      <c r="H19" s="59">
        <v>755.71</v>
      </c>
      <c r="I19" s="59">
        <v>327.27999999999997</v>
      </c>
      <c r="J19" s="59">
        <v>1330.93</v>
      </c>
      <c r="K19" s="59">
        <v>979.85</v>
      </c>
      <c r="L19" s="59">
        <v>307.44</v>
      </c>
      <c r="M19" s="60">
        <v>178.51</v>
      </c>
      <c r="N19" s="122">
        <f t="shared" si="0"/>
        <v>0</v>
      </c>
      <c r="O19" s="120">
        <f t="shared" si="1"/>
        <v>4435.1000000000004</v>
      </c>
      <c r="P19" s="122">
        <f t="shared" si="2"/>
        <v>4435.1000000000004</v>
      </c>
      <c r="Q19" s="126">
        <f t="shared" si="3"/>
        <v>0</v>
      </c>
      <c r="R19" s="122">
        <f t="shared" si="4"/>
        <v>633.58571428571429</v>
      </c>
      <c r="S19" s="63">
        <f t="shared" si="5"/>
        <v>369.5916666666667</v>
      </c>
      <c r="T19" s="69"/>
    </row>
    <row r="20" spans="1:20" x14ac:dyDescent="0.25">
      <c r="A20" s="17">
        <v>1967</v>
      </c>
      <c r="B20" s="23">
        <v>148.76</v>
      </c>
      <c r="C20" s="59">
        <v>0</v>
      </c>
      <c r="D20" s="59">
        <v>0</v>
      </c>
      <c r="E20" s="59">
        <v>0</v>
      </c>
      <c r="F20" s="59">
        <v>950.1</v>
      </c>
      <c r="G20" s="59">
        <v>450.26</v>
      </c>
      <c r="H20" s="59">
        <v>396.7</v>
      </c>
      <c r="I20" s="59">
        <v>0</v>
      </c>
      <c r="J20" s="59">
        <v>827.12</v>
      </c>
      <c r="K20" s="59">
        <v>1997.39</v>
      </c>
      <c r="L20" s="59">
        <v>565.29999999999995</v>
      </c>
      <c r="M20" s="60">
        <v>406.62</v>
      </c>
      <c r="N20" s="122">
        <f t="shared" si="0"/>
        <v>1098.8600000000001</v>
      </c>
      <c r="O20" s="120">
        <f t="shared" si="1"/>
        <v>4643.3900000000003</v>
      </c>
      <c r="P20" s="122">
        <f t="shared" si="2"/>
        <v>5742.25</v>
      </c>
      <c r="Q20" s="126">
        <f t="shared" si="3"/>
        <v>219.77200000000002</v>
      </c>
      <c r="R20" s="122">
        <f t="shared" si="4"/>
        <v>663.34142857142865</v>
      </c>
      <c r="S20" s="63">
        <f t="shared" si="5"/>
        <v>478.52083333333331</v>
      </c>
      <c r="T20" s="69"/>
    </row>
    <row r="21" spans="1:20" x14ac:dyDescent="0.25">
      <c r="A21" s="17">
        <v>1968</v>
      </c>
      <c r="B21" s="23">
        <v>0</v>
      </c>
      <c r="C21" s="59">
        <v>0</v>
      </c>
      <c r="D21" s="59">
        <v>0</v>
      </c>
      <c r="E21" s="59">
        <v>0</v>
      </c>
      <c r="F21" s="59">
        <v>0</v>
      </c>
      <c r="G21" s="59">
        <v>323.31</v>
      </c>
      <c r="H21" s="59">
        <v>591.08000000000004</v>
      </c>
      <c r="I21" s="59">
        <v>1005.64</v>
      </c>
      <c r="J21" s="59">
        <v>1249.5999999999999</v>
      </c>
      <c r="K21" s="59">
        <v>676.37</v>
      </c>
      <c r="L21" s="59">
        <v>670.42</v>
      </c>
      <c r="M21" s="60">
        <v>99.18</v>
      </c>
      <c r="N21" s="122">
        <f t="shared" si="0"/>
        <v>0</v>
      </c>
      <c r="O21" s="120">
        <f t="shared" si="1"/>
        <v>4615.6000000000004</v>
      </c>
      <c r="P21" s="122">
        <f t="shared" si="2"/>
        <v>4615.6000000000004</v>
      </c>
      <c r="Q21" s="126">
        <f t="shared" si="3"/>
        <v>0</v>
      </c>
      <c r="R21" s="122">
        <f t="shared" si="4"/>
        <v>659.37142857142862</v>
      </c>
      <c r="S21" s="63">
        <f t="shared" si="5"/>
        <v>384.63333333333338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366.95</v>
      </c>
      <c r="H22" s="59">
        <v>674.39</v>
      </c>
      <c r="I22" s="59">
        <v>533.55999999999995</v>
      </c>
      <c r="J22" s="59">
        <v>1430.1</v>
      </c>
      <c r="K22" s="59">
        <v>1180.18</v>
      </c>
      <c r="L22" s="59">
        <v>714.06</v>
      </c>
      <c r="M22" s="60">
        <v>59.51</v>
      </c>
      <c r="N22" s="122">
        <f t="shared" si="0"/>
        <v>0</v>
      </c>
      <c r="O22" s="120">
        <f t="shared" si="1"/>
        <v>4958.75</v>
      </c>
      <c r="P22" s="122">
        <f t="shared" si="2"/>
        <v>4958.75</v>
      </c>
      <c r="Q22" s="126">
        <f t="shared" si="3"/>
        <v>0</v>
      </c>
      <c r="R22" s="122">
        <f t="shared" si="4"/>
        <v>708.39285714285711</v>
      </c>
      <c r="S22" s="63">
        <f t="shared" si="5"/>
        <v>413.22916666666669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765.63</v>
      </c>
      <c r="I23" s="59">
        <v>1745.48</v>
      </c>
      <c r="J23" s="59">
        <v>2082.6799999999998</v>
      </c>
      <c r="K23" s="59">
        <v>2066.81</v>
      </c>
      <c r="L23" s="59">
        <v>1239.69</v>
      </c>
      <c r="M23" s="60">
        <v>466.12</v>
      </c>
      <c r="N23" s="122">
        <f t="shared" si="0"/>
        <v>0</v>
      </c>
      <c r="O23" s="120">
        <f t="shared" si="1"/>
        <v>8366.4100000000017</v>
      </c>
      <c r="P23" s="122">
        <f t="shared" si="2"/>
        <v>8366.4100000000017</v>
      </c>
      <c r="Q23" s="126">
        <f t="shared" si="3"/>
        <v>0</v>
      </c>
      <c r="R23" s="122">
        <f t="shared" si="4"/>
        <v>1195.2014285714288</v>
      </c>
      <c r="S23" s="63">
        <f t="shared" si="5"/>
        <v>697.20083333333343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357.03</v>
      </c>
      <c r="I24" s="59">
        <v>1184.1500000000001</v>
      </c>
      <c r="J24" s="59">
        <v>1918.04</v>
      </c>
      <c r="K24" s="59">
        <v>1122.6600000000001</v>
      </c>
      <c r="L24" s="59">
        <v>1096.8800000000001</v>
      </c>
      <c r="M24" s="60">
        <v>0</v>
      </c>
      <c r="N24" s="122">
        <f t="shared" si="0"/>
        <v>0</v>
      </c>
      <c r="O24" s="120">
        <f t="shared" si="1"/>
        <v>5678.76</v>
      </c>
      <c r="P24" s="122">
        <f t="shared" si="2"/>
        <v>5678.76</v>
      </c>
      <c r="Q24" s="126">
        <f t="shared" si="3"/>
        <v>0</v>
      </c>
      <c r="R24" s="122">
        <f t="shared" si="4"/>
        <v>811.25142857142862</v>
      </c>
      <c r="S24" s="63">
        <f t="shared" si="5"/>
        <v>473.23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495.88</v>
      </c>
      <c r="H25" s="59">
        <v>1719.69</v>
      </c>
      <c r="I25" s="59">
        <v>283.64</v>
      </c>
      <c r="J25" s="59">
        <v>932.24</v>
      </c>
      <c r="K25" s="59">
        <v>884.64</v>
      </c>
      <c r="L25" s="59">
        <v>317.36</v>
      </c>
      <c r="M25" s="60">
        <v>595.04999999999995</v>
      </c>
      <c r="N25" s="122">
        <f t="shared" si="0"/>
        <v>0</v>
      </c>
      <c r="O25" s="120">
        <f t="shared" si="1"/>
        <v>5228.5</v>
      </c>
      <c r="P25" s="122">
        <f t="shared" si="2"/>
        <v>5228.5</v>
      </c>
      <c r="Q25" s="126">
        <f t="shared" si="3"/>
        <v>0</v>
      </c>
      <c r="R25" s="122">
        <f t="shared" si="4"/>
        <v>746.92857142857144</v>
      </c>
      <c r="S25" s="63">
        <f t="shared" si="5"/>
        <v>435.70833333333331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525.63</v>
      </c>
      <c r="I26" s="59">
        <v>714.06</v>
      </c>
      <c r="J26" s="59">
        <v>2150.11</v>
      </c>
      <c r="K26" s="59">
        <v>1759.36</v>
      </c>
      <c r="L26" s="59">
        <v>291.58</v>
      </c>
      <c r="M26" s="60">
        <v>0</v>
      </c>
      <c r="N26" s="122">
        <f t="shared" si="0"/>
        <v>0</v>
      </c>
      <c r="O26" s="120">
        <f t="shared" si="1"/>
        <v>5440.74</v>
      </c>
      <c r="P26" s="122">
        <f t="shared" si="2"/>
        <v>5440.74</v>
      </c>
      <c r="Q26" s="126">
        <f t="shared" si="3"/>
        <v>0</v>
      </c>
      <c r="R26" s="122">
        <f t="shared" si="4"/>
        <v>777.24857142857138</v>
      </c>
      <c r="S26" s="63">
        <f t="shared" si="5"/>
        <v>453.39499999999998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1118.69</v>
      </c>
      <c r="I27" s="59">
        <v>1067.1199999999999</v>
      </c>
      <c r="J27" s="59">
        <v>466.12</v>
      </c>
      <c r="K27" s="59">
        <v>1059.19</v>
      </c>
      <c r="L27" s="59">
        <v>846.96</v>
      </c>
      <c r="M27" s="60">
        <v>0</v>
      </c>
      <c r="N27" s="122">
        <f t="shared" si="0"/>
        <v>0</v>
      </c>
      <c r="O27" s="120">
        <f t="shared" si="1"/>
        <v>4558.08</v>
      </c>
      <c r="P27" s="122">
        <f t="shared" si="2"/>
        <v>4558.08</v>
      </c>
      <c r="Q27" s="126">
        <f t="shared" si="3"/>
        <v>0</v>
      </c>
      <c r="R27" s="122">
        <f t="shared" si="4"/>
        <v>651.15428571428572</v>
      </c>
      <c r="S27" s="63">
        <f t="shared" si="5"/>
        <v>379.84</v>
      </c>
      <c r="T27" s="69"/>
    </row>
    <row r="28" spans="1:20" x14ac:dyDescent="0.25">
      <c r="A28" s="17">
        <v>1975</v>
      </c>
      <c r="B28" s="23">
        <v>267.77</v>
      </c>
      <c r="C28" s="59">
        <v>0</v>
      </c>
      <c r="D28" s="59">
        <v>0</v>
      </c>
      <c r="E28" s="59">
        <v>0</v>
      </c>
      <c r="F28" s="59">
        <v>0</v>
      </c>
      <c r="G28" s="59">
        <v>337.2</v>
      </c>
      <c r="H28" s="59">
        <v>1122.6600000000001</v>
      </c>
      <c r="I28" s="59">
        <v>1194.07</v>
      </c>
      <c r="J28" s="59">
        <v>2834.42</v>
      </c>
      <c r="K28" s="59">
        <v>1699.86</v>
      </c>
      <c r="L28" s="59">
        <v>872.74</v>
      </c>
      <c r="M28" s="60">
        <v>509.76</v>
      </c>
      <c r="N28" s="122">
        <f t="shared" si="0"/>
        <v>267.77</v>
      </c>
      <c r="O28" s="120">
        <f t="shared" si="1"/>
        <v>8570.7099999999991</v>
      </c>
      <c r="P28" s="122">
        <f t="shared" si="2"/>
        <v>8838.48</v>
      </c>
      <c r="Q28" s="126">
        <f t="shared" si="3"/>
        <v>53.553999999999995</v>
      </c>
      <c r="R28" s="122">
        <f t="shared" si="4"/>
        <v>1224.3871428571426</v>
      </c>
      <c r="S28" s="63">
        <f t="shared" si="5"/>
        <v>736.54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644.64</v>
      </c>
      <c r="H29" s="59">
        <v>1572.92</v>
      </c>
      <c r="I29" s="59">
        <v>1775.23</v>
      </c>
      <c r="J29" s="59">
        <v>1299.19</v>
      </c>
      <c r="K29" s="59">
        <v>595.04999999999995</v>
      </c>
      <c r="L29" s="59">
        <v>948.11</v>
      </c>
      <c r="M29" s="60">
        <v>0</v>
      </c>
      <c r="N29" s="122">
        <f t="shared" si="0"/>
        <v>0</v>
      </c>
      <c r="O29" s="120">
        <f t="shared" si="1"/>
        <v>6835.1399999999994</v>
      </c>
      <c r="P29" s="122">
        <f t="shared" si="2"/>
        <v>6835.1399999999994</v>
      </c>
      <c r="Q29" s="126">
        <f t="shared" si="3"/>
        <v>0</v>
      </c>
      <c r="R29" s="122">
        <f t="shared" si="4"/>
        <v>976.44857142857131</v>
      </c>
      <c r="S29" s="63">
        <f t="shared" si="5"/>
        <v>569.59499999999991</v>
      </c>
      <c r="T29" s="69"/>
    </row>
    <row r="30" spans="1:20" x14ac:dyDescent="0.25">
      <c r="A30" s="17">
        <v>1977</v>
      </c>
      <c r="B30" s="23">
        <v>0</v>
      </c>
      <c r="C30" s="59">
        <v>0</v>
      </c>
      <c r="D30" s="59">
        <v>0</v>
      </c>
      <c r="E30" s="59">
        <v>0</v>
      </c>
      <c r="F30" s="59">
        <v>0</v>
      </c>
      <c r="G30" s="59">
        <v>238.02</v>
      </c>
      <c r="H30" s="59">
        <v>952.08</v>
      </c>
      <c r="I30" s="59">
        <v>1305.1400000000001</v>
      </c>
      <c r="J30" s="59">
        <v>962</v>
      </c>
      <c r="K30" s="59">
        <v>775.55</v>
      </c>
      <c r="L30" s="59">
        <v>539.51</v>
      </c>
      <c r="M30" s="60">
        <v>642.65</v>
      </c>
      <c r="N30" s="122">
        <f t="shared" si="0"/>
        <v>0</v>
      </c>
      <c r="O30" s="120">
        <f t="shared" si="1"/>
        <v>5414.95</v>
      </c>
      <c r="P30" s="122">
        <f t="shared" si="2"/>
        <v>5414.95</v>
      </c>
      <c r="Q30" s="126">
        <f t="shared" si="3"/>
        <v>0</v>
      </c>
      <c r="R30" s="122">
        <f t="shared" si="4"/>
        <v>773.56428571428569</v>
      </c>
      <c r="S30" s="63">
        <f t="shared" si="5"/>
        <v>451.24583333333334</v>
      </c>
      <c r="T30" s="69"/>
    </row>
    <row r="31" spans="1:20" x14ac:dyDescent="0.25">
      <c r="A31" s="17">
        <v>1978</v>
      </c>
      <c r="B31" s="23">
        <v>208.27</v>
      </c>
      <c r="C31" s="59">
        <v>0</v>
      </c>
      <c r="D31" s="59">
        <v>0</v>
      </c>
      <c r="E31" s="59">
        <v>0</v>
      </c>
      <c r="F31" s="59">
        <v>277.69</v>
      </c>
      <c r="G31" s="59">
        <v>1515.39</v>
      </c>
      <c r="H31" s="59">
        <v>926.29</v>
      </c>
      <c r="I31" s="59">
        <v>882.66</v>
      </c>
      <c r="J31" s="59">
        <v>1168.28</v>
      </c>
      <c r="K31" s="59">
        <v>1144.48</v>
      </c>
      <c r="L31" s="59">
        <v>1820.85</v>
      </c>
      <c r="M31" s="60">
        <v>422.49</v>
      </c>
      <c r="N31" s="122">
        <f t="shared" si="0"/>
        <v>485.96000000000004</v>
      </c>
      <c r="O31" s="120">
        <f t="shared" si="1"/>
        <v>7880.4400000000005</v>
      </c>
      <c r="P31" s="122">
        <f t="shared" si="2"/>
        <v>8366.4</v>
      </c>
      <c r="Q31" s="126">
        <f t="shared" si="3"/>
        <v>97.192000000000007</v>
      </c>
      <c r="R31" s="122">
        <f t="shared" si="4"/>
        <v>1125.777142857143</v>
      </c>
      <c r="S31" s="63">
        <f t="shared" si="5"/>
        <v>697.19999999999993</v>
      </c>
      <c r="T31" s="69"/>
    </row>
    <row r="32" spans="1:20" x14ac:dyDescent="0.25">
      <c r="A32" s="17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446.29</v>
      </c>
      <c r="H32" s="59">
        <v>1438.04</v>
      </c>
      <c r="I32" s="59">
        <v>583.15</v>
      </c>
      <c r="J32" s="59">
        <v>2341.52</v>
      </c>
      <c r="K32" s="59">
        <v>1937.88</v>
      </c>
      <c r="L32" s="59">
        <v>880.67</v>
      </c>
      <c r="M32" s="60">
        <v>138.85</v>
      </c>
      <c r="N32" s="122">
        <f t="shared" si="0"/>
        <v>0</v>
      </c>
      <c r="O32" s="120">
        <f t="shared" si="1"/>
        <v>7766.4000000000005</v>
      </c>
      <c r="P32" s="122">
        <f t="shared" si="2"/>
        <v>7766.4000000000005</v>
      </c>
      <c r="Q32" s="126">
        <f t="shared" si="3"/>
        <v>0</v>
      </c>
      <c r="R32" s="122">
        <f t="shared" si="4"/>
        <v>1109.4857142857143</v>
      </c>
      <c r="S32" s="63">
        <f t="shared" si="5"/>
        <v>647.20000000000005</v>
      </c>
      <c r="T32" s="69"/>
    </row>
    <row r="33" spans="1:20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0.46</v>
      </c>
      <c r="H33" s="59">
        <v>369.84</v>
      </c>
      <c r="I33" s="59">
        <v>2104.77</v>
      </c>
      <c r="J33" s="59">
        <v>2396.0700000000002</v>
      </c>
      <c r="K33" s="59">
        <v>1656.22</v>
      </c>
      <c r="L33" s="59">
        <v>1922.01</v>
      </c>
      <c r="M33" s="60">
        <v>192.4</v>
      </c>
      <c r="N33" s="122">
        <f t="shared" si="0"/>
        <v>0</v>
      </c>
      <c r="O33" s="120">
        <f t="shared" si="1"/>
        <v>8641.7699999999986</v>
      </c>
      <c r="P33" s="122">
        <f t="shared" si="2"/>
        <v>8641.7699999999986</v>
      </c>
      <c r="Q33" s="126">
        <f t="shared" si="3"/>
        <v>0</v>
      </c>
      <c r="R33" s="122">
        <f t="shared" si="4"/>
        <v>1234.5385714285712</v>
      </c>
      <c r="S33" s="63">
        <f t="shared" si="5"/>
        <v>720.14749999999992</v>
      </c>
      <c r="T33" s="69"/>
    </row>
    <row r="34" spans="1:20" x14ac:dyDescent="0.25">
      <c r="A34" s="17">
        <v>1981</v>
      </c>
      <c r="B34" s="23">
        <v>0</v>
      </c>
      <c r="C34" s="59">
        <v>0</v>
      </c>
      <c r="D34" s="59">
        <v>0</v>
      </c>
      <c r="E34" s="59">
        <v>0</v>
      </c>
      <c r="F34" s="59">
        <v>0</v>
      </c>
      <c r="G34" s="59">
        <v>759.28</v>
      </c>
      <c r="H34" s="59">
        <v>1086.96</v>
      </c>
      <c r="I34" s="59">
        <v>953.07</v>
      </c>
      <c r="J34" s="59">
        <v>785.47</v>
      </c>
      <c r="K34" s="59">
        <v>795.38</v>
      </c>
      <c r="L34" s="59">
        <v>1176.22</v>
      </c>
      <c r="M34" s="60">
        <v>341.16</v>
      </c>
      <c r="N34" s="122">
        <f t="shared" si="0"/>
        <v>0</v>
      </c>
      <c r="O34" s="120">
        <f t="shared" si="1"/>
        <v>5897.54</v>
      </c>
      <c r="P34" s="122">
        <f t="shared" si="2"/>
        <v>5897.54</v>
      </c>
      <c r="Q34" s="126">
        <f t="shared" si="3"/>
        <v>0</v>
      </c>
      <c r="R34" s="122">
        <f t="shared" si="4"/>
        <v>842.50571428571425</v>
      </c>
      <c r="S34" s="63">
        <f t="shared" si="5"/>
        <v>491.46166666666664</v>
      </c>
      <c r="T34" s="69"/>
    </row>
    <row r="35" spans="1:20" x14ac:dyDescent="0.25">
      <c r="A35" s="17">
        <v>1982</v>
      </c>
      <c r="B35" s="23">
        <v>0</v>
      </c>
      <c r="C35" s="59">
        <v>0</v>
      </c>
      <c r="D35" s="59">
        <v>0</v>
      </c>
      <c r="E35" s="59">
        <v>0</v>
      </c>
      <c r="F35" s="59">
        <v>0</v>
      </c>
      <c r="G35" s="59">
        <v>571.25</v>
      </c>
      <c r="H35" s="59">
        <v>1277.3699999999999</v>
      </c>
      <c r="I35" s="59">
        <v>949.1</v>
      </c>
      <c r="J35" s="59">
        <v>2187.8000000000002</v>
      </c>
      <c r="K35" s="59">
        <v>2310.7800000000002</v>
      </c>
      <c r="L35" s="59">
        <v>1346.8</v>
      </c>
      <c r="M35" s="60">
        <v>509.76</v>
      </c>
      <c r="N35" s="122">
        <f t="shared" si="0"/>
        <v>0</v>
      </c>
      <c r="O35" s="120">
        <f t="shared" si="1"/>
        <v>9152.86</v>
      </c>
      <c r="P35" s="122">
        <f t="shared" si="2"/>
        <v>9152.86</v>
      </c>
      <c r="Q35" s="126">
        <f t="shared" si="3"/>
        <v>0</v>
      </c>
      <c r="R35" s="122">
        <f t="shared" si="4"/>
        <v>1307.5514285714287</v>
      </c>
      <c r="S35" s="63">
        <f t="shared" si="5"/>
        <v>762.73833333333334</v>
      </c>
      <c r="T35" s="69"/>
    </row>
    <row r="36" spans="1:20" x14ac:dyDescent="0.25">
      <c r="A36" s="17">
        <v>1983</v>
      </c>
      <c r="B36" s="23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525.63</v>
      </c>
      <c r="I36" s="59">
        <v>103.14</v>
      </c>
      <c r="J36" s="59">
        <v>2560.6999999999998</v>
      </c>
      <c r="K36" s="59">
        <v>2477.39</v>
      </c>
      <c r="L36" s="59">
        <v>1317.04</v>
      </c>
      <c r="M36" s="60">
        <v>87.27</v>
      </c>
      <c r="N36" s="122">
        <f t="shared" si="0"/>
        <v>0</v>
      </c>
      <c r="O36" s="120">
        <f t="shared" si="1"/>
        <v>7071.17</v>
      </c>
      <c r="P36" s="122">
        <f t="shared" si="2"/>
        <v>7071.17</v>
      </c>
      <c r="Q36" s="126">
        <f t="shared" si="3"/>
        <v>0</v>
      </c>
      <c r="R36" s="122">
        <f t="shared" si="4"/>
        <v>1010.1671428571428</v>
      </c>
      <c r="S36" s="63">
        <f t="shared" si="5"/>
        <v>589.26416666666671</v>
      </c>
      <c r="T36" s="69"/>
    </row>
    <row r="37" spans="1:20" x14ac:dyDescent="0.25">
      <c r="A37" s="17">
        <v>1984</v>
      </c>
      <c r="B37" s="23">
        <v>0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941.17</v>
      </c>
      <c r="I37" s="59">
        <v>1186.1300000000001</v>
      </c>
      <c r="J37" s="59">
        <v>2715.41</v>
      </c>
      <c r="K37" s="59">
        <v>2796.74</v>
      </c>
      <c r="L37" s="59">
        <v>942.16</v>
      </c>
      <c r="M37" s="60">
        <v>0</v>
      </c>
      <c r="N37" s="122">
        <f t="shared" si="0"/>
        <v>0</v>
      </c>
      <c r="O37" s="120">
        <f t="shared" si="1"/>
        <v>8581.61</v>
      </c>
      <c r="P37" s="122">
        <f t="shared" si="2"/>
        <v>8581.61</v>
      </c>
      <c r="Q37" s="126">
        <f t="shared" si="3"/>
        <v>0</v>
      </c>
      <c r="R37" s="122">
        <f t="shared" si="4"/>
        <v>1225.9442857142858</v>
      </c>
      <c r="S37" s="63">
        <f t="shared" si="5"/>
        <v>715.13416666666672</v>
      </c>
      <c r="T37" s="69"/>
    </row>
    <row r="38" spans="1:20" x14ac:dyDescent="0.25">
      <c r="A38" s="17">
        <v>1985</v>
      </c>
      <c r="B38" s="23">
        <v>0</v>
      </c>
      <c r="C38" s="59">
        <v>0</v>
      </c>
      <c r="D38" s="59">
        <v>0</v>
      </c>
      <c r="E38" s="59">
        <v>0</v>
      </c>
      <c r="F38" s="59">
        <v>0</v>
      </c>
      <c r="G38" s="59">
        <v>662.49</v>
      </c>
      <c r="H38" s="59">
        <v>954.06</v>
      </c>
      <c r="I38" s="59">
        <v>1255.56</v>
      </c>
      <c r="J38" s="59">
        <v>2060.86</v>
      </c>
      <c r="K38" s="59">
        <v>2572.6</v>
      </c>
      <c r="L38" s="59">
        <v>1287.29</v>
      </c>
      <c r="M38" s="60">
        <v>583.15</v>
      </c>
      <c r="N38" s="122">
        <f t="shared" si="0"/>
        <v>0</v>
      </c>
      <c r="O38" s="120">
        <f t="shared" si="1"/>
        <v>9376.01</v>
      </c>
      <c r="P38" s="122">
        <f t="shared" si="2"/>
        <v>9376.01</v>
      </c>
      <c r="Q38" s="126">
        <f t="shared" si="3"/>
        <v>0</v>
      </c>
      <c r="R38" s="122">
        <f t="shared" si="4"/>
        <v>1339.43</v>
      </c>
      <c r="S38" s="63">
        <f t="shared" si="5"/>
        <v>781.33416666666665</v>
      </c>
      <c r="T38" s="69"/>
    </row>
    <row r="39" spans="1:20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1081.01</v>
      </c>
      <c r="I39" s="59">
        <v>866.79</v>
      </c>
      <c r="J39" s="59">
        <v>3719.06</v>
      </c>
      <c r="K39" s="59">
        <v>2122.34</v>
      </c>
      <c r="L39" s="59">
        <v>1067.1199999999999</v>
      </c>
      <c r="M39" s="60">
        <v>0</v>
      </c>
      <c r="N39" s="122">
        <f t="shared" si="0"/>
        <v>0</v>
      </c>
      <c r="O39" s="120">
        <f t="shared" si="1"/>
        <v>8856.32</v>
      </c>
      <c r="P39" s="122">
        <f t="shared" si="2"/>
        <v>8856.32</v>
      </c>
      <c r="Q39" s="126">
        <f t="shared" si="3"/>
        <v>0</v>
      </c>
      <c r="R39" s="122">
        <f t="shared" si="4"/>
        <v>1265.1885714285713</v>
      </c>
      <c r="S39" s="63">
        <f t="shared" si="5"/>
        <v>738.02666666666664</v>
      </c>
      <c r="T39" s="69"/>
    </row>
    <row r="40" spans="1:20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4.8600000000000003</v>
      </c>
      <c r="H40" s="59">
        <v>669.71</v>
      </c>
      <c r="I40" s="59">
        <v>301.49</v>
      </c>
      <c r="J40" s="59">
        <v>2939.55</v>
      </c>
      <c r="K40" s="59">
        <v>2283.0100000000002</v>
      </c>
      <c r="L40" s="59">
        <v>1176.69</v>
      </c>
      <c r="M40" s="60">
        <v>218.18</v>
      </c>
      <c r="N40" s="122">
        <f t="shared" si="0"/>
        <v>0</v>
      </c>
      <c r="O40" s="120">
        <f t="shared" si="1"/>
        <v>7593.4900000000016</v>
      </c>
      <c r="P40" s="122">
        <f t="shared" si="2"/>
        <v>7593.4900000000016</v>
      </c>
      <c r="Q40" s="126">
        <f t="shared" si="3"/>
        <v>0</v>
      </c>
      <c r="R40" s="122">
        <f t="shared" si="4"/>
        <v>1084.7842857142859</v>
      </c>
      <c r="S40" s="63">
        <f t="shared" si="5"/>
        <v>632.79083333333347</v>
      </c>
      <c r="T40" s="69"/>
    </row>
    <row r="41" spans="1:20" x14ac:dyDescent="0.25">
      <c r="A41" s="17">
        <v>1988</v>
      </c>
      <c r="B41" s="23">
        <v>0</v>
      </c>
      <c r="C41" s="59">
        <v>0</v>
      </c>
      <c r="D41" s="59">
        <v>0</v>
      </c>
      <c r="E41" s="59">
        <v>0</v>
      </c>
      <c r="F41" s="59">
        <v>0</v>
      </c>
      <c r="G41" s="59">
        <v>284.99</v>
      </c>
      <c r="H41" s="59">
        <v>811.25</v>
      </c>
      <c r="I41" s="59">
        <v>1180.18</v>
      </c>
      <c r="J41" s="59">
        <v>2336.56</v>
      </c>
      <c r="K41" s="59">
        <v>2396.0700000000002</v>
      </c>
      <c r="L41" s="59">
        <v>1321.01</v>
      </c>
      <c r="M41" s="60">
        <v>418.99</v>
      </c>
      <c r="N41" s="122">
        <f t="shared" si="0"/>
        <v>0</v>
      </c>
      <c r="O41" s="120">
        <f t="shared" si="1"/>
        <v>8749.0499999999993</v>
      </c>
      <c r="P41" s="122">
        <f t="shared" si="2"/>
        <v>8749.0499999999993</v>
      </c>
      <c r="Q41" s="126">
        <f t="shared" si="3"/>
        <v>0</v>
      </c>
      <c r="R41" s="122">
        <f t="shared" si="4"/>
        <v>1249.8642857142856</v>
      </c>
      <c r="S41" s="63">
        <f t="shared" si="5"/>
        <v>729.08749999999998</v>
      </c>
      <c r="T41" s="69"/>
    </row>
    <row r="42" spans="1:20" x14ac:dyDescent="0.25">
      <c r="A42" s="17">
        <v>1989</v>
      </c>
      <c r="B42" s="23">
        <v>0</v>
      </c>
      <c r="C42" s="59">
        <v>0</v>
      </c>
      <c r="D42" s="59">
        <v>0</v>
      </c>
      <c r="E42" s="59">
        <v>0</v>
      </c>
      <c r="F42" s="59">
        <v>0</v>
      </c>
      <c r="G42" s="59">
        <v>0</v>
      </c>
      <c r="H42" s="59">
        <v>1402.33</v>
      </c>
      <c r="I42" s="59">
        <v>1464.58</v>
      </c>
      <c r="J42" s="59">
        <v>1848.62</v>
      </c>
      <c r="K42" s="59">
        <v>1745.48</v>
      </c>
      <c r="L42" s="59">
        <v>610.91999999999996</v>
      </c>
      <c r="M42" s="60">
        <v>476.04</v>
      </c>
      <c r="N42" s="122">
        <f t="shared" si="0"/>
        <v>0</v>
      </c>
      <c r="O42" s="120">
        <f t="shared" si="1"/>
        <v>7547.97</v>
      </c>
      <c r="P42" s="122">
        <f t="shared" si="2"/>
        <v>7547.97</v>
      </c>
      <c r="Q42" s="126">
        <f t="shared" si="3"/>
        <v>0</v>
      </c>
      <c r="R42" s="122">
        <f t="shared" si="4"/>
        <v>1078.2814285714287</v>
      </c>
      <c r="S42" s="63">
        <f t="shared" si="5"/>
        <v>628.99750000000006</v>
      </c>
      <c r="T42" s="69"/>
    </row>
    <row r="43" spans="1:20" x14ac:dyDescent="0.25">
      <c r="A43" s="17">
        <v>1990</v>
      </c>
      <c r="B43" s="23">
        <v>0</v>
      </c>
      <c r="C43" s="59">
        <v>0</v>
      </c>
      <c r="D43" s="59">
        <v>0</v>
      </c>
      <c r="E43" s="59">
        <v>0</v>
      </c>
      <c r="F43" s="59">
        <v>0</v>
      </c>
      <c r="G43" s="59">
        <v>0</v>
      </c>
      <c r="H43" s="59">
        <v>1777.22</v>
      </c>
      <c r="I43" s="59">
        <v>2149.14</v>
      </c>
      <c r="J43" s="59">
        <v>2007.3</v>
      </c>
      <c r="K43" s="59">
        <v>2062.84</v>
      </c>
      <c r="L43" s="59">
        <v>1499.53</v>
      </c>
      <c r="M43" s="60">
        <v>317.36</v>
      </c>
      <c r="N43" s="122">
        <f t="shared" si="0"/>
        <v>0</v>
      </c>
      <c r="O43" s="120">
        <f t="shared" si="1"/>
        <v>9813.3900000000012</v>
      </c>
      <c r="P43" s="122">
        <f t="shared" si="2"/>
        <v>9813.3900000000012</v>
      </c>
      <c r="Q43" s="126">
        <f t="shared" si="3"/>
        <v>0</v>
      </c>
      <c r="R43" s="122">
        <f t="shared" si="4"/>
        <v>1401.9128571428573</v>
      </c>
      <c r="S43" s="63">
        <f t="shared" si="5"/>
        <v>817.78250000000014</v>
      </c>
      <c r="T43" s="69"/>
    </row>
    <row r="44" spans="1:20" x14ac:dyDescent="0.25">
      <c r="A44" s="17">
        <v>1991</v>
      </c>
      <c r="B44" s="23">
        <v>0</v>
      </c>
      <c r="C44" s="59">
        <v>0</v>
      </c>
      <c r="D44" s="59">
        <v>0</v>
      </c>
      <c r="E44" s="59">
        <v>0</v>
      </c>
      <c r="F44" s="59">
        <v>0</v>
      </c>
      <c r="G44" s="59">
        <v>835.05</v>
      </c>
      <c r="H44" s="59">
        <v>1963.67</v>
      </c>
      <c r="I44" s="59">
        <v>1160.0899999999999</v>
      </c>
      <c r="J44" s="59">
        <v>2651.94</v>
      </c>
      <c r="K44" s="59">
        <v>2191.77</v>
      </c>
      <c r="L44" s="59">
        <v>1374.56</v>
      </c>
      <c r="M44" s="60">
        <v>99.18</v>
      </c>
      <c r="N44" s="122">
        <f t="shared" si="0"/>
        <v>0</v>
      </c>
      <c r="O44" s="120">
        <f t="shared" si="1"/>
        <v>10276.26</v>
      </c>
      <c r="P44" s="122">
        <f t="shared" si="2"/>
        <v>10276.26</v>
      </c>
      <c r="Q44" s="126">
        <f t="shared" si="3"/>
        <v>0</v>
      </c>
      <c r="R44" s="122">
        <f t="shared" si="4"/>
        <v>1468.037142857143</v>
      </c>
      <c r="S44" s="63">
        <f t="shared" si="5"/>
        <v>856.35500000000002</v>
      </c>
      <c r="T44" s="69"/>
    </row>
    <row r="45" spans="1:20" x14ac:dyDescent="0.25">
      <c r="A45" s="17">
        <v>1992</v>
      </c>
      <c r="B45" s="23">
        <v>0</v>
      </c>
      <c r="C45" s="59">
        <v>0</v>
      </c>
      <c r="D45" s="59">
        <v>0</v>
      </c>
      <c r="E45" s="59">
        <v>0</v>
      </c>
      <c r="F45" s="59">
        <v>0</v>
      </c>
      <c r="G45" s="59">
        <v>729.93</v>
      </c>
      <c r="H45" s="59">
        <v>1154.4000000000001</v>
      </c>
      <c r="I45" s="59">
        <v>1277.3699999999999</v>
      </c>
      <c r="J45" s="59">
        <v>1443.99</v>
      </c>
      <c r="K45" s="59">
        <v>1816.89</v>
      </c>
      <c r="L45" s="59">
        <v>716.04</v>
      </c>
      <c r="M45" s="60">
        <v>146.78</v>
      </c>
      <c r="N45" s="122">
        <f t="shared" si="0"/>
        <v>0</v>
      </c>
      <c r="O45" s="120">
        <f t="shared" si="1"/>
        <v>7285.4</v>
      </c>
      <c r="P45" s="122">
        <f t="shared" si="2"/>
        <v>7285.4</v>
      </c>
      <c r="Q45" s="126">
        <f t="shared" si="3"/>
        <v>0</v>
      </c>
      <c r="R45" s="122">
        <f t="shared" si="4"/>
        <v>1040.7714285714285</v>
      </c>
      <c r="S45" s="63">
        <f t="shared" si="5"/>
        <v>607.11666666666667</v>
      </c>
      <c r="T45" s="69"/>
    </row>
    <row r="46" spans="1:20" x14ac:dyDescent="0.25">
      <c r="A46" s="17">
        <v>1993</v>
      </c>
      <c r="B46" s="23">
        <v>0</v>
      </c>
      <c r="C46" s="59">
        <v>0</v>
      </c>
      <c r="D46" s="59">
        <v>0</v>
      </c>
      <c r="E46" s="59">
        <v>0</v>
      </c>
      <c r="F46" s="59">
        <v>0</v>
      </c>
      <c r="G46" s="59">
        <v>63.99</v>
      </c>
      <c r="H46" s="59">
        <v>1306.1400000000001</v>
      </c>
      <c r="I46" s="59">
        <v>960.61</v>
      </c>
      <c r="J46" s="59">
        <v>2409.16</v>
      </c>
      <c r="K46" s="59">
        <v>2297.69</v>
      </c>
      <c r="L46" s="59">
        <v>1091.92</v>
      </c>
      <c r="M46" s="60">
        <v>184.27</v>
      </c>
      <c r="N46" s="122">
        <f t="shared" si="0"/>
        <v>0</v>
      </c>
      <c r="O46" s="120">
        <f t="shared" si="1"/>
        <v>8313.7800000000007</v>
      </c>
      <c r="P46" s="122">
        <f t="shared" si="2"/>
        <v>8313.7800000000007</v>
      </c>
      <c r="Q46" s="126">
        <f t="shared" si="3"/>
        <v>0</v>
      </c>
      <c r="R46" s="122">
        <f t="shared" si="4"/>
        <v>1187.6828571428573</v>
      </c>
      <c r="S46" s="63">
        <f t="shared" si="5"/>
        <v>692.81500000000005</v>
      </c>
      <c r="T46" s="69"/>
    </row>
    <row r="47" spans="1:20" x14ac:dyDescent="0.25">
      <c r="A47" s="17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0</v>
      </c>
      <c r="G47" s="59">
        <v>566.54999999999995</v>
      </c>
      <c r="H47" s="59">
        <v>1856.99</v>
      </c>
      <c r="I47" s="59">
        <v>1665.55</v>
      </c>
      <c r="J47" s="59">
        <v>1648.69</v>
      </c>
      <c r="K47" s="59">
        <v>1644.12</v>
      </c>
      <c r="L47" s="59">
        <v>1488.22</v>
      </c>
      <c r="M47" s="60">
        <v>348.16</v>
      </c>
      <c r="N47" s="122">
        <f t="shared" si="0"/>
        <v>0</v>
      </c>
      <c r="O47" s="120">
        <f t="shared" si="1"/>
        <v>9218.2800000000007</v>
      </c>
      <c r="P47" s="122">
        <f t="shared" si="2"/>
        <v>9218.2800000000007</v>
      </c>
      <c r="Q47" s="126">
        <f t="shared" si="3"/>
        <v>0</v>
      </c>
      <c r="R47" s="122">
        <f t="shared" si="4"/>
        <v>1316.8971428571429</v>
      </c>
      <c r="S47" s="63">
        <f t="shared" si="5"/>
        <v>768.19</v>
      </c>
      <c r="T47" s="69"/>
    </row>
    <row r="48" spans="1:20" x14ac:dyDescent="0.25">
      <c r="A48" s="17">
        <v>1995</v>
      </c>
      <c r="B48" s="23">
        <v>0</v>
      </c>
      <c r="C48" s="59">
        <v>0</v>
      </c>
      <c r="D48" s="59">
        <v>0</v>
      </c>
      <c r="E48" s="59">
        <v>0</v>
      </c>
      <c r="F48" s="59">
        <v>14.44</v>
      </c>
      <c r="G48" s="59">
        <v>119.78</v>
      </c>
      <c r="H48" s="59">
        <v>441.03</v>
      </c>
      <c r="I48" s="59">
        <v>0</v>
      </c>
      <c r="J48" s="59">
        <v>241.87</v>
      </c>
      <c r="K48" s="59">
        <v>1693.91</v>
      </c>
      <c r="L48" s="59">
        <v>998.1</v>
      </c>
      <c r="M48" s="60">
        <v>0</v>
      </c>
      <c r="N48" s="122">
        <f t="shared" si="0"/>
        <v>14.44</v>
      </c>
      <c r="O48" s="120">
        <f t="shared" si="1"/>
        <v>3494.69</v>
      </c>
      <c r="P48" s="122">
        <f t="shared" si="2"/>
        <v>3509.13</v>
      </c>
      <c r="Q48" s="126">
        <f t="shared" si="3"/>
        <v>2.8879999999999999</v>
      </c>
      <c r="R48" s="122">
        <f t="shared" si="4"/>
        <v>499.24142857142857</v>
      </c>
      <c r="S48" s="63">
        <f t="shared" si="5"/>
        <v>292.42750000000001</v>
      </c>
      <c r="T48" s="69"/>
    </row>
    <row r="49" spans="1:20" x14ac:dyDescent="0.25">
      <c r="A49" s="17">
        <v>1996</v>
      </c>
      <c r="B49" s="23">
        <v>0</v>
      </c>
      <c r="C49" s="59">
        <v>0</v>
      </c>
      <c r="D49" s="59">
        <v>0</v>
      </c>
      <c r="E49" s="59">
        <v>0</v>
      </c>
      <c r="F49" s="59">
        <v>0</v>
      </c>
      <c r="G49" s="59">
        <v>643.53</v>
      </c>
      <c r="H49" s="59">
        <v>1319.94</v>
      </c>
      <c r="I49" s="59">
        <v>744.59</v>
      </c>
      <c r="J49" s="59">
        <v>2361.1999999999998</v>
      </c>
      <c r="K49" s="59">
        <v>2193.75</v>
      </c>
      <c r="L49" s="59">
        <v>190.3</v>
      </c>
      <c r="M49" s="60">
        <v>0</v>
      </c>
      <c r="N49" s="122">
        <f t="shared" si="0"/>
        <v>0</v>
      </c>
      <c r="O49" s="120">
        <f t="shared" si="1"/>
        <v>7453.31</v>
      </c>
      <c r="P49" s="122">
        <f t="shared" si="2"/>
        <v>7453.31</v>
      </c>
      <c r="Q49" s="126">
        <f t="shared" si="3"/>
        <v>0</v>
      </c>
      <c r="R49" s="122">
        <f t="shared" si="4"/>
        <v>1064.7585714285715</v>
      </c>
      <c r="S49" s="63">
        <f t="shared" si="5"/>
        <v>621.10916666666674</v>
      </c>
      <c r="T49" s="69"/>
    </row>
    <row r="50" spans="1:20" x14ac:dyDescent="0.25">
      <c r="A50" s="17">
        <v>1997</v>
      </c>
      <c r="B50" s="23">
        <v>0</v>
      </c>
      <c r="C50" s="59">
        <v>0</v>
      </c>
      <c r="D50" s="59">
        <v>0</v>
      </c>
      <c r="E50" s="59">
        <v>0</v>
      </c>
      <c r="F50" s="59">
        <v>0</v>
      </c>
      <c r="G50" s="59">
        <v>648.6</v>
      </c>
      <c r="H50" s="59">
        <v>2836.41</v>
      </c>
      <c r="I50" s="59">
        <v>285.43</v>
      </c>
      <c r="J50" s="59">
        <v>2322.6799999999998</v>
      </c>
      <c r="K50" s="59">
        <v>0</v>
      </c>
      <c r="L50" s="59">
        <v>0</v>
      </c>
      <c r="M50" s="60">
        <v>4.3600000000000003</v>
      </c>
      <c r="N50" s="122">
        <f t="shared" si="0"/>
        <v>0</v>
      </c>
      <c r="O50" s="120">
        <f t="shared" si="1"/>
        <v>6097.4799999999987</v>
      </c>
      <c r="P50" s="122">
        <f t="shared" si="2"/>
        <v>6097.4799999999987</v>
      </c>
      <c r="Q50" s="126">
        <f t="shared" si="3"/>
        <v>0</v>
      </c>
      <c r="R50" s="122">
        <f t="shared" si="4"/>
        <v>871.0685714285712</v>
      </c>
      <c r="S50" s="63">
        <f t="shared" si="5"/>
        <v>508.12333333333322</v>
      </c>
      <c r="T50" s="69"/>
    </row>
    <row r="51" spans="1:20" x14ac:dyDescent="0.25">
      <c r="A51" s="17">
        <v>1998</v>
      </c>
      <c r="B51" s="23">
        <v>0</v>
      </c>
      <c r="C51" s="59">
        <v>0</v>
      </c>
      <c r="D51" s="59">
        <v>0</v>
      </c>
      <c r="E51" s="59">
        <v>0</v>
      </c>
      <c r="F51" s="59">
        <v>0</v>
      </c>
      <c r="G51" s="59">
        <v>370.12</v>
      </c>
      <c r="H51" s="59">
        <v>1426.73</v>
      </c>
      <c r="I51" s="59">
        <v>1121.07</v>
      </c>
      <c r="J51" s="59">
        <v>2235.41</v>
      </c>
      <c r="K51" s="59">
        <v>1529.28</v>
      </c>
      <c r="L51" s="59">
        <v>1349.57</v>
      </c>
      <c r="M51" s="60">
        <v>260.43</v>
      </c>
      <c r="N51" s="122">
        <f t="shared" si="0"/>
        <v>0</v>
      </c>
      <c r="O51" s="120">
        <f t="shared" si="1"/>
        <v>8292.6099999999988</v>
      </c>
      <c r="P51" s="122">
        <f t="shared" si="2"/>
        <v>8292.6099999999988</v>
      </c>
      <c r="Q51" s="126">
        <f t="shared" si="3"/>
        <v>0</v>
      </c>
      <c r="R51" s="122">
        <f t="shared" si="4"/>
        <v>1184.6585714285713</v>
      </c>
      <c r="S51" s="63">
        <f t="shared" si="5"/>
        <v>691.05083333333323</v>
      </c>
      <c r="T51" s="69"/>
    </row>
    <row r="52" spans="1:20" x14ac:dyDescent="0.25">
      <c r="A52" s="17">
        <v>1999</v>
      </c>
      <c r="B52" s="23">
        <v>0</v>
      </c>
      <c r="C52" s="59">
        <v>0</v>
      </c>
      <c r="D52" s="59">
        <v>0</v>
      </c>
      <c r="E52" s="59">
        <v>0</v>
      </c>
      <c r="F52" s="59">
        <v>0</v>
      </c>
      <c r="G52" s="59">
        <v>51.17</v>
      </c>
      <c r="H52" s="59">
        <v>646.22</v>
      </c>
      <c r="I52" s="59">
        <v>1141.1099999999999</v>
      </c>
      <c r="J52" s="59">
        <v>1979.14</v>
      </c>
      <c r="K52" s="59">
        <v>712.08</v>
      </c>
      <c r="L52" s="59">
        <v>1229.77</v>
      </c>
      <c r="M52" s="60">
        <v>80.33</v>
      </c>
      <c r="N52" s="122">
        <f t="shared" si="0"/>
        <v>0</v>
      </c>
      <c r="O52" s="120">
        <f t="shared" si="1"/>
        <v>5839.82</v>
      </c>
      <c r="P52" s="122">
        <f t="shared" si="2"/>
        <v>5839.82</v>
      </c>
      <c r="Q52" s="126">
        <f t="shared" si="3"/>
        <v>0</v>
      </c>
      <c r="R52" s="122">
        <f t="shared" si="4"/>
        <v>834.26</v>
      </c>
      <c r="S52" s="63">
        <f t="shared" si="5"/>
        <v>486.65166666666664</v>
      </c>
      <c r="T52" s="69"/>
    </row>
    <row r="53" spans="1:20" x14ac:dyDescent="0.25">
      <c r="A53" s="17">
        <v>2000</v>
      </c>
      <c r="B53" s="23">
        <v>0</v>
      </c>
      <c r="C53" s="59">
        <v>0</v>
      </c>
      <c r="D53" s="59">
        <v>0</v>
      </c>
      <c r="E53" s="59">
        <v>0</v>
      </c>
      <c r="F53" s="59">
        <v>0</v>
      </c>
      <c r="G53" s="59">
        <v>515.71</v>
      </c>
      <c r="H53" s="59">
        <v>1957.12</v>
      </c>
      <c r="I53" s="59">
        <v>2094.58</v>
      </c>
      <c r="J53" s="59">
        <v>2257.2199999999998</v>
      </c>
      <c r="K53" s="59">
        <v>1610.6</v>
      </c>
      <c r="L53" s="59">
        <v>1293.24</v>
      </c>
      <c r="M53" s="60">
        <v>670.42</v>
      </c>
      <c r="N53" s="122">
        <f t="shared" si="0"/>
        <v>0</v>
      </c>
      <c r="O53" s="120">
        <f t="shared" si="1"/>
        <v>10398.89</v>
      </c>
      <c r="P53" s="122">
        <f t="shared" si="2"/>
        <v>10398.89</v>
      </c>
      <c r="Q53" s="126">
        <f t="shared" si="3"/>
        <v>0</v>
      </c>
      <c r="R53" s="122">
        <f t="shared" si="4"/>
        <v>1485.5557142857142</v>
      </c>
      <c r="S53" s="63">
        <f t="shared" si="5"/>
        <v>866.57416666666666</v>
      </c>
      <c r="T53" s="69"/>
    </row>
    <row r="54" spans="1:20" x14ac:dyDescent="0.25">
      <c r="A54" s="17">
        <v>2001</v>
      </c>
      <c r="B54" s="23">
        <v>0</v>
      </c>
      <c r="C54" s="59">
        <v>0</v>
      </c>
      <c r="D54" s="59">
        <v>0</v>
      </c>
      <c r="E54" s="59">
        <v>0</v>
      </c>
      <c r="F54" s="59">
        <v>0</v>
      </c>
      <c r="G54" s="59">
        <v>142.61000000000001</v>
      </c>
      <c r="H54" s="59">
        <v>1504.68</v>
      </c>
      <c r="I54" s="59">
        <v>1989.25</v>
      </c>
      <c r="J54" s="59">
        <v>2536.9</v>
      </c>
      <c r="K54" s="59">
        <v>2931.61</v>
      </c>
      <c r="L54" s="59">
        <v>1069.5</v>
      </c>
      <c r="M54" s="60">
        <v>933.43</v>
      </c>
      <c r="N54" s="122">
        <f t="shared" si="0"/>
        <v>0</v>
      </c>
      <c r="O54" s="120">
        <f t="shared" si="1"/>
        <v>11107.980000000001</v>
      </c>
      <c r="P54" s="122">
        <f t="shared" si="2"/>
        <v>11107.980000000001</v>
      </c>
      <c r="Q54" s="126">
        <f t="shared" si="3"/>
        <v>0</v>
      </c>
      <c r="R54" s="122">
        <f t="shared" si="4"/>
        <v>1586.8542857142859</v>
      </c>
      <c r="S54" s="63">
        <f t="shared" si="5"/>
        <v>925.66500000000008</v>
      </c>
      <c r="T54" s="69"/>
    </row>
    <row r="55" spans="1:20" x14ac:dyDescent="0.25">
      <c r="A55" s="17">
        <v>2002</v>
      </c>
      <c r="B55" s="23">
        <v>34.51</v>
      </c>
      <c r="C55" s="59">
        <v>0</v>
      </c>
      <c r="D55" s="59">
        <v>0</v>
      </c>
      <c r="E55" s="59">
        <v>0</v>
      </c>
      <c r="F55" s="59">
        <v>0</v>
      </c>
      <c r="G55" s="59">
        <v>999.01</v>
      </c>
      <c r="H55" s="59">
        <v>61.49</v>
      </c>
      <c r="I55" s="59">
        <v>1132.3399999999999</v>
      </c>
      <c r="J55" s="59">
        <v>795.38</v>
      </c>
      <c r="K55" s="59">
        <v>67.44</v>
      </c>
      <c r="L55" s="59">
        <v>661.3</v>
      </c>
      <c r="M55" s="60">
        <v>2649.52</v>
      </c>
      <c r="N55" s="122">
        <f t="shared" si="0"/>
        <v>34.51</v>
      </c>
      <c r="O55" s="120">
        <f t="shared" si="1"/>
        <v>6366.48</v>
      </c>
      <c r="P55" s="122">
        <f t="shared" si="2"/>
        <v>6400.99</v>
      </c>
      <c r="Q55" s="126">
        <f t="shared" si="3"/>
        <v>6.9019999999999992</v>
      </c>
      <c r="R55" s="122">
        <f t="shared" si="4"/>
        <v>909.49714285714276</v>
      </c>
      <c r="S55" s="63">
        <f t="shared" si="5"/>
        <v>533.41583333333335</v>
      </c>
      <c r="T55" s="69"/>
    </row>
    <row r="56" spans="1:20" x14ac:dyDescent="0.25">
      <c r="A56" s="17">
        <v>2003</v>
      </c>
      <c r="B56" s="23">
        <v>0</v>
      </c>
      <c r="C56" s="59">
        <v>0</v>
      </c>
      <c r="D56" s="59">
        <v>901.9</v>
      </c>
      <c r="E56" s="59">
        <v>616.08000000000004</v>
      </c>
      <c r="F56" s="59">
        <v>431.81</v>
      </c>
      <c r="G56" s="59">
        <v>1116.1099999999999</v>
      </c>
      <c r="H56" s="59">
        <v>283.18</v>
      </c>
      <c r="I56" s="59">
        <v>1966.24</v>
      </c>
      <c r="J56" s="59">
        <v>962</v>
      </c>
      <c r="K56" s="59">
        <v>374.88</v>
      </c>
      <c r="L56" s="59">
        <v>1025.8699999999999</v>
      </c>
      <c r="M56" s="60">
        <v>2011.33</v>
      </c>
      <c r="N56" s="122">
        <f t="shared" si="0"/>
        <v>1949.79</v>
      </c>
      <c r="O56" s="120">
        <f t="shared" si="1"/>
        <v>7739.61</v>
      </c>
      <c r="P56" s="122">
        <f t="shared" si="2"/>
        <v>9689.4</v>
      </c>
      <c r="Q56" s="126">
        <f t="shared" si="3"/>
        <v>389.95799999999997</v>
      </c>
      <c r="R56" s="122">
        <f t="shared" si="4"/>
        <v>1105.6585714285713</v>
      </c>
      <c r="S56" s="63">
        <f t="shared" si="5"/>
        <v>807.44999999999993</v>
      </c>
      <c r="T56" s="69"/>
    </row>
    <row r="57" spans="1:20" x14ac:dyDescent="0.25">
      <c r="A57" s="17">
        <v>2004</v>
      </c>
      <c r="B57" s="23">
        <v>0</v>
      </c>
      <c r="C57" s="59">
        <v>396.7</v>
      </c>
      <c r="D57" s="59">
        <v>1372.78</v>
      </c>
      <c r="E57" s="59">
        <v>972.51</v>
      </c>
      <c r="F57" s="59">
        <v>671.41</v>
      </c>
      <c r="G57" s="59">
        <v>1973.58</v>
      </c>
      <c r="H57" s="59">
        <v>942.76</v>
      </c>
      <c r="I57" s="59">
        <v>777.93</v>
      </c>
      <c r="J57" s="59">
        <v>1606.04</v>
      </c>
      <c r="K57" s="59">
        <v>1428.52</v>
      </c>
      <c r="L57" s="59">
        <v>743.02</v>
      </c>
      <c r="M57" s="60">
        <v>964.18</v>
      </c>
      <c r="N57" s="122">
        <f t="shared" si="0"/>
        <v>3413.3999999999996</v>
      </c>
      <c r="O57" s="120">
        <f t="shared" si="1"/>
        <v>8436.0300000000007</v>
      </c>
      <c r="P57" s="122">
        <f t="shared" si="2"/>
        <v>11849.43</v>
      </c>
      <c r="Q57" s="126">
        <f t="shared" si="3"/>
        <v>682.68</v>
      </c>
      <c r="R57" s="122">
        <f t="shared" si="4"/>
        <v>1205.1471428571429</v>
      </c>
      <c r="S57" s="63">
        <f t="shared" si="5"/>
        <v>987.45249999999999</v>
      </c>
      <c r="T57" s="69"/>
    </row>
    <row r="58" spans="1:20" x14ac:dyDescent="0.25">
      <c r="A58" s="17">
        <v>2005</v>
      </c>
      <c r="B58" s="23">
        <v>0</v>
      </c>
      <c r="C58" s="59">
        <v>407.97</v>
      </c>
      <c r="D58" s="59">
        <v>939.98</v>
      </c>
      <c r="E58" s="59">
        <v>1088.1500000000001</v>
      </c>
      <c r="F58" s="59">
        <v>369.11</v>
      </c>
      <c r="G58" s="59">
        <v>175.04</v>
      </c>
      <c r="H58" s="59">
        <v>1025.4100000000001</v>
      </c>
      <c r="I58" s="59">
        <v>1769.5</v>
      </c>
      <c r="J58" s="59">
        <v>2676.4</v>
      </c>
      <c r="K58" s="59">
        <v>1531.56</v>
      </c>
      <c r="L58" s="59">
        <v>968.74</v>
      </c>
      <c r="M58" s="60">
        <v>1352.89</v>
      </c>
      <c r="N58" s="122">
        <f t="shared" si="0"/>
        <v>2805.2100000000005</v>
      </c>
      <c r="O58" s="120">
        <f t="shared" si="1"/>
        <v>9499.5399999999991</v>
      </c>
      <c r="P58" s="122">
        <f t="shared" si="2"/>
        <v>12304.75</v>
      </c>
      <c r="Q58" s="126">
        <f t="shared" si="3"/>
        <v>561.04200000000014</v>
      </c>
      <c r="R58" s="122">
        <f t="shared" si="4"/>
        <v>1357.0771428571427</v>
      </c>
      <c r="S58" s="63">
        <f t="shared" si="5"/>
        <v>1025.3958333333333</v>
      </c>
      <c r="T58" s="69"/>
    </row>
    <row r="59" spans="1:20" x14ac:dyDescent="0.25">
      <c r="A59" s="17">
        <v>2006</v>
      </c>
      <c r="B59" s="23">
        <v>111.41</v>
      </c>
      <c r="C59" s="59">
        <v>430.49</v>
      </c>
      <c r="D59" s="59">
        <v>1166.72</v>
      </c>
      <c r="E59" s="59">
        <v>748.62</v>
      </c>
      <c r="F59" s="59">
        <v>1098.52</v>
      </c>
      <c r="G59" s="59">
        <v>1354</v>
      </c>
      <c r="H59" s="59">
        <v>1170.5899999999999</v>
      </c>
      <c r="I59" s="59">
        <v>447.63</v>
      </c>
      <c r="J59" s="59">
        <v>400.87</v>
      </c>
      <c r="K59" s="59">
        <v>917.28</v>
      </c>
      <c r="L59" s="59">
        <v>2061.29</v>
      </c>
      <c r="M59" s="60">
        <v>692.22</v>
      </c>
      <c r="N59" s="122">
        <f t="shared" si="0"/>
        <v>3555.7599999999998</v>
      </c>
      <c r="O59" s="120">
        <f t="shared" si="1"/>
        <v>7043.88</v>
      </c>
      <c r="P59" s="122">
        <f t="shared" si="2"/>
        <v>10599.64</v>
      </c>
      <c r="Q59" s="126">
        <f t="shared" si="3"/>
        <v>711.15199999999993</v>
      </c>
      <c r="R59" s="122">
        <f t="shared" si="4"/>
        <v>1006.2685714285715</v>
      </c>
      <c r="S59" s="63">
        <f t="shared" si="5"/>
        <v>883.30333333333328</v>
      </c>
      <c r="T59" s="69"/>
    </row>
    <row r="60" spans="1:20" x14ac:dyDescent="0.25">
      <c r="A60" s="17">
        <v>2007</v>
      </c>
      <c r="B60" s="23">
        <v>0</v>
      </c>
      <c r="C60" s="59">
        <v>25.95</v>
      </c>
      <c r="D60" s="59">
        <v>774.75</v>
      </c>
      <c r="E60" s="59">
        <v>656.96</v>
      </c>
      <c r="F60" s="59">
        <v>718.17</v>
      </c>
      <c r="G60" s="59">
        <v>967.34</v>
      </c>
      <c r="H60" s="59">
        <v>1123.24</v>
      </c>
      <c r="I60" s="59">
        <v>1326.18</v>
      </c>
      <c r="J60" s="59">
        <v>1804.91</v>
      </c>
      <c r="K60" s="59">
        <v>1738.56</v>
      </c>
      <c r="L60" s="59">
        <v>1331.39</v>
      </c>
      <c r="M60" s="60">
        <v>790.07</v>
      </c>
      <c r="N60" s="122">
        <f t="shared" si="0"/>
        <v>2175.83</v>
      </c>
      <c r="O60" s="120">
        <f t="shared" si="1"/>
        <v>9081.6899999999987</v>
      </c>
      <c r="P60" s="122">
        <f t="shared" si="2"/>
        <v>11257.519999999999</v>
      </c>
      <c r="Q60" s="126">
        <f t="shared" si="3"/>
        <v>435.166</v>
      </c>
      <c r="R60" s="122">
        <f t="shared" si="4"/>
        <v>1297.3842857142856</v>
      </c>
      <c r="S60" s="63">
        <f t="shared" si="5"/>
        <v>938.12666666666655</v>
      </c>
      <c r="T60" s="69"/>
    </row>
    <row r="61" spans="1:20" x14ac:dyDescent="0.25">
      <c r="A61" s="17">
        <v>2008</v>
      </c>
      <c r="B61" s="23">
        <v>0</v>
      </c>
      <c r="C61" s="59">
        <v>392.04</v>
      </c>
      <c r="D61" s="59">
        <v>363.35</v>
      </c>
      <c r="E61" s="59">
        <v>110.46</v>
      </c>
      <c r="F61" s="59">
        <v>471.95</v>
      </c>
      <c r="G61" s="59">
        <v>1000.91</v>
      </c>
      <c r="H61" s="59">
        <v>1566.32</v>
      </c>
      <c r="I61" s="59">
        <v>1373.84</v>
      </c>
      <c r="J61" s="59">
        <v>1587.75</v>
      </c>
      <c r="K61" s="59">
        <v>1937.47</v>
      </c>
      <c r="L61" s="59">
        <v>1018.65</v>
      </c>
      <c r="M61" s="60">
        <v>1207.49</v>
      </c>
      <c r="N61" s="122">
        <f t="shared" si="0"/>
        <v>1337.8000000000002</v>
      </c>
      <c r="O61" s="120">
        <f t="shared" si="1"/>
        <v>9692.43</v>
      </c>
      <c r="P61" s="122">
        <f t="shared" si="2"/>
        <v>11030.23</v>
      </c>
      <c r="Q61" s="126">
        <f t="shared" si="3"/>
        <v>267.56000000000006</v>
      </c>
      <c r="R61" s="122">
        <f t="shared" si="4"/>
        <v>1384.6328571428571</v>
      </c>
      <c r="S61" s="63">
        <f t="shared" si="5"/>
        <v>919.18583333333333</v>
      </c>
      <c r="T61" s="69"/>
    </row>
    <row r="62" spans="1:20" x14ac:dyDescent="0.25">
      <c r="A62" s="17">
        <v>2009</v>
      </c>
      <c r="B62" s="23">
        <v>0</v>
      </c>
      <c r="C62" s="59">
        <v>426.91</v>
      </c>
      <c r="D62" s="59">
        <v>423.66</v>
      </c>
      <c r="E62" s="59">
        <v>645.07000000000005</v>
      </c>
      <c r="F62" s="59">
        <v>595.45000000000005</v>
      </c>
      <c r="G62" s="59">
        <v>852.75</v>
      </c>
      <c r="H62" s="59">
        <v>1674.75</v>
      </c>
      <c r="I62" s="59">
        <v>834.06</v>
      </c>
      <c r="J62" s="59">
        <v>1922.92</v>
      </c>
      <c r="K62" s="59">
        <v>2853.72</v>
      </c>
      <c r="L62" s="59">
        <v>978.78</v>
      </c>
      <c r="M62" s="60">
        <v>653.67999999999995</v>
      </c>
      <c r="N62" s="122">
        <f t="shared" si="0"/>
        <v>2091.09</v>
      </c>
      <c r="O62" s="120">
        <f t="shared" si="1"/>
        <v>9770.66</v>
      </c>
      <c r="P62" s="122">
        <f t="shared" si="2"/>
        <v>11861.75</v>
      </c>
      <c r="Q62" s="126">
        <f t="shared" si="3"/>
        <v>418.21800000000002</v>
      </c>
      <c r="R62" s="122">
        <f t="shared" si="4"/>
        <v>1395.8085714285714</v>
      </c>
      <c r="S62" s="63">
        <f t="shared" si="5"/>
        <v>988.47916666666663</v>
      </c>
      <c r="T62" s="69"/>
    </row>
    <row r="63" spans="1:20" x14ac:dyDescent="0.25">
      <c r="A63" s="17">
        <v>2010</v>
      </c>
      <c r="B63" s="23">
        <v>72.83</v>
      </c>
      <c r="C63" s="59">
        <v>0</v>
      </c>
      <c r="D63" s="59">
        <v>0</v>
      </c>
      <c r="E63" s="59">
        <v>790.13</v>
      </c>
      <c r="F63" s="59">
        <v>1645.31</v>
      </c>
      <c r="G63" s="59">
        <v>625.26</v>
      </c>
      <c r="H63" s="59">
        <v>568.07000000000005</v>
      </c>
      <c r="I63" s="59">
        <v>813.93</v>
      </c>
      <c r="J63" s="59">
        <v>2661.39</v>
      </c>
      <c r="K63" s="59">
        <v>2036.66</v>
      </c>
      <c r="L63" s="59">
        <v>1186.06</v>
      </c>
      <c r="M63" s="60">
        <v>1595.13</v>
      </c>
      <c r="N63" s="122">
        <f t="shared" si="0"/>
        <v>2508.27</v>
      </c>
      <c r="O63" s="120">
        <f t="shared" si="1"/>
        <v>9486.5</v>
      </c>
      <c r="P63" s="122">
        <f t="shared" si="2"/>
        <v>11994.77</v>
      </c>
      <c r="Q63" s="126">
        <f t="shared" si="3"/>
        <v>501.654</v>
      </c>
      <c r="R63" s="122">
        <f t="shared" si="4"/>
        <v>1355.2142857142858</v>
      </c>
      <c r="S63" s="63">
        <f t="shared" si="5"/>
        <v>999.56416666666667</v>
      </c>
      <c r="T63" s="69"/>
    </row>
    <row r="64" spans="1:20" x14ac:dyDescent="0.25">
      <c r="A64" s="17">
        <v>2011</v>
      </c>
      <c r="B64" s="23">
        <v>0</v>
      </c>
      <c r="C64" s="59">
        <v>1397.3</v>
      </c>
      <c r="D64" s="59">
        <v>0</v>
      </c>
      <c r="E64" s="59">
        <v>97.15</v>
      </c>
      <c r="F64" s="59">
        <v>630.08000000000004</v>
      </c>
      <c r="G64" s="59">
        <v>1410.33</v>
      </c>
      <c r="H64" s="59">
        <v>1033.4100000000001</v>
      </c>
      <c r="I64" s="59">
        <v>1080.54</v>
      </c>
      <c r="J64" s="59">
        <v>1445.94</v>
      </c>
      <c r="K64" s="59">
        <v>2599.5</v>
      </c>
      <c r="L64" s="59">
        <v>1034.51</v>
      </c>
      <c r="M64" s="60">
        <v>1577.89</v>
      </c>
      <c r="N64" s="122">
        <f t="shared" si="0"/>
        <v>2124.5300000000002</v>
      </c>
      <c r="O64" s="120">
        <f t="shared" si="1"/>
        <v>10182.119999999999</v>
      </c>
      <c r="P64" s="122">
        <f t="shared" si="2"/>
        <v>12306.65</v>
      </c>
      <c r="Q64" s="126">
        <f t="shared" si="3"/>
        <v>424.90600000000006</v>
      </c>
      <c r="R64" s="122">
        <f t="shared" si="4"/>
        <v>1454.5885714285712</v>
      </c>
      <c r="S64" s="63">
        <f t="shared" si="5"/>
        <v>1025.5541666666666</v>
      </c>
      <c r="T64" s="69"/>
    </row>
    <row r="65" spans="1:20" ht="15.75" thickBot="1" x14ac:dyDescent="0.3">
      <c r="A65" s="18">
        <v>2012</v>
      </c>
      <c r="B65" s="135">
        <v>1450.73</v>
      </c>
      <c r="C65" s="91">
        <v>22.69</v>
      </c>
      <c r="D65" s="91">
        <v>0</v>
      </c>
      <c r="E65" s="91">
        <v>135.03</v>
      </c>
      <c r="F65" s="91">
        <v>1332.32</v>
      </c>
      <c r="G65" s="91">
        <v>1035.2</v>
      </c>
      <c r="H65" s="91">
        <v>1871.43</v>
      </c>
      <c r="I65" s="91">
        <v>1302.6300000000001</v>
      </c>
      <c r="J65" s="91">
        <v>982.53</v>
      </c>
      <c r="K65" s="91">
        <v>284.17</v>
      </c>
      <c r="L65" s="91">
        <v>573.49</v>
      </c>
      <c r="M65" s="136">
        <v>799.6</v>
      </c>
      <c r="N65" s="138">
        <f t="shared" si="0"/>
        <v>2940.77</v>
      </c>
      <c r="O65" s="139">
        <f t="shared" si="1"/>
        <v>6849.05</v>
      </c>
      <c r="P65" s="138">
        <f t="shared" si="2"/>
        <v>9789.82</v>
      </c>
      <c r="Q65" s="146">
        <f t="shared" si="3"/>
        <v>588.154</v>
      </c>
      <c r="R65" s="143">
        <f t="shared" si="4"/>
        <v>978.43571428571431</v>
      </c>
      <c r="S65" s="147">
        <f t="shared" si="5"/>
        <v>815.81833333333327</v>
      </c>
      <c r="T65" s="69"/>
    </row>
    <row r="66" spans="1:20" x14ac:dyDescent="0.25">
      <c r="A66" s="127" t="s">
        <v>62</v>
      </c>
      <c r="B66" s="22">
        <f>SMALL(B$3:B$65,COUNTIF(B$3:B$65,0)+1)</f>
        <v>34.51</v>
      </c>
      <c r="C66" s="54">
        <f t="shared" ref="C66:P66" si="6">SMALL(C$3:C$65,COUNTIF(C$3:C$65,0)+1)</f>
        <v>22.69</v>
      </c>
      <c r="D66" s="54">
        <f t="shared" si="6"/>
        <v>363.35</v>
      </c>
      <c r="E66" s="54">
        <f t="shared" si="6"/>
        <v>97.15</v>
      </c>
      <c r="F66" s="54">
        <f t="shared" si="6"/>
        <v>14.44</v>
      </c>
      <c r="G66" s="54">
        <f t="shared" si="6"/>
        <v>0.46</v>
      </c>
      <c r="H66" s="54">
        <f t="shared" si="6"/>
        <v>39.67</v>
      </c>
      <c r="I66" s="54">
        <f t="shared" si="6"/>
        <v>49.59</v>
      </c>
      <c r="J66" s="54">
        <f t="shared" si="6"/>
        <v>27.77</v>
      </c>
      <c r="K66" s="54">
        <f t="shared" si="6"/>
        <v>51.57</v>
      </c>
      <c r="L66" s="54">
        <f t="shared" si="6"/>
        <v>190.3</v>
      </c>
      <c r="M66" s="55">
        <f t="shared" si="6"/>
        <v>4.3600000000000003</v>
      </c>
      <c r="N66" s="121">
        <f t="shared" si="6"/>
        <v>14.44</v>
      </c>
      <c r="O66" s="124">
        <f t="shared" si="6"/>
        <v>2891.9399999999996</v>
      </c>
      <c r="P66" s="121">
        <f t="shared" si="6"/>
        <v>3509.13</v>
      </c>
      <c r="Q66" s="51"/>
      <c r="R66" s="51"/>
      <c r="S66" s="51"/>
      <c r="T66" s="69"/>
    </row>
    <row r="67" spans="1:20" x14ac:dyDescent="0.25">
      <c r="A67" s="128" t="s">
        <v>63</v>
      </c>
      <c r="B67" s="23">
        <f>MAX(B$3:B$65)</f>
        <v>1886.31</v>
      </c>
      <c r="C67" s="59">
        <f t="shared" ref="C67:P67" si="7">MAX(C$3:C$65)</f>
        <v>1397.3</v>
      </c>
      <c r="D67" s="59">
        <f t="shared" si="7"/>
        <v>1372.78</v>
      </c>
      <c r="E67" s="59">
        <f t="shared" si="7"/>
        <v>1088.1500000000001</v>
      </c>
      <c r="F67" s="59">
        <f t="shared" si="7"/>
        <v>1645.31</v>
      </c>
      <c r="G67" s="59">
        <f t="shared" si="7"/>
        <v>1973.58</v>
      </c>
      <c r="H67" s="59">
        <f t="shared" si="7"/>
        <v>2836.41</v>
      </c>
      <c r="I67" s="59">
        <f t="shared" si="7"/>
        <v>3169.63</v>
      </c>
      <c r="J67" s="59">
        <f t="shared" si="7"/>
        <v>3719.06</v>
      </c>
      <c r="K67" s="59">
        <f t="shared" si="7"/>
        <v>2931.61</v>
      </c>
      <c r="L67" s="59">
        <f t="shared" si="7"/>
        <v>2061.29</v>
      </c>
      <c r="M67" s="60">
        <f t="shared" si="7"/>
        <v>2649.52</v>
      </c>
      <c r="N67" s="122">
        <f t="shared" si="7"/>
        <v>3555.7599999999998</v>
      </c>
      <c r="O67" s="120">
        <f t="shared" si="7"/>
        <v>11107.980000000001</v>
      </c>
      <c r="P67" s="122">
        <f t="shared" si="7"/>
        <v>12306.65</v>
      </c>
      <c r="Q67" s="51"/>
      <c r="R67" s="51"/>
      <c r="S67" s="51"/>
      <c r="T67" s="69"/>
    </row>
    <row r="68" spans="1:20" x14ac:dyDescent="0.25">
      <c r="A68" s="128" t="s">
        <v>72</v>
      </c>
      <c r="B68" s="23">
        <f>SUM(B$3:B$65)/COUNTIF(B$3:B$65,"&gt;0")</f>
        <v>454.99583333333339</v>
      </c>
      <c r="C68" s="23">
        <f t="shared" ref="C68:P68" si="8">SUM(C$3:C$65)/COUNTIF(C$3:C$65,"&gt;0")</f>
        <v>437.50624999999997</v>
      </c>
      <c r="D68" s="23">
        <f t="shared" si="8"/>
        <v>849.0200000000001</v>
      </c>
      <c r="E68" s="23">
        <f t="shared" si="8"/>
        <v>596.57454545454539</v>
      </c>
      <c r="F68" s="23">
        <f t="shared" si="8"/>
        <v>740.47928571428565</v>
      </c>
      <c r="G68" s="23">
        <f t="shared" si="8"/>
        <v>603.70230769230761</v>
      </c>
      <c r="H68" s="23">
        <f t="shared" si="8"/>
        <v>1026.0339682539684</v>
      </c>
      <c r="I68" s="23">
        <f t="shared" si="8"/>
        <v>1173.0699999999997</v>
      </c>
      <c r="J68" s="23">
        <f t="shared" si="8"/>
        <v>1721.3072131147537</v>
      </c>
      <c r="K68" s="23">
        <f t="shared" si="8"/>
        <v>1515.6144262295086</v>
      </c>
      <c r="L68" s="23">
        <f t="shared" si="8"/>
        <v>1005.416101694915</v>
      </c>
      <c r="M68" s="23">
        <f t="shared" si="8"/>
        <v>694.48607843137268</v>
      </c>
      <c r="N68" s="63">
        <f t="shared" si="8"/>
        <v>1591.6084999999998</v>
      </c>
      <c r="O68" s="120">
        <f t="shared" si="8"/>
        <v>7279.482857142857</v>
      </c>
      <c r="P68" s="122">
        <f t="shared" si="8"/>
        <v>7784.7553968253978</v>
      </c>
      <c r="Q68" s="51"/>
      <c r="R68" s="51"/>
      <c r="S68" s="51"/>
      <c r="T68" s="69"/>
    </row>
    <row r="69" spans="1:20" x14ac:dyDescent="0.25">
      <c r="A69" s="128" t="s">
        <v>73</v>
      </c>
      <c r="B69" s="23">
        <f t="array" ref="B69">SUM(B$3:B$21)/COUNTIF(B$3:B$21,"&gt;0")</f>
        <v>552.40500000000009</v>
      </c>
      <c r="C69" s="23">
        <v>0</v>
      </c>
      <c r="D69" s="23">
        <v>0</v>
      </c>
      <c r="E69" s="23">
        <f t="array" ref="E69">SUM(E$3:E$21)/COUNTIF(E$3:E$21,"&gt;0")</f>
        <v>702.16</v>
      </c>
      <c r="F69" s="23">
        <f t="array" ref="F69">SUM(F$3:F$21)/COUNTIF(F$3:F$21,"&gt;0")</f>
        <v>1055.2249999999999</v>
      </c>
      <c r="G69" s="23">
        <f t="array" ref="G69">SUM(G$3:G$21)/COUNTIF(G$3:G$21,"&gt;0")</f>
        <v>521.66176470588232</v>
      </c>
      <c r="H69" s="23">
        <f t="array" ref="H69">SUM(H$3:H$21)/COUNTIF(H$3:H$21,"&gt;0")</f>
        <v>780.87157894736845</v>
      </c>
      <c r="I69" s="23">
        <f t="array" ref="I69">SUM(I$3:I$21)/COUNTIF(I$3:I$21,"&gt;0")</f>
        <v>1255.1482352941177</v>
      </c>
      <c r="J69" s="23">
        <f t="array" ref="J69">SUM(J$3:J$21)/COUNTIF(J$3:J$21,"&gt;0")</f>
        <v>1348.4299999999996</v>
      </c>
      <c r="K69" s="23">
        <f t="array" ref="K69">SUM(K$3:K$21)/COUNTIF(K$3:K$21,"&gt;0")</f>
        <v>1145.3616666666667</v>
      </c>
      <c r="L69" s="23">
        <f t="array" ref="L69">SUM(L$3:L$21)/COUNTIF(L$3:L$21,"&gt;0")</f>
        <v>856.25187499999993</v>
      </c>
      <c r="M69" s="23">
        <f t="array" ref="M69">SUM(M$3:M$21)/COUNTIF(M$3:M$21,"&gt;0")</f>
        <v>827.91266666666672</v>
      </c>
      <c r="N69" s="63">
        <f t="array" ref="N69">SUM(N$3:N$21)/COUNTIF(N$3:N$21,"&gt;0")</f>
        <v>1021.1733333333332</v>
      </c>
      <c r="O69" s="120">
        <f t="array" ref="O69">SUM(O$3:O$21)/COUNTIF(O$3:O$21,"&gt;0")</f>
        <v>6036.887894736843</v>
      </c>
      <c r="P69" s="122">
        <f t="array" ref="P69">SUM(P$3:P$21)/COUNTIF(P$3:P$21,"&gt;0")</f>
        <v>6359.3636842105261</v>
      </c>
      <c r="Q69" s="51"/>
      <c r="R69" s="51"/>
      <c r="S69" s="51"/>
      <c r="T69" s="69"/>
    </row>
    <row r="70" spans="1:20" x14ac:dyDescent="0.25">
      <c r="A70" s="128" t="s">
        <v>70</v>
      </c>
      <c r="B70" s="23">
        <f t="array" ref="B70">SUM(B$22:B$52)/COUNTIF(B$22:B$52,"&gt;0")</f>
        <v>238.01999999999998</v>
      </c>
      <c r="C70" s="23">
        <v>0</v>
      </c>
      <c r="D70" s="23">
        <v>0</v>
      </c>
      <c r="E70" s="23">
        <v>0</v>
      </c>
      <c r="F70" s="23">
        <f t="array" ref="F70">SUM(F$22:F$52)/COUNTIF(F$22:F$52,"&gt;0")</f>
        <v>146.065</v>
      </c>
      <c r="G70" s="23">
        <f t="array" ref="G70">SUM(G$22:G$52)/COUNTIF(G$22:G$52,"&gt;0")</f>
        <v>470.7463636363637</v>
      </c>
      <c r="H70" s="23">
        <f t="array" ref="H70">SUM(H$22:H$52)/COUNTIF(H$22:H$52,"&gt;0")</f>
        <v>1129.7138709677417</v>
      </c>
      <c r="I70" s="23">
        <f t="array" ref="I70">SUM(I$22:I$52)/COUNTIF(I$22:I$52,"&gt;0")</f>
        <v>1071.2676666666666</v>
      </c>
      <c r="J70" s="23">
        <f t="array" ref="J70">SUM(J$22:J$52)/COUNTIF(J$22:J$52,"&gt;0")</f>
        <v>1949.5541935483873</v>
      </c>
      <c r="K70" s="23">
        <f t="array" ref="K70">SUM(K$22:K$52)/COUNTIF(K$22:K$52,"&gt;0")</f>
        <v>1717.4666666666667</v>
      </c>
      <c r="L70" s="23">
        <f t="array" ref="L70">SUM(L$22:L$52)/COUNTIF(L$22:L$52,"&gt;0")</f>
        <v>1055.7893333333332</v>
      </c>
      <c r="M70" s="23">
        <f t="array" ref="M70">SUM(M$22:M$52)/COUNTIF(M$22:M$52,"&gt;0")</f>
        <v>308.79347826086956</v>
      </c>
      <c r="N70" s="63">
        <f t="array" ref="N70">SUM(N$22:N$52)/COUNTIF(N$22:N$52,"&gt;0")</f>
        <v>256.05666666666667</v>
      </c>
      <c r="O70" s="120">
        <f t="array" ref="O70">SUM(O$22:O$52)/COUNTIF(O$22:O$52,"&gt;0")</f>
        <v>7362.9577419354837</v>
      </c>
      <c r="P70" s="122">
        <f t="array" ref="P70">SUM(P$22:P$52)/COUNTIF(P$22:P$52,"&gt;0")</f>
        <v>7387.7374193548385</v>
      </c>
      <c r="Q70" s="51"/>
      <c r="R70" s="51"/>
      <c r="S70" s="51"/>
      <c r="T70" s="69"/>
    </row>
    <row r="71" spans="1:20" x14ac:dyDescent="0.25">
      <c r="A71" s="128" t="s">
        <v>74</v>
      </c>
      <c r="B71" s="23">
        <f>SUM(B$22:B$65)/COUNTIF(B$22:B$65,"&gt;0")</f>
        <v>357.58666666666664</v>
      </c>
      <c r="C71" s="23">
        <f t="shared" ref="C71:P71" si="9">SUM(C$22:C$65)/COUNTIF(C$22:C$65,"&gt;0")</f>
        <v>437.50624999999997</v>
      </c>
      <c r="D71" s="23">
        <f t="shared" si="9"/>
        <v>849.0200000000001</v>
      </c>
      <c r="E71" s="23">
        <f t="shared" si="9"/>
        <v>586.01599999999985</v>
      </c>
      <c r="F71" s="23">
        <f t="shared" si="9"/>
        <v>688.02166666666665</v>
      </c>
      <c r="G71" s="23">
        <f t="shared" si="9"/>
        <v>643.5505714285714</v>
      </c>
      <c r="H71" s="23">
        <f t="shared" si="9"/>
        <v>1131.8995454545454</v>
      </c>
      <c r="I71" s="23">
        <f t="shared" si="9"/>
        <v>1140.6204651162786</v>
      </c>
      <c r="J71" s="23">
        <f t="shared" si="9"/>
        <v>1865.373409090909</v>
      </c>
      <c r="K71" s="23">
        <f t="shared" si="9"/>
        <v>1670.6039534883719</v>
      </c>
      <c r="L71" s="23">
        <f t="shared" si="9"/>
        <v>1060.9190697674417</v>
      </c>
      <c r="M71" s="23">
        <f t="shared" si="9"/>
        <v>638.89166666666677</v>
      </c>
      <c r="N71" s="63">
        <f t="shared" si="9"/>
        <v>1836.0807142857143</v>
      </c>
      <c r="O71" s="120">
        <f t="shared" si="9"/>
        <v>7816.0579545454539</v>
      </c>
      <c r="P71" s="122">
        <f t="shared" si="9"/>
        <v>8400.2654545454552</v>
      </c>
      <c r="Q71" s="51"/>
      <c r="R71" s="51"/>
      <c r="S71" s="51"/>
      <c r="T71" s="69"/>
    </row>
    <row r="72" spans="1:20" x14ac:dyDescent="0.25">
      <c r="A72" s="129" t="s">
        <v>67</v>
      </c>
      <c r="B72" s="23">
        <f>SUM(B$53:B$65)/COUNTIF(B$53:B$65,"&gt;0")</f>
        <v>417.37</v>
      </c>
      <c r="C72" s="23">
        <f t="shared" ref="C72:P72" si="10">SUM(C$53:C$65)/COUNTIF(C$53:C$65,"&gt;0")</f>
        <v>437.50624999999997</v>
      </c>
      <c r="D72" s="23">
        <f t="shared" si="10"/>
        <v>849.0200000000001</v>
      </c>
      <c r="E72" s="23">
        <f t="shared" si="10"/>
        <v>586.01599999999985</v>
      </c>
      <c r="F72" s="23">
        <f t="shared" si="10"/>
        <v>796.4129999999999</v>
      </c>
      <c r="G72" s="23">
        <f t="shared" si="10"/>
        <v>935.98846153846159</v>
      </c>
      <c r="H72" s="23">
        <f t="shared" si="10"/>
        <v>1137.1115384615384</v>
      </c>
      <c r="I72" s="23">
        <f t="shared" si="10"/>
        <v>1300.6653846153847</v>
      </c>
      <c r="J72" s="23">
        <f t="shared" si="10"/>
        <v>1664.634615384615</v>
      </c>
      <c r="K72" s="23">
        <f t="shared" si="10"/>
        <v>1562.4592307692305</v>
      </c>
      <c r="L72" s="23">
        <f t="shared" si="10"/>
        <v>1072.7569230769232</v>
      </c>
      <c r="M72" s="23">
        <f t="shared" si="10"/>
        <v>1222.9115384615384</v>
      </c>
      <c r="N72" s="63">
        <f t="shared" si="10"/>
        <v>2266.9963636363636</v>
      </c>
      <c r="O72" s="120">
        <f t="shared" si="10"/>
        <v>8896.5276923076926</v>
      </c>
      <c r="P72" s="122">
        <f t="shared" si="10"/>
        <v>10814.755384615386</v>
      </c>
      <c r="Q72" s="51"/>
      <c r="R72" s="51"/>
      <c r="S72" s="51"/>
      <c r="T72" s="69"/>
    </row>
    <row r="73" spans="1:20" x14ac:dyDescent="0.25">
      <c r="A73" s="130" t="s">
        <v>65</v>
      </c>
      <c r="B73" s="23">
        <f t="array" ref="B73">MEDIAN(IF(B$3:B$65&lt;&gt;0,B$3:B$65))</f>
        <v>178.51499999999999</v>
      </c>
      <c r="C73" s="23">
        <f t="array" ref="C73">MEDIAN(IF(C$3:C$65&lt;&gt;0,C$3:C$65))</f>
        <v>402.33500000000004</v>
      </c>
      <c r="D73" s="23">
        <f t="array" ref="D73">MEDIAN(IF(D$3:D$65&lt;&gt;0,D$3:D$65))</f>
        <v>901.9</v>
      </c>
      <c r="E73" s="23">
        <f t="array" ref="E73">MEDIAN(IF(E$3:E$65&lt;&gt;0,E$3:E$65))</f>
        <v>656.96</v>
      </c>
      <c r="F73" s="23">
        <f t="array" ref="F73">MEDIAN(IF(F$3:F$65&lt;&gt;0,F$3:F$65))</f>
        <v>650.745</v>
      </c>
      <c r="G73" s="23">
        <f t="array" ref="G73">MEDIAN(IF(G$3:G$65&lt;&gt;0,G$3:G$65))</f>
        <v>568.9</v>
      </c>
      <c r="H73" s="23">
        <f t="array" ref="H73">MEDIAN(IF(H$3:H$65&lt;&gt;0,H$3:H$65))</f>
        <v>954.06</v>
      </c>
      <c r="I73" s="23">
        <f t="array" ref="I73">MEDIAN(IF(I$3:I$65&lt;&gt;0,I$3:I$65))</f>
        <v>1136.7249999999999</v>
      </c>
      <c r="J73" s="23">
        <f t="array" ref="J73">MEDIAN(IF(J$3:J$65&lt;&gt;0,J$3:J$65))</f>
        <v>1804.91</v>
      </c>
      <c r="K73" s="23">
        <f t="array" ref="K73">MEDIAN(IF(K$3:K$65&lt;&gt;0,K$3:K$65))</f>
        <v>1656.22</v>
      </c>
      <c r="L73" s="23">
        <f t="array" ref="L73">MEDIAN(IF(L$3:L$65&lt;&gt;0,L$3:L$65))</f>
        <v>1018.65</v>
      </c>
      <c r="M73" s="23">
        <f t="array" ref="M73">MEDIAN(IF(M$3:M$65&lt;&gt;0,M$3:M$65))</f>
        <v>509.76</v>
      </c>
      <c r="N73" s="63">
        <f t="array" ref="N73">MEDIAN(IF(N$3:N$65&lt;&gt;0,N$3:N$65))</f>
        <v>1918.05</v>
      </c>
      <c r="O73" s="120">
        <f t="array" ref="O73">MEDIAN(IF(O$3:O$65&lt;&gt;0,O$3:O$65))</f>
        <v>7593.4900000000016</v>
      </c>
      <c r="P73" s="122">
        <f t="array" ref="P73">MEDIAN(IF(P$3:P$65&lt;&gt;0,P$3:P$65))</f>
        <v>7700.95</v>
      </c>
      <c r="Q73" s="51"/>
      <c r="R73" s="51"/>
      <c r="S73" s="51"/>
      <c r="T73" s="69"/>
    </row>
    <row r="74" spans="1:20" ht="15.75" thickBot="1" x14ac:dyDescent="0.3">
      <c r="A74" s="131" t="s">
        <v>71</v>
      </c>
      <c r="B74" s="24">
        <f t="array" ref="B74">MEDIAN(IF(B$53:B$65&lt;&gt;0,B$53:B$65))</f>
        <v>92.12</v>
      </c>
      <c r="C74" s="24">
        <f t="array" ref="C74">MEDIAN(IF(C$53:C$65&lt;&gt;0,C$53:C$65))</f>
        <v>402.33500000000004</v>
      </c>
      <c r="D74" s="24">
        <f t="array" ref="D74">MEDIAN(IF(D$53:D$65&lt;&gt;0,D$53:D$65))</f>
        <v>901.9</v>
      </c>
      <c r="E74" s="24">
        <f t="array" ref="E74">MEDIAN(IF(E$53:E$65&lt;&gt;0,E$53:E$65))</f>
        <v>651.0150000000001</v>
      </c>
      <c r="F74" s="24">
        <f t="array" ref="F74">MEDIAN(IF(F$53:F$65&lt;&gt;0,F$53:F$65))</f>
        <v>650.745</v>
      </c>
      <c r="G74" s="24">
        <f t="array" ref="G74">MEDIAN(IF(G$53:G$65&lt;&gt;0,G$53:G$65))</f>
        <v>999.01</v>
      </c>
      <c r="H74" s="24">
        <f t="array" ref="H74">MEDIAN(IF(H$53:H$65&lt;&gt;0,H$53:H$65))</f>
        <v>1123.24</v>
      </c>
      <c r="I74" s="24">
        <f t="array" ref="I74">MEDIAN(IF(I$53:I$65&lt;&gt;0,I$53:I$65))</f>
        <v>1302.6300000000001</v>
      </c>
      <c r="J74" s="24">
        <f t="array" ref="J74">MEDIAN(IF(J$53:J$65&lt;&gt;0,J$53:J$65))</f>
        <v>1606.04</v>
      </c>
      <c r="K74" s="24">
        <f t="array" ref="K74">MEDIAN(IF(K$53:K$65&lt;&gt;0,K$53:K$65))</f>
        <v>1610.6</v>
      </c>
      <c r="L74" s="24">
        <f t="array" ref="L74">MEDIAN(IF(L$53:L$65&lt;&gt;0,L$53:L$65))</f>
        <v>1025.8699999999999</v>
      </c>
      <c r="M74" s="24">
        <f t="array" ref="M74">MEDIAN(IF(M$53:M$65&lt;&gt;0,M$53:M$65))</f>
        <v>964.18</v>
      </c>
      <c r="N74" s="147">
        <f t="array" ref="N74">MEDIAN(IF(N$53:N$65&lt;&gt;0,N$53:N$65))</f>
        <v>2175.83</v>
      </c>
      <c r="O74" s="144">
        <f t="array" ref="O74">MEDIAN(IF(O$53:O$65&lt;&gt;0,O$53:O$65))</f>
        <v>9486.5</v>
      </c>
      <c r="P74" s="143">
        <f t="array" ref="P74">MEDIAN(IF(P$53:P$65&lt;&gt;0,P$53:P$65))</f>
        <v>11107.980000000001</v>
      </c>
      <c r="Q74" s="51"/>
      <c r="R74" s="51"/>
      <c r="S74" s="51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"/>
  <sheetViews>
    <sheetView zoomScale="90" zoomScaleNormal="90" workbookViewId="0">
      <selection activeCell="T1" sqref="T1"/>
    </sheetView>
  </sheetViews>
  <sheetFormatPr defaultRowHeight="15" x14ac:dyDescent="0.25"/>
  <cols>
    <col min="1" max="1" width="23" customWidth="1"/>
    <col min="2" max="13" width="7.7109375" customWidth="1"/>
    <col min="14" max="18" width="8.7109375" customWidth="1"/>
    <col min="19" max="19" width="11.42578125" customWidth="1"/>
    <col min="20" max="20" width="8.7109375" customWidth="1"/>
  </cols>
  <sheetData>
    <row r="1" spans="1:20" ht="19.5" thickBot="1" x14ac:dyDescent="0.3">
      <c r="A1" s="230" t="s">
        <v>57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</row>
    <row r="2" spans="1:20" ht="30" customHeight="1" thickBot="1" x14ac:dyDescent="0.3">
      <c r="A2" s="15" t="s">
        <v>17</v>
      </c>
      <c r="B2" s="5" t="s">
        <v>13</v>
      </c>
      <c r="C2" s="9" t="s">
        <v>14</v>
      </c>
      <c r="D2" s="5" t="s">
        <v>3</v>
      </c>
      <c r="E2" s="5" t="s">
        <v>4</v>
      </c>
      <c r="F2" s="5" t="s">
        <v>5</v>
      </c>
      <c r="G2" s="9" t="s">
        <v>6</v>
      </c>
      <c r="H2" s="5" t="s">
        <v>7</v>
      </c>
      <c r="I2" s="5" t="s">
        <v>8</v>
      </c>
      <c r="J2" s="9" t="s">
        <v>9</v>
      </c>
      <c r="K2" s="12" t="s">
        <v>10</v>
      </c>
      <c r="L2" s="5" t="s">
        <v>11</v>
      </c>
      <c r="M2" s="9" t="s">
        <v>12</v>
      </c>
      <c r="N2" s="5" t="s">
        <v>183</v>
      </c>
      <c r="O2" s="9" t="s">
        <v>184</v>
      </c>
      <c r="P2" s="5" t="s">
        <v>36</v>
      </c>
      <c r="Q2" s="5" t="s">
        <v>153</v>
      </c>
      <c r="R2" s="105" t="s">
        <v>154</v>
      </c>
      <c r="S2" s="5" t="s">
        <v>155</v>
      </c>
      <c r="T2" s="72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2100.5300000000002</v>
      </c>
      <c r="H3" s="88">
        <v>4786.1899999999996</v>
      </c>
      <c r="I3" s="88">
        <v>5434.79</v>
      </c>
      <c r="J3" s="88">
        <v>5371.32</v>
      </c>
      <c r="K3" s="88">
        <v>6004.06</v>
      </c>
      <c r="L3" s="88">
        <v>3179.55</v>
      </c>
      <c r="M3" s="132">
        <v>1313.08</v>
      </c>
      <c r="N3" s="134">
        <f>SUM(B3:F3)</f>
        <v>0</v>
      </c>
      <c r="O3" s="119">
        <f>SUM(G3:M3)</f>
        <v>28189.519999999997</v>
      </c>
      <c r="P3" s="134">
        <f>SUM(B3:M3)</f>
        <v>28189.519999999997</v>
      </c>
      <c r="Q3" s="121">
        <f>AVERAGE(B3:F3)</f>
        <v>0</v>
      </c>
      <c r="R3" s="122">
        <f>AVERAGE(G3:M3)</f>
        <v>4027.0742857142855</v>
      </c>
      <c r="S3" s="121">
        <f>AVERAGE(B3:M3)</f>
        <v>2349.1266666666666</v>
      </c>
      <c r="T3" s="69"/>
    </row>
    <row r="4" spans="1:20" x14ac:dyDescent="0.25">
      <c r="A4" s="17">
        <v>1951</v>
      </c>
      <c r="B4" s="23">
        <v>240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5208.67</v>
      </c>
      <c r="I4" s="59">
        <v>2753.1</v>
      </c>
      <c r="J4" s="59">
        <v>4915.1099999999997</v>
      </c>
      <c r="K4" s="59">
        <v>5510.16</v>
      </c>
      <c r="L4" s="59">
        <v>3127.98</v>
      </c>
      <c r="M4" s="60">
        <v>668.44</v>
      </c>
      <c r="N4" s="122">
        <f t="shared" ref="N4:N65" si="0">SUM(B4:F4)</f>
        <v>240</v>
      </c>
      <c r="O4" s="120">
        <f t="shared" ref="O4:O65" si="1">SUM(G4:M4)</f>
        <v>22183.46</v>
      </c>
      <c r="P4" s="122">
        <f t="shared" ref="P4:P65" si="2">SUM(B4:M4)</f>
        <v>22423.46</v>
      </c>
      <c r="Q4" s="120">
        <f t="shared" ref="Q4:Q65" si="3">AVERAGE(B4:F4)</f>
        <v>48</v>
      </c>
      <c r="R4" s="122">
        <f t="shared" ref="R4:R65" si="4">AVERAGE(G4:M4)</f>
        <v>3169.065714285714</v>
      </c>
      <c r="S4" s="122">
        <f t="shared" ref="S4:S65" si="5">AVERAGE(B4:M4)</f>
        <v>1868.6216666666667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1071.0899999999999</v>
      </c>
      <c r="I5" s="59">
        <v>5849.34</v>
      </c>
      <c r="J5" s="59">
        <v>6966.05</v>
      </c>
      <c r="K5" s="59">
        <v>5214.62</v>
      </c>
      <c r="L5" s="59">
        <v>3965.02</v>
      </c>
      <c r="M5" s="60">
        <v>1612.59</v>
      </c>
      <c r="N5" s="122">
        <f t="shared" si="0"/>
        <v>0</v>
      </c>
      <c r="O5" s="120">
        <f t="shared" si="1"/>
        <v>24678.71</v>
      </c>
      <c r="P5" s="122">
        <f t="shared" si="2"/>
        <v>24678.71</v>
      </c>
      <c r="Q5" s="120">
        <f t="shared" si="3"/>
        <v>0</v>
      </c>
      <c r="R5" s="122">
        <f t="shared" si="4"/>
        <v>3525.5299999999997</v>
      </c>
      <c r="S5" s="122">
        <f t="shared" si="5"/>
        <v>2056.5591666666664</v>
      </c>
      <c r="T5" s="69"/>
    </row>
    <row r="6" spans="1:20" x14ac:dyDescent="0.25">
      <c r="A6" s="17">
        <v>1953</v>
      </c>
      <c r="B6" s="23">
        <v>19.829999999999998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3211.29</v>
      </c>
      <c r="I6" s="59">
        <v>5817.6</v>
      </c>
      <c r="J6" s="59">
        <v>6265.88</v>
      </c>
      <c r="K6" s="59">
        <v>5480.41</v>
      </c>
      <c r="L6" s="59">
        <v>4815.9399999999996</v>
      </c>
      <c r="M6" s="60">
        <v>2041.02</v>
      </c>
      <c r="N6" s="122">
        <f t="shared" si="0"/>
        <v>19.829999999999998</v>
      </c>
      <c r="O6" s="120">
        <f t="shared" si="1"/>
        <v>27632.14</v>
      </c>
      <c r="P6" s="122">
        <f t="shared" si="2"/>
        <v>27651.97</v>
      </c>
      <c r="Q6" s="120">
        <f t="shared" si="3"/>
        <v>3.9659999999999997</v>
      </c>
      <c r="R6" s="122">
        <f t="shared" si="4"/>
        <v>3947.4485714285715</v>
      </c>
      <c r="S6" s="122">
        <f t="shared" si="5"/>
        <v>2304.3308333333334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3441.37</v>
      </c>
      <c r="H7" s="59">
        <v>4195.1000000000004</v>
      </c>
      <c r="I7" s="59">
        <v>6416.62</v>
      </c>
      <c r="J7" s="59">
        <v>5787.85</v>
      </c>
      <c r="K7" s="59">
        <v>6573.32</v>
      </c>
      <c r="L7" s="59">
        <v>4462.88</v>
      </c>
      <c r="M7" s="60">
        <v>1455.89</v>
      </c>
      <c r="N7" s="122">
        <f t="shared" si="0"/>
        <v>0</v>
      </c>
      <c r="O7" s="120">
        <f t="shared" si="1"/>
        <v>32333.030000000002</v>
      </c>
      <c r="P7" s="122">
        <f t="shared" si="2"/>
        <v>32333.030000000002</v>
      </c>
      <c r="Q7" s="120">
        <f t="shared" si="3"/>
        <v>0</v>
      </c>
      <c r="R7" s="122">
        <f t="shared" si="4"/>
        <v>4619.0042857142862</v>
      </c>
      <c r="S7" s="122">
        <f t="shared" si="5"/>
        <v>2694.419166666667</v>
      </c>
      <c r="T7" s="69"/>
    </row>
    <row r="8" spans="1:20" x14ac:dyDescent="0.25">
      <c r="A8" s="17">
        <v>1955</v>
      </c>
      <c r="B8" s="23">
        <v>478.02</v>
      </c>
      <c r="C8" s="59">
        <v>0</v>
      </c>
      <c r="D8" s="59">
        <v>0</v>
      </c>
      <c r="E8" s="59">
        <v>0</v>
      </c>
      <c r="F8" s="59">
        <v>0</v>
      </c>
      <c r="G8" s="59">
        <v>1568.95</v>
      </c>
      <c r="H8" s="59">
        <v>4155.43</v>
      </c>
      <c r="I8" s="59">
        <v>1705.81</v>
      </c>
      <c r="J8" s="59">
        <v>6464.23</v>
      </c>
      <c r="K8" s="59">
        <v>6168.69</v>
      </c>
      <c r="L8" s="59">
        <v>3649.64</v>
      </c>
      <c r="M8" s="60">
        <v>1317.04</v>
      </c>
      <c r="N8" s="122">
        <f t="shared" si="0"/>
        <v>478.02</v>
      </c>
      <c r="O8" s="120">
        <f t="shared" si="1"/>
        <v>25029.79</v>
      </c>
      <c r="P8" s="122">
        <f t="shared" si="2"/>
        <v>25507.81</v>
      </c>
      <c r="Q8" s="120">
        <f t="shared" si="3"/>
        <v>95.603999999999999</v>
      </c>
      <c r="R8" s="122">
        <f t="shared" si="4"/>
        <v>3575.684285714286</v>
      </c>
      <c r="S8" s="122">
        <f t="shared" si="5"/>
        <v>2125.6508333333336</v>
      </c>
      <c r="T8" s="69"/>
    </row>
    <row r="9" spans="1:20" x14ac:dyDescent="0.25">
      <c r="A9" s="17">
        <v>1956</v>
      </c>
      <c r="B9" s="23">
        <v>247.94</v>
      </c>
      <c r="C9" s="59">
        <v>0</v>
      </c>
      <c r="D9" s="59">
        <v>0</v>
      </c>
      <c r="E9" s="59">
        <v>0</v>
      </c>
      <c r="F9" s="59">
        <v>0</v>
      </c>
      <c r="G9" s="59">
        <v>2362.35</v>
      </c>
      <c r="H9" s="59">
        <v>5762.07</v>
      </c>
      <c r="I9" s="59">
        <v>4526.3500000000004</v>
      </c>
      <c r="J9" s="59">
        <v>5696.61</v>
      </c>
      <c r="K9" s="59">
        <v>4742.55</v>
      </c>
      <c r="L9" s="59">
        <v>5182.8900000000003</v>
      </c>
      <c r="M9" s="60">
        <v>2316.73</v>
      </c>
      <c r="N9" s="122">
        <f t="shared" si="0"/>
        <v>247.94</v>
      </c>
      <c r="O9" s="120">
        <f t="shared" si="1"/>
        <v>30589.55</v>
      </c>
      <c r="P9" s="122">
        <f t="shared" si="2"/>
        <v>30837.489999999998</v>
      </c>
      <c r="Q9" s="120">
        <f t="shared" si="3"/>
        <v>49.588000000000001</v>
      </c>
      <c r="R9" s="122">
        <f t="shared" si="4"/>
        <v>4369.9357142857143</v>
      </c>
      <c r="S9" s="122">
        <f t="shared" si="5"/>
        <v>2569.790833333333</v>
      </c>
      <c r="T9" s="69"/>
    </row>
    <row r="10" spans="1:20" x14ac:dyDescent="0.25">
      <c r="A10" s="17">
        <v>1957</v>
      </c>
      <c r="B10" s="23">
        <v>49.59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59">
        <v>2699.54</v>
      </c>
      <c r="J10" s="59">
        <v>5500.25</v>
      </c>
      <c r="K10" s="59">
        <v>4556.1000000000004</v>
      </c>
      <c r="L10" s="59">
        <v>4417.25</v>
      </c>
      <c r="M10" s="60">
        <v>1564.98</v>
      </c>
      <c r="N10" s="122">
        <f t="shared" si="0"/>
        <v>49.59</v>
      </c>
      <c r="O10" s="120">
        <f t="shared" si="1"/>
        <v>18738.12</v>
      </c>
      <c r="P10" s="122">
        <f t="shared" si="2"/>
        <v>18787.710000000003</v>
      </c>
      <c r="Q10" s="120">
        <f t="shared" si="3"/>
        <v>9.918000000000001</v>
      </c>
      <c r="R10" s="122">
        <f t="shared" si="4"/>
        <v>2676.8742857142856</v>
      </c>
      <c r="S10" s="122">
        <f t="shared" si="5"/>
        <v>1565.6425000000002</v>
      </c>
      <c r="T10" s="69"/>
    </row>
    <row r="11" spans="1:20" x14ac:dyDescent="0.25">
      <c r="A11" s="17">
        <v>1958</v>
      </c>
      <c r="B11" s="23">
        <v>119.01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406.62</v>
      </c>
      <c r="I11" s="59">
        <v>5051.9799999999996</v>
      </c>
      <c r="J11" s="59">
        <v>4954.78</v>
      </c>
      <c r="K11" s="59">
        <v>6950.18</v>
      </c>
      <c r="L11" s="59">
        <v>3963.03</v>
      </c>
      <c r="M11" s="60">
        <v>2364.33</v>
      </c>
      <c r="N11" s="122">
        <f t="shared" si="0"/>
        <v>119.01</v>
      </c>
      <c r="O11" s="120">
        <f t="shared" si="1"/>
        <v>23690.92</v>
      </c>
      <c r="P11" s="122">
        <f t="shared" si="2"/>
        <v>23809.93</v>
      </c>
      <c r="Q11" s="120">
        <f t="shared" si="3"/>
        <v>23.802</v>
      </c>
      <c r="R11" s="122">
        <f t="shared" si="4"/>
        <v>3384.4171428571426</v>
      </c>
      <c r="S11" s="122">
        <f t="shared" si="5"/>
        <v>1984.1608333333334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525.63</v>
      </c>
      <c r="I12" s="59">
        <v>5510.16</v>
      </c>
      <c r="J12" s="59">
        <v>6212.32</v>
      </c>
      <c r="K12" s="59">
        <v>7023.57</v>
      </c>
      <c r="L12" s="59">
        <v>5020.24</v>
      </c>
      <c r="M12" s="60">
        <v>103.14</v>
      </c>
      <c r="N12" s="122">
        <f t="shared" si="0"/>
        <v>0</v>
      </c>
      <c r="O12" s="120">
        <f t="shared" si="1"/>
        <v>24395.059999999998</v>
      </c>
      <c r="P12" s="122">
        <f t="shared" si="2"/>
        <v>24395.059999999998</v>
      </c>
      <c r="Q12" s="120">
        <f t="shared" si="3"/>
        <v>0</v>
      </c>
      <c r="R12" s="122">
        <f t="shared" si="4"/>
        <v>3485.008571428571</v>
      </c>
      <c r="S12" s="122">
        <f t="shared" si="5"/>
        <v>2032.9216666666664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1358.7</v>
      </c>
      <c r="H13" s="59">
        <v>4228.82</v>
      </c>
      <c r="I13" s="59">
        <v>3699.23</v>
      </c>
      <c r="J13" s="59">
        <v>5260.24</v>
      </c>
      <c r="K13" s="59">
        <v>7184.24</v>
      </c>
      <c r="L13" s="59">
        <v>4272.46</v>
      </c>
      <c r="M13" s="60">
        <v>1227.79</v>
      </c>
      <c r="N13" s="122">
        <f t="shared" si="0"/>
        <v>0</v>
      </c>
      <c r="O13" s="120">
        <f t="shared" si="1"/>
        <v>27231.48</v>
      </c>
      <c r="P13" s="122">
        <f t="shared" si="2"/>
        <v>27231.48</v>
      </c>
      <c r="Q13" s="120">
        <f t="shared" si="3"/>
        <v>0</v>
      </c>
      <c r="R13" s="122">
        <f t="shared" si="4"/>
        <v>3890.2114285714283</v>
      </c>
      <c r="S13" s="122">
        <f t="shared" si="5"/>
        <v>2269.29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228.1</v>
      </c>
      <c r="H14" s="59">
        <v>1075.06</v>
      </c>
      <c r="I14" s="59">
        <v>2467.4699999999998</v>
      </c>
      <c r="J14" s="59">
        <v>5894.96</v>
      </c>
      <c r="K14" s="59">
        <v>6450.34</v>
      </c>
      <c r="L14" s="59">
        <v>1513.41</v>
      </c>
      <c r="M14" s="60">
        <v>0</v>
      </c>
      <c r="N14" s="122">
        <f t="shared" si="0"/>
        <v>0</v>
      </c>
      <c r="O14" s="120">
        <f t="shared" si="1"/>
        <v>17629.34</v>
      </c>
      <c r="P14" s="122">
        <f t="shared" si="2"/>
        <v>17629.34</v>
      </c>
      <c r="Q14" s="120">
        <f t="shared" si="3"/>
        <v>0</v>
      </c>
      <c r="R14" s="122">
        <f t="shared" si="4"/>
        <v>2518.477142857143</v>
      </c>
      <c r="S14" s="122">
        <f t="shared" si="5"/>
        <v>1469.1116666666667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4272.46</v>
      </c>
      <c r="H15" s="59">
        <v>3419.55</v>
      </c>
      <c r="I15" s="59">
        <v>1213.9000000000001</v>
      </c>
      <c r="J15" s="59">
        <v>4960.7299999999996</v>
      </c>
      <c r="K15" s="59">
        <v>6454.31</v>
      </c>
      <c r="L15" s="59">
        <v>5008.34</v>
      </c>
      <c r="M15" s="60">
        <v>1328.94</v>
      </c>
      <c r="N15" s="122">
        <f t="shared" si="0"/>
        <v>0</v>
      </c>
      <c r="O15" s="120">
        <f t="shared" si="1"/>
        <v>26658.23</v>
      </c>
      <c r="P15" s="122">
        <f t="shared" si="2"/>
        <v>26658.23</v>
      </c>
      <c r="Q15" s="120">
        <f t="shared" si="3"/>
        <v>0</v>
      </c>
      <c r="R15" s="122">
        <f t="shared" si="4"/>
        <v>3808.3185714285714</v>
      </c>
      <c r="S15" s="122">
        <f t="shared" si="5"/>
        <v>2221.5191666666665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4266.51</v>
      </c>
      <c r="H16" s="59">
        <v>6006.04</v>
      </c>
      <c r="I16" s="59">
        <v>3965.02</v>
      </c>
      <c r="J16" s="59">
        <v>6567.37</v>
      </c>
      <c r="K16" s="59">
        <v>3336.25</v>
      </c>
      <c r="L16" s="59">
        <v>2747.15</v>
      </c>
      <c r="M16" s="60">
        <v>1636.39</v>
      </c>
      <c r="N16" s="122">
        <f t="shared" si="0"/>
        <v>0</v>
      </c>
      <c r="O16" s="120">
        <f t="shared" si="1"/>
        <v>28524.73</v>
      </c>
      <c r="P16" s="122">
        <f t="shared" si="2"/>
        <v>28524.73</v>
      </c>
      <c r="Q16" s="120">
        <f t="shared" si="3"/>
        <v>0</v>
      </c>
      <c r="R16" s="122">
        <f t="shared" si="4"/>
        <v>4074.9614285714283</v>
      </c>
      <c r="S16" s="122">
        <f t="shared" si="5"/>
        <v>2377.0608333333334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0</v>
      </c>
      <c r="H17" s="59">
        <v>5500.25</v>
      </c>
      <c r="I17" s="59">
        <v>3068.48</v>
      </c>
      <c r="J17" s="59">
        <v>7176.3</v>
      </c>
      <c r="K17" s="59">
        <v>6825.22</v>
      </c>
      <c r="L17" s="59">
        <v>4312.13</v>
      </c>
      <c r="M17" s="60">
        <v>763.65</v>
      </c>
      <c r="N17" s="122">
        <f t="shared" si="0"/>
        <v>0</v>
      </c>
      <c r="O17" s="120">
        <f t="shared" si="1"/>
        <v>27646.030000000002</v>
      </c>
      <c r="P17" s="122">
        <f t="shared" si="2"/>
        <v>27646.030000000002</v>
      </c>
      <c r="Q17" s="120">
        <f t="shared" si="3"/>
        <v>0</v>
      </c>
      <c r="R17" s="122">
        <f t="shared" si="4"/>
        <v>3949.4328571428573</v>
      </c>
      <c r="S17" s="122">
        <f t="shared" si="5"/>
        <v>2303.8358333333335</v>
      </c>
      <c r="T17" s="69"/>
    </row>
    <row r="18" spans="1:20" x14ac:dyDescent="0.25">
      <c r="A18" s="17">
        <v>1965</v>
      </c>
      <c r="B18" s="23">
        <v>148.76</v>
      </c>
      <c r="C18" s="59">
        <v>0</v>
      </c>
      <c r="D18" s="59">
        <v>0</v>
      </c>
      <c r="E18" s="59">
        <v>0</v>
      </c>
      <c r="F18" s="59">
        <v>0</v>
      </c>
      <c r="G18" s="59">
        <v>3449.31</v>
      </c>
      <c r="H18" s="59">
        <v>4800.07</v>
      </c>
      <c r="I18" s="59">
        <v>0</v>
      </c>
      <c r="J18" s="59">
        <v>0</v>
      </c>
      <c r="K18" s="59">
        <v>3925.35</v>
      </c>
      <c r="L18" s="59">
        <v>1368.61</v>
      </c>
      <c r="M18" s="60">
        <v>0</v>
      </c>
      <c r="N18" s="122">
        <f t="shared" si="0"/>
        <v>148.76</v>
      </c>
      <c r="O18" s="120">
        <f t="shared" si="1"/>
        <v>13543.34</v>
      </c>
      <c r="P18" s="122">
        <f t="shared" si="2"/>
        <v>13692.1</v>
      </c>
      <c r="Q18" s="120">
        <f t="shared" si="3"/>
        <v>29.751999999999999</v>
      </c>
      <c r="R18" s="122">
        <f t="shared" si="4"/>
        <v>1934.7628571428572</v>
      </c>
      <c r="S18" s="122">
        <f t="shared" si="5"/>
        <v>1141.0083333333334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23.8</v>
      </c>
      <c r="H19" s="59">
        <v>4760.3999999999996</v>
      </c>
      <c r="I19" s="59">
        <v>2576.5700000000002</v>
      </c>
      <c r="J19" s="59">
        <v>6620.92</v>
      </c>
      <c r="K19" s="59">
        <v>5692.65</v>
      </c>
      <c r="L19" s="59">
        <v>3199.39</v>
      </c>
      <c r="M19" s="60">
        <v>178.51</v>
      </c>
      <c r="N19" s="122">
        <f t="shared" si="0"/>
        <v>0</v>
      </c>
      <c r="O19" s="120">
        <f t="shared" si="1"/>
        <v>23052.239999999998</v>
      </c>
      <c r="P19" s="122">
        <f t="shared" si="2"/>
        <v>23052.239999999998</v>
      </c>
      <c r="Q19" s="120">
        <f t="shared" si="3"/>
        <v>0</v>
      </c>
      <c r="R19" s="122">
        <f t="shared" si="4"/>
        <v>3293.1771428571424</v>
      </c>
      <c r="S19" s="122">
        <f t="shared" si="5"/>
        <v>1921.0199999999998</v>
      </c>
      <c r="T19" s="69"/>
    </row>
    <row r="20" spans="1:20" x14ac:dyDescent="0.25">
      <c r="A20" s="17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79.34</v>
      </c>
      <c r="G20" s="59">
        <v>3746.83</v>
      </c>
      <c r="H20" s="59">
        <v>783.48</v>
      </c>
      <c r="I20" s="59">
        <v>0</v>
      </c>
      <c r="J20" s="59">
        <v>3734.93</v>
      </c>
      <c r="K20" s="59">
        <v>7106.88</v>
      </c>
      <c r="L20" s="59">
        <v>2340.5300000000002</v>
      </c>
      <c r="M20" s="60">
        <v>218.18</v>
      </c>
      <c r="N20" s="122">
        <f t="shared" si="0"/>
        <v>79.34</v>
      </c>
      <c r="O20" s="120">
        <f t="shared" si="1"/>
        <v>17930.829999999998</v>
      </c>
      <c r="P20" s="122">
        <f t="shared" si="2"/>
        <v>18010.169999999998</v>
      </c>
      <c r="Q20" s="120">
        <f t="shared" si="3"/>
        <v>15.868</v>
      </c>
      <c r="R20" s="122">
        <f t="shared" si="4"/>
        <v>2561.5471428571427</v>
      </c>
      <c r="S20" s="122">
        <f t="shared" si="5"/>
        <v>1500.8474999999999</v>
      </c>
      <c r="T20" s="69"/>
    </row>
    <row r="21" spans="1:20" x14ac:dyDescent="0.25">
      <c r="A21" s="17">
        <v>1968</v>
      </c>
      <c r="B21" s="23">
        <v>0</v>
      </c>
      <c r="C21" s="59">
        <v>0</v>
      </c>
      <c r="D21" s="59">
        <v>0</v>
      </c>
      <c r="E21" s="59">
        <v>0</v>
      </c>
      <c r="F21" s="59">
        <v>0</v>
      </c>
      <c r="G21" s="59">
        <v>3338.23</v>
      </c>
      <c r="H21" s="59">
        <v>1354.73</v>
      </c>
      <c r="I21" s="59">
        <v>3727</v>
      </c>
      <c r="J21" s="59">
        <v>6882.75</v>
      </c>
      <c r="K21" s="59">
        <v>3469.14</v>
      </c>
      <c r="L21" s="59">
        <v>2768.97</v>
      </c>
      <c r="M21" s="60">
        <v>347.11</v>
      </c>
      <c r="N21" s="122">
        <f t="shared" si="0"/>
        <v>0</v>
      </c>
      <c r="O21" s="120">
        <f t="shared" si="1"/>
        <v>21887.93</v>
      </c>
      <c r="P21" s="122">
        <f t="shared" si="2"/>
        <v>21887.93</v>
      </c>
      <c r="Q21" s="120">
        <f t="shared" si="3"/>
        <v>0</v>
      </c>
      <c r="R21" s="122">
        <f t="shared" si="4"/>
        <v>3126.8471428571429</v>
      </c>
      <c r="S21" s="122">
        <f t="shared" si="5"/>
        <v>1823.9941666666666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2239.37</v>
      </c>
      <c r="H22" s="59">
        <v>886.63</v>
      </c>
      <c r="I22" s="59">
        <v>1596.72</v>
      </c>
      <c r="J22" s="59">
        <v>6349.18</v>
      </c>
      <c r="K22" s="59">
        <v>6123.06</v>
      </c>
      <c r="L22" s="59">
        <v>2165.98</v>
      </c>
      <c r="M22" s="60">
        <v>0</v>
      </c>
      <c r="N22" s="122">
        <f t="shared" si="0"/>
        <v>0</v>
      </c>
      <c r="O22" s="120">
        <f t="shared" si="1"/>
        <v>19360.940000000002</v>
      </c>
      <c r="P22" s="122">
        <f t="shared" si="2"/>
        <v>19360.940000000002</v>
      </c>
      <c r="Q22" s="120">
        <f t="shared" si="3"/>
        <v>0</v>
      </c>
      <c r="R22" s="122">
        <f t="shared" si="4"/>
        <v>2765.8485714285716</v>
      </c>
      <c r="S22" s="122">
        <f t="shared" si="5"/>
        <v>1613.4116666666669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1606.64</v>
      </c>
      <c r="I23" s="59">
        <v>3189.47</v>
      </c>
      <c r="J23" s="59">
        <v>6680.43</v>
      </c>
      <c r="K23" s="59">
        <v>6801.42</v>
      </c>
      <c r="L23" s="59">
        <v>2546.81</v>
      </c>
      <c r="M23" s="60">
        <v>454.22</v>
      </c>
      <c r="N23" s="122">
        <f t="shared" si="0"/>
        <v>0</v>
      </c>
      <c r="O23" s="120">
        <f t="shared" si="1"/>
        <v>21278.99</v>
      </c>
      <c r="P23" s="122">
        <f t="shared" si="2"/>
        <v>21278.99</v>
      </c>
      <c r="Q23" s="120">
        <f t="shared" si="3"/>
        <v>0</v>
      </c>
      <c r="R23" s="122">
        <f t="shared" si="4"/>
        <v>3039.8557142857144</v>
      </c>
      <c r="S23" s="122">
        <f t="shared" si="5"/>
        <v>1773.2491666666667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485.96</v>
      </c>
      <c r="I24" s="59">
        <v>4482.71</v>
      </c>
      <c r="J24" s="59">
        <v>7134.65</v>
      </c>
      <c r="K24" s="59">
        <v>6888.69</v>
      </c>
      <c r="L24" s="59">
        <v>3084.34</v>
      </c>
      <c r="M24" s="60">
        <v>119.01</v>
      </c>
      <c r="N24" s="122">
        <f t="shared" si="0"/>
        <v>0</v>
      </c>
      <c r="O24" s="120">
        <f t="shared" si="1"/>
        <v>22195.359999999997</v>
      </c>
      <c r="P24" s="122">
        <f t="shared" si="2"/>
        <v>22195.359999999997</v>
      </c>
      <c r="Q24" s="120">
        <f t="shared" si="3"/>
        <v>0</v>
      </c>
      <c r="R24" s="122">
        <f t="shared" si="4"/>
        <v>3170.7657142857138</v>
      </c>
      <c r="S24" s="122">
        <f t="shared" si="5"/>
        <v>1849.613333333333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2542.85</v>
      </c>
      <c r="H25" s="59">
        <v>2727.31</v>
      </c>
      <c r="I25" s="59">
        <v>1731.6</v>
      </c>
      <c r="J25" s="59">
        <v>5057.92</v>
      </c>
      <c r="K25" s="59">
        <v>5801.74</v>
      </c>
      <c r="L25" s="59">
        <v>1763.33</v>
      </c>
      <c r="M25" s="60">
        <v>466.12</v>
      </c>
      <c r="N25" s="122">
        <f t="shared" si="0"/>
        <v>0</v>
      </c>
      <c r="O25" s="120">
        <f t="shared" si="1"/>
        <v>20090.87</v>
      </c>
      <c r="P25" s="122">
        <f t="shared" si="2"/>
        <v>20090.87</v>
      </c>
      <c r="Q25" s="120">
        <f t="shared" si="3"/>
        <v>0</v>
      </c>
      <c r="R25" s="122">
        <f t="shared" si="4"/>
        <v>2870.1242857142856</v>
      </c>
      <c r="S25" s="122">
        <f t="shared" si="5"/>
        <v>1674.2391666666665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1051.26</v>
      </c>
      <c r="I26" s="59">
        <v>2868.14</v>
      </c>
      <c r="J26" s="59">
        <v>7178.29</v>
      </c>
      <c r="K26" s="59">
        <v>6898.61</v>
      </c>
      <c r="L26" s="59">
        <v>912.41</v>
      </c>
      <c r="M26" s="60">
        <v>0</v>
      </c>
      <c r="N26" s="122">
        <f t="shared" si="0"/>
        <v>0</v>
      </c>
      <c r="O26" s="120">
        <f t="shared" si="1"/>
        <v>18908.71</v>
      </c>
      <c r="P26" s="122">
        <f t="shared" si="2"/>
        <v>18908.71</v>
      </c>
      <c r="Q26" s="120">
        <f t="shared" si="3"/>
        <v>0</v>
      </c>
      <c r="R26" s="122">
        <f t="shared" si="4"/>
        <v>2701.2442857142855</v>
      </c>
      <c r="S26" s="122">
        <f t="shared" si="5"/>
        <v>1575.7258333333332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247.94</v>
      </c>
      <c r="H27" s="59">
        <v>6977.95</v>
      </c>
      <c r="I27" s="59">
        <v>3780.55</v>
      </c>
      <c r="J27" s="59">
        <v>6861.98</v>
      </c>
      <c r="K27" s="59">
        <v>6276.23</v>
      </c>
      <c r="L27" s="59">
        <v>2231.44</v>
      </c>
      <c r="M27" s="60">
        <v>783.48</v>
      </c>
      <c r="N27" s="122">
        <f t="shared" si="0"/>
        <v>0</v>
      </c>
      <c r="O27" s="120">
        <f t="shared" si="1"/>
        <v>27159.569999999996</v>
      </c>
      <c r="P27" s="122">
        <f t="shared" si="2"/>
        <v>27159.569999999996</v>
      </c>
      <c r="Q27" s="120">
        <f t="shared" si="3"/>
        <v>0</v>
      </c>
      <c r="R27" s="122">
        <f t="shared" si="4"/>
        <v>3879.9385714285709</v>
      </c>
      <c r="S27" s="122">
        <f t="shared" si="5"/>
        <v>2263.2974999999997</v>
      </c>
      <c r="T27" s="69"/>
    </row>
    <row r="28" spans="1:20" x14ac:dyDescent="0.25">
      <c r="A28" s="17">
        <v>1975</v>
      </c>
      <c r="B28" s="23">
        <v>0</v>
      </c>
      <c r="C28" s="59">
        <v>0</v>
      </c>
      <c r="D28" s="59">
        <v>0</v>
      </c>
      <c r="E28" s="59">
        <v>0</v>
      </c>
      <c r="F28" s="59">
        <v>0</v>
      </c>
      <c r="G28" s="59">
        <v>357.03</v>
      </c>
      <c r="H28" s="59">
        <v>4538.25</v>
      </c>
      <c r="I28" s="59">
        <v>3010.95</v>
      </c>
      <c r="J28" s="59">
        <v>7217.96</v>
      </c>
      <c r="K28" s="59">
        <v>7428.21</v>
      </c>
      <c r="L28" s="59">
        <v>3613.94</v>
      </c>
      <c r="M28" s="60">
        <v>257.86</v>
      </c>
      <c r="N28" s="122">
        <f t="shared" si="0"/>
        <v>0</v>
      </c>
      <c r="O28" s="120">
        <f t="shared" si="1"/>
        <v>26424.199999999997</v>
      </c>
      <c r="P28" s="122">
        <f t="shared" si="2"/>
        <v>26424.199999999997</v>
      </c>
      <c r="Q28" s="120">
        <f t="shared" si="3"/>
        <v>0</v>
      </c>
      <c r="R28" s="122">
        <f t="shared" si="4"/>
        <v>3774.8857142857137</v>
      </c>
      <c r="S28" s="122">
        <f t="shared" si="5"/>
        <v>2202.0166666666664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1908.13</v>
      </c>
      <c r="H29" s="59">
        <v>5176.9399999999996</v>
      </c>
      <c r="I29" s="59">
        <v>5069.83</v>
      </c>
      <c r="J29" s="59">
        <v>6912.5</v>
      </c>
      <c r="K29" s="59">
        <v>6718.12</v>
      </c>
      <c r="L29" s="59">
        <v>2655.91</v>
      </c>
      <c r="M29" s="60">
        <v>495.88</v>
      </c>
      <c r="N29" s="122">
        <f t="shared" si="0"/>
        <v>0</v>
      </c>
      <c r="O29" s="120">
        <f t="shared" si="1"/>
        <v>28937.31</v>
      </c>
      <c r="P29" s="122">
        <f t="shared" si="2"/>
        <v>28937.31</v>
      </c>
      <c r="Q29" s="120">
        <f t="shared" si="3"/>
        <v>0</v>
      </c>
      <c r="R29" s="122">
        <f t="shared" si="4"/>
        <v>4133.9014285714284</v>
      </c>
      <c r="S29" s="122">
        <f t="shared" si="5"/>
        <v>2411.4425000000001</v>
      </c>
      <c r="T29" s="69"/>
    </row>
    <row r="30" spans="1:20" x14ac:dyDescent="0.25">
      <c r="A30" s="17">
        <v>1977</v>
      </c>
      <c r="B30" s="23">
        <v>0</v>
      </c>
      <c r="C30" s="59">
        <v>0</v>
      </c>
      <c r="D30" s="59">
        <v>0</v>
      </c>
      <c r="E30" s="59">
        <v>0</v>
      </c>
      <c r="F30" s="59">
        <v>0</v>
      </c>
      <c r="G30" s="59">
        <v>0</v>
      </c>
      <c r="H30" s="59">
        <v>3914.04</v>
      </c>
      <c r="I30" s="59">
        <v>749.76</v>
      </c>
      <c r="J30" s="59">
        <v>5380.44</v>
      </c>
      <c r="K30" s="59">
        <v>5570.98</v>
      </c>
      <c r="L30" s="59">
        <v>2441.19</v>
      </c>
      <c r="M30" s="60">
        <v>767.61</v>
      </c>
      <c r="N30" s="122">
        <f t="shared" si="0"/>
        <v>0</v>
      </c>
      <c r="O30" s="120">
        <f t="shared" si="1"/>
        <v>18824.02</v>
      </c>
      <c r="P30" s="122">
        <f t="shared" si="2"/>
        <v>18824.02</v>
      </c>
      <c r="Q30" s="120">
        <f t="shared" si="3"/>
        <v>0</v>
      </c>
      <c r="R30" s="122">
        <f t="shared" si="4"/>
        <v>2689.1457142857143</v>
      </c>
      <c r="S30" s="122">
        <f t="shared" si="5"/>
        <v>1568.6683333333333</v>
      </c>
      <c r="T30" s="69"/>
    </row>
    <row r="31" spans="1:20" x14ac:dyDescent="0.25">
      <c r="A31" s="17">
        <v>1978</v>
      </c>
      <c r="B31" s="23">
        <v>0</v>
      </c>
      <c r="C31" s="59">
        <v>0</v>
      </c>
      <c r="D31" s="59">
        <v>0</v>
      </c>
      <c r="E31" s="59">
        <v>0</v>
      </c>
      <c r="F31" s="59">
        <v>0</v>
      </c>
      <c r="G31" s="59">
        <v>2449.0300000000002</v>
      </c>
      <c r="H31" s="59">
        <v>1369.01</v>
      </c>
      <c r="I31" s="59">
        <v>1810.14</v>
      </c>
      <c r="J31" s="59">
        <v>6972</v>
      </c>
      <c r="K31" s="59">
        <v>6574.31</v>
      </c>
      <c r="L31" s="59">
        <v>1186.53</v>
      </c>
      <c r="M31" s="60">
        <v>426.45</v>
      </c>
      <c r="N31" s="122">
        <f t="shared" si="0"/>
        <v>0</v>
      </c>
      <c r="O31" s="120">
        <f t="shared" si="1"/>
        <v>20787.47</v>
      </c>
      <c r="P31" s="122">
        <f t="shared" si="2"/>
        <v>20787.47</v>
      </c>
      <c r="Q31" s="120">
        <f t="shared" si="3"/>
        <v>0</v>
      </c>
      <c r="R31" s="122">
        <f t="shared" si="4"/>
        <v>2969.6385714285716</v>
      </c>
      <c r="S31" s="122">
        <f t="shared" si="5"/>
        <v>1732.2891666666667</v>
      </c>
      <c r="T31" s="69"/>
    </row>
    <row r="32" spans="1:20" x14ac:dyDescent="0.25">
      <c r="A32" s="17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1160.3499999999999</v>
      </c>
      <c r="I32" s="59">
        <v>1656.22</v>
      </c>
      <c r="J32" s="59">
        <v>7219.74</v>
      </c>
      <c r="K32" s="59">
        <v>4346.6400000000003</v>
      </c>
      <c r="L32" s="59">
        <v>3030.79</v>
      </c>
      <c r="M32" s="60">
        <v>1731.6</v>
      </c>
      <c r="N32" s="122">
        <f t="shared" si="0"/>
        <v>0</v>
      </c>
      <c r="O32" s="120">
        <f t="shared" si="1"/>
        <v>19145.34</v>
      </c>
      <c r="P32" s="122">
        <f t="shared" si="2"/>
        <v>19145.34</v>
      </c>
      <c r="Q32" s="120">
        <f t="shared" si="3"/>
        <v>0</v>
      </c>
      <c r="R32" s="122">
        <f t="shared" si="4"/>
        <v>2735.0485714285714</v>
      </c>
      <c r="S32" s="122">
        <f t="shared" si="5"/>
        <v>1595.4449999999999</v>
      </c>
      <c r="T32" s="69"/>
    </row>
    <row r="33" spans="1:20" x14ac:dyDescent="0.25">
      <c r="A33" s="17">
        <v>1980</v>
      </c>
      <c r="B33" s="23">
        <v>476.04</v>
      </c>
      <c r="C33" s="59">
        <v>491.91</v>
      </c>
      <c r="D33" s="59">
        <v>460.17</v>
      </c>
      <c r="E33" s="59">
        <v>0</v>
      </c>
      <c r="F33" s="59">
        <v>0</v>
      </c>
      <c r="G33" s="59">
        <v>59.51</v>
      </c>
      <c r="H33" s="59">
        <v>436.37</v>
      </c>
      <c r="I33" s="59">
        <v>4442.05</v>
      </c>
      <c r="J33" s="59">
        <v>6684.79</v>
      </c>
      <c r="K33" s="59">
        <v>6047.2</v>
      </c>
      <c r="L33" s="59">
        <v>3056.57</v>
      </c>
      <c r="M33" s="60">
        <v>3611.95</v>
      </c>
      <c r="N33" s="122">
        <f t="shared" si="0"/>
        <v>1428.1200000000001</v>
      </c>
      <c r="O33" s="120">
        <f t="shared" si="1"/>
        <v>24338.440000000002</v>
      </c>
      <c r="P33" s="122">
        <f t="shared" si="2"/>
        <v>25766.560000000001</v>
      </c>
      <c r="Q33" s="120">
        <f t="shared" si="3"/>
        <v>285.62400000000002</v>
      </c>
      <c r="R33" s="122">
        <f t="shared" si="4"/>
        <v>3476.9200000000005</v>
      </c>
      <c r="S33" s="122">
        <f t="shared" si="5"/>
        <v>2147.2133333333336</v>
      </c>
      <c r="T33" s="69"/>
    </row>
    <row r="34" spans="1:20" x14ac:dyDescent="0.25">
      <c r="A34" s="17">
        <v>1981</v>
      </c>
      <c r="B34" s="23">
        <v>1620.52</v>
      </c>
      <c r="C34" s="59">
        <v>1352.75</v>
      </c>
      <c r="D34" s="59">
        <v>1352.75</v>
      </c>
      <c r="E34" s="59">
        <v>1059.19</v>
      </c>
      <c r="F34" s="59">
        <v>0</v>
      </c>
      <c r="G34" s="59">
        <v>620.84</v>
      </c>
      <c r="H34" s="59">
        <v>1860.52</v>
      </c>
      <c r="I34" s="59">
        <v>3159.72</v>
      </c>
      <c r="J34" s="59">
        <v>6297.61</v>
      </c>
      <c r="K34" s="59">
        <v>6115.33</v>
      </c>
      <c r="L34" s="59">
        <v>3334.26</v>
      </c>
      <c r="M34" s="60">
        <v>1134.56</v>
      </c>
      <c r="N34" s="122">
        <f t="shared" si="0"/>
        <v>5385.2100000000009</v>
      </c>
      <c r="O34" s="120">
        <f t="shared" si="1"/>
        <v>22522.84</v>
      </c>
      <c r="P34" s="122">
        <f t="shared" si="2"/>
        <v>27908.050000000007</v>
      </c>
      <c r="Q34" s="120">
        <f t="shared" si="3"/>
        <v>1077.0420000000001</v>
      </c>
      <c r="R34" s="122">
        <f t="shared" si="4"/>
        <v>3217.5485714285714</v>
      </c>
      <c r="S34" s="122">
        <f t="shared" si="5"/>
        <v>2325.670833333334</v>
      </c>
      <c r="T34" s="69"/>
    </row>
    <row r="35" spans="1:20" x14ac:dyDescent="0.25">
      <c r="A35" s="17">
        <v>1982</v>
      </c>
      <c r="B35" s="23">
        <v>416.54</v>
      </c>
      <c r="C35" s="59">
        <v>430.42</v>
      </c>
      <c r="D35" s="59">
        <v>430.42</v>
      </c>
      <c r="E35" s="59">
        <v>249.92</v>
      </c>
      <c r="F35" s="59">
        <v>0</v>
      </c>
      <c r="G35" s="59">
        <v>2063.5700000000002</v>
      </c>
      <c r="H35" s="59">
        <v>2319.39</v>
      </c>
      <c r="I35" s="59">
        <v>1805.98</v>
      </c>
      <c r="J35" s="59">
        <v>5901.51</v>
      </c>
      <c r="K35" s="59">
        <v>4548.3599999999997</v>
      </c>
      <c r="L35" s="59">
        <v>2511.9</v>
      </c>
      <c r="M35" s="60">
        <v>652.57000000000005</v>
      </c>
      <c r="N35" s="122">
        <f t="shared" si="0"/>
        <v>1527.3000000000002</v>
      </c>
      <c r="O35" s="120">
        <f t="shared" si="1"/>
        <v>19803.280000000002</v>
      </c>
      <c r="P35" s="122">
        <f t="shared" si="2"/>
        <v>21330.58</v>
      </c>
      <c r="Q35" s="120">
        <f t="shared" si="3"/>
        <v>305.46000000000004</v>
      </c>
      <c r="R35" s="122">
        <f t="shared" si="4"/>
        <v>2829.0400000000004</v>
      </c>
      <c r="S35" s="122">
        <f t="shared" si="5"/>
        <v>1777.5483333333334</v>
      </c>
      <c r="T35" s="69"/>
    </row>
    <row r="36" spans="1:20" x14ac:dyDescent="0.25">
      <c r="A36" s="17">
        <v>1983</v>
      </c>
      <c r="B36" s="23">
        <v>416.54</v>
      </c>
      <c r="C36" s="59">
        <v>430.42</v>
      </c>
      <c r="D36" s="59">
        <v>430.42</v>
      </c>
      <c r="E36" s="59">
        <v>83.31</v>
      </c>
      <c r="F36" s="59">
        <v>0</v>
      </c>
      <c r="G36" s="59">
        <v>0</v>
      </c>
      <c r="H36" s="59">
        <v>476.04</v>
      </c>
      <c r="I36" s="59">
        <v>138.85</v>
      </c>
      <c r="J36" s="59">
        <v>5972.32</v>
      </c>
      <c r="K36" s="59">
        <v>6365.05</v>
      </c>
      <c r="L36" s="59">
        <v>1765.31</v>
      </c>
      <c r="M36" s="60">
        <v>541.49</v>
      </c>
      <c r="N36" s="122">
        <f t="shared" si="0"/>
        <v>1360.69</v>
      </c>
      <c r="O36" s="120">
        <f t="shared" si="1"/>
        <v>15259.06</v>
      </c>
      <c r="P36" s="122">
        <f t="shared" si="2"/>
        <v>16619.75</v>
      </c>
      <c r="Q36" s="120">
        <f t="shared" si="3"/>
        <v>272.13800000000003</v>
      </c>
      <c r="R36" s="122">
        <f t="shared" si="4"/>
        <v>2179.8657142857141</v>
      </c>
      <c r="S36" s="122">
        <f t="shared" si="5"/>
        <v>1384.9791666666667</v>
      </c>
      <c r="T36" s="69"/>
    </row>
    <row r="37" spans="1:20" x14ac:dyDescent="0.25">
      <c r="A37" s="17">
        <v>1984</v>
      </c>
      <c r="B37" s="23">
        <v>126.94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1678.04</v>
      </c>
      <c r="I37" s="59">
        <v>3650.63</v>
      </c>
      <c r="J37" s="59">
        <v>6640.96</v>
      </c>
      <c r="K37" s="59">
        <v>6257.11</v>
      </c>
      <c r="L37" s="59">
        <v>1763.33</v>
      </c>
      <c r="M37" s="60">
        <v>658.52</v>
      </c>
      <c r="N37" s="122">
        <f t="shared" si="0"/>
        <v>126.94</v>
      </c>
      <c r="O37" s="120">
        <f t="shared" si="1"/>
        <v>20648.59</v>
      </c>
      <c r="P37" s="122">
        <f t="shared" si="2"/>
        <v>20775.530000000002</v>
      </c>
      <c r="Q37" s="120">
        <f t="shared" si="3"/>
        <v>25.387999999999998</v>
      </c>
      <c r="R37" s="122">
        <f t="shared" si="4"/>
        <v>2949.7985714285714</v>
      </c>
      <c r="S37" s="122">
        <f t="shared" si="5"/>
        <v>1731.2941666666668</v>
      </c>
      <c r="T37" s="69"/>
    </row>
    <row r="38" spans="1:20" x14ac:dyDescent="0.25">
      <c r="A38" s="17">
        <v>1985</v>
      </c>
      <c r="B38" s="23">
        <v>654.54999999999995</v>
      </c>
      <c r="C38" s="59">
        <v>614.89</v>
      </c>
      <c r="D38" s="59">
        <v>138.85</v>
      </c>
      <c r="E38" s="59">
        <v>0</v>
      </c>
      <c r="F38" s="59">
        <v>0</v>
      </c>
      <c r="G38" s="59">
        <v>1031.42</v>
      </c>
      <c r="H38" s="59">
        <v>4139.5600000000004</v>
      </c>
      <c r="I38" s="59">
        <v>4946.8500000000004</v>
      </c>
      <c r="J38" s="59">
        <v>6662.58</v>
      </c>
      <c r="K38" s="59">
        <v>7333</v>
      </c>
      <c r="L38" s="59">
        <v>3197.4</v>
      </c>
      <c r="M38" s="60">
        <v>1110.76</v>
      </c>
      <c r="N38" s="122">
        <f t="shared" si="0"/>
        <v>1408.29</v>
      </c>
      <c r="O38" s="120">
        <f t="shared" si="1"/>
        <v>28421.570000000003</v>
      </c>
      <c r="P38" s="122">
        <f t="shared" si="2"/>
        <v>29829.86</v>
      </c>
      <c r="Q38" s="120">
        <f t="shared" si="3"/>
        <v>281.65800000000002</v>
      </c>
      <c r="R38" s="122">
        <f t="shared" si="4"/>
        <v>4060.224285714286</v>
      </c>
      <c r="S38" s="122">
        <f t="shared" si="5"/>
        <v>2485.8216666666667</v>
      </c>
      <c r="T38" s="69"/>
    </row>
    <row r="39" spans="1:20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2699.54</v>
      </c>
      <c r="I39" s="59">
        <v>3135.91</v>
      </c>
      <c r="J39" s="59">
        <v>7420.27</v>
      </c>
      <c r="K39" s="59">
        <v>6224.22</v>
      </c>
      <c r="L39" s="59">
        <v>1406.3</v>
      </c>
      <c r="M39" s="60">
        <v>0</v>
      </c>
      <c r="N39" s="122">
        <f t="shared" si="0"/>
        <v>0</v>
      </c>
      <c r="O39" s="120">
        <f t="shared" si="1"/>
        <v>20886.240000000002</v>
      </c>
      <c r="P39" s="122">
        <f t="shared" si="2"/>
        <v>20886.240000000002</v>
      </c>
      <c r="Q39" s="120">
        <f t="shared" si="3"/>
        <v>0</v>
      </c>
      <c r="R39" s="122">
        <f t="shared" si="4"/>
        <v>2983.7485714285717</v>
      </c>
      <c r="S39" s="122">
        <f t="shared" si="5"/>
        <v>1740.5200000000002</v>
      </c>
      <c r="T39" s="69"/>
    </row>
    <row r="40" spans="1:20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731.91</v>
      </c>
      <c r="H40" s="59">
        <v>912.41</v>
      </c>
      <c r="I40" s="59">
        <v>2652.34</v>
      </c>
      <c r="J40" s="59">
        <v>6646.99</v>
      </c>
      <c r="K40" s="59">
        <v>5412.61</v>
      </c>
      <c r="L40" s="59">
        <v>2523.0100000000002</v>
      </c>
      <c r="M40" s="60">
        <v>0</v>
      </c>
      <c r="N40" s="122">
        <f t="shared" si="0"/>
        <v>0</v>
      </c>
      <c r="O40" s="120">
        <f t="shared" si="1"/>
        <v>18879.269999999997</v>
      </c>
      <c r="P40" s="122">
        <f t="shared" si="2"/>
        <v>18879.269999999997</v>
      </c>
      <c r="Q40" s="120">
        <f t="shared" si="3"/>
        <v>0</v>
      </c>
      <c r="R40" s="122">
        <f t="shared" si="4"/>
        <v>2697.0385714285708</v>
      </c>
      <c r="S40" s="122">
        <f t="shared" si="5"/>
        <v>1573.2724999999998</v>
      </c>
      <c r="T40" s="69"/>
    </row>
    <row r="41" spans="1:20" x14ac:dyDescent="0.25">
      <c r="A41" s="17">
        <v>1988</v>
      </c>
      <c r="B41" s="23">
        <v>0</v>
      </c>
      <c r="C41" s="59">
        <v>0</v>
      </c>
      <c r="D41" s="59">
        <v>0</v>
      </c>
      <c r="E41" s="59">
        <v>0</v>
      </c>
      <c r="F41" s="59">
        <v>0</v>
      </c>
      <c r="G41" s="59">
        <v>755.55</v>
      </c>
      <c r="H41" s="59">
        <v>1418.94</v>
      </c>
      <c r="I41" s="59">
        <v>3610.37</v>
      </c>
      <c r="J41" s="59">
        <v>6949.81</v>
      </c>
      <c r="K41" s="59">
        <v>7566.06</v>
      </c>
      <c r="L41" s="59">
        <v>2485.96</v>
      </c>
      <c r="M41" s="60">
        <v>892.58</v>
      </c>
      <c r="N41" s="122">
        <f t="shared" si="0"/>
        <v>0</v>
      </c>
      <c r="O41" s="120">
        <f t="shared" si="1"/>
        <v>23679.27</v>
      </c>
      <c r="P41" s="122">
        <f t="shared" si="2"/>
        <v>23679.27</v>
      </c>
      <c r="Q41" s="120">
        <f t="shared" si="3"/>
        <v>0</v>
      </c>
      <c r="R41" s="122">
        <f t="shared" si="4"/>
        <v>3382.752857142857</v>
      </c>
      <c r="S41" s="122">
        <f t="shared" si="5"/>
        <v>1973.2725</v>
      </c>
      <c r="T41" s="69"/>
    </row>
    <row r="42" spans="1:20" x14ac:dyDescent="0.25">
      <c r="A42" s="17">
        <v>1989</v>
      </c>
      <c r="B42" s="23">
        <v>0</v>
      </c>
      <c r="C42" s="59">
        <v>0</v>
      </c>
      <c r="D42" s="59">
        <v>0</v>
      </c>
      <c r="E42" s="59">
        <v>0</v>
      </c>
      <c r="F42" s="59">
        <v>0</v>
      </c>
      <c r="G42" s="59">
        <v>2295.5</v>
      </c>
      <c r="H42" s="59">
        <v>6341.49</v>
      </c>
      <c r="I42" s="59">
        <v>3101.6</v>
      </c>
      <c r="J42" s="59">
        <v>8885.09</v>
      </c>
      <c r="K42" s="59">
        <v>5470.02</v>
      </c>
      <c r="L42" s="59">
        <v>2223.0300000000002</v>
      </c>
      <c r="M42" s="60">
        <v>1150.43</v>
      </c>
      <c r="N42" s="122">
        <f t="shared" si="0"/>
        <v>0</v>
      </c>
      <c r="O42" s="120">
        <f t="shared" si="1"/>
        <v>29467.16</v>
      </c>
      <c r="P42" s="122">
        <f t="shared" si="2"/>
        <v>29467.16</v>
      </c>
      <c r="Q42" s="120">
        <f t="shared" si="3"/>
        <v>0</v>
      </c>
      <c r="R42" s="122">
        <f t="shared" si="4"/>
        <v>4209.5942857142854</v>
      </c>
      <c r="S42" s="122">
        <f t="shared" si="5"/>
        <v>2455.5966666666668</v>
      </c>
      <c r="T42" s="69"/>
    </row>
    <row r="43" spans="1:20" x14ac:dyDescent="0.25">
      <c r="A43" s="17">
        <v>1990</v>
      </c>
      <c r="B43" s="23">
        <v>0</v>
      </c>
      <c r="C43" s="59">
        <v>0</v>
      </c>
      <c r="D43" s="59">
        <v>0</v>
      </c>
      <c r="E43" s="59">
        <v>0</v>
      </c>
      <c r="F43" s="59">
        <v>0</v>
      </c>
      <c r="G43" s="59">
        <v>748.67</v>
      </c>
      <c r="H43" s="59">
        <v>4657.1400000000003</v>
      </c>
      <c r="I43" s="59">
        <v>5742.21</v>
      </c>
      <c r="J43" s="59">
        <v>7221.21</v>
      </c>
      <c r="K43" s="59">
        <v>5321.08</v>
      </c>
      <c r="L43" s="59">
        <v>4557.6099999999997</v>
      </c>
      <c r="M43" s="60">
        <v>456.2</v>
      </c>
      <c r="N43" s="122">
        <f t="shared" si="0"/>
        <v>0</v>
      </c>
      <c r="O43" s="120">
        <f t="shared" si="1"/>
        <v>28704.12</v>
      </c>
      <c r="P43" s="122">
        <f t="shared" si="2"/>
        <v>28704.12</v>
      </c>
      <c r="Q43" s="120">
        <f t="shared" si="3"/>
        <v>0</v>
      </c>
      <c r="R43" s="122">
        <f t="shared" si="4"/>
        <v>4100.5885714285714</v>
      </c>
      <c r="S43" s="122">
        <f t="shared" si="5"/>
        <v>2392.0099999999998</v>
      </c>
      <c r="T43" s="69"/>
    </row>
    <row r="44" spans="1:20" x14ac:dyDescent="0.25">
      <c r="A44" s="17">
        <v>1991</v>
      </c>
      <c r="B44" s="23">
        <v>0</v>
      </c>
      <c r="C44" s="59">
        <v>0</v>
      </c>
      <c r="D44" s="59">
        <v>0</v>
      </c>
      <c r="E44" s="59">
        <v>0</v>
      </c>
      <c r="F44" s="59">
        <v>0</v>
      </c>
      <c r="G44" s="59">
        <v>2893.55</v>
      </c>
      <c r="H44" s="59">
        <v>5211.49</v>
      </c>
      <c r="I44" s="59">
        <v>4409.88</v>
      </c>
      <c r="J44" s="59">
        <v>9768.58</v>
      </c>
      <c r="K44" s="59">
        <v>6314.17</v>
      </c>
      <c r="L44" s="59">
        <v>3104.53</v>
      </c>
      <c r="M44" s="60">
        <v>1051.8499999999999</v>
      </c>
      <c r="N44" s="122">
        <f t="shared" si="0"/>
        <v>0</v>
      </c>
      <c r="O44" s="120">
        <f t="shared" si="1"/>
        <v>32754.049999999996</v>
      </c>
      <c r="P44" s="122">
        <f t="shared" si="2"/>
        <v>32754.049999999996</v>
      </c>
      <c r="Q44" s="120">
        <f t="shared" si="3"/>
        <v>0</v>
      </c>
      <c r="R44" s="122">
        <f t="shared" si="4"/>
        <v>4679.1499999999996</v>
      </c>
      <c r="S44" s="122">
        <f t="shared" si="5"/>
        <v>2729.5041666666662</v>
      </c>
      <c r="T44" s="69"/>
    </row>
    <row r="45" spans="1:20" x14ac:dyDescent="0.25">
      <c r="A45" s="17">
        <v>1992</v>
      </c>
      <c r="B45" s="23">
        <v>0</v>
      </c>
      <c r="C45" s="59">
        <v>0</v>
      </c>
      <c r="D45" s="59">
        <v>0</v>
      </c>
      <c r="E45" s="59">
        <v>0</v>
      </c>
      <c r="F45" s="59">
        <v>0</v>
      </c>
      <c r="G45" s="59">
        <v>1595.13</v>
      </c>
      <c r="H45" s="59">
        <v>5922.14</v>
      </c>
      <c r="I45" s="59">
        <v>1330.93</v>
      </c>
      <c r="J45" s="59">
        <v>5155.3100000000004</v>
      </c>
      <c r="K45" s="59">
        <v>5051.78</v>
      </c>
      <c r="L45" s="59">
        <v>1860.92</v>
      </c>
      <c r="M45" s="60">
        <v>290.77999999999997</v>
      </c>
      <c r="N45" s="122">
        <f t="shared" si="0"/>
        <v>0</v>
      </c>
      <c r="O45" s="120">
        <f t="shared" si="1"/>
        <v>21206.989999999998</v>
      </c>
      <c r="P45" s="122">
        <f t="shared" si="2"/>
        <v>21206.989999999998</v>
      </c>
      <c r="Q45" s="120">
        <f t="shared" si="3"/>
        <v>0</v>
      </c>
      <c r="R45" s="122">
        <f t="shared" si="4"/>
        <v>3029.5699999999997</v>
      </c>
      <c r="S45" s="122">
        <f t="shared" si="5"/>
        <v>1767.2491666666665</v>
      </c>
      <c r="T45" s="69"/>
    </row>
    <row r="46" spans="1:20" x14ac:dyDescent="0.25">
      <c r="A46" s="17">
        <v>1993</v>
      </c>
      <c r="B46" s="23">
        <v>0</v>
      </c>
      <c r="C46" s="59">
        <v>0</v>
      </c>
      <c r="D46" s="59">
        <v>0</v>
      </c>
      <c r="E46" s="59">
        <v>0</v>
      </c>
      <c r="F46" s="59">
        <v>0</v>
      </c>
      <c r="G46" s="59">
        <v>0</v>
      </c>
      <c r="H46" s="59">
        <v>5068.04</v>
      </c>
      <c r="I46" s="59">
        <v>3628.61</v>
      </c>
      <c r="J46" s="59">
        <v>8458.44</v>
      </c>
      <c r="K46" s="59">
        <v>6229.18</v>
      </c>
      <c r="L46" s="59">
        <v>2937.76</v>
      </c>
      <c r="M46" s="60">
        <v>305.45999999999998</v>
      </c>
      <c r="N46" s="122">
        <f t="shared" si="0"/>
        <v>0</v>
      </c>
      <c r="O46" s="120">
        <f t="shared" si="1"/>
        <v>26627.489999999998</v>
      </c>
      <c r="P46" s="122">
        <f t="shared" si="2"/>
        <v>26627.489999999998</v>
      </c>
      <c r="Q46" s="120">
        <f t="shared" si="3"/>
        <v>0</v>
      </c>
      <c r="R46" s="122">
        <f t="shared" si="4"/>
        <v>3803.9271428571424</v>
      </c>
      <c r="S46" s="122">
        <f t="shared" si="5"/>
        <v>2218.9575</v>
      </c>
      <c r="T46" s="69"/>
    </row>
    <row r="47" spans="1:20" x14ac:dyDescent="0.25">
      <c r="A47" s="17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0</v>
      </c>
      <c r="G47" s="59">
        <v>1816.29</v>
      </c>
      <c r="H47" s="59">
        <v>5035.3100000000004</v>
      </c>
      <c r="I47" s="59">
        <v>4629.09</v>
      </c>
      <c r="J47" s="59">
        <v>6056.42</v>
      </c>
      <c r="K47" s="59">
        <v>6479.9</v>
      </c>
      <c r="L47" s="59">
        <v>2512.6999999999998</v>
      </c>
      <c r="M47" s="60">
        <v>0</v>
      </c>
      <c r="N47" s="122">
        <f t="shared" si="0"/>
        <v>0</v>
      </c>
      <c r="O47" s="120">
        <f t="shared" si="1"/>
        <v>26529.710000000003</v>
      </c>
      <c r="P47" s="122">
        <f t="shared" si="2"/>
        <v>26529.710000000003</v>
      </c>
      <c r="Q47" s="120">
        <f t="shared" si="3"/>
        <v>0</v>
      </c>
      <c r="R47" s="122">
        <f t="shared" si="4"/>
        <v>3789.9585714285718</v>
      </c>
      <c r="S47" s="122">
        <f t="shared" si="5"/>
        <v>2210.8091666666669</v>
      </c>
      <c r="T47" s="69"/>
    </row>
    <row r="48" spans="1:20" x14ac:dyDescent="0.25">
      <c r="A48" s="17">
        <v>1995</v>
      </c>
      <c r="B48" s="23">
        <v>0</v>
      </c>
      <c r="C48" s="59">
        <v>0</v>
      </c>
      <c r="D48" s="59">
        <v>0</v>
      </c>
      <c r="E48" s="59">
        <v>0</v>
      </c>
      <c r="F48" s="59">
        <v>0</v>
      </c>
      <c r="G48" s="59">
        <v>436.37</v>
      </c>
      <c r="H48" s="59">
        <v>606.95000000000005</v>
      </c>
      <c r="I48" s="59">
        <v>9.92</v>
      </c>
      <c r="J48" s="59">
        <v>5565.5</v>
      </c>
      <c r="K48" s="59">
        <v>7268.14</v>
      </c>
      <c r="L48" s="59">
        <v>2220.33</v>
      </c>
      <c r="M48" s="60">
        <v>0</v>
      </c>
      <c r="N48" s="122">
        <f t="shared" si="0"/>
        <v>0</v>
      </c>
      <c r="O48" s="120">
        <f t="shared" si="1"/>
        <v>16107.210000000001</v>
      </c>
      <c r="P48" s="122">
        <f t="shared" si="2"/>
        <v>16107.210000000001</v>
      </c>
      <c r="Q48" s="120">
        <f t="shared" si="3"/>
        <v>0</v>
      </c>
      <c r="R48" s="122">
        <f t="shared" si="4"/>
        <v>2301.0300000000002</v>
      </c>
      <c r="S48" s="122">
        <f t="shared" si="5"/>
        <v>1342.2675000000002</v>
      </c>
      <c r="T48" s="69"/>
    </row>
    <row r="49" spans="1:20" x14ac:dyDescent="0.25">
      <c r="A49" s="17">
        <v>1996</v>
      </c>
      <c r="B49" s="23">
        <v>0</v>
      </c>
      <c r="C49" s="59">
        <v>0</v>
      </c>
      <c r="D49" s="59">
        <v>0</v>
      </c>
      <c r="E49" s="59">
        <v>0</v>
      </c>
      <c r="F49" s="59">
        <v>0</v>
      </c>
      <c r="G49" s="59">
        <v>150.15</v>
      </c>
      <c r="H49" s="59">
        <v>3342.99</v>
      </c>
      <c r="I49" s="59">
        <v>3435.02</v>
      </c>
      <c r="J49" s="59">
        <v>6550.31</v>
      </c>
      <c r="K49" s="59">
        <v>5190.82</v>
      </c>
      <c r="L49" s="59">
        <v>301.29000000000002</v>
      </c>
      <c r="M49" s="60">
        <v>0</v>
      </c>
      <c r="N49" s="122">
        <f t="shared" si="0"/>
        <v>0</v>
      </c>
      <c r="O49" s="120">
        <f t="shared" si="1"/>
        <v>18970.580000000002</v>
      </c>
      <c r="P49" s="122">
        <f t="shared" si="2"/>
        <v>18970.580000000002</v>
      </c>
      <c r="Q49" s="120">
        <f t="shared" si="3"/>
        <v>0</v>
      </c>
      <c r="R49" s="122">
        <f t="shared" si="4"/>
        <v>2710.0828571428574</v>
      </c>
      <c r="S49" s="122">
        <f t="shared" si="5"/>
        <v>1580.8816666666669</v>
      </c>
      <c r="T49" s="69"/>
    </row>
    <row r="50" spans="1:20" x14ac:dyDescent="0.25">
      <c r="A50" s="17">
        <v>1997</v>
      </c>
      <c r="B50" s="23">
        <v>0</v>
      </c>
      <c r="C50" s="59">
        <v>0</v>
      </c>
      <c r="D50" s="59">
        <v>0</v>
      </c>
      <c r="E50" s="59">
        <v>0</v>
      </c>
      <c r="F50" s="59">
        <v>0</v>
      </c>
      <c r="G50" s="59">
        <v>2113.62</v>
      </c>
      <c r="H50" s="59">
        <v>5656.35</v>
      </c>
      <c r="I50" s="59">
        <v>757.7</v>
      </c>
      <c r="J50" s="59">
        <v>4808.2</v>
      </c>
      <c r="K50" s="59">
        <v>1825.22</v>
      </c>
      <c r="L50" s="59">
        <v>3301.73</v>
      </c>
      <c r="M50" s="60">
        <v>480.01</v>
      </c>
      <c r="N50" s="122">
        <f t="shared" si="0"/>
        <v>0</v>
      </c>
      <c r="O50" s="120">
        <f t="shared" si="1"/>
        <v>18942.829999999998</v>
      </c>
      <c r="P50" s="122">
        <f t="shared" si="2"/>
        <v>18942.829999999998</v>
      </c>
      <c r="Q50" s="120">
        <f t="shared" si="3"/>
        <v>0</v>
      </c>
      <c r="R50" s="122">
        <f t="shared" si="4"/>
        <v>2706.1185714285712</v>
      </c>
      <c r="S50" s="122">
        <f t="shared" si="5"/>
        <v>1578.5691666666664</v>
      </c>
      <c r="T50" s="69"/>
    </row>
    <row r="51" spans="1:20" x14ac:dyDescent="0.25">
      <c r="A51" s="17">
        <v>1998</v>
      </c>
      <c r="B51" s="23">
        <v>0</v>
      </c>
      <c r="C51" s="59">
        <v>0</v>
      </c>
      <c r="D51" s="59">
        <v>0</v>
      </c>
      <c r="E51" s="59">
        <v>0</v>
      </c>
      <c r="F51" s="59">
        <v>0</v>
      </c>
      <c r="G51" s="59">
        <v>1596.12</v>
      </c>
      <c r="H51" s="59">
        <v>2552.7600000000002</v>
      </c>
      <c r="I51" s="59">
        <v>1627.86</v>
      </c>
      <c r="J51" s="59">
        <v>5279.48</v>
      </c>
      <c r="K51" s="59">
        <v>4806.62</v>
      </c>
      <c r="L51" s="59">
        <v>3573.67</v>
      </c>
      <c r="M51" s="60">
        <v>771.58</v>
      </c>
      <c r="N51" s="122">
        <f t="shared" si="0"/>
        <v>0</v>
      </c>
      <c r="O51" s="120">
        <f t="shared" si="1"/>
        <v>20208.090000000004</v>
      </c>
      <c r="P51" s="122">
        <f t="shared" si="2"/>
        <v>20208.090000000004</v>
      </c>
      <c r="Q51" s="120">
        <f t="shared" si="3"/>
        <v>0</v>
      </c>
      <c r="R51" s="122">
        <f t="shared" si="4"/>
        <v>2886.8700000000003</v>
      </c>
      <c r="S51" s="122">
        <f t="shared" si="5"/>
        <v>1684.0075000000004</v>
      </c>
      <c r="T51" s="69"/>
    </row>
    <row r="52" spans="1:20" x14ac:dyDescent="0.25">
      <c r="A52" s="17">
        <v>1999</v>
      </c>
      <c r="B52" s="23">
        <v>0</v>
      </c>
      <c r="C52" s="59">
        <v>0</v>
      </c>
      <c r="D52" s="59">
        <v>0</v>
      </c>
      <c r="E52" s="59">
        <v>0</v>
      </c>
      <c r="F52" s="59">
        <v>628.77</v>
      </c>
      <c r="G52" s="59">
        <v>3138.89</v>
      </c>
      <c r="H52" s="59">
        <v>579.17999999999995</v>
      </c>
      <c r="I52" s="59">
        <v>4145.5200000000004</v>
      </c>
      <c r="J52" s="59">
        <v>5746.4</v>
      </c>
      <c r="K52" s="59">
        <v>2950.66</v>
      </c>
      <c r="L52" s="59">
        <v>1758.57</v>
      </c>
      <c r="M52" s="60">
        <v>218.18</v>
      </c>
      <c r="N52" s="122">
        <f t="shared" si="0"/>
        <v>628.77</v>
      </c>
      <c r="O52" s="120">
        <f t="shared" si="1"/>
        <v>18537.400000000001</v>
      </c>
      <c r="P52" s="122">
        <f t="shared" si="2"/>
        <v>19166.169999999998</v>
      </c>
      <c r="Q52" s="120">
        <f t="shared" si="3"/>
        <v>125.75399999999999</v>
      </c>
      <c r="R52" s="122">
        <f t="shared" si="4"/>
        <v>2648.2000000000003</v>
      </c>
      <c r="S52" s="122">
        <f t="shared" si="5"/>
        <v>1597.1808333333331</v>
      </c>
      <c r="T52" s="69"/>
    </row>
    <row r="53" spans="1:20" x14ac:dyDescent="0.25">
      <c r="A53" s="17">
        <v>2000</v>
      </c>
      <c r="B53" s="23">
        <v>0</v>
      </c>
      <c r="C53" s="59">
        <v>0</v>
      </c>
      <c r="D53" s="59">
        <v>0</v>
      </c>
      <c r="E53" s="59">
        <v>0</v>
      </c>
      <c r="F53" s="59">
        <v>0</v>
      </c>
      <c r="G53" s="59">
        <v>1356.71</v>
      </c>
      <c r="H53" s="59">
        <v>4221.29</v>
      </c>
      <c r="I53" s="59">
        <v>5033.92</v>
      </c>
      <c r="J53" s="59">
        <v>6066.34</v>
      </c>
      <c r="K53" s="59">
        <v>6238.31</v>
      </c>
      <c r="L53" s="59">
        <v>1505.48</v>
      </c>
      <c r="M53" s="60">
        <v>0</v>
      </c>
      <c r="N53" s="122">
        <f t="shared" si="0"/>
        <v>0</v>
      </c>
      <c r="O53" s="120">
        <f t="shared" si="1"/>
        <v>24422.050000000003</v>
      </c>
      <c r="P53" s="122">
        <f t="shared" si="2"/>
        <v>24422.050000000003</v>
      </c>
      <c r="Q53" s="120">
        <f t="shared" si="3"/>
        <v>0</v>
      </c>
      <c r="R53" s="122">
        <f t="shared" si="4"/>
        <v>3488.8642857142863</v>
      </c>
      <c r="S53" s="122">
        <f t="shared" si="5"/>
        <v>2035.1708333333336</v>
      </c>
      <c r="T53" s="69"/>
    </row>
    <row r="54" spans="1:20" x14ac:dyDescent="0.25">
      <c r="A54" s="17">
        <v>2001</v>
      </c>
      <c r="B54" s="23">
        <v>0</v>
      </c>
      <c r="C54" s="59">
        <v>0</v>
      </c>
      <c r="D54" s="59">
        <v>0</v>
      </c>
      <c r="E54" s="59">
        <v>0</v>
      </c>
      <c r="F54" s="59">
        <v>0</v>
      </c>
      <c r="G54" s="59">
        <v>321.33</v>
      </c>
      <c r="H54" s="59">
        <v>3505.84</v>
      </c>
      <c r="I54" s="59">
        <v>3906.3</v>
      </c>
      <c r="J54" s="59">
        <v>5842.99</v>
      </c>
      <c r="K54" s="59">
        <v>6016.55</v>
      </c>
      <c r="L54" s="59">
        <v>2485.33</v>
      </c>
      <c r="M54" s="60">
        <v>2016.82</v>
      </c>
      <c r="N54" s="122">
        <f t="shared" si="0"/>
        <v>0</v>
      </c>
      <c r="O54" s="120">
        <f t="shared" si="1"/>
        <v>24095.159999999996</v>
      </c>
      <c r="P54" s="122">
        <f t="shared" si="2"/>
        <v>24095.159999999996</v>
      </c>
      <c r="Q54" s="120">
        <f t="shared" si="3"/>
        <v>0</v>
      </c>
      <c r="R54" s="122">
        <f t="shared" si="4"/>
        <v>3442.1657142857139</v>
      </c>
      <c r="S54" s="122">
        <f t="shared" si="5"/>
        <v>2007.9299999999996</v>
      </c>
      <c r="T54" s="69"/>
    </row>
    <row r="55" spans="1:20" x14ac:dyDescent="0.25">
      <c r="A55" s="17">
        <v>2002</v>
      </c>
      <c r="B55" s="23">
        <v>0</v>
      </c>
      <c r="C55" s="59">
        <v>0</v>
      </c>
      <c r="D55" s="59">
        <v>0</v>
      </c>
      <c r="E55" s="59">
        <v>0</v>
      </c>
      <c r="F55" s="59">
        <v>0</v>
      </c>
      <c r="G55" s="59">
        <v>2810.42</v>
      </c>
      <c r="H55" s="59">
        <v>6197.84</v>
      </c>
      <c r="I55" s="59">
        <v>4672.7299999999996</v>
      </c>
      <c r="J55" s="59">
        <v>6912.7</v>
      </c>
      <c r="K55" s="59">
        <v>6582.84</v>
      </c>
      <c r="L55" s="59">
        <v>4738.78</v>
      </c>
      <c r="M55" s="60">
        <v>3378.3</v>
      </c>
      <c r="N55" s="122">
        <f t="shared" si="0"/>
        <v>0</v>
      </c>
      <c r="O55" s="120">
        <f t="shared" si="1"/>
        <v>35293.61</v>
      </c>
      <c r="P55" s="122">
        <f t="shared" si="2"/>
        <v>35293.61</v>
      </c>
      <c r="Q55" s="120">
        <f t="shared" si="3"/>
        <v>0</v>
      </c>
      <c r="R55" s="122">
        <f t="shared" si="4"/>
        <v>5041.9442857142858</v>
      </c>
      <c r="S55" s="122">
        <f t="shared" si="5"/>
        <v>2941.1341666666667</v>
      </c>
      <c r="T55" s="69"/>
    </row>
    <row r="56" spans="1:20" x14ac:dyDescent="0.25">
      <c r="A56" s="17">
        <v>2003</v>
      </c>
      <c r="B56" s="23">
        <v>0</v>
      </c>
      <c r="C56" s="59">
        <v>0</v>
      </c>
      <c r="D56" s="59">
        <v>0</v>
      </c>
      <c r="E56" s="59">
        <v>0</v>
      </c>
      <c r="F56" s="59">
        <v>425.86</v>
      </c>
      <c r="G56" s="59">
        <v>638.69000000000005</v>
      </c>
      <c r="H56" s="59">
        <v>1509.44</v>
      </c>
      <c r="I56" s="59">
        <v>4764.37</v>
      </c>
      <c r="J56" s="59">
        <v>6892.66</v>
      </c>
      <c r="K56" s="59">
        <v>6509.85</v>
      </c>
      <c r="L56" s="59">
        <v>2009.29</v>
      </c>
      <c r="M56" s="60">
        <v>1791.1</v>
      </c>
      <c r="N56" s="122">
        <f t="shared" si="0"/>
        <v>425.86</v>
      </c>
      <c r="O56" s="120">
        <f t="shared" si="1"/>
        <v>24115.4</v>
      </c>
      <c r="P56" s="122">
        <f t="shared" si="2"/>
        <v>24541.260000000002</v>
      </c>
      <c r="Q56" s="120">
        <f t="shared" si="3"/>
        <v>85.171999999999997</v>
      </c>
      <c r="R56" s="122">
        <f t="shared" si="4"/>
        <v>3445.0571428571429</v>
      </c>
      <c r="S56" s="122">
        <f t="shared" si="5"/>
        <v>2045.1050000000002</v>
      </c>
      <c r="T56" s="69"/>
    </row>
    <row r="57" spans="1:20" x14ac:dyDescent="0.25">
      <c r="A57" s="17">
        <v>2004</v>
      </c>
      <c r="B57" s="23">
        <v>0</v>
      </c>
      <c r="C57" s="59">
        <v>0</v>
      </c>
      <c r="D57" s="59">
        <v>0</v>
      </c>
      <c r="E57" s="59">
        <v>352.07</v>
      </c>
      <c r="F57" s="59">
        <v>75.97</v>
      </c>
      <c r="G57" s="59">
        <v>2408.37</v>
      </c>
      <c r="H57" s="59">
        <v>4829.62</v>
      </c>
      <c r="I57" s="59">
        <v>3238.26</v>
      </c>
      <c r="J57" s="59">
        <v>5407.81</v>
      </c>
      <c r="K57" s="59">
        <v>4772.5</v>
      </c>
      <c r="L57" s="59">
        <v>2951.05</v>
      </c>
      <c r="M57" s="60">
        <v>723.98</v>
      </c>
      <c r="N57" s="122">
        <f t="shared" si="0"/>
        <v>428.03999999999996</v>
      </c>
      <c r="O57" s="120">
        <f t="shared" si="1"/>
        <v>24331.59</v>
      </c>
      <c r="P57" s="122">
        <f t="shared" si="2"/>
        <v>24759.63</v>
      </c>
      <c r="Q57" s="120">
        <f t="shared" si="3"/>
        <v>85.60799999999999</v>
      </c>
      <c r="R57" s="122">
        <f t="shared" si="4"/>
        <v>3475.9414285714288</v>
      </c>
      <c r="S57" s="122">
        <f t="shared" si="5"/>
        <v>2063.3025000000002</v>
      </c>
      <c r="T57" s="69"/>
    </row>
    <row r="58" spans="1:20" x14ac:dyDescent="0.25">
      <c r="A58" s="17">
        <v>2005</v>
      </c>
      <c r="B58" s="23">
        <v>0</v>
      </c>
      <c r="C58" s="59">
        <v>443.51</v>
      </c>
      <c r="D58" s="59">
        <v>167.51</v>
      </c>
      <c r="E58" s="59">
        <v>533.64</v>
      </c>
      <c r="F58" s="59">
        <v>276.88</v>
      </c>
      <c r="G58" s="59">
        <v>40.090000000000003</v>
      </c>
      <c r="H58" s="59">
        <v>3435.96</v>
      </c>
      <c r="I58" s="59">
        <v>3857.57</v>
      </c>
      <c r="J58" s="59">
        <v>6678.35</v>
      </c>
      <c r="K58" s="59">
        <v>5121.2</v>
      </c>
      <c r="L58" s="59">
        <v>2730.49</v>
      </c>
      <c r="M58" s="60">
        <v>925.3</v>
      </c>
      <c r="N58" s="122">
        <f t="shared" si="0"/>
        <v>1421.54</v>
      </c>
      <c r="O58" s="120">
        <f t="shared" si="1"/>
        <v>22788.960000000003</v>
      </c>
      <c r="P58" s="122">
        <f t="shared" si="2"/>
        <v>24210.499999999996</v>
      </c>
      <c r="Q58" s="120">
        <f t="shared" si="3"/>
        <v>284.30799999999999</v>
      </c>
      <c r="R58" s="122">
        <f t="shared" si="4"/>
        <v>3255.5657142857149</v>
      </c>
      <c r="S58" s="122">
        <f t="shared" si="5"/>
        <v>2017.5416666666663</v>
      </c>
      <c r="T58" s="69"/>
    </row>
    <row r="59" spans="1:20" x14ac:dyDescent="0.25">
      <c r="A59" s="17">
        <v>2006</v>
      </c>
      <c r="B59" s="23">
        <v>152.54</v>
      </c>
      <c r="C59" s="59">
        <v>465.83</v>
      </c>
      <c r="D59" s="59">
        <v>166.07</v>
      </c>
      <c r="E59" s="59">
        <v>241.03</v>
      </c>
      <c r="F59" s="59">
        <v>485.58</v>
      </c>
      <c r="G59" s="59">
        <v>3764.62</v>
      </c>
      <c r="H59" s="59">
        <v>5904.92</v>
      </c>
      <c r="I59" s="59">
        <v>5960.66</v>
      </c>
      <c r="J59" s="59">
        <v>6288.2</v>
      </c>
      <c r="K59" s="59">
        <v>4947.68</v>
      </c>
      <c r="L59" s="59">
        <v>1775.23</v>
      </c>
      <c r="M59" s="60">
        <v>1288.6500000000001</v>
      </c>
      <c r="N59" s="122">
        <f t="shared" si="0"/>
        <v>1511.05</v>
      </c>
      <c r="O59" s="120">
        <f t="shared" si="1"/>
        <v>29929.960000000003</v>
      </c>
      <c r="P59" s="122">
        <f t="shared" si="2"/>
        <v>31441.010000000002</v>
      </c>
      <c r="Q59" s="120">
        <f t="shared" si="3"/>
        <v>302.20999999999998</v>
      </c>
      <c r="R59" s="122">
        <f t="shared" si="4"/>
        <v>4275.7085714285722</v>
      </c>
      <c r="S59" s="122">
        <f t="shared" si="5"/>
        <v>2620.084166666667</v>
      </c>
      <c r="T59" s="69"/>
    </row>
    <row r="60" spans="1:20" x14ac:dyDescent="0.25">
      <c r="A60" s="17">
        <v>2007</v>
      </c>
      <c r="B60" s="23">
        <v>0</v>
      </c>
      <c r="C60" s="59">
        <v>26.44</v>
      </c>
      <c r="D60" s="59">
        <v>171.62</v>
      </c>
      <c r="E60" s="59">
        <v>329.98</v>
      </c>
      <c r="F60" s="59">
        <v>636</v>
      </c>
      <c r="G60" s="59">
        <v>1005.06</v>
      </c>
      <c r="H60" s="59">
        <v>1467.9</v>
      </c>
      <c r="I60" s="59">
        <v>4121.04</v>
      </c>
      <c r="J60" s="59">
        <v>7443.14</v>
      </c>
      <c r="K60" s="59">
        <v>5087.04</v>
      </c>
      <c r="L60" s="59">
        <v>3348.04</v>
      </c>
      <c r="M60" s="60">
        <v>1897.01</v>
      </c>
      <c r="N60" s="122">
        <f t="shared" si="0"/>
        <v>1164.04</v>
      </c>
      <c r="O60" s="120">
        <f t="shared" si="1"/>
        <v>24369.23</v>
      </c>
      <c r="P60" s="122">
        <f t="shared" si="2"/>
        <v>25533.27</v>
      </c>
      <c r="Q60" s="120">
        <f t="shared" si="3"/>
        <v>232.80799999999999</v>
      </c>
      <c r="R60" s="122">
        <f t="shared" si="4"/>
        <v>3481.3185714285714</v>
      </c>
      <c r="S60" s="122">
        <f t="shared" si="5"/>
        <v>2127.7725</v>
      </c>
      <c r="T60" s="69"/>
    </row>
    <row r="61" spans="1:20" x14ac:dyDescent="0.25">
      <c r="A61" s="17">
        <v>2008</v>
      </c>
      <c r="B61" s="23">
        <v>187.55</v>
      </c>
      <c r="C61" s="59">
        <v>265.54000000000002</v>
      </c>
      <c r="D61" s="59">
        <v>0</v>
      </c>
      <c r="E61" s="59">
        <v>210.29</v>
      </c>
      <c r="F61" s="59">
        <v>232.83</v>
      </c>
      <c r="G61" s="59">
        <v>804</v>
      </c>
      <c r="H61" s="59">
        <v>6396.87</v>
      </c>
      <c r="I61" s="59">
        <v>5054.04</v>
      </c>
      <c r="J61" s="59">
        <v>7000.07</v>
      </c>
      <c r="K61" s="59">
        <v>4832.38</v>
      </c>
      <c r="L61" s="59">
        <v>3773.4</v>
      </c>
      <c r="M61" s="60">
        <v>1635.44</v>
      </c>
      <c r="N61" s="122">
        <f t="shared" si="0"/>
        <v>896.21</v>
      </c>
      <c r="O61" s="120">
        <f t="shared" si="1"/>
        <v>29496.2</v>
      </c>
      <c r="P61" s="122">
        <f t="shared" si="2"/>
        <v>30392.41</v>
      </c>
      <c r="Q61" s="120">
        <f t="shared" si="3"/>
        <v>179.24200000000002</v>
      </c>
      <c r="R61" s="122">
        <f t="shared" si="4"/>
        <v>4213.7428571428572</v>
      </c>
      <c r="S61" s="122">
        <f t="shared" si="5"/>
        <v>2532.7008333333333</v>
      </c>
      <c r="T61" s="69"/>
    </row>
    <row r="62" spans="1:20" x14ac:dyDescent="0.25">
      <c r="A62" s="17">
        <v>2009</v>
      </c>
      <c r="B62" s="23">
        <v>0</v>
      </c>
      <c r="C62" s="59">
        <v>461.26</v>
      </c>
      <c r="D62" s="59">
        <v>296.27</v>
      </c>
      <c r="E62" s="59">
        <v>368.89</v>
      </c>
      <c r="F62" s="59">
        <v>496.01</v>
      </c>
      <c r="G62" s="59">
        <v>709.74</v>
      </c>
      <c r="H62" s="59">
        <v>3480.71</v>
      </c>
      <c r="I62" s="59">
        <v>761.07</v>
      </c>
      <c r="J62" s="59">
        <v>5859.22</v>
      </c>
      <c r="K62" s="59">
        <v>5096.5</v>
      </c>
      <c r="L62" s="59">
        <v>2316.21</v>
      </c>
      <c r="M62" s="60">
        <v>955.71</v>
      </c>
      <c r="N62" s="122">
        <f t="shared" si="0"/>
        <v>1622.43</v>
      </c>
      <c r="O62" s="120">
        <f t="shared" si="1"/>
        <v>19179.16</v>
      </c>
      <c r="P62" s="122">
        <f t="shared" si="2"/>
        <v>20801.589999999997</v>
      </c>
      <c r="Q62" s="120">
        <f t="shared" si="3"/>
        <v>324.48599999999999</v>
      </c>
      <c r="R62" s="122">
        <f t="shared" si="4"/>
        <v>2739.88</v>
      </c>
      <c r="S62" s="122">
        <f t="shared" si="5"/>
        <v>1733.465833333333</v>
      </c>
      <c r="T62" s="69"/>
    </row>
    <row r="63" spans="1:20" x14ac:dyDescent="0.25">
      <c r="A63" s="17">
        <v>2010</v>
      </c>
      <c r="B63" s="23">
        <v>216.81</v>
      </c>
      <c r="C63" s="59">
        <v>117.44</v>
      </c>
      <c r="D63" s="59">
        <v>0</v>
      </c>
      <c r="E63" s="59">
        <v>0</v>
      </c>
      <c r="F63" s="59">
        <v>142.80000000000001</v>
      </c>
      <c r="G63" s="59">
        <v>178.5</v>
      </c>
      <c r="H63" s="59">
        <v>1774.36</v>
      </c>
      <c r="I63" s="59">
        <v>2733.29</v>
      </c>
      <c r="J63" s="59">
        <v>6527.28</v>
      </c>
      <c r="K63" s="59">
        <v>4891.68</v>
      </c>
      <c r="L63" s="59">
        <v>3459.85</v>
      </c>
      <c r="M63" s="60">
        <v>1400.88</v>
      </c>
      <c r="N63" s="122">
        <f t="shared" si="0"/>
        <v>477.05</v>
      </c>
      <c r="O63" s="120">
        <f t="shared" si="1"/>
        <v>20965.84</v>
      </c>
      <c r="P63" s="122">
        <f t="shared" si="2"/>
        <v>21442.89</v>
      </c>
      <c r="Q63" s="120">
        <f t="shared" si="3"/>
        <v>95.41</v>
      </c>
      <c r="R63" s="122">
        <f t="shared" si="4"/>
        <v>2995.12</v>
      </c>
      <c r="S63" s="122">
        <f t="shared" si="5"/>
        <v>1786.9075</v>
      </c>
      <c r="T63" s="69"/>
    </row>
    <row r="64" spans="1:20" x14ac:dyDescent="0.25">
      <c r="A64" s="17">
        <v>2011</v>
      </c>
      <c r="B64" s="23">
        <v>173.98</v>
      </c>
      <c r="C64" s="59">
        <v>210.29</v>
      </c>
      <c r="D64" s="59">
        <v>200.69</v>
      </c>
      <c r="E64" s="59">
        <v>316.93</v>
      </c>
      <c r="F64" s="59">
        <v>263.43</v>
      </c>
      <c r="G64" s="59">
        <v>1190.04</v>
      </c>
      <c r="H64" s="59">
        <v>2311.52</v>
      </c>
      <c r="I64" s="59">
        <v>3383.17</v>
      </c>
      <c r="J64" s="59">
        <v>5952.78</v>
      </c>
      <c r="K64" s="59">
        <v>4473.62</v>
      </c>
      <c r="L64" s="59">
        <v>2671.1</v>
      </c>
      <c r="M64" s="60">
        <v>1012.26</v>
      </c>
      <c r="N64" s="122">
        <f t="shared" si="0"/>
        <v>1165.3200000000002</v>
      </c>
      <c r="O64" s="120">
        <f t="shared" si="1"/>
        <v>20994.489999999994</v>
      </c>
      <c r="P64" s="122">
        <f t="shared" si="2"/>
        <v>22159.809999999998</v>
      </c>
      <c r="Q64" s="120">
        <f t="shared" si="3"/>
        <v>233.06400000000002</v>
      </c>
      <c r="R64" s="122">
        <f t="shared" si="4"/>
        <v>2999.2128571428561</v>
      </c>
      <c r="S64" s="122">
        <f t="shared" si="5"/>
        <v>1846.6508333333331</v>
      </c>
      <c r="T64" s="69"/>
    </row>
    <row r="65" spans="1:20" ht="15.75" thickBot="1" x14ac:dyDescent="0.3">
      <c r="A65" s="18">
        <v>2012</v>
      </c>
      <c r="B65" s="135">
        <v>297.94</v>
      </c>
      <c r="C65" s="91">
        <v>108.5</v>
      </c>
      <c r="D65" s="91">
        <v>88.86</v>
      </c>
      <c r="E65" s="91">
        <v>97.71</v>
      </c>
      <c r="F65" s="91">
        <v>241.38</v>
      </c>
      <c r="G65" s="91">
        <v>1997.93</v>
      </c>
      <c r="H65" s="91">
        <v>4097.5200000000004</v>
      </c>
      <c r="I65" s="91">
        <v>6079.42</v>
      </c>
      <c r="J65" s="91">
        <v>5908.5</v>
      </c>
      <c r="K65" s="91">
        <v>5777.02</v>
      </c>
      <c r="L65" s="91">
        <v>2653.66</v>
      </c>
      <c r="M65" s="136">
        <v>612.15</v>
      </c>
      <c r="N65" s="138">
        <f t="shared" si="0"/>
        <v>834.39</v>
      </c>
      <c r="O65" s="139">
        <f t="shared" si="1"/>
        <v>27126.200000000004</v>
      </c>
      <c r="P65" s="138">
        <f t="shared" si="2"/>
        <v>27960.590000000004</v>
      </c>
      <c r="Q65" s="146">
        <f t="shared" si="3"/>
        <v>166.87799999999999</v>
      </c>
      <c r="R65" s="143">
        <f t="shared" si="4"/>
        <v>3875.1714285714293</v>
      </c>
      <c r="S65" s="143">
        <f t="shared" si="5"/>
        <v>2330.0491666666671</v>
      </c>
      <c r="T65" s="69"/>
    </row>
    <row r="66" spans="1:20" x14ac:dyDescent="0.25">
      <c r="A66" s="127" t="s">
        <v>62</v>
      </c>
      <c r="B66" s="22">
        <f>SMALL(B$3:B$65,COUNTIF(B$3:B$65,0)+1)</f>
        <v>19.829999999999998</v>
      </c>
      <c r="C66" s="54">
        <f t="shared" ref="C66:P66" si="6">SMALL(C$3:C$65,COUNTIF(C$3:C$65,0)+1)</f>
        <v>26.44</v>
      </c>
      <c r="D66" s="54">
        <f t="shared" si="6"/>
        <v>88.86</v>
      </c>
      <c r="E66" s="54">
        <f t="shared" si="6"/>
        <v>83.31</v>
      </c>
      <c r="F66" s="54">
        <f t="shared" si="6"/>
        <v>75.97</v>
      </c>
      <c r="G66" s="54">
        <f t="shared" si="6"/>
        <v>23.8</v>
      </c>
      <c r="H66" s="54">
        <f t="shared" si="6"/>
        <v>406.62</v>
      </c>
      <c r="I66" s="54">
        <f t="shared" si="6"/>
        <v>9.92</v>
      </c>
      <c r="J66" s="54">
        <f t="shared" si="6"/>
        <v>3734.93</v>
      </c>
      <c r="K66" s="54">
        <f t="shared" si="6"/>
        <v>1825.22</v>
      </c>
      <c r="L66" s="54">
        <f t="shared" si="6"/>
        <v>301.29000000000002</v>
      </c>
      <c r="M66" s="55">
        <f t="shared" si="6"/>
        <v>103.14</v>
      </c>
      <c r="N66" s="121">
        <f t="shared" si="6"/>
        <v>19.829999999999998</v>
      </c>
      <c r="O66" s="124">
        <f t="shared" si="6"/>
        <v>13543.34</v>
      </c>
      <c r="P66" s="121">
        <f t="shared" si="6"/>
        <v>13692.1</v>
      </c>
      <c r="Q66" s="51"/>
      <c r="R66" s="51"/>
      <c r="S66" s="51"/>
      <c r="T66" s="69"/>
    </row>
    <row r="67" spans="1:20" x14ac:dyDescent="0.25">
      <c r="A67" s="128" t="s">
        <v>63</v>
      </c>
      <c r="B67" s="23">
        <f>MAX(B$3:B$65)</f>
        <v>1620.52</v>
      </c>
      <c r="C67" s="59">
        <f t="shared" ref="C67:P67" si="7">MAX(C$3:C$65)</f>
        <v>1352.75</v>
      </c>
      <c r="D67" s="59">
        <f t="shared" si="7"/>
        <v>1352.75</v>
      </c>
      <c r="E67" s="59">
        <f t="shared" si="7"/>
        <v>1059.19</v>
      </c>
      <c r="F67" s="59">
        <f t="shared" si="7"/>
        <v>636</v>
      </c>
      <c r="G67" s="59">
        <f t="shared" si="7"/>
        <v>4272.46</v>
      </c>
      <c r="H67" s="59">
        <f t="shared" si="7"/>
        <v>6977.95</v>
      </c>
      <c r="I67" s="59">
        <f t="shared" si="7"/>
        <v>6416.62</v>
      </c>
      <c r="J67" s="59">
        <f t="shared" si="7"/>
        <v>9768.58</v>
      </c>
      <c r="K67" s="59">
        <f t="shared" si="7"/>
        <v>7566.06</v>
      </c>
      <c r="L67" s="59">
        <f t="shared" si="7"/>
        <v>5182.8900000000003</v>
      </c>
      <c r="M67" s="60">
        <f t="shared" si="7"/>
        <v>3611.95</v>
      </c>
      <c r="N67" s="122">
        <f t="shared" si="7"/>
        <v>5385.2100000000009</v>
      </c>
      <c r="O67" s="120">
        <f t="shared" si="7"/>
        <v>35293.61</v>
      </c>
      <c r="P67" s="122">
        <f t="shared" si="7"/>
        <v>35293.61</v>
      </c>
      <c r="Q67" s="51"/>
      <c r="R67" s="51"/>
      <c r="S67" s="51"/>
      <c r="T67" s="69"/>
    </row>
    <row r="68" spans="1:20" x14ac:dyDescent="0.25">
      <c r="A68" s="128" t="s">
        <v>72</v>
      </c>
      <c r="B68" s="23">
        <f>SUM(B$3:B$65)/COUNTIF(B$3:B$65,"&gt;0")</f>
        <v>335.72777777777776</v>
      </c>
      <c r="C68" s="23">
        <f t="shared" ref="C68:P68" si="8">SUM(C$3:C$65)/COUNTIF(C$3:C$65,"&gt;0")</f>
        <v>416.86153846153837</v>
      </c>
      <c r="D68" s="23">
        <f t="shared" si="8"/>
        <v>354.87545454545455</v>
      </c>
      <c r="E68" s="23">
        <f t="shared" si="8"/>
        <v>349.36</v>
      </c>
      <c r="F68" s="23">
        <f t="shared" si="8"/>
        <v>332.07083333333333</v>
      </c>
      <c r="G68" s="23">
        <f t="shared" si="8"/>
        <v>1684.554893617021</v>
      </c>
      <c r="H68" s="23">
        <f t="shared" si="8"/>
        <v>3245.052741935483</v>
      </c>
      <c r="I68" s="23">
        <f t="shared" si="8"/>
        <v>3448.4578688524607</v>
      </c>
      <c r="J68" s="23">
        <f t="shared" si="8"/>
        <v>6349.1856451612894</v>
      </c>
      <c r="K68" s="23">
        <f t="shared" si="8"/>
        <v>5733.6468253968242</v>
      </c>
      <c r="L68" s="23">
        <f t="shared" si="8"/>
        <v>2885.1138095238102</v>
      </c>
      <c r="M68" s="120">
        <f t="shared" si="8"/>
        <v>1074.0483018867926</v>
      </c>
      <c r="N68" s="122">
        <f t="shared" si="8"/>
        <v>927.7496000000001</v>
      </c>
      <c r="O68" s="120">
        <f t="shared" si="8"/>
        <v>23559.988412698414</v>
      </c>
      <c r="P68" s="122">
        <f t="shared" si="8"/>
        <v>23928.143015873018</v>
      </c>
      <c r="Q68" s="51"/>
      <c r="R68" s="51"/>
      <c r="S68" s="51"/>
      <c r="T68" s="69"/>
    </row>
    <row r="69" spans="1:20" x14ac:dyDescent="0.25">
      <c r="A69" s="128" t="s">
        <v>73</v>
      </c>
      <c r="B69" s="23">
        <f t="array" ref="B69">SUM(B$3:B$21)/COUNTIF(B$3:B$21,"&gt;0")</f>
        <v>186.16428571428568</v>
      </c>
      <c r="C69" s="23">
        <v>0</v>
      </c>
      <c r="D69" s="23">
        <v>0</v>
      </c>
      <c r="E69" s="23">
        <v>0</v>
      </c>
      <c r="F69" s="23">
        <f t="array" ref="F69">SUM(F$3:F$21)/COUNTIF(F$3:F$21,"&gt;0")</f>
        <v>79.34</v>
      </c>
      <c r="G69" s="23">
        <f t="array" ref="G69">SUM(G$3:G$21)/COUNTIF(G$3:G$21,"&gt;0")</f>
        <v>2513.0950000000003</v>
      </c>
      <c r="H69" s="23">
        <f t="array" ref="H69">SUM(H$3:H$21)/COUNTIF(H$3:H$21,"&gt;0")</f>
        <v>3402.8050000000007</v>
      </c>
      <c r="I69" s="23">
        <f t="array" ref="I69">SUM(I$3:I$21)/COUNTIF(I$3:I$21,"&gt;0")</f>
        <v>3910.7623529411776</v>
      </c>
      <c r="J69" s="23">
        <f t="array" ref="J69">SUM(J$3:J$21)/COUNTIF(J$3:J$21,"&gt;0")</f>
        <v>5846.2555555555555</v>
      </c>
      <c r="K69" s="23">
        <f t="array" ref="K69">SUM(K$3:K$21)/COUNTIF(K$3:K$21,"&gt;0")</f>
        <v>5719.3705263157899</v>
      </c>
      <c r="L69" s="23">
        <f t="array" ref="L69">SUM(L$3:L$21)/COUNTIF(L$3:L$21,"&gt;0")</f>
        <v>3648.1794736842107</v>
      </c>
      <c r="M69" s="120">
        <f t="array" ref="M69">SUM(M$3:M$21)/COUNTIF(M$3:M$21,"&gt;0")</f>
        <v>1203.400588235294</v>
      </c>
      <c r="N69" s="122">
        <f t="array" ref="N69">SUM(N$3:N$21)/COUNTIF(N$3:N$21,"&gt;0")</f>
        <v>172.81124999999997</v>
      </c>
      <c r="O69" s="120">
        <f t="array" ref="O69">SUM(O$3:O$21)/COUNTIF(O$3:O$21,"&gt;0")</f>
        <v>24292.865789473686</v>
      </c>
      <c r="P69" s="122">
        <f t="array" ref="P69">SUM(P$3:P$21)/COUNTIF(P$3:P$21,"&gt;0")</f>
        <v>24365.628421052628</v>
      </c>
      <c r="Q69" s="51"/>
      <c r="R69" s="51"/>
      <c r="S69" s="51"/>
      <c r="T69" s="69"/>
    </row>
    <row r="70" spans="1:20" x14ac:dyDescent="0.25">
      <c r="A70" s="128" t="s">
        <v>70</v>
      </c>
      <c r="B70" s="23">
        <f t="array" ref="B70">SUM(B$22:B$52)/COUNTIF(B$22:B$52,"&gt;0")</f>
        <v>618.52166666666665</v>
      </c>
      <c r="C70" s="23">
        <f t="array" ref="C70">SUM(C$22:C$52)/COUNTIF(C$22:C$52,"&gt;0")</f>
        <v>664.07799999999997</v>
      </c>
      <c r="D70" s="23">
        <f t="array" ref="D70">SUM(D$22:D$52)/COUNTIF(D$22:D$52,"&gt;0")</f>
        <v>562.52200000000005</v>
      </c>
      <c r="E70" s="23">
        <f t="array" ref="E70">SUM(E$22:E$52)/COUNTIF(E$22:E$52,"&gt;0")</f>
        <v>464.14000000000004</v>
      </c>
      <c r="F70" s="23">
        <f t="array" ref="F70">SUM(F$22:F$52)/COUNTIF(F$22:F$52,"&gt;0")</f>
        <v>628.77</v>
      </c>
      <c r="G70" s="23">
        <f t="array" ref="G70">SUM(G$22:G$52)/COUNTIF(G$22:G$52,"&gt;0")</f>
        <v>1445.0654545454543</v>
      </c>
      <c r="H70" s="23">
        <f t="array" ref="H70">SUM(H$22:H$52)/COUNTIF(H$22:H$52,"&gt;0")</f>
        <v>2929.3222580645156</v>
      </c>
      <c r="I70" s="23">
        <f t="array" ref="I70">SUM(I$22:I$52)/COUNTIF(I$22:I$52,"&gt;0")</f>
        <v>2913.1332258064517</v>
      </c>
      <c r="J70" s="23">
        <f t="array" ref="J70">SUM(J$22:J$52)/COUNTIF(J$22:J$52,"&gt;0")</f>
        <v>6633.4474193548394</v>
      </c>
      <c r="K70" s="23">
        <f t="array" ref="K70">SUM(K$22:K$52)/COUNTIF(K$22:K$52,"&gt;0")</f>
        <v>5877.5658064516128</v>
      </c>
      <c r="L70" s="23">
        <f t="array" ref="L70">SUM(L$22:L$52)/COUNTIF(L$22:L$52,"&gt;0")</f>
        <v>2452.5435483870965</v>
      </c>
      <c r="M70" s="120">
        <f t="array" ref="M70">SUM(M$22:M$52)/COUNTIF(M$22:M$52,"&gt;0")</f>
        <v>784.54791666666654</v>
      </c>
      <c r="N70" s="122">
        <f t="array" ref="N70">SUM(N$22:N$52)/COUNTIF(N$22:N$52,"&gt;0")</f>
        <v>1695.0457142857147</v>
      </c>
      <c r="O70" s="120">
        <f t="array" ref="O70">SUM(O$22:O$52)/COUNTIF(O$22:O$52,"&gt;0")</f>
        <v>22438.934516129029</v>
      </c>
      <c r="P70" s="122">
        <f t="array" ref="P70">SUM(P$22:P$52)/COUNTIF(P$22:P$52,"&gt;0")</f>
        <v>22821.686774193542</v>
      </c>
      <c r="Q70" s="51"/>
      <c r="R70" s="51"/>
      <c r="S70" s="51"/>
      <c r="T70" s="69"/>
    </row>
    <row r="71" spans="1:20" x14ac:dyDescent="0.25">
      <c r="A71" s="128" t="s">
        <v>74</v>
      </c>
      <c r="B71" s="23">
        <f>SUM(B$22:B$65)/COUNTIF(B$22:B$65,"&gt;0")</f>
        <v>430.90454545454543</v>
      </c>
      <c r="C71" s="23">
        <f t="shared" ref="C71:P71" si="9">SUM(C$22:C$65)/COUNTIF(C$22:C$65,"&gt;0")</f>
        <v>416.86153846153837</v>
      </c>
      <c r="D71" s="23">
        <f t="shared" si="9"/>
        <v>354.87545454545455</v>
      </c>
      <c r="E71" s="23">
        <f t="shared" si="9"/>
        <v>349.36</v>
      </c>
      <c r="F71" s="23">
        <f t="shared" si="9"/>
        <v>355.04636363636359</v>
      </c>
      <c r="G71" s="23">
        <f t="shared" si="9"/>
        <v>1400.4839999999999</v>
      </c>
      <c r="H71" s="23">
        <f t="shared" si="9"/>
        <v>3180.517727272726</v>
      </c>
      <c r="I71" s="23">
        <f t="shared" si="9"/>
        <v>3269.840227272728</v>
      </c>
      <c r="J71" s="23">
        <f t="shared" si="9"/>
        <v>6554.9297727272751</v>
      </c>
      <c r="K71" s="23">
        <f t="shared" si="9"/>
        <v>5739.8115909090911</v>
      </c>
      <c r="L71" s="23">
        <f t="shared" si="9"/>
        <v>2555.6081818181815</v>
      </c>
      <c r="M71" s="120">
        <f t="shared" si="9"/>
        <v>1012.9652777777776</v>
      </c>
      <c r="N71" s="122">
        <f t="shared" si="9"/>
        <v>1283.0147058823532</v>
      </c>
      <c r="O71" s="120">
        <f t="shared" si="9"/>
        <v>23243.518636363631</v>
      </c>
      <c r="P71" s="122">
        <f t="shared" si="9"/>
        <v>23739.228863636363</v>
      </c>
      <c r="Q71" s="51"/>
      <c r="R71" s="51"/>
      <c r="S71" s="51"/>
      <c r="T71" s="69"/>
    </row>
    <row r="72" spans="1:20" x14ac:dyDescent="0.25">
      <c r="A72" s="129" t="s">
        <v>67</v>
      </c>
      <c r="B72" s="23">
        <f>SUM(B$53:B$65)/COUNTIF(B$53:B$65,"&gt;0")</f>
        <v>205.76400000000004</v>
      </c>
      <c r="C72" s="23">
        <f t="shared" ref="C72:P72" si="10">SUM(C$53:C$65)/COUNTIF(C$53:C$65,"&gt;0")</f>
        <v>262.35124999999999</v>
      </c>
      <c r="D72" s="23">
        <f t="shared" si="10"/>
        <v>181.83666666666667</v>
      </c>
      <c r="E72" s="23">
        <f t="shared" si="10"/>
        <v>306.3175</v>
      </c>
      <c r="F72" s="23">
        <f t="shared" si="10"/>
        <v>327.67400000000004</v>
      </c>
      <c r="G72" s="23">
        <f t="shared" si="10"/>
        <v>1325.0384615384614</v>
      </c>
      <c r="H72" s="23">
        <f t="shared" si="10"/>
        <v>3779.5223076923085</v>
      </c>
      <c r="I72" s="23">
        <f t="shared" si="10"/>
        <v>4120.4492307692308</v>
      </c>
      <c r="J72" s="23">
        <f t="shared" si="10"/>
        <v>6367.6953846153838</v>
      </c>
      <c r="K72" s="23">
        <f t="shared" si="10"/>
        <v>5411.3207692307687</v>
      </c>
      <c r="L72" s="23">
        <f t="shared" si="10"/>
        <v>2801.3776923076925</v>
      </c>
      <c r="M72" s="120">
        <f t="shared" si="10"/>
        <v>1469.8</v>
      </c>
      <c r="N72" s="122">
        <f t="shared" si="10"/>
        <v>994.59300000000007</v>
      </c>
      <c r="O72" s="120">
        <f t="shared" si="10"/>
        <v>25162.142307692309</v>
      </c>
      <c r="P72" s="122">
        <f t="shared" si="10"/>
        <v>25927.213846153849</v>
      </c>
      <c r="Q72" s="51"/>
      <c r="R72" s="51"/>
      <c r="S72" s="51"/>
      <c r="T72" s="69"/>
    </row>
    <row r="73" spans="1:20" x14ac:dyDescent="0.25">
      <c r="A73" s="130" t="s">
        <v>65</v>
      </c>
      <c r="B73" s="23">
        <f t="array" ref="B73">MEDIAN(IF(B$3:B$65&lt;&gt;0,B$3:B$65))</f>
        <v>228.405</v>
      </c>
      <c r="C73" s="23">
        <f t="array" ref="C73">MEDIAN(IF(C$3:C$65&lt;&gt;0,C$3:C$65))</f>
        <v>430.42</v>
      </c>
      <c r="D73" s="23">
        <f t="array" ref="D73">MEDIAN(IF(D$3:D$65&lt;&gt;0,D$3:D$65))</f>
        <v>200.69</v>
      </c>
      <c r="E73" s="23">
        <f t="array" ref="E73">MEDIAN(IF(E$3:E$65&lt;&gt;0,E$3:E$65))</f>
        <v>316.93</v>
      </c>
      <c r="F73" s="23">
        <f t="array" ref="F73">MEDIAN(IF(F$3:F$65&lt;&gt;0,F$3:F$65))</f>
        <v>270.15499999999997</v>
      </c>
      <c r="G73" s="23">
        <f t="array" ref="G73">MEDIAN(IF(G$3:G$65&lt;&gt;0,G$3:G$65))</f>
        <v>1595.13</v>
      </c>
      <c r="H73" s="23">
        <f t="array" ref="H73">MEDIAN(IF(H$3:H$65&lt;&gt;0,H$3:H$65))</f>
        <v>3427.7550000000001</v>
      </c>
      <c r="I73" s="23">
        <f t="array" ref="I73">MEDIAN(IF(I$3:I$65&lt;&gt;0,I$3:I$65))</f>
        <v>3610.37</v>
      </c>
      <c r="J73" s="23">
        <f t="array" ref="J73">MEDIAN(IF(J$3:J$65&lt;&gt;0,J$3:J$65))</f>
        <v>6406.7049999999999</v>
      </c>
      <c r="K73" s="23">
        <f t="array" ref="K73">MEDIAN(IF(K$3:K$65&lt;&gt;0,K$3:K$65))</f>
        <v>6016.55</v>
      </c>
      <c r="L73" s="23">
        <f t="array" ref="L73">MEDIAN(IF(L$3:L$65&lt;&gt;0,L$3:L$65))</f>
        <v>2747.15</v>
      </c>
      <c r="M73" s="120">
        <f t="array" ref="M73">MEDIAN(IF(M$3:M$65&lt;&gt;0,M$3:M$65))</f>
        <v>925.3</v>
      </c>
      <c r="N73" s="122">
        <f t="array" ref="N73">MEDIAN(IF(N$3:N$65&lt;&gt;0,N$3:N$65))</f>
        <v>628.77</v>
      </c>
      <c r="O73" s="120">
        <f t="array" ref="O73">MEDIAN(IF(O$3:O$65&lt;&gt;0,O$3:O$65))</f>
        <v>23679.27</v>
      </c>
      <c r="P73" s="122">
        <f t="array" ref="P73">MEDIAN(IF(P$3:P$65&lt;&gt;0,P$3:P$65))</f>
        <v>24095.159999999996</v>
      </c>
      <c r="Q73" s="51"/>
      <c r="R73" s="51"/>
      <c r="S73" s="51"/>
      <c r="T73" s="69"/>
    </row>
    <row r="74" spans="1:20" ht="15.75" thickBot="1" x14ac:dyDescent="0.3">
      <c r="A74" s="131" t="s">
        <v>71</v>
      </c>
      <c r="B74" s="24">
        <f t="array" ref="B74">MEDIAN(IF(B$53:B$65&lt;&gt;0,B$53:B$65))</f>
        <v>187.55</v>
      </c>
      <c r="C74" s="24">
        <f t="array" ref="C74">MEDIAN(IF(C$53:C$65&lt;&gt;0,C$53:C$65))</f>
        <v>237.91500000000002</v>
      </c>
      <c r="D74" s="24">
        <f t="array" ref="D74">MEDIAN(IF(D$53:D$65&lt;&gt;0,D$53:D$65))</f>
        <v>169.565</v>
      </c>
      <c r="E74" s="24">
        <f t="array" ref="E74">MEDIAN(IF(E$53:E$65&lt;&gt;0,E$53:E$65))</f>
        <v>323.45500000000004</v>
      </c>
      <c r="F74" s="24">
        <f t="array" ref="F74">MEDIAN(IF(F$53:F$65&lt;&gt;0,F$53:F$65))</f>
        <v>270.15499999999997</v>
      </c>
      <c r="G74" s="24">
        <f t="array" ref="G74">MEDIAN(IF(G$53:G$65&lt;&gt;0,G$53:G$65))</f>
        <v>1005.06</v>
      </c>
      <c r="H74" s="24">
        <f t="array" ref="H74">MEDIAN(IF(H$53:H$65&lt;&gt;0,H$53:H$65))</f>
        <v>3505.84</v>
      </c>
      <c r="I74" s="24">
        <f t="array" ref="I74">MEDIAN(IF(I$53:I$65&lt;&gt;0,I$53:I$65))</f>
        <v>4121.04</v>
      </c>
      <c r="J74" s="24">
        <f t="array" ref="J74">MEDIAN(IF(J$53:J$65&lt;&gt;0,J$53:J$65))</f>
        <v>6288.2</v>
      </c>
      <c r="K74" s="24">
        <f t="array" ref="K74">MEDIAN(IF(K$53:K$65&lt;&gt;0,K$53:K$65))</f>
        <v>5096.5</v>
      </c>
      <c r="L74" s="24">
        <f t="array" ref="L74">MEDIAN(IF(L$53:L$65&lt;&gt;0,L$53:L$65))</f>
        <v>2671.1</v>
      </c>
      <c r="M74" s="144">
        <f t="array" ref="M74">MEDIAN(IF(M$53:M$65&lt;&gt;0,M$53:M$65))</f>
        <v>1344.7650000000001</v>
      </c>
      <c r="N74" s="143">
        <f t="array" ref="N74">MEDIAN(IF(N$53:N$65&lt;&gt;0,N$53:N$65))</f>
        <v>1030.125</v>
      </c>
      <c r="O74" s="144">
        <f t="array" ref="O74">MEDIAN(IF(O$53:O$65&lt;&gt;0,O$53:O$65))</f>
        <v>24331.59</v>
      </c>
      <c r="P74" s="143">
        <f t="array" ref="P74">MEDIAN(IF(P$53:P$65&lt;&gt;0,P$53:P$65))</f>
        <v>24541.260000000002</v>
      </c>
      <c r="Q74" s="51"/>
      <c r="R74" s="51"/>
      <c r="S74" s="51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"/>
  <sheetViews>
    <sheetView zoomScale="90" zoomScaleNormal="90" workbookViewId="0">
      <selection activeCell="T1" sqref="T1"/>
    </sheetView>
  </sheetViews>
  <sheetFormatPr defaultRowHeight="15" x14ac:dyDescent="0.25"/>
  <cols>
    <col min="1" max="1" width="23.7109375" customWidth="1"/>
    <col min="2" max="13" width="7.7109375" customWidth="1"/>
    <col min="14" max="18" width="8.7109375" customWidth="1"/>
    <col min="19" max="19" width="13.140625" customWidth="1"/>
    <col min="20" max="20" width="8.7109375" customWidth="1"/>
  </cols>
  <sheetData>
    <row r="1" spans="1:20" ht="19.5" thickBot="1" x14ac:dyDescent="0.3">
      <c r="A1" s="232" t="s">
        <v>55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98" t="s">
        <v>16</v>
      </c>
      <c r="T1" s="123"/>
    </row>
    <row r="2" spans="1:20" ht="30" customHeight="1" thickBot="1" x14ac:dyDescent="0.3">
      <c r="A2" s="15" t="s">
        <v>17</v>
      </c>
      <c r="B2" s="9" t="s">
        <v>13</v>
      </c>
      <c r="C2" s="5" t="s">
        <v>14</v>
      </c>
      <c r="D2" s="9" t="s">
        <v>3</v>
      </c>
      <c r="E2" s="12" t="s">
        <v>4</v>
      </c>
      <c r="F2" s="5" t="s">
        <v>5</v>
      </c>
      <c r="G2" s="5" t="s">
        <v>6</v>
      </c>
      <c r="H2" s="5" t="s">
        <v>7</v>
      </c>
      <c r="I2" s="5" t="s">
        <v>8</v>
      </c>
      <c r="J2" s="5" t="s">
        <v>9</v>
      </c>
      <c r="K2" s="9" t="s">
        <v>10</v>
      </c>
      <c r="L2" s="12" t="s">
        <v>11</v>
      </c>
      <c r="M2" s="5" t="s">
        <v>12</v>
      </c>
      <c r="N2" s="5" t="s">
        <v>183</v>
      </c>
      <c r="O2" s="9" t="s">
        <v>184</v>
      </c>
      <c r="P2" s="5" t="s">
        <v>36</v>
      </c>
      <c r="Q2" s="5" t="s">
        <v>153</v>
      </c>
      <c r="R2" s="95" t="s">
        <v>154</v>
      </c>
      <c r="S2" s="95" t="s">
        <v>155</v>
      </c>
      <c r="T2" s="72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0</v>
      </c>
      <c r="H3" s="88">
        <v>327.27999999999997</v>
      </c>
      <c r="I3" s="88">
        <v>466.12</v>
      </c>
      <c r="J3" s="88">
        <v>394.72</v>
      </c>
      <c r="K3" s="88">
        <v>388.77</v>
      </c>
      <c r="L3" s="88">
        <v>178.51</v>
      </c>
      <c r="M3" s="132">
        <v>0</v>
      </c>
      <c r="N3" s="134">
        <f>SUM(B3:F3)</f>
        <v>0</v>
      </c>
      <c r="O3" s="119">
        <f>SUM(G3:M3)</f>
        <v>1755.3999999999999</v>
      </c>
      <c r="P3" s="134">
        <f>SUM(B3:M3)</f>
        <v>1755.3999999999999</v>
      </c>
      <c r="Q3" s="119">
        <f>AVERAGE(B3:F3)</f>
        <v>0</v>
      </c>
      <c r="R3" s="121">
        <f>AVERAGE(G3:M3)</f>
        <v>250.77142857142854</v>
      </c>
      <c r="S3" s="121">
        <f>AVERAGE(B3:M3)</f>
        <v>146.28333333333333</v>
      </c>
      <c r="T3" s="69"/>
    </row>
    <row r="4" spans="1:20" x14ac:dyDescent="0.25">
      <c r="A4" s="17">
        <v>1951</v>
      </c>
      <c r="B4" s="23">
        <v>0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160.66</v>
      </c>
      <c r="I4" s="59">
        <v>222.15</v>
      </c>
      <c r="J4" s="59">
        <v>335.21</v>
      </c>
      <c r="K4" s="59">
        <v>622.82000000000005</v>
      </c>
      <c r="L4" s="59">
        <v>347.11</v>
      </c>
      <c r="M4" s="60">
        <v>0</v>
      </c>
      <c r="N4" s="122">
        <f t="shared" ref="N4:N65" si="0">SUM(B4:F4)</f>
        <v>0</v>
      </c>
      <c r="O4" s="120">
        <f t="shared" ref="O4:O65" si="1">SUM(G4:M4)</f>
        <v>1687.9500000000003</v>
      </c>
      <c r="P4" s="122">
        <f t="shared" ref="P4:P65" si="2">SUM(B4:M4)</f>
        <v>1687.9500000000003</v>
      </c>
      <c r="Q4" s="120">
        <f t="shared" ref="Q4:Q65" si="3">AVERAGE(B4:F4)</f>
        <v>0</v>
      </c>
      <c r="R4" s="122">
        <f t="shared" ref="R4:R65" si="4">AVERAGE(G4:M4)</f>
        <v>241.13571428571433</v>
      </c>
      <c r="S4" s="122">
        <f t="shared" ref="S4:S65" si="5">AVERAGE(B4:M4)</f>
        <v>140.66250000000002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0</v>
      </c>
      <c r="I5" s="59">
        <v>527.61</v>
      </c>
      <c r="J5" s="59">
        <v>718.03</v>
      </c>
      <c r="K5" s="59">
        <v>414.55</v>
      </c>
      <c r="L5" s="59">
        <v>448.27</v>
      </c>
      <c r="M5" s="60">
        <v>47.6</v>
      </c>
      <c r="N5" s="122">
        <f t="shared" si="0"/>
        <v>0</v>
      </c>
      <c r="O5" s="120">
        <f t="shared" si="1"/>
        <v>2156.06</v>
      </c>
      <c r="P5" s="122">
        <f t="shared" si="2"/>
        <v>2156.06</v>
      </c>
      <c r="Q5" s="120">
        <f t="shared" si="3"/>
        <v>0</v>
      </c>
      <c r="R5" s="122">
        <f t="shared" si="4"/>
        <v>308.00857142857143</v>
      </c>
      <c r="S5" s="122">
        <f t="shared" si="5"/>
        <v>179.67166666666665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79.34</v>
      </c>
      <c r="I6" s="59">
        <v>533.55999999999995</v>
      </c>
      <c r="J6" s="59">
        <v>614.89</v>
      </c>
      <c r="K6" s="59">
        <v>454.22</v>
      </c>
      <c r="L6" s="59">
        <v>472.07</v>
      </c>
      <c r="M6" s="60">
        <v>347.11</v>
      </c>
      <c r="N6" s="122">
        <f t="shared" si="0"/>
        <v>0</v>
      </c>
      <c r="O6" s="120">
        <f t="shared" si="1"/>
        <v>2501.19</v>
      </c>
      <c r="P6" s="122">
        <f t="shared" si="2"/>
        <v>2501.19</v>
      </c>
      <c r="Q6" s="120">
        <f t="shared" si="3"/>
        <v>0</v>
      </c>
      <c r="R6" s="122">
        <f t="shared" si="4"/>
        <v>357.31285714285713</v>
      </c>
      <c r="S6" s="122">
        <f t="shared" si="5"/>
        <v>208.4325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23.8</v>
      </c>
      <c r="H7" s="59">
        <v>259.83999999999997</v>
      </c>
      <c r="I7" s="59">
        <v>787.45</v>
      </c>
      <c r="J7" s="59">
        <v>688.27</v>
      </c>
      <c r="K7" s="59">
        <v>595.04999999999995</v>
      </c>
      <c r="L7" s="59">
        <v>565.29999999999995</v>
      </c>
      <c r="M7" s="60">
        <v>138.85</v>
      </c>
      <c r="N7" s="122">
        <f t="shared" si="0"/>
        <v>0</v>
      </c>
      <c r="O7" s="120">
        <f t="shared" si="1"/>
        <v>3058.56</v>
      </c>
      <c r="P7" s="122">
        <f t="shared" si="2"/>
        <v>3058.56</v>
      </c>
      <c r="Q7" s="120">
        <f t="shared" si="3"/>
        <v>0</v>
      </c>
      <c r="R7" s="122">
        <f t="shared" si="4"/>
        <v>436.93714285714287</v>
      </c>
      <c r="S7" s="122">
        <f t="shared" si="5"/>
        <v>254.88</v>
      </c>
      <c r="T7" s="69"/>
    </row>
    <row r="8" spans="1:20" x14ac:dyDescent="0.25">
      <c r="A8" s="17">
        <v>1955</v>
      </c>
      <c r="B8" s="23">
        <v>0</v>
      </c>
      <c r="C8" s="59">
        <v>0</v>
      </c>
      <c r="D8" s="59">
        <v>0</v>
      </c>
      <c r="E8" s="59">
        <v>0</v>
      </c>
      <c r="F8" s="59">
        <v>0</v>
      </c>
      <c r="G8" s="59">
        <v>0</v>
      </c>
      <c r="H8" s="59">
        <v>378.85</v>
      </c>
      <c r="I8" s="59">
        <v>325.29000000000002</v>
      </c>
      <c r="J8" s="59">
        <v>684.31</v>
      </c>
      <c r="K8" s="59">
        <v>606.95000000000005</v>
      </c>
      <c r="L8" s="59">
        <v>438.35</v>
      </c>
      <c r="M8" s="60">
        <v>0</v>
      </c>
      <c r="N8" s="122">
        <f t="shared" si="0"/>
        <v>0</v>
      </c>
      <c r="O8" s="120">
        <f t="shared" si="1"/>
        <v>2433.75</v>
      </c>
      <c r="P8" s="122">
        <f t="shared" si="2"/>
        <v>2433.75</v>
      </c>
      <c r="Q8" s="120">
        <f t="shared" si="3"/>
        <v>0</v>
      </c>
      <c r="R8" s="122">
        <f t="shared" si="4"/>
        <v>347.67857142857144</v>
      </c>
      <c r="S8" s="122">
        <f t="shared" si="5"/>
        <v>202.8125</v>
      </c>
      <c r="T8" s="69"/>
    </row>
    <row r="9" spans="1:20" x14ac:dyDescent="0.25">
      <c r="A9" s="17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152.72999999999999</v>
      </c>
      <c r="H9" s="59">
        <v>720.01</v>
      </c>
      <c r="I9" s="59">
        <v>368.93</v>
      </c>
      <c r="J9" s="59">
        <v>602.98</v>
      </c>
      <c r="K9" s="59">
        <v>450.26</v>
      </c>
      <c r="L9" s="59">
        <v>553.4</v>
      </c>
      <c r="M9" s="60">
        <v>128.93</v>
      </c>
      <c r="N9" s="122">
        <f t="shared" si="0"/>
        <v>0</v>
      </c>
      <c r="O9" s="120">
        <f t="shared" si="1"/>
        <v>2977.24</v>
      </c>
      <c r="P9" s="122">
        <f t="shared" si="2"/>
        <v>2977.24</v>
      </c>
      <c r="Q9" s="120">
        <f t="shared" si="3"/>
        <v>0</v>
      </c>
      <c r="R9" s="122">
        <f t="shared" si="4"/>
        <v>425.32</v>
      </c>
      <c r="S9" s="122">
        <f t="shared" si="5"/>
        <v>248.10333333333332</v>
      </c>
      <c r="T9" s="69"/>
    </row>
    <row r="10" spans="1:20" x14ac:dyDescent="0.25">
      <c r="A10" s="17">
        <v>1957</v>
      </c>
      <c r="B10" s="23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59">
        <v>51.57</v>
      </c>
      <c r="J10" s="59">
        <v>503.81</v>
      </c>
      <c r="K10" s="59">
        <v>521.66</v>
      </c>
      <c r="L10" s="59">
        <v>281.66000000000003</v>
      </c>
      <c r="M10" s="60">
        <v>0</v>
      </c>
      <c r="N10" s="122">
        <f t="shared" si="0"/>
        <v>0</v>
      </c>
      <c r="O10" s="120">
        <f t="shared" si="1"/>
        <v>1358.7</v>
      </c>
      <c r="P10" s="122">
        <f t="shared" si="2"/>
        <v>1358.7</v>
      </c>
      <c r="Q10" s="120">
        <f t="shared" si="3"/>
        <v>0</v>
      </c>
      <c r="R10" s="122">
        <f t="shared" si="4"/>
        <v>194.1</v>
      </c>
      <c r="S10" s="122">
        <f t="shared" si="5"/>
        <v>113.22500000000001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0</v>
      </c>
      <c r="I11" s="59">
        <v>212.23</v>
      </c>
      <c r="J11" s="59">
        <v>323.31</v>
      </c>
      <c r="K11" s="59">
        <v>595.04999999999995</v>
      </c>
      <c r="L11" s="59">
        <v>388.77</v>
      </c>
      <c r="M11" s="60">
        <v>0</v>
      </c>
      <c r="N11" s="122">
        <f t="shared" si="0"/>
        <v>0</v>
      </c>
      <c r="O11" s="120">
        <f t="shared" si="1"/>
        <v>1519.36</v>
      </c>
      <c r="P11" s="122">
        <f t="shared" si="2"/>
        <v>1519.36</v>
      </c>
      <c r="Q11" s="120">
        <f t="shared" si="3"/>
        <v>0</v>
      </c>
      <c r="R11" s="122">
        <f t="shared" si="4"/>
        <v>217.05142857142854</v>
      </c>
      <c r="S11" s="122">
        <f t="shared" si="5"/>
        <v>126.61333333333333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0</v>
      </c>
      <c r="I12" s="59">
        <v>317.36</v>
      </c>
      <c r="J12" s="59">
        <v>567.28</v>
      </c>
      <c r="K12" s="59">
        <v>700.18</v>
      </c>
      <c r="L12" s="59">
        <v>497.86</v>
      </c>
      <c r="M12" s="60">
        <v>0</v>
      </c>
      <c r="N12" s="122">
        <f t="shared" si="0"/>
        <v>0</v>
      </c>
      <c r="O12" s="120">
        <f t="shared" si="1"/>
        <v>2082.6799999999998</v>
      </c>
      <c r="P12" s="122">
        <f t="shared" si="2"/>
        <v>2082.6799999999998</v>
      </c>
      <c r="Q12" s="120">
        <f t="shared" si="3"/>
        <v>0</v>
      </c>
      <c r="R12" s="122">
        <f t="shared" si="4"/>
        <v>297.52571428571429</v>
      </c>
      <c r="S12" s="122">
        <f t="shared" si="5"/>
        <v>173.55666666666664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0</v>
      </c>
      <c r="H13" s="59">
        <v>188.43</v>
      </c>
      <c r="I13" s="59">
        <v>400.67</v>
      </c>
      <c r="J13" s="59">
        <v>569.26</v>
      </c>
      <c r="K13" s="59">
        <v>785.47</v>
      </c>
      <c r="L13" s="59">
        <v>626.79</v>
      </c>
      <c r="M13" s="60">
        <v>184.46</v>
      </c>
      <c r="N13" s="122">
        <f t="shared" si="0"/>
        <v>0</v>
      </c>
      <c r="O13" s="120">
        <f t="shared" si="1"/>
        <v>2755.08</v>
      </c>
      <c r="P13" s="122">
        <f t="shared" si="2"/>
        <v>2755.08</v>
      </c>
      <c r="Q13" s="120">
        <f t="shared" si="3"/>
        <v>0</v>
      </c>
      <c r="R13" s="122">
        <f t="shared" si="4"/>
        <v>393.58285714285711</v>
      </c>
      <c r="S13" s="122">
        <f t="shared" si="5"/>
        <v>229.59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0</v>
      </c>
      <c r="I14" s="59">
        <v>222.15</v>
      </c>
      <c r="J14" s="59">
        <v>610.91999999999996</v>
      </c>
      <c r="K14" s="59">
        <v>761.66</v>
      </c>
      <c r="L14" s="59">
        <v>200.33</v>
      </c>
      <c r="M14" s="60">
        <v>0</v>
      </c>
      <c r="N14" s="122">
        <f t="shared" si="0"/>
        <v>0</v>
      </c>
      <c r="O14" s="120">
        <f t="shared" si="1"/>
        <v>1795.06</v>
      </c>
      <c r="P14" s="122">
        <f t="shared" si="2"/>
        <v>1795.06</v>
      </c>
      <c r="Q14" s="120">
        <f t="shared" si="3"/>
        <v>0</v>
      </c>
      <c r="R14" s="122">
        <f t="shared" si="4"/>
        <v>256.43714285714287</v>
      </c>
      <c r="S14" s="122">
        <f t="shared" si="5"/>
        <v>149.58833333333334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271.74</v>
      </c>
      <c r="H15" s="59">
        <v>331.24</v>
      </c>
      <c r="I15" s="59">
        <v>119.01</v>
      </c>
      <c r="J15" s="59">
        <v>529.59</v>
      </c>
      <c r="K15" s="59">
        <v>559.35</v>
      </c>
      <c r="L15" s="59">
        <v>505.79</v>
      </c>
      <c r="M15" s="60">
        <v>0</v>
      </c>
      <c r="N15" s="122">
        <f t="shared" si="0"/>
        <v>0</v>
      </c>
      <c r="O15" s="120">
        <f t="shared" si="1"/>
        <v>2316.7199999999998</v>
      </c>
      <c r="P15" s="122">
        <f t="shared" si="2"/>
        <v>2316.7199999999998</v>
      </c>
      <c r="Q15" s="120">
        <f t="shared" si="3"/>
        <v>0</v>
      </c>
      <c r="R15" s="122">
        <f t="shared" si="4"/>
        <v>330.96</v>
      </c>
      <c r="S15" s="122">
        <f t="shared" si="5"/>
        <v>193.05999999999997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224.14</v>
      </c>
      <c r="H16" s="59">
        <v>509.76</v>
      </c>
      <c r="I16" s="59">
        <v>382.82</v>
      </c>
      <c r="J16" s="59">
        <v>672.41</v>
      </c>
      <c r="K16" s="59">
        <v>515.71</v>
      </c>
      <c r="L16" s="59">
        <v>273.72000000000003</v>
      </c>
      <c r="M16" s="60">
        <v>0</v>
      </c>
      <c r="N16" s="122">
        <f t="shared" si="0"/>
        <v>0</v>
      </c>
      <c r="O16" s="120">
        <f t="shared" si="1"/>
        <v>2578.5600000000004</v>
      </c>
      <c r="P16" s="122">
        <f t="shared" si="2"/>
        <v>2578.5600000000004</v>
      </c>
      <c r="Q16" s="120">
        <f t="shared" si="3"/>
        <v>0</v>
      </c>
      <c r="R16" s="122">
        <f t="shared" si="4"/>
        <v>368.36571428571432</v>
      </c>
      <c r="S16" s="122">
        <f t="shared" si="5"/>
        <v>214.88000000000002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0</v>
      </c>
      <c r="H17" s="59">
        <v>390.75</v>
      </c>
      <c r="I17" s="59">
        <v>327.27999999999997</v>
      </c>
      <c r="J17" s="59">
        <v>692.24</v>
      </c>
      <c r="K17" s="59">
        <v>573.23</v>
      </c>
      <c r="L17" s="59">
        <v>535.54</v>
      </c>
      <c r="M17" s="60">
        <v>71.41</v>
      </c>
      <c r="N17" s="122">
        <f t="shared" si="0"/>
        <v>0</v>
      </c>
      <c r="O17" s="120">
        <f t="shared" si="1"/>
        <v>2590.4499999999998</v>
      </c>
      <c r="P17" s="122">
        <f t="shared" si="2"/>
        <v>2590.4499999999998</v>
      </c>
      <c r="Q17" s="120">
        <f t="shared" si="3"/>
        <v>0</v>
      </c>
      <c r="R17" s="122">
        <f t="shared" si="4"/>
        <v>370.06428571428569</v>
      </c>
      <c r="S17" s="122">
        <f t="shared" si="5"/>
        <v>215.87083333333331</v>
      </c>
      <c r="T17" s="69"/>
    </row>
    <row r="18" spans="1:20" x14ac:dyDescent="0.25">
      <c r="A18" s="17">
        <v>1965</v>
      </c>
      <c r="B18" s="23">
        <v>0</v>
      </c>
      <c r="C18" s="59">
        <v>0</v>
      </c>
      <c r="D18" s="59">
        <v>0</v>
      </c>
      <c r="E18" s="59">
        <v>0</v>
      </c>
      <c r="F18" s="59">
        <v>0</v>
      </c>
      <c r="G18" s="59">
        <v>158.68</v>
      </c>
      <c r="H18" s="59">
        <v>553.4</v>
      </c>
      <c r="I18" s="59">
        <v>95.21</v>
      </c>
      <c r="J18" s="59">
        <v>71.41</v>
      </c>
      <c r="K18" s="59">
        <v>571.25</v>
      </c>
      <c r="L18" s="59">
        <v>380.83</v>
      </c>
      <c r="M18" s="60">
        <v>0</v>
      </c>
      <c r="N18" s="122">
        <f t="shared" si="0"/>
        <v>0</v>
      </c>
      <c r="O18" s="120">
        <f t="shared" si="1"/>
        <v>1830.7799999999997</v>
      </c>
      <c r="P18" s="122">
        <f t="shared" si="2"/>
        <v>1830.7799999999997</v>
      </c>
      <c r="Q18" s="120">
        <f t="shared" si="3"/>
        <v>0</v>
      </c>
      <c r="R18" s="122">
        <f t="shared" si="4"/>
        <v>261.53999999999996</v>
      </c>
      <c r="S18" s="122">
        <f t="shared" si="5"/>
        <v>152.56499999999997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0</v>
      </c>
      <c r="H19" s="59">
        <v>491.91</v>
      </c>
      <c r="I19" s="59">
        <v>321.33</v>
      </c>
      <c r="J19" s="59">
        <v>716.04</v>
      </c>
      <c r="K19" s="59">
        <v>438.35</v>
      </c>
      <c r="L19" s="59">
        <v>247.94</v>
      </c>
      <c r="M19" s="60">
        <v>0</v>
      </c>
      <c r="N19" s="122">
        <f t="shared" si="0"/>
        <v>0</v>
      </c>
      <c r="O19" s="120">
        <f t="shared" si="1"/>
        <v>2215.5700000000002</v>
      </c>
      <c r="P19" s="122">
        <f t="shared" si="2"/>
        <v>2215.5700000000002</v>
      </c>
      <c r="Q19" s="120">
        <f t="shared" si="3"/>
        <v>0</v>
      </c>
      <c r="R19" s="122">
        <f t="shared" si="4"/>
        <v>316.51000000000005</v>
      </c>
      <c r="S19" s="122">
        <f t="shared" si="5"/>
        <v>184.63083333333336</v>
      </c>
      <c r="T19" s="69"/>
    </row>
    <row r="20" spans="1:20" x14ac:dyDescent="0.25">
      <c r="A20" s="17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0</v>
      </c>
      <c r="G20" s="59">
        <v>198.35</v>
      </c>
      <c r="H20" s="59">
        <v>99.18</v>
      </c>
      <c r="I20" s="59">
        <v>0</v>
      </c>
      <c r="J20" s="59">
        <v>537.53</v>
      </c>
      <c r="K20" s="59">
        <v>720.01</v>
      </c>
      <c r="L20" s="59">
        <v>247.94</v>
      </c>
      <c r="M20" s="60">
        <v>93.22</v>
      </c>
      <c r="N20" s="122">
        <f t="shared" si="0"/>
        <v>0</v>
      </c>
      <c r="O20" s="120">
        <f t="shared" si="1"/>
        <v>1896.23</v>
      </c>
      <c r="P20" s="122">
        <f t="shared" si="2"/>
        <v>1896.23</v>
      </c>
      <c r="Q20" s="120">
        <f t="shared" si="3"/>
        <v>0</v>
      </c>
      <c r="R20" s="122">
        <f t="shared" si="4"/>
        <v>270.89</v>
      </c>
      <c r="S20" s="122">
        <f t="shared" si="5"/>
        <v>158.01916666666668</v>
      </c>
      <c r="T20" s="69"/>
    </row>
    <row r="21" spans="1:20" x14ac:dyDescent="0.25">
      <c r="A21" s="17">
        <v>1968</v>
      </c>
      <c r="B21" s="23">
        <v>0</v>
      </c>
      <c r="C21" s="59">
        <v>0</v>
      </c>
      <c r="D21" s="59">
        <v>0</v>
      </c>
      <c r="E21" s="59">
        <v>0</v>
      </c>
      <c r="F21" s="59">
        <v>0</v>
      </c>
      <c r="G21" s="59">
        <v>126.94</v>
      </c>
      <c r="H21" s="59">
        <v>253.89</v>
      </c>
      <c r="I21" s="59">
        <v>335.21</v>
      </c>
      <c r="J21" s="59">
        <v>604.97</v>
      </c>
      <c r="K21" s="59">
        <v>432.4</v>
      </c>
      <c r="L21" s="59">
        <v>394.72</v>
      </c>
      <c r="M21" s="60">
        <v>39.67</v>
      </c>
      <c r="N21" s="122">
        <f t="shared" si="0"/>
        <v>0</v>
      </c>
      <c r="O21" s="120">
        <f t="shared" si="1"/>
        <v>2187.8000000000002</v>
      </c>
      <c r="P21" s="122">
        <f t="shared" si="2"/>
        <v>2187.8000000000002</v>
      </c>
      <c r="Q21" s="120">
        <f t="shared" si="3"/>
        <v>0</v>
      </c>
      <c r="R21" s="122">
        <f t="shared" si="4"/>
        <v>312.54285714285714</v>
      </c>
      <c r="S21" s="122">
        <f t="shared" si="5"/>
        <v>182.31666666666669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158.68</v>
      </c>
      <c r="H22" s="59">
        <v>95.21</v>
      </c>
      <c r="I22" s="59">
        <v>263.8</v>
      </c>
      <c r="J22" s="59">
        <v>807.28</v>
      </c>
      <c r="K22" s="59">
        <v>716.04</v>
      </c>
      <c r="L22" s="59">
        <v>418.52</v>
      </c>
      <c r="M22" s="60">
        <v>0</v>
      </c>
      <c r="N22" s="122">
        <f t="shared" si="0"/>
        <v>0</v>
      </c>
      <c r="O22" s="120">
        <f t="shared" si="1"/>
        <v>2459.5299999999997</v>
      </c>
      <c r="P22" s="122">
        <f t="shared" si="2"/>
        <v>2459.5299999999997</v>
      </c>
      <c r="Q22" s="120">
        <f t="shared" si="3"/>
        <v>0</v>
      </c>
      <c r="R22" s="122">
        <f t="shared" si="4"/>
        <v>351.36142857142852</v>
      </c>
      <c r="S22" s="122">
        <f t="shared" si="5"/>
        <v>204.96083333333331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71.41</v>
      </c>
      <c r="I23" s="59">
        <v>737.86</v>
      </c>
      <c r="J23" s="59">
        <v>781.5</v>
      </c>
      <c r="K23" s="59">
        <v>721.99</v>
      </c>
      <c r="L23" s="59">
        <v>476.04</v>
      </c>
      <c r="M23" s="60">
        <v>0</v>
      </c>
      <c r="N23" s="122">
        <f t="shared" si="0"/>
        <v>0</v>
      </c>
      <c r="O23" s="120">
        <f t="shared" si="1"/>
        <v>2788.8</v>
      </c>
      <c r="P23" s="122">
        <f t="shared" si="2"/>
        <v>2788.8</v>
      </c>
      <c r="Q23" s="120">
        <f t="shared" si="3"/>
        <v>0</v>
      </c>
      <c r="R23" s="122">
        <f t="shared" si="4"/>
        <v>398.40000000000003</v>
      </c>
      <c r="S23" s="122">
        <f t="shared" si="5"/>
        <v>232.4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0</v>
      </c>
      <c r="I24" s="59">
        <v>567.28</v>
      </c>
      <c r="J24" s="59">
        <v>805.3</v>
      </c>
      <c r="K24" s="59">
        <v>624.79999999999995</v>
      </c>
      <c r="L24" s="59">
        <v>483.97</v>
      </c>
      <c r="M24" s="60">
        <v>0</v>
      </c>
      <c r="N24" s="122">
        <f t="shared" si="0"/>
        <v>0</v>
      </c>
      <c r="O24" s="120">
        <f t="shared" si="1"/>
        <v>2481.35</v>
      </c>
      <c r="P24" s="122">
        <f t="shared" si="2"/>
        <v>2481.35</v>
      </c>
      <c r="Q24" s="120">
        <f t="shared" si="3"/>
        <v>0</v>
      </c>
      <c r="R24" s="122">
        <f t="shared" si="4"/>
        <v>354.4785714285714</v>
      </c>
      <c r="S24" s="122">
        <f t="shared" si="5"/>
        <v>206.77916666666667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23.8</v>
      </c>
      <c r="H25" s="59">
        <v>515.71</v>
      </c>
      <c r="I25" s="59">
        <v>321.33</v>
      </c>
      <c r="J25" s="59">
        <v>731.91</v>
      </c>
      <c r="K25" s="59">
        <v>654.54999999999995</v>
      </c>
      <c r="L25" s="59">
        <v>287.61</v>
      </c>
      <c r="M25" s="60">
        <v>170.58</v>
      </c>
      <c r="N25" s="122">
        <f t="shared" si="0"/>
        <v>0</v>
      </c>
      <c r="O25" s="120">
        <f t="shared" si="1"/>
        <v>2705.4900000000002</v>
      </c>
      <c r="P25" s="122">
        <f t="shared" si="2"/>
        <v>2705.4900000000002</v>
      </c>
      <c r="Q25" s="120">
        <f t="shared" si="3"/>
        <v>0</v>
      </c>
      <c r="R25" s="122">
        <f t="shared" si="4"/>
        <v>386.49857142857144</v>
      </c>
      <c r="S25" s="122">
        <f t="shared" si="5"/>
        <v>225.45750000000001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59">
        <v>95.21</v>
      </c>
      <c r="J26" s="59">
        <v>894.56</v>
      </c>
      <c r="K26" s="59">
        <v>721.99</v>
      </c>
      <c r="L26" s="59">
        <v>499.84</v>
      </c>
      <c r="M26" s="60">
        <v>0</v>
      </c>
      <c r="N26" s="122">
        <f t="shared" si="0"/>
        <v>0</v>
      </c>
      <c r="O26" s="120">
        <f t="shared" si="1"/>
        <v>2211.6</v>
      </c>
      <c r="P26" s="122">
        <f t="shared" si="2"/>
        <v>2211.6</v>
      </c>
      <c r="Q26" s="120">
        <f t="shared" si="3"/>
        <v>0</v>
      </c>
      <c r="R26" s="122">
        <f t="shared" si="4"/>
        <v>315.94285714285712</v>
      </c>
      <c r="S26" s="122">
        <f t="shared" si="5"/>
        <v>184.29999999999998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452.24</v>
      </c>
      <c r="I27" s="59">
        <v>503.81</v>
      </c>
      <c r="J27" s="59">
        <v>791.42</v>
      </c>
      <c r="K27" s="59">
        <v>690.26</v>
      </c>
      <c r="L27" s="59">
        <v>275.70999999999998</v>
      </c>
      <c r="M27" s="60">
        <v>0</v>
      </c>
      <c r="N27" s="122">
        <f t="shared" si="0"/>
        <v>0</v>
      </c>
      <c r="O27" s="120">
        <f t="shared" si="1"/>
        <v>2713.4399999999996</v>
      </c>
      <c r="P27" s="122">
        <f t="shared" si="2"/>
        <v>2713.4399999999996</v>
      </c>
      <c r="Q27" s="120">
        <f t="shared" si="3"/>
        <v>0</v>
      </c>
      <c r="R27" s="122">
        <f t="shared" si="4"/>
        <v>387.63428571428568</v>
      </c>
      <c r="S27" s="122">
        <f t="shared" si="5"/>
        <v>226.11999999999998</v>
      </c>
      <c r="T27" s="69"/>
    </row>
    <row r="28" spans="1:20" x14ac:dyDescent="0.25">
      <c r="A28" s="17">
        <v>1975</v>
      </c>
      <c r="B28" s="23">
        <v>0</v>
      </c>
      <c r="C28" s="59">
        <v>0</v>
      </c>
      <c r="D28" s="59">
        <v>0</v>
      </c>
      <c r="E28" s="59">
        <v>0</v>
      </c>
      <c r="F28" s="59">
        <v>0</v>
      </c>
      <c r="G28" s="59">
        <v>0</v>
      </c>
      <c r="H28" s="59">
        <v>495.88</v>
      </c>
      <c r="I28" s="59">
        <v>0</v>
      </c>
      <c r="J28" s="59">
        <v>787.45</v>
      </c>
      <c r="K28" s="59">
        <v>837.04</v>
      </c>
      <c r="L28" s="59">
        <v>412.57</v>
      </c>
      <c r="M28" s="60">
        <v>0</v>
      </c>
      <c r="N28" s="122">
        <f t="shared" si="0"/>
        <v>0</v>
      </c>
      <c r="O28" s="120">
        <f t="shared" si="1"/>
        <v>2532.94</v>
      </c>
      <c r="P28" s="122">
        <f t="shared" si="2"/>
        <v>2532.94</v>
      </c>
      <c r="Q28" s="120">
        <f t="shared" si="3"/>
        <v>0</v>
      </c>
      <c r="R28" s="122">
        <f t="shared" si="4"/>
        <v>361.84857142857146</v>
      </c>
      <c r="S28" s="122">
        <f t="shared" si="5"/>
        <v>211.07833333333335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333.23</v>
      </c>
      <c r="H29" s="59">
        <v>626.79</v>
      </c>
      <c r="I29" s="59">
        <v>376.86</v>
      </c>
      <c r="J29" s="59">
        <v>811.25</v>
      </c>
      <c r="K29" s="59">
        <v>729.93</v>
      </c>
      <c r="L29" s="59">
        <v>503.81</v>
      </c>
      <c r="M29" s="60">
        <v>0</v>
      </c>
      <c r="N29" s="122">
        <f t="shared" si="0"/>
        <v>0</v>
      </c>
      <c r="O29" s="120">
        <f t="shared" si="1"/>
        <v>3381.87</v>
      </c>
      <c r="P29" s="122">
        <f t="shared" si="2"/>
        <v>3381.87</v>
      </c>
      <c r="Q29" s="120">
        <f t="shared" si="3"/>
        <v>0</v>
      </c>
      <c r="R29" s="122">
        <f t="shared" si="4"/>
        <v>483.12428571428569</v>
      </c>
      <c r="S29" s="122">
        <f t="shared" si="5"/>
        <v>281.82249999999999</v>
      </c>
      <c r="T29" s="69"/>
    </row>
    <row r="30" spans="1:20" x14ac:dyDescent="0.25">
      <c r="A30" s="17">
        <v>1977</v>
      </c>
      <c r="B30" s="23">
        <v>0</v>
      </c>
      <c r="C30" s="59">
        <v>0</v>
      </c>
      <c r="D30" s="59">
        <v>0</v>
      </c>
      <c r="E30" s="59">
        <v>0</v>
      </c>
      <c r="F30" s="59">
        <v>0</v>
      </c>
      <c r="G30" s="59">
        <v>0</v>
      </c>
      <c r="H30" s="59">
        <v>483.97</v>
      </c>
      <c r="I30" s="59">
        <v>162.65</v>
      </c>
      <c r="J30" s="59">
        <v>638.69000000000005</v>
      </c>
      <c r="K30" s="59">
        <v>680.34</v>
      </c>
      <c r="L30" s="59">
        <v>589.1</v>
      </c>
      <c r="M30" s="60">
        <v>9.92</v>
      </c>
      <c r="N30" s="122">
        <f t="shared" si="0"/>
        <v>0</v>
      </c>
      <c r="O30" s="120">
        <f t="shared" si="1"/>
        <v>2564.67</v>
      </c>
      <c r="P30" s="122">
        <f t="shared" si="2"/>
        <v>2564.67</v>
      </c>
      <c r="Q30" s="120">
        <f t="shared" si="3"/>
        <v>0</v>
      </c>
      <c r="R30" s="122">
        <f t="shared" si="4"/>
        <v>366.38142857142856</v>
      </c>
      <c r="S30" s="122">
        <f t="shared" si="5"/>
        <v>213.7225</v>
      </c>
      <c r="T30" s="69"/>
    </row>
    <row r="31" spans="1:20" x14ac:dyDescent="0.25">
      <c r="A31" s="17">
        <v>1978</v>
      </c>
      <c r="B31" s="23">
        <v>0</v>
      </c>
      <c r="C31" s="59">
        <v>0</v>
      </c>
      <c r="D31" s="59">
        <v>0</v>
      </c>
      <c r="E31" s="59">
        <v>0</v>
      </c>
      <c r="F31" s="59">
        <v>0</v>
      </c>
      <c r="G31" s="59">
        <v>202.32</v>
      </c>
      <c r="H31" s="59">
        <v>351.08</v>
      </c>
      <c r="I31" s="59">
        <v>93.22</v>
      </c>
      <c r="J31" s="59">
        <v>743.81</v>
      </c>
      <c r="K31" s="59">
        <v>741.83</v>
      </c>
      <c r="L31" s="59">
        <v>503.81</v>
      </c>
      <c r="M31" s="60">
        <v>0</v>
      </c>
      <c r="N31" s="122">
        <f t="shared" si="0"/>
        <v>0</v>
      </c>
      <c r="O31" s="120">
        <f t="shared" si="1"/>
        <v>2636.0699999999997</v>
      </c>
      <c r="P31" s="122">
        <f t="shared" si="2"/>
        <v>2636.0699999999997</v>
      </c>
      <c r="Q31" s="120">
        <f t="shared" si="3"/>
        <v>0</v>
      </c>
      <c r="R31" s="122">
        <f t="shared" si="4"/>
        <v>376.58142857142855</v>
      </c>
      <c r="S31" s="122">
        <f t="shared" si="5"/>
        <v>219.67249999999999</v>
      </c>
      <c r="T31" s="69"/>
    </row>
    <row r="32" spans="1:20" x14ac:dyDescent="0.25">
      <c r="A32" s="17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773.57</v>
      </c>
      <c r="I32" s="59">
        <v>117.03</v>
      </c>
      <c r="J32" s="59">
        <v>723.98</v>
      </c>
      <c r="K32" s="59">
        <v>438.35</v>
      </c>
      <c r="L32" s="59">
        <v>188.43</v>
      </c>
      <c r="M32" s="60">
        <v>0</v>
      </c>
      <c r="N32" s="122">
        <f t="shared" si="0"/>
        <v>0</v>
      </c>
      <c r="O32" s="120">
        <f t="shared" si="1"/>
        <v>2241.3599999999997</v>
      </c>
      <c r="P32" s="122">
        <f t="shared" si="2"/>
        <v>2241.3599999999997</v>
      </c>
      <c r="Q32" s="120">
        <f t="shared" si="3"/>
        <v>0</v>
      </c>
      <c r="R32" s="122">
        <f t="shared" si="4"/>
        <v>320.19428571428568</v>
      </c>
      <c r="S32" s="122">
        <f t="shared" si="5"/>
        <v>186.77999999999997</v>
      </c>
      <c r="T32" s="69"/>
    </row>
    <row r="33" spans="1:20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0</v>
      </c>
      <c r="I33" s="59">
        <v>368.93</v>
      </c>
      <c r="J33" s="59">
        <v>809.27</v>
      </c>
      <c r="K33" s="59">
        <v>626.79</v>
      </c>
      <c r="L33" s="59">
        <v>428.44</v>
      </c>
      <c r="M33" s="60">
        <v>0</v>
      </c>
      <c r="N33" s="122">
        <f t="shared" si="0"/>
        <v>0</v>
      </c>
      <c r="O33" s="120">
        <f t="shared" si="1"/>
        <v>2233.4299999999998</v>
      </c>
      <c r="P33" s="122">
        <f t="shared" si="2"/>
        <v>2233.4299999999998</v>
      </c>
      <c r="Q33" s="120">
        <f t="shared" si="3"/>
        <v>0</v>
      </c>
      <c r="R33" s="122">
        <f t="shared" si="4"/>
        <v>319.06142857142856</v>
      </c>
      <c r="S33" s="122">
        <f t="shared" si="5"/>
        <v>186.11916666666664</v>
      </c>
      <c r="T33" s="69"/>
    </row>
    <row r="34" spans="1:20" x14ac:dyDescent="0.25">
      <c r="A34" s="17">
        <v>1981</v>
      </c>
      <c r="B34" s="23">
        <v>0</v>
      </c>
      <c r="C34" s="59">
        <v>0</v>
      </c>
      <c r="D34" s="59">
        <v>0</v>
      </c>
      <c r="E34" s="59">
        <v>0</v>
      </c>
      <c r="F34" s="59">
        <v>0</v>
      </c>
      <c r="G34" s="59">
        <v>0</v>
      </c>
      <c r="H34" s="59">
        <v>606.95000000000005</v>
      </c>
      <c r="I34" s="59">
        <v>589.1</v>
      </c>
      <c r="J34" s="59">
        <v>771.58</v>
      </c>
      <c r="K34" s="59">
        <v>807.28</v>
      </c>
      <c r="L34" s="59">
        <v>440.34</v>
      </c>
      <c r="M34" s="60">
        <v>0</v>
      </c>
      <c r="N34" s="122">
        <f t="shared" si="0"/>
        <v>0</v>
      </c>
      <c r="O34" s="120">
        <f t="shared" si="1"/>
        <v>3215.25</v>
      </c>
      <c r="P34" s="122">
        <f t="shared" si="2"/>
        <v>3215.25</v>
      </c>
      <c r="Q34" s="120">
        <f t="shared" si="3"/>
        <v>0</v>
      </c>
      <c r="R34" s="122">
        <f t="shared" si="4"/>
        <v>459.32142857142856</v>
      </c>
      <c r="S34" s="122">
        <f t="shared" si="5"/>
        <v>267.9375</v>
      </c>
      <c r="T34" s="69"/>
    </row>
    <row r="35" spans="1:20" x14ac:dyDescent="0.25">
      <c r="A35" s="17">
        <v>1982</v>
      </c>
      <c r="B35" s="23">
        <v>0</v>
      </c>
      <c r="C35" s="59">
        <v>0</v>
      </c>
      <c r="D35" s="59">
        <v>0</v>
      </c>
      <c r="E35" s="59">
        <v>0</v>
      </c>
      <c r="F35" s="59">
        <v>0</v>
      </c>
      <c r="G35" s="59">
        <v>168.6</v>
      </c>
      <c r="H35" s="59">
        <v>204.3</v>
      </c>
      <c r="I35" s="59">
        <v>0</v>
      </c>
      <c r="J35" s="59">
        <v>632.74</v>
      </c>
      <c r="K35" s="59">
        <v>835.05</v>
      </c>
      <c r="L35" s="59">
        <v>267.77</v>
      </c>
      <c r="M35" s="60">
        <v>0</v>
      </c>
      <c r="N35" s="122">
        <f t="shared" si="0"/>
        <v>0</v>
      </c>
      <c r="O35" s="120">
        <f t="shared" si="1"/>
        <v>2108.46</v>
      </c>
      <c r="P35" s="122">
        <f t="shared" si="2"/>
        <v>2108.46</v>
      </c>
      <c r="Q35" s="120">
        <f t="shared" si="3"/>
        <v>0</v>
      </c>
      <c r="R35" s="122">
        <f t="shared" si="4"/>
        <v>301.20857142857142</v>
      </c>
      <c r="S35" s="122">
        <f t="shared" si="5"/>
        <v>175.70500000000001</v>
      </c>
      <c r="T35" s="69"/>
    </row>
    <row r="36" spans="1:20" x14ac:dyDescent="0.25">
      <c r="A36" s="17">
        <v>1983</v>
      </c>
      <c r="B36" s="23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341.16</v>
      </c>
      <c r="I36" s="59">
        <v>277.69</v>
      </c>
      <c r="J36" s="59">
        <v>710.09</v>
      </c>
      <c r="K36" s="59">
        <v>547.45000000000005</v>
      </c>
      <c r="L36" s="59">
        <v>255.87</v>
      </c>
      <c r="M36" s="60">
        <v>0</v>
      </c>
      <c r="N36" s="122">
        <f t="shared" si="0"/>
        <v>0</v>
      </c>
      <c r="O36" s="120">
        <f t="shared" si="1"/>
        <v>2132.2600000000002</v>
      </c>
      <c r="P36" s="122">
        <f t="shared" si="2"/>
        <v>2132.2600000000002</v>
      </c>
      <c r="Q36" s="120">
        <f t="shared" si="3"/>
        <v>0</v>
      </c>
      <c r="R36" s="122">
        <f t="shared" si="4"/>
        <v>304.60857142857145</v>
      </c>
      <c r="S36" s="122">
        <f t="shared" si="5"/>
        <v>177.68833333333336</v>
      </c>
      <c r="T36" s="69"/>
    </row>
    <row r="37" spans="1:20" x14ac:dyDescent="0.25">
      <c r="A37" s="17">
        <v>1984</v>
      </c>
      <c r="B37" s="23">
        <v>0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140.83000000000001</v>
      </c>
      <c r="I37" s="59">
        <v>569.26</v>
      </c>
      <c r="J37" s="59">
        <v>702.16</v>
      </c>
      <c r="K37" s="59">
        <v>668.44</v>
      </c>
      <c r="L37" s="59">
        <v>245.95</v>
      </c>
      <c r="M37" s="60">
        <v>0</v>
      </c>
      <c r="N37" s="122">
        <f t="shared" si="0"/>
        <v>0</v>
      </c>
      <c r="O37" s="120">
        <f t="shared" si="1"/>
        <v>2326.64</v>
      </c>
      <c r="P37" s="122">
        <f t="shared" si="2"/>
        <v>2326.64</v>
      </c>
      <c r="Q37" s="120">
        <f t="shared" si="3"/>
        <v>0</v>
      </c>
      <c r="R37" s="122">
        <f t="shared" si="4"/>
        <v>332.37714285714281</v>
      </c>
      <c r="S37" s="122">
        <f t="shared" si="5"/>
        <v>193.88666666666666</v>
      </c>
      <c r="T37" s="69"/>
    </row>
    <row r="38" spans="1:20" x14ac:dyDescent="0.25">
      <c r="A38" s="17">
        <v>1985</v>
      </c>
      <c r="B38" s="23">
        <v>0</v>
      </c>
      <c r="C38" s="59">
        <v>0</v>
      </c>
      <c r="D38" s="59">
        <v>0</v>
      </c>
      <c r="E38" s="59">
        <v>0</v>
      </c>
      <c r="F38" s="59">
        <v>0</v>
      </c>
      <c r="G38" s="59">
        <v>214.22</v>
      </c>
      <c r="H38" s="59">
        <v>549.42999999999995</v>
      </c>
      <c r="I38" s="59">
        <v>295.54000000000002</v>
      </c>
      <c r="J38" s="59">
        <v>809.27</v>
      </c>
      <c r="K38" s="59">
        <v>696.21</v>
      </c>
      <c r="L38" s="59">
        <v>333.23</v>
      </c>
      <c r="M38" s="60">
        <v>0</v>
      </c>
      <c r="N38" s="122">
        <f t="shared" si="0"/>
        <v>0</v>
      </c>
      <c r="O38" s="120">
        <f t="shared" si="1"/>
        <v>2897.9</v>
      </c>
      <c r="P38" s="122">
        <f t="shared" si="2"/>
        <v>2897.9</v>
      </c>
      <c r="Q38" s="120">
        <f t="shared" si="3"/>
        <v>0</v>
      </c>
      <c r="R38" s="122">
        <f t="shared" si="4"/>
        <v>413.98571428571432</v>
      </c>
      <c r="S38" s="122">
        <f t="shared" si="5"/>
        <v>241.49166666666667</v>
      </c>
      <c r="T38" s="69"/>
    </row>
    <row r="39" spans="1:20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543.48</v>
      </c>
      <c r="I39" s="59">
        <v>325.29000000000002</v>
      </c>
      <c r="J39" s="59">
        <v>839.02</v>
      </c>
      <c r="K39" s="59">
        <v>698.19</v>
      </c>
      <c r="L39" s="59">
        <v>279.67</v>
      </c>
      <c r="M39" s="60">
        <v>0</v>
      </c>
      <c r="N39" s="122">
        <f t="shared" si="0"/>
        <v>0</v>
      </c>
      <c r="O39" s="120">
        <f t="shared" si="1"/>
        <v>2685.65</v>
      </c>
      <c r="P39" s="122">
        <f t="shared" si="2"/>
        <v>2685.65</v>
      </c>
      <c r="Q39" s="120">
        <f t="shared" si="3"/>
        <v>0</v>
      </c>
      <c r="R39" s="122">
        <f t="shared" si="4"/>
        <v>383.66428571428571</v>
      </c>
      <c r="S39" s="122">
        <f t="shared" si="5"/>
        <v>223.80416666666667</v>
      </c>
      <c r="T39" s="69"/>
    </row>
    <row r="40" spans="1:20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0</v>
      </c>
      <c r="H40" s="59">
        <v>0</v>
      </c>
      <c r="I40" s="59">
        <v>107.11</v>
      </c>
      <c r="J40" s="59">
        <v>672.41</v>
      </c>
      <c r="K40" s="59">
        <v>680.34</v>
      </c>
      <c r="L40" s="59">
        <v>234.05</v>
      </c>
      <c r="M40" s="60">
        <v>0</v>
      </c>
      <c r="N40" s="122">
        <f t="shared" si="0"/>
        <v>0</v>
      </c>
      <c r="O40" s="120">
        <f t="shared" si="1"/>
        <v>1693.91</v>
      </c>
      <c r="P40" s="122">
        <f t="shared" si="2"/>
        <v>1693.91</v>
      </c>
      <c r="Q40" s="120">
        <f t="shared" si="3"/>
        <v>0</v>
      </c>
      <c r="R40" s="122">
        <f t="shared" si="4"/>
        <v>241.98714285714286</v>
      </c>
      <c r="S40" s="122">
        <f t="shared" si="5"/>
        <v>141.15916666666666</v>
      </c>
      <c r="T40" s="69"/>
    </row>
    <row r="41" spans="1:20" x14ac:dyDescent="0.25">
      <c r="A41" s="17">
        <v>1988</v>
      </c>
      <c r="B41" s="23">
        <v>0</v>
      </c>
      <c r="C41" s="59">
        <v>0</v>
      </c>
      <c r="D41" s="59">
        <v>0</v>
      </c>
      <c r="E41" s="59">
        <v>0</v>
      </c>
      <c r="F41" s="59">
        <v>0</v>
      </c>
      <c r="G41" s="59">
        <v>0</v>
      </c>
      <c r="H41" s="59">
        <v>0</v>
      </c>
      <c r="I41" s="59">
        <v>128.93</v>
      </c>
      <c r="J41" s="59">
        <v>842.99</v>
      </c>
      <c r="K41" s="59">
        <v>747.78</v>
      </c>
      <c r="L41" s="59">
        <v>366.95</v>
      </c>
      <c r="M41" s="60">
        <v>0</v>
      </c>
      <c r="N41" s="122">
        <f t="shared" si="0"/>
        <v>0</v>
      </c>
      <c r="O41" s="120">
        <f t="shared" si="1"/>
        <v>2086.65</v>
      </c>
      <c r="P41" s="122">
        <f t="shared" si="2"/>
        <v>2086.65</v>
      </c>
      <c r="Q41" s="120">
        <f t="shared" si="3"/>
        <v>0</v>
      </c>
      <c r="R41" s="122">
        <f t="shared" si="4"/>
        <v>298.09285714285716</v>
      </c>
      <c r="S41" s="122">
        <f t="shared" si="5"/>
        <v>173.88750000000002</v>
      </c>
      <c r="T41" s="69"/>
    </row>
    <row r="42" spans="1:20" x14ac:dyDescent="0.25">
      <c r="A42" s="17">
        <v>1989</v>
      </c>
      <c r="B42" s="23">
        <v>0</v>
      </c>
      <c r="C42" s="59">
        <v>0</v>
      </c>
      <c r="D42" s="59">
        <v>0</v>
      </c>
      <c r="E42" s="59">
        <v>0</v>
      </c>
      <c r="F42" s="59">
        <v>0</v>
      </c>
      <c r="G42" s="59">
        <v>55.54</v>
      </c>
      <c r="H42" s="59">
        <v>757.7</v>
      </c>
      <c r="I42" s="59">
        <v>166.61</v>
      </c>
      <c r="J42" s="59">
        <v>777.53</v>
      </c>
      <c r="K42" s="59">
        <v>529.59</v>
      </c>
      <c r="L42" s="59">
        <v>222.15</v>
      </c>
      <c r="M42" s="60">
        <v>0</v>
      </c>
      <c r="N42" s="122">
        <f t="shared" si="0"/>
        <v>0</v>
      </c>
      <c r="O42" s="120">
        <f t="shared" si="1"/>
        <v>2509.1200000000003</v>
      </c>
      <c r="P42" s="122">
        <f t="shared" si="2"/>
        <v>2509.1200000000003</v>
      </c>
      <c r="Q42" s="120">
        <f t="shared" si="3"/>
        <v>0</v>
      </c>
      <c r="R42" s="122">
        <f t="shared" si="4"/>
        <v>358.44571428571436</v>
      </c>
      <c r="S42" s="122">
        <f t="shared" si="5"/>
        <v>209.09333333333336</v>
      </c>
      <c r="T42" s="69"/>
    </row>
    <row r="43" spans="1:20" x14ac:dyDescent="0.25">
      <c r="A43" s="17">
        <v>1990</v>
      </c>
      <c r="B43" s="23">
        <v>0</v>
      </c>
      <c r="C43" s="59">
        <v>0</v>
      </c>
      <c r="D43" s="59">
        <v>0</v>
      </c>
      <c r="E43" s="59">
        <v>0</v>
      </c>
      <c r="F43" s="59">
        <v>0</v>
      </c>
      <c r="G43" s="59">
        <v>180.5</v>
      </c>
      <c r="H43" s="59">
        <v>519.67999999999995</v>
      </c>
      <c r="I43" s="59">
        <v>478.02</v>
      </c>
      <c r="J43" s="59">
        <v>773.57</v>
      </c>
      <c r="K43" s="59">
        <v>759.68</v>
      </c>
      <c r="L43" s="59">
        <v>454.22</v>
      </c>
      <c r="M43" s="60">
        <v>0</v>
      </c>
      <c r="N43" s="122">
        <f t="shared" si="0"/>
        <v>0</v>
      </c>
      <c r="O43" s="120">
        <f t="shared" si="1"/>
        <v>3165.67</v>
      </c>
      <c r="P43" s="122">
        <f t="shared" si="2"/>
        <v>3165.67</v>
      </c>
      <c r="Q43" s="120">
        <f t="shared" si="3"/>
        <v>0</v>
      </c>
      <c r="R43" s="122">
        <f t="shared" si="4"/>
        <v>452.23857142857145</v>
      </c>
      <c r="S43" s="122">
        <f t="shared" si="5"/>
        <v>263.80583333333334</v>
      </c>
      <c r="T43" s="69"/>
    </row>
    <row r="44" spans="1:20" x14ac:dyDescent="0.25">
      <c r="A44" s="17">
        <v>1991</v>
      </c>
      <c r="B44" s="23">
        <v>0</v>
      </c>
      <c r="C44" s="59">
        <v>0</v>
      </c>
      <c r="D44" s="59">
        <v>0</v>
      </c>
      <c r="E44" s="59">
        <v>0</v>
      </c>
      <c r="F44" s="59">
        <v>0</v>
      </c>
      <c r="G44" s="59">
        <v>325.29000000000002</v>
      </c>
      <c r="H44" s="59">
        <v>480.01</v>
      </c>
      <c r="I44" s="59">
        <v>247.94</v>
      </c>
      <c r="J44" s="59">
        <v>799.35</v>
      </c>
      <c r="K44" s="59">
        <v>737.86</v>
      </c>
      <c r="L44" s="59">
        <v>472.07</v>
      </c>
      <c r="M44" s="60">
        <v>0</v>
      </c>
      <c r="N44" s="122">
        <f t="shared" si="0"/>
        <v>0</v>
      </c>
      <c r="O44" s="120">
        <f t="shared" si="1"/>
        <v>3062.5200000000004</v>
      </c>
      <c r="P44" s="122">
        <f t="shared" si="2"/>
        <v>3062.5200000000004</v>
      </c>
      <c r="Q44" s="120">
        <f t="shared" si="3"/>
        <v>0</v>
      </c>
      <c r="R44" s="122">
        <f t="shared" si="4"/>
        <v>437.50285714285718</v>
      </c>
      <c r="S44" s="122">
        <f t="shared" si="5"/>
        <v>255.21000000000004</v>
      </c>
      <c r="T44" s="69"/>
    </row>
    <row r="45" spans="1:20" x14ac:dyDescent="0.25">
      <c r="A45" s="17">
        <v>1992</v>
      </c>
      <c r="B45" s="23">
        <v>0</v>
      </c>
      <c r="C45" s="59">
        <v>0</v>
      </c>
      <c r="D45" s="59">
        <v>0</v>
      </c>
      <c r="E45" s="59">
        <v>0</v>
      </c>
      <c r="F45" s="59">
        <v>0</v>
      </c>
      <c r="G45" s="59">
        <v>188.83</v>
      </c>
      <c r="H45" s="59">
        <v>663.28</v>
      </c>
      <c r="I45" s="59">
        <v>71.41</v>
      </c>
      <c r="J45" s="59">
        <v>641.66</v>
      </c>
      <c r="K45" s="59">
        <v>749.76</v>
      </c>
      <c r="L45" s="59">
        <v>535.54</v>
      </c>
      <c r="M45" s="60">
        <v>0</v>
      </c>
      <c r="N45" s="122">
        <f t="shared" si="0"/>
        <v>0</v>
      </c>
      <c r="O45" s="120">
        <f t="shared" si="1"/>
        <v>2850.4799999999996</v>
      </c>
      <c r="P45" s="122">
        <f t="shared" si="2"/>
        <v>2850.4799999999996</v>
      </c>
      <c r="Q45" s="120">
        <f t="shared" si="3"/>
        <v>0</v>
      </c>
      <c r="R45" s="122">
        <f t="shared" si="4"/>
        <v>407.21142857142848</v>
      </c>
      <c r="S45" s="122">
        <f t="shared" si="5"/>
        <v>237.53999999999996</v>
      </c>
      <c r="T45" s="69"/>
    </row>
    <row r="46" spans="1:20" x14ac:dyDescent="0.25">
      <c r="A46" s="17">
        <v>1993</v>
      </c>
      <c r="B46" s="23">
        <v>0</v>
      </c>
      <c r="C46" s="59">
        <v>0</v>
      </c>
      <c r="D46" s="59">
        <v>0</v>
      </c>
      <c r="E46" s="59">
        <v>0</v>
      </c>
      <c r="F46" s="59">
        <v>0</v>
      </c>
      <c r="G46" s="59">
        <v>9.92</v>
      </c>
      <c r="H46" s="59">
        <v>550.41999999999996</v>
      </c>
      <c r="I46" s="59">
        <v>346.91</v>
      </c>
      <c r="J46" s="59">
        <v>759.68</v>
      </c>
      <c r="K46" s="59">
        <v>766.62</v>
      </c>
      <c r="L46" s="59">
        <v>342.75</v>
      </c>
      <c r="M46" s="60">
        <v>0</v>
      </c>
      <c r="N46" s="122">
        <f t="shared" si="0"/>
        <v>0</v>
      </c>
      <c r="O46" s="120">
        <f t="shared" si="1"/>
        <v>2776.2999999999997</v>
      </c>
      <c r="P46" s="122">
        <f t="shared" si="2"/>
        <v>2776.2999999999997</v>
      </c>
      <c r="Q46" s="120">
        <f t="shared" si="3"/>
        <v>0</v>
      </c>
      <c r="R46" s="122">
        <f t="shared" si="4"/>
        <v>396.6142857142857</v>
      </c>
      <c r="S46" s="122">
        <f t="shared" si="5"/>
        <v>231.35833333333332</v>
      </c>
      <c r="T46" s="69"/>
    </row>
    <row r="47" spans="1:20" x14ac:dyDescent="0.25">
      <c r="A47" s="17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0</v>
      </c>
      <c r="G47" s="59">
        <v>206.68</v>
      </c>
      <c r="H47" s="59">
        <v>498.85</v>
      </c>
      <c r="I47" s="59">
        <v>528.79999999999995</v>
      </c>
      <c r="J47" s="59">
        <v>715.45</v>
      </c>
      <c r="K47" s="59">
        <v>754.72</v>
      </c>
      <c r="L47" s="59">
        <v>496.07</v>
      </c>
      <c r="M47" s="60">
        <v>0</v>
      </c>
      <c r="N47" s="122">
        <f t="shared" si="0"/>
        <v>0</v>
      </c>
      <c r="O47" s="120">
        <f t="shared" si="1"/>
        <v>3200.57</v>
      </c>
      <c r="P47" s="122">
        <f t="shared" si="2"/>
        <v>3200.57</v>
      </c>
      <c r="Q47" s="120">
        <f t="shared" si="3"/>
        <v>0</v>
      </c>
      <c r="R47" s="122">
        <f t="shared" si="4"/>
        <v>457.22428571428571</v>
      </c>
      <c r="S47" s="122">
        <f t="shared" si="5"/>
        <v>266.7141666666667</v>
      </c>
      <c r="T47" s="69"/>
    </row>
    <row r="48" spans="1:20" x14ac:dyDescent="0.25">
      <c r="A48" s="17">
        <v>1995</v>
      </c>
      <c r="B48" s="23">
        <v>0</v>
      </c>
      <c r="C48" s="59">
        <v>0</v>
      </c>
      <c r="D48" s="59">
        <v>0</v>
      </c>
      <c r="E48" s="59">
        <v>0</v>
      </c>
      <c r="F48" s="59">
        <v>0</v>
      </c>
      <c r="G48" s="59">
        <v>263.01</v>
      </c>
      <c r="H48" s="59">
        <v>5.36</v>
      </c>
      <c r="I48" s="59">
        <v>36.69</v>
      </c>
      <c r="J48" s="59">
        <v>271.14</v>
      </c>
      <c r="K48" s="59">
        <v>588.9</v>
      </c>
      <c r="L48" s="59">
        <v>180.9</v>
      </c>
      <c r="M48" s="60">
        <v>0</v>
      </c>
      <c r="N48" s="122">
        <f t="shared" si="0"/>
        <v>0</v>
      </c>
      <c r="O48" s="120">
        <f t="shared" si="1"/>
        <v>1346</v>
      </c>
      <c r="P48" s="122">
        <f t="shared" si="2"/>
        <v>1346</v>
      </c>
      <c r="Q48" s="120">
        <f t="shared" si="3"/>
        <v>0</v>
      </c>
      <c r="R48" s="122">
        <f t="shared" si="4"/>
        <v>192.28571428571428</v>
      </c>
      <c r="S48" s="122">
        <f t="shared" si="5"/>
        <v>112.16666666666667</v>
      </c>
      <c r="T48" s="69"/>
    </row>
    <row r="49" spans="1:20" x14ac:dyDescent="0.25">
      <c r="A49" s="17">
        <v>1996</v>
      </c>
      <c r="B49" s="23">
        <v>0</v>
      </c>
      <c r="C49" s="59">
        <v>0</v>
      </c>
      <c r="D49" s="59">
        <v>0</v>
      </c>
      <c r="E49" s="59">
        <v>0</v>
      </c>
      <c r="F49" s="59">
        <v>0</v>
      </c>
      <c r="G49" s="59">
        <v>118.81</v>
      </c>
      <c r="H49" s="59">
        <v>507.97</v>
      </c>
      <c r="I49" s="59">
        <v>255.08</v>
      </c>
      <c r="J49" s="59">
        <v>721.4</v>
      </c>
      <c r="K49" s="59">
        <v>615.48</v>
      </c>
      <c r="L49" s="59">
        <v>158.68</v>
      </c>
      <c r="M49" s="60">
        <v>0</v>
      </c>
      <c r="N49" s="122">
        <f t="shared" si="0"/>
        <v>0</v>
      </c>
      <c r="O49" s="120">
        <f t="shared" si="1"/>
        <v>2377.4199999999996</v>
      </c>
      <c r="P49" s="122">
        <f t="shared" si="2"/>
        <v>2377.4199999999996</v>
      </c>
      <c r="Q49" s="120">
        <f t="shared" si="3"/>
        <v>0</v>
      </c>
      <c r="R49" s="122">
        <f t="shared" si="4"/>
        <v>339.6314285714285</v>
      </c>
      <c r="S49" s="122">
        <f t="shared" si="5"/>
        <v>198.11833333333331</v>
      </c>
      <c r="T49" s="69"/>
    </row>
    <row r="50" spans="1:20" x14ac:dyDescent="0.25">
      <c r="A50" s="17">
        <v>1997</v>
      </c>
      <c r="B50" s="23">
        <v>0</v>
      </c>
      <c r="C50" s="59">
        <v>0</v>
      </c>
      <c r="D50" s="59">
        <v>0</v>
      </c>
      <c r="E50" s="59">
        <v>0</v>
      </c>
      <c r="F50" s="59">
        <v>0</v>
      </c>
      <c r="G50" s="59">
        <v>103.14</v>
      </c>
      <c r="H50" s="59">
        <v>566.49</v>
      </c>
      <c r="I50" s="59">
        <v>0</v>
      </c>
      <c r="J50" s="59">
        <v>335.21</v>
      </c>
      <c r="K50" s="59">
        <v>211.44</v>
      </c>
      <c r="L50" s="59">
        <v>557.76</v>
      </c>
      <c r="M50" s="60">
        <v>93.22</v>
      </c>
      <c r="N50" s="122">
        <f t="shared" si="0"/>
        <v>0</v>
      </c>
      <c r="O50" s="120">
        <f t="shared" si="1"/>
        <v>1867.26</v>
      </c>
      <c r="P50" s="122">
        <f t="shared" si="2"/>
        <v>1867.26</v>
      </c>
      <c r="Q50" s="120">
        <f t="shared" si="3"/>
        <v>0</v>
      </c>
      <c r="R50" s="122">
        <f t="shared" si="4"/>
        <v>266.75142857142856</v>
      </c>
      <c r="S50" s="122">
        <f t="shared" si="5"/>
        <v>155.60499999999999</v>
      </c>
      <c r="T50" s="69"/>
    </row>
    <row r="51" spans="1:20" x14ac:dyDescent="0.25">
      <c r="A51" s="17">
        <v>1998</v>
      </c>
      <c r="B51" s="23">
        <v>0</v>
      </c>
      <c r="C51" s="59">
        <v>0</v>
      </c>
      <c r="D51" s="59">
        <v>0</v>
      </c>
      <c r="E51" s="59">
        <v>0</v>
      </c>
      <c r="F51" s="59">
        <v>0</v>
      </c>
      <c r="G51" s="59">
        <v>227.11</v>
      </c>
      <c r="H51" s="59">
        <v>134.09</v>
      </c>
      <c r="I51" s="59">
        <v>185.06</v>
      </c>
      <c r="J51" s="59">
        <v>610.91999999999996</v>
      </c>
      <c r="K51" s="59">
        <v>289.58999999999997</v>
      </c>
      <c r="L51" s="59">
        <v>417.33</v>
      </c>
      <c r="M51" s="60">
        <v>0</v>
      </c>
      <c r="N51" s="122">
        <f t="shared" si="0"/>
        <v>0</v>
      </c>
      <c r="O51" s="120">
        <f t="shared" si="1"/>
        <v>1864.0999999999997</v>
      </c>
      <c r="P51" s="122">
        <f t="shared" si="2"/>
        <v>1864.0999999999997</v>
      </c>
      <c r="Q51" s="120">
        <f t="shared" si="3"/>
        <v>0</v>
      </c>
      <c r="R51" s="122">
        <f t="shared" si="4"/>
        <v>266.29999999999995</v>
      </c>
      <c r="S51" s="122">
        <f t="shared" si="5"/>
        <v>155.34166666666664</v>
      </c>
      <c r="T51" s="69"/>
    </row>
    <row r="52" spans="1:20" x14ac:dyDescent="0.25">
      <c r="A52" s="17">
        <v>1999</v>
      </c>
      <c r="B52" s="23">
        <v>0</v>
      </c>
      <c r="C52" s="59">
        <v>0</v>
      </c>
      <c r="D52" s="59">
        <v>0</v>
      </c>
      <c r="E52" s="59">
        <v>0</v>
      </c>
      <c r="F52" s="59">
        <v>0</v>
      </c>
      <c r="G52" s="59">
        <v>0</v>
      </c>
      <c r="H52" s="59">
        <v>0</v>
      </c>
      <c r="I52" s="59">
        <v>1.98</v>
      </c>
      <c r="J52" s="59">
        <v>569.26</v>
      </c>
      <c r="K52" s="59">
        <v>452.24</v>
      </c>
      <c r="L52" s="59">
        <v>0</v>
      </c>
      <c r="M52" s="60">
        <v>0</v>
      </c>
      <c r="N52" s="122">
        <f t="shared" si="0"/>
        <v>0</v>
      </c>
      <c r="O52" s="120">
        <f t="shared" si="1"/>
        <v>1023.48</v>
      </c>
      <c r="P52" s="122">
        <f t="shared" si="2"/>
        <v>1023.48</v>
      </c>
      <c r="Q52" s="120">
        <f t="shared" si="3"/>
        <v>0</v>
      </c>
      <c r="R52" s="122">
        <f t="shared" si="4"/>
        <v>146.21142857142857</v>
      </c>
      <c r="S52" s="122">
        <f t="shared" si="5"/>
        <v>85.29</v>
      </c>
      <c r="T52" s="69"/>
    </row>
    <row r="53" spans="1:20" x14ac:dyDescent="0.25">
      <c r="A53" s="17">
        <v>2000</v>
      </c>
      <c r="B53" s="23">
        <v>0</v>
      </c>
      <c r="C53" s="59">
        <v>0</v>
      </c>
      <c r="D53" s="59">
        <v>0</v>
      </c>
      <c r="E53" s="59">
        <v>0</v>
      </c>
      <c r="F53" s="59">
        <v>0</v>
      </c>
      <c r="G53" s="59">
        <v>0</v>
      </c>
      <c r="H53" s="59">
        <v>298.91000000000003</v>
      </c>
      <c r="I53" s="59">
        <v>509.36</v>
      </c>
      <c r="J53" s="59">
        <v>727.75</v>
      </c>
      <c r="K53" s="59">
        <v>728.54</v>
      </c>
      <c r="L53" s="59">
        <v>283.64</v>
      </c>
      <c r="M53" s="60">
        <v>29.95</v>
      </c>
      <c r="N53" s="122">
        <f t="shared" si="0"/>
        <v>0</v>
      </c>
      <c r="O53" s="120">
        <f t="shared" si="1"/>
        <v>2578.1499999999996</v>
      </c>
      <c r="P53" s="122">
        <f t="shared" si="2"/>
        <v>2578.1499999999996</v>
      </c>
      <c r="Q53" s="120">
        <f t="shared" si="3"/>
        <v>0</v>
      </c>
      <c r="R53" s="122">
        <f t="shared" si="4"/>
        <v>368.30714285714282</v>
      </c>
      <c r="S53" s="122">
        <f t="shared" si="5"/>
        <v>214.8458333333333</v>
      </c>
      <c r="T53" s="69"/>
    </row>
    <row r="54" spans="1:20" x14ac:dyDescent="0.25">
      <c r="A54" s="17">
        <v>2001</v>
      </c>
      <c r="B54" s="23">
        <v>0</v>
      </c>
      <c r="C54" s="59">
        <v>0</v>
      </c>
      <c r="D54" s="59">
        <v>0</v>
      </c>
      <c r="E54" s="59">
        <v>0</v>
      </c>
      <c r="F54" s="59">
        <v>0</v>
      </c>
      <c r="G54" s="59">
        <v>0</v>
      </c>
      <c r="H54" s="59">
        <v>0</v>
      </c>
      <c r="I54" s="59">
        <v>209.26</v>
      </c>
      <c r="J54" s="59">
        <v>734.09</v>
      </c>
      <c r="K54" s="59">
        <v>731.12</v>
      </c>
      <c r="L54" s="59">
        <v>526.82000000000005</v>
      </c>
      <c r="M54" s="60">
        <v>21.22</v>
      </c>
      <c r="N54" s="122">
        <f t="shared" si="0"/>
        <v>0</v>
      </c>
      <c r="O54" s="120">
        <f t="shared" si="1"/>
        <v>2222.5099999999998</v>
      </c>
      <c r="P54" s="122">
        <f t="shared" si="2"/>
        <v>2222.5099999999998</v>
      </c>
      <c r="Q54" s="120">
        <f t="shared" si="3"/>
        <v>0</v>
      </c>
      <c r="R54" s="122">
        <f t="shared" si="4"/>
        <v>317.50142857142856</v>
      </c>
      <c r="S54" s="122">
        <f t="shared" si="5"/>
        <v>185.20916666666665</v>
      </c>
      <c r="T54" s="69"/>
    </row>
    <row r="55" spans="1:20" x14ac:dyDescent="0.25">
      <c r="A55" s="17">
        <v>2002</v>
      </c>
      <c r="B55" s="23">
        <v>0</v>
      </c>
      <c r="C55" s="59">
        <v>0</v>
      </c>
      <c r="D55" s="59">
        <v>0</v>
      </c>
      <c r="E55" s="59">
        <v>0</v>
      </c>
      <c r="F55" s="59">
        <v>0</v>
      </c>
      <c r="G55" s="59">
        <v>10.91</v>
      </c>
      <c r="H55" s="59">
        <v>568.47</v>
      </c>
      <c r="I55" s="59">
        <v>589.70000000000005</v>
      </c>
      <c r="J55" s="59">
        <v>712.08</v>
      </c>
      <c r="K55" s="59">
        <v>687.28</v>
      </c>
      <c r="L55" s="59">
        <v>680.14</v>
      </c>
      <c r="M55" s="60">
        <v>299.89999999999998</v>
      </c>
      <c r="N55" s="122">
        <f t="shared" si="0"/>
        <v>0</v>
      </c>
      <c r="O55" s="120">
        <f t="shared" si="1"/>
        <v>3548.4799999999996</v>
      </c>
      <c r="P55" s="122">
        <f t="shared" si="2"/>
        <v>3548.4799999999996</v>
      </c>
      <c r="Q55" s="120">
        <f t="shared" si="3"/>
        <v>0</v>
      </c>
      <c r="R55" s="122">
        <f t="shared" si="4"/>
        <v>506.92571428571421</v>
      </c>
      <c r="S55" s="122">
        <f t="shared" si="5"/>
        <v>295.70666666666665</v>
      </c>
      <c r="T55" s="69"/>
    </row>
    <row r="56" spans="1:20" x14ac:dyDescent="0.25">
      <c r="A56" s="17">
        <v>2003</v>
      </c>
      <c r="B56" s="23">
        <v>0</v>
      </c>
      <c r="C56" s="59">
        <v>0</v>
      </c>
      <c r="D56" s="59">
        <v>0</v>
      </c>
      <c r="E56" s="59">
        <v>0</v>
      </c>
      <c r="F56" s="59">
        <v>0</v>
      </c>
      <c r="G56" s="59">
        <v>0</v>
      </c>
      <c r="H56" s="59">
        <v>0</v>
      </c>
      <c r="I56" s="59">
        <v>134.68</v>
      </c>
      <c r="J56" s="59">
        <v>554.98</v>
      </c>
      <c r="K56" s="59">
        <v>525.23</v>
      </c>
      <c r="L56" s="59">
        <v>487.74</v>
      </c>
      <c r="M56" s="60">
        <v>0</v>
      </c>
      <c r="N56" s="122">
        <f t="shared" si="0"/>
        <v>0</v>
      </c>
      <c r="O56" s="120">
        <f t="shared" si="1"/>
        <v>1702.63</v>
      </c>
      <c r="P56" s="122">
        <f t="shared" si="2"/>
        <v>1702.63</v>
      </c>
      <c r="Q56" s="120">
        <f t="shared" si="3"/>
        <v>0</v>
      </c>
      <c r="R56" s="122">
        <f t="shared" si="4"/>
        <v>243.23285714285717</v>
      </c>
      <c r="S56" s="122">
        <f t="shared" si="5"/>
        <v>141.88583333333335</v>
      </c>
      <c r="T56" s="69"/>
    </row>
    <row r="57" spans="1:20" x14ac:dyDescent="0.25">
      <c r="A57" s="17">
        <v>2004</v>
      </c>
      <c r="B57" s="23">
        <v>64.260000000000005</v>
      </c>
      <c r="C57" s="59">
        <v>0</v>
      </c>
      <c r="D57" s="59">
        <v>0</v>
      </c>
      <c r="E57" s="59">
        <v>0</v>
      </c>
      <c r="F57" s="59">
        <v>0</v>
      </c>
      <c r="G57" s="59">
        <v>65.849999999999994</v>
      </c>
      <c r="H57" s="59">
        <v>191.61</v>
      </c>
      <c r="I57" s="59">
        <v>469.49</v>
      </c>
      <c r="J57" s="59">
        <v>672.01</v>
      </c>
      <c r="K57" s="59">
        <v>668.44</v>
      </c>
      <c r="L57" s="59">
        <v>559.94000000000005</v>
      </c>
      <c r="M57" s="60">
        <v>251.9</v>
      </c>
      <c r="N57" s="122">
        <f t="shared" si="0"/>
        <v>64.260000000000005</v>
      </c>
      <c r="O57" s="120">
        <f t="shared" si="1"/>
        <v>2879.2400000000002</v>
      </c>
      <c r="P57" s="122">
        <f t="shared" si="2"/>
        <v>2943.5</v>
      </c>
      <c r="Q57" s="120">
        <f t="shared" si="3"/>
        <v>12.852</v>
      </c>
      <c r="R57" s="122">
        <f t="shared" si="4"/>
        <v>411.32000000000005</v>
      </c>
      <c r="S57" s="122">
        <f t="shared" si="5"/>
        <v>245.29166666666666</v>
      </c>
      <c r="T57" s="69"/>
    </row>
    <row r="58" spans="1:20" x14ac:dyDescent="0.25">
      <c r="A58" s="17">
        <v>2005</v>
      </c>
      <c r="B58" s="23">
        <v>3.46</v>
      </c>
      <c r="C58" s="59">
        <v>46.55</v>
      </c>
      <c r="D58" s="59">
        <v>46.34</v>
      </c>
      <c r="E58" s="59">
        <v>213.82</v>
      </c>
      <c r="F58" s="59">
        <v>65.33</v>
      </c>
      <c r="G58" s="59">
        <v>175</v>
      </c>
      <c r="H58" s="59">
        <v>167.27</v>
      </c>
      <c r="I58" s="59">
        <v>329.26</v>
      </c>
      <c r="J58" s="59">
        <v>389.08</v>
      </c>
      <c r="K58" s="59">
        <v>488.44</v>
      </c>
      <c r="L58" s="59">
        <v>494.87</v>
      </c>
      <c r="M58" s="60">
        <v>235.78</v>
      </c>
      <c r="N58" s="122">
        <f t="shared" si="0"/>
        <v>375.49999999999994</v>
      </c>
      <c r="O58" s="120">
        <f t="shared" si="1"/>
        <v>2279.7000000000003</v>
      </c>
      <c r="P58" s="122">
        <f t="shared" si="2"/>
        <v>2655.2000000000003</v>
      </c>
      <c r="Q58" s="120">
        <f t="shared" si="3"/>
        <v>75.099999999999994</v>
      </c>
      <c r="R58" s="122">
        <f t="shared" si="4"/>
        <v>325.67142857142863</v>
      </c>
      <c r="S58" s="122">
        <f t="shared" si="5"/>
        <v>221.26666666666668</v>
      </c>
      <c r="T58" s="69"/>
    </row>
    <row r="59" spans="1:20" x14ac:dyDescent="0.25">
      <c r="A59" s="17">
        <v>2006</v>
      </c>
      <c r="B59" s="23">
        <v>0</v>
      </c>
      <c r="C59" s="59">
        <v>217.79</v>
      </c>
      <c r="D59" s="59">
        <v>287.45</v>
      </c>
      <c r="E59" s="59">
        <v>137.04</v>
      </c>
      <c r="F59" s="59">
        <v>178.7</v>
      </c>
      <c r="G59" s="59">
        <v>192.45</v>
      </c>
      <c r="H59" s="59">
        <v>122.12</v>
      </c>
      <c r="I59" s="59">
        <v>343.32</v>
      </c>
      <c r="J59" s="59">
        <v>333.27</v>
      </c>
      <c r="K59" s="59">
        <v>592.23</v>
      </c>
      <c r="L59" s="59">
        <v>111.9</v>
      </c>
      <c r="M59" s="60">
        <v>0</v>
      </c>
      <c r="N59" s="122">
        <f t="shared" si="0"/>
        <v>820.98</v>
      </c>
      <c r="O59" s="120">
        <f t="shared" si="1"/>
        <v>1695.29</v>
      </c>
      <c r="P59" s="122">
        <f t="shared" si="2"/>
        <v>2516.27</v>
      </c>
      <c r="Q59" s="120">
        <f t="shared" si="3"/>
        <v>164.196</v>
      </c>
      <c r="R59" s="122">
        <f t="shared" si="4"/>
        <v>242.18428571428572</v>
      </c>
      <c r="S59" s="122">
        <f t="shared" si="5"/>
        <v>209.68916666666667</v>
      </c>
      <c r="T59" s="69"/>
    </row>
    <row r="60" spans="1:20" x14ac:dyDescent="0.25">
      <c r="A60" s="17">
        <v>2007</v>
      </c>
      <c r="B60" s="23">
        <v>0</v>
      </c>
      <c r="C60" s="59">
        <v>0</v>
      </c>
      <c r="D60" s="59">
        <v>0</v>
      </c>
      <c r="E60" s="59">
        <v>0</v>
      </c>
      <c r="F60" s="59">
        <v>183.33</v>
      </c>
      <c r="G60" s="59">
        <v>146.74</v>
      </c>
      <c r="H60" s="59">
        <v>407.81</v>
      </c>
      <c r="I60" s="59">
        <v>282.79000000000002</v>
      </c>
      <c r="J60" s="59">
        <v>311.20999999999998</v>
      </c>
      <c r="K60" s="59">
        <v>294.99</v>
      </c>
      <c r="L60" s="59">
        <v>374.53</v>
      </c>
      <c r="M60" s="60">
        <v>237.46</v>
      </c>
      <c r="N60" s="122">
        <f t="shared" si="0"/>
        <v>183.33</v>
      </c>
      <c r="O60" s="120">
        <f t="shared" si="1"/>
        <v>2055.5299999999997</v>
      </c>
      <c r="P60" s="122">
        <f t="shared" si="2"/>
        <v>2238.86</v>
      </c>
      <c r="Q60" s="120">
        <f t="shared" si="3"/>
        <v>36.666000000000004</v>
      </c>
      <c r="R60" s="122">
        <f t="shared" si="4"/>
        <v>293.6471428571428</v>
      </c>
      <c r="S60" s="122">
        <f t="shared" si="5"/>
        <v>186.57166666666669</v>
      </c>
      <c r="T60" s="69"/>
    </row>
    <row r="61" spans="1:20" x14ac:dyDescent="0.25">
      <c r="A61" s="17">
        <v>2008</v>
      </c>
      <c r="B61" s="23">
        <v>0</v>
      </c>
      <c r="C61" s="59">
        <v>129.11000000000001</v>
      </c>
      <c r="D61" s="59">
        <v>0</v>
      </c>
      <c r="E61" s="59">
        <v>0</v>
      </c>
      <c r="F61" s="59">
        <v>0</v>
      </c>
      <c r="G61" s="59">
        <v>0</v>
      </c>
      <c r="H61" s="59">
        <v>234.52</v>
      </c>
      <c r="I61" s="59">
        <v>189.98</v>
      </c>
      <c r="J61" s="59">
        <v>0</v>
      </c>
      <c r="K61" s="59">
        <v>0</v>
      </c>
      <c r="L61" s="59">
        <v>0</v>
      </c>
      <c r="M61" s="60">
        <v>0</v>
      </c>
      <c r="N61" s="122">
        <f t="shared" si="0"/>
        <v>129.11000000000001</v>
      </c>
      <c r="O61" s="120">
        <f t="shared" si="1"/>
        <v>424.5</v>
      </c>
      <c r="P61" s="122">
        <f t="shared" si="2"/>
        <v>553.61</v>
      </c>
      <c r="Q61" s="120">
        <f t="shared" si="3"/>
        <v>25.822000000000003</v>
      </c>
      <c r="R61" s="122">
        <f t="shared" si="4"/>
        <v>60.642857142857146</v>
      </c>
      <c r="S61" s="122">
        <f t="shared" si="5"/>
        <v>46.134166666666665</v>
      </c>
      <c r="T61" s="69"/>
    </row>
    <row r="62" spans="1:20" x14ac:dyDescent="0.25">
      <c r="A62" s="17">
        <v>2009</v>
      </c>
      <c r="B62" s="23">
        <v>188.32</v>
      </c>
      <c r="C62" s="59">
        <v>0</v>
      </c>
      <c r="D62" s="59">
        <v>0</v>
      </c>
      <c r="E62" s="59">
        <v>0</v>
      </c>
      <c r="F62" s="59">
        <v>324.24</v>
      </c>
      <c r="G62" s="59">
        <v>103.31</v>
      </c>
      <c r="H62" s="59">
        <v>407.11</v>
      </c>
      <c r="I62" s="59">
        <v>444.53</v>
      </c>
      <c r="J62" s="59">
        <v>227.94</v>
      </c>
      <c r="K62" s="59">
        <v>0</v>
      </c>
      <c r="L62" s="59">
        <v>0</v>
      </c>
      <c r="M62" s="60">
        <v>60.38</v>
      </c>
      <c r="N62" s="122">
        <f t="shared" si="0"/>
        <v>512.55999999999995</v>
      </c>
      <c r="O62" s="120">
        <f t="shared" si="1"/>
        <v>1243.2700000000002</v>
      </c>
      <c r="P62" s="122">
        <f t="shared" si="2"/>
        <v>1755.83</v>
      </c>
      <c r="Q62" s="120">
        <f t="shared" si="3"/>
        <v>102.51199999999999</v>
      </c>
      <c r="R62" s="122">
        <f t="shared" si="4"/>
        <v>177.61000000000004</v>
      </c>
      <c r="S62" s="122">
        <f t="shared" si="5"/>
        <v>146.31916666666666</v>
      </c>
      <c r="T62" s="69"/>
    </row>
    <row r="63" spans="1:20" x14ac:dyDescent="0.25">
      <c r="A63" s="17">
        <v>2010</v>
      </c>
      <c r="B63" s="23">
        <v>0</v>
      </c>
      <c r="C63" s="59">
        <v>0</v>
      </c>
      <c r="D63" s="59">
        <v>295.5</v>
      </c>
      <c r="E63" s="59">
        <v>327.75</v>
      </c>
      <c r="F63" s="59">
        <v>322.82</v>
      </c>
      <c r="G63" s="59">
        <v>141.82</v>
      </c>
      <c r="H63" s="59">
        <v>123.32</v>
      </c>
      <c r="I63" s="59">
        <v>270.99</v>
      </c>
      <c r="J63" s="59">
        <v>136.63</v>
      </c>
      <c r="K63" s="59">
        <v>375.61</v>
      </c>
      <c r="L63" s="59">
        <v>300.72000000000003</v>
      </c>
      <c r="M63" s="60">
        <v>150.01</v>
      </c>
      <c r="N63" s="122">
        <f t="shared" si="0"/>
        <v>946.06999999999994</v>
      </c>
      <c r="O63" s="120">
        <f t="shared" si="1"/>
        <v>1499.1</v>
      </c>
      <c r="P63" s="122">
        <f t="shared" si="2"/>
        <v>2445.17</v>
      </c>
      <c r="Q63" s="120">
        <f t="shared" si="3"/>
        <v>189.214</v>
      </c>
      <c r="R63" s="122">
        <f t="shared" si="4"/>
        <v>214.15714285714284</v>
      </c>
      <c r="S63" s="122">
        <f t="shared" si="5"/>
        <v>203.76416666666668</v>
      </c>
      <c r="T63" s="69"/>
    </row>
    <row r="64" spans="1:20" x14ac:dyDescent="0.25">
      <c r="A64" s="17">
        <v>2011</v>
      </c>
      <c r="B64" s="23">
        <v>199.22</v>
      </c>
      <c r="C64" s="59">
        <v>227.31</v>
      </c>
      <c r="D64" s="59">
        <v>20.83</v>
      </c>
      <c r="E64" s="59">
        <v>0</v>
      </c>
      <c r="F64" s="59">
        <v>184.66</v>
      </c>
      <c r="G64" s="59">
        <v>261.45999999999998</v>
      </c>
      <c r="H64" s="59">
        <v>191.94</v>
      </c>
      <c r="I64" s="59">
        <v>272.81</v>
      </c>
      <c r="J64" s="59">
        <v>294.45</v>
      </c>
      <c r="K64" s="59">
        <v>0</v>
      </c>
      <c r="L64" s="59">
        <v>0</v>
      </c>
      <c r="M64" s="60">
        <v>0</v>
      </c>
      <c r="N64" s="122">
        <f t="shared" si="0"/>
        <v>632.02</v>
      </c>
      <c r="O64" s="120">
        <f t="shared" si="1"/>
        <v>1020.6600000000001</v>
      </c>
      <c r="P64" s="122">
        <f t="shared" si="2"/>
        <v>1652.68</v>
      </c>
      <c r="Q64" s="120">
        <f t="shared" si="3"/>
        <v>126.404</v>
      </c>
      <c r="R64" s="122">
        <f t="shared" si="4"/>
        <v>145.80857142857144</v>
      </c>
      <c r="S64" s="122">
        <f t="shared" si="5"/>
        <v>137.72333333333333</v>
      </c>
      <c r="T64" s="69"/>
    </row>
    <row r="65" spans="1:20" ht="15.75" thickBot="1" x14ac:dyDescent="0.3">
      <c r="A65" s="18">
        <v>2012</v>
      </c>
      <c r="B65" s="135">
        <v>0</v>
      </c>
      <c r="C65" s="91">
        <v>0</v>
      </c>
      <c r="D65" s="91">
        <v>0</v>
      </c>
      <c r="E65" s="91">
        <v>0</v>
      </c>
      <c r="F65" s="91">
        <v>0</v>
      </c>
      <c r="G65" s="91">
        <v>262.7</v>
      </c>
      <c r="H65" s="91">
        <v>431.35</v>
      </c>
      <c r="I65" s="91">
        <v>479.73</v>
      </c>
      <c r="J65" s="91">
        <v>395.26</v>
      </c>
      <c r="K65" s="91">
        <v>363.24</v>
      </c>
      <c r="L65" s="91">
        <v>364.64</v>
      </c>
      <c r="M65" s="136">
        <v>82.64</v>
      </c>
      <c r="N65" s="138">
        <f t="shared" si="0"/>
        <v>0</v>
      </c>
      <c r="O65" s="139">
        <f t="shared" si="1"/>
        <v>2379.56</v>
      </c>
      <c r="P65" s="138">
        <f t="shared" si="2"/>
        <v>2379.56</v>
      </c>
      <c r="Q65" s="146">
        <f t="shared" si="3"/>
        <v>0</v>
      </c>
      <c r="R65" s="143">
        <f t="shared" si="4"/>
        <v>339.93714285714287</v>
      </c>
      <c r="S65" s="143">
        <f t="shared" si="5"/>
        <v>198.29666666666665</v>
      </c>
      <c r="T65" s="69"/>
    </row>
    <row r="66" spans="1:20" x14ac:dyDescent="0.25">
      <c r="A66" s="127" t="s">
        <v>62</v>
      </c>
      <c r="B66" s="22">
        <f>SMALL(B$3:B$65,COUNTIF(B$3:B$65,0)+1)</f>
        <v>3.46</v>
      </c>
      <c r="C66" s="54">
        <f t="shared" ref="C66:P66" si="6">SMALL(C$3:C$65,COUNTIF(C$3:C$65,0)+1)</f>
        <v>46.55</v>
      </c>
      <c r="D66" s="54">
        <f t="shared" si="6"/>
        <v>20.83</v>
      </c>
      <c r="E66" s="54">
        <f t="shared" si="6"/>
        <v>137.04</v>
      </c>
      <c r="F66" s="54">
        <f t="shared" si="6"/>
        <v>65.33</v>
      </c>
      <c r="G66" s="54">
        <f t="shared" si="6"/>
        <v>9.92</v>
      </c>
      <c r="H66" s="54">
        <f t="shared" si="6"/>
        <v>5.36</v>
      </c>
      <c r="I66" s="54">
        <f t="shared" si="6"/>
        <v>1.98</v>
      </c>
      <c r="J66" s="54">
        <f t="shared" si="6"/>
        <v>71.41</v>
      </c>
      <c r="K66" s="54">
        <f t="shared" si="6"/>
        <v>211.44</v>
      </c>
      <c r="L66" s="54">
        <f t="shared" si="6"/>
        <v>111.9</v>
      </c>
      <c r="M66" s="55">
        <f t="shared" si="6"/>
        <v>9.92</v>
      </c>
      <c r="N66" s="121">
        <f t="shared" si="6"/>
        <v>64.260000000000005</v>
      </c>
      <c r="O66" s="124">
        <f t="shared" si="6"/>
        <v>424.5</v>
      </c>
      <c r="P66" s="121">
        <f t="shared" si="6"/>
        <v>553.61</v>
      </c>
      <c r="Q66" s="51"/>
      <c r="R66" s="51"/>
      <c r="S66" s="51"/>
      <c r="T66" s="69"/>
    </row>
    <row r="67" spans="1:20" x14ac:dyDescent="0.25">
      <c r="A67" s="128" t="s">
        <v>63</v>
      </c>
      <c r="B67" s="23">
        <f>MAX(B$3:B$65)</f>
        <v>199.22</v>
      </c>
      <c r="C67" s="59">
        <f t="shared" ref="C67:P67" si="7">MAX(C$3:C$65)</f>
        <v>227.31</v>
      </c>
      <c r="D67" s="59">
        <f t="shared" si="7"/>
        <v>295.5</v>
      </c>
      <c r="E67" s="59">
        <f t="shared" si="7"/>
        <v>327.75</v>
      </c>
      <c r="F67" s="59">
        <f t="shared" si="7"/>
        <v>324.24</v>
      </c>
      <c r="G67" s="59">
        <f t="shared" si="7"/>
        <v>333.23</v>
      </c>
      <c r="H67" s="59">
        <f t="shared" si="7"/>
        <v>773.57</v>
      </c>
      <c r="I67" s="59">
        <f t="shared" si="7"/>
        <v>787.45</v>
      </c>
      <c r="J67" s="59">
        <f t="shared" si="7"/>
        <v>894.56</v>
      </c>
      <c r="K67" s="59">
        <f t="shared" si="7"/>
        <v>837.04</v>
      </c>
      <c r="L67" s="59">
        <f t="shared" si="7"/>
        <v>680.14</v>
      </c>
      <c r="M67" s="60">
        <f t="shared" si="7"/>
        <v>347.11</v>
      </c>
      <c r="N67" s="122">
        <f t="shared" si="7"/>
        <v>946.06999999999994</v>
      </c>
      <c r="O67" s="120">
        <f t="shared" si="7"/>
        <v>3548.4799999999996</v>
      </c>
      <c r="P67" s="122">
        <f t="shared" si="7"/>
        <v>3548.4799999999996</v>
      </c>
      <c r="Q67" s="51"/>
      <c r="R67" s="51"/>
      <c r="S67" s="51"/>
      <c r="T67" s="69"/>
    </row>
    <row r="68" spans="1:20" x14ac:dyDescent="0.25">
      <c r="A68" s="128" t="s">
        <v>72</v>
      </c>
      <c r="B68" s="23">
        <f>SUM(B$3:B$65)/COUNTIF(B$3:B$65,"&gt;0")</f>
        <v>113.815</v>
      </c>
      <c r="C68" s="23">
        <f t="shared" ref="C68:P68" si="8">SUM(C$3:C$65)/COUNTIF(C$3:C$65,"&gt;0")</f>
        <v>155.19</v>
      </c>
      <c r="D68" s="23">
        <f t="shared" si="8"/>
        <v>162.53</v>
      </c>
      <c r="E68" s="23">
        <f t="shared" si="8"/>
        <v>226.20333333333335</v>
      </c>
      <c r="F68" s="23">
        <f t="shared" si="8"/>
        <v>209.84666666666669</v>
      </c>
      <c r="G68" s="23">
        <f t="shared" si="8"/>
        <v>165.50937499999995</v>
      </c>
      <c r="H68" s="23">
        <f t="shared" si="8"/>
        <v>376.49660000000006</v>
      </c>
      <c r="I68" s="23">
        <f t="shared" si="8"/>
        <v>317.98728813559336</v>
      </c>
      <c r="J68" s="23">
        <f t="shared" si="8"/>
        <v>616.25451612903225</v>
      </c>
      <c r="K68" s="23">
        <f t="shared" si="8"/>
        <v>608.04316666666671</v>
      </c>
      <c r="L68" s="23">
        <f t="shared" si="8"/>
        <v>391.50830508474581</v>
      </c>
      <c r="M68" s="120">
        <f t="shared" si="8"/>
        <v>134.71050000000002</v>
      </c>
      <c r="N68" s="122">
        <f t="shared" si="8"/>
        <v>457.97874999999993</v>
      </c>
      <c r="O68" s="120">
        <f t="shared" si="8"/>
        <v>2275.65</v>
      </c>
      <c r="P68" s="122">
        <f t="shared" si="8"/>
        <v>2333.8060317460308</v>
      </c>
      <c r="Q68" s="51"/>
      <c r="R68" s="51"/>
      <c r="S68" s="51"/>
      <c r="T68" s="69"/>
    </row>
    <row r="69" spans="1:20" x14ac:dyDescent="0.25">
      <c r="A69" s="128" t="s">
        <v>73</v>
      </c>
      <c r="B69" s="23">
        <v>0</v>
      </c>
      <c r="C69" s="23">
        <v>0</v>
      </c>
      <c r="D69" s="23">
        <v>0</v>
      </c>
      <c r="E69" s="23">
        <v>0</v>
      </c>
      <c r="F69" s="23">
        <v>0</v>
      </c>
      <c r="G69" s="23">
        <f t="array" ref="G69">SUM(G$3:G$21)/COUNTIF(G$3:G$21,"&gt;0")</f>
        <v>165.19714285714284</v>
      </c>
      <c r="H69" s="23">
        <f t="array" ref="H69">SUM(H$3:H$21)/COUNTIF(H$3:H$21,"&gt;0")</f>
        <v>338.89571428571435</v>
      </c>
      <c r="I69" s="23">
        <f t="array" ref="I69">SUM(I$3:I$21)/COUNTIF(I$3:I$21,"&gt;0")</f>
        <v>334.21944444444443</v>
      </c>
      <c r="J69" s="23">
        <f t="array" ref="J69">SUM(J$3:J$21)/COUNTIF(J$3:J$21,"&gt;0")</f>
        <v>549.32526315789471</v>
      </c>
      <c r="K69" s="23">
        <f t="array" ref="K69">SUM(K$3:K$21)/COUNTIF(K$3:K$21,"&gt;0")</f>
        <v>563.52315789473687</v>
      </c>
      <c r="L69" s="23">
        <f t="array" ref="L69">SUM(L$3:L$21)/COUNTIF(L$3:L$21,"&gt;0")</f>
        <v>399.20526315789471</v>
      </c>
      <c r="M69" s="120">
        <f t="array" ref="M69">SUM(M$3:M$21)/COUNTIF(M$3:M$21,"&gt;0")</f>
        <v>131.40625</v>
      </c>
      <c r="N69" s="122">
        <v>0</v>
      </c>
      <c r="O69" s="120">
        <f t="array" ref="O69">SUM(O$3:O$21)/COUNTIF(O$3:O$21,"&gt;0")</f>
        <v>2194.5863157894742</v>
      </c>
      <c r="P69" s="122">
        <f t="array" ref="P69">SUM(P$3:P$21)/COUNTIF(P$3:P$21,"&gt;0")</f>
        <v>2194.5863157894742</v>
      </c>
      <c r="Q69" s="51"/>
      <c r="R69" s="51"/>
      <c r="S69" s="51"/>
      <c r="T69" s="69"/>
    </row>
    <row r="70" spans="1:20" x14ac:dyDescent="0.25">
      <c r="A70" s="128" t="s">
        <v>70</v>
      </c>
      <c r="B70" s="23">
        <v>0</v>
      </c>
      <c r="C70" s="23">
        <v>0</v>
      </c>
      <c r="D70" s="23">
        <v>0</v>
      </c>
      <c r="E70" s="23">
        <v>0</v>
      </c>
      <c r="F70" s="23">
        <v>0</v>
      </c>
      <c r="G70" s="23">
        <f t="array" ref="G70">SUM(G$22:G$52)/COUNTIF(G$22:G$52,"&gt;0")</f>
        <v>173.73</v>
      </c>
      <c r="H70" s="23">
        <f t="array" ref="H70">SUM(H$22:H$52)/COUNTIF(H$22:H$52,"&gt;0")</f>
        <v>437.43440000000004</v>
      </c>
      <c r="I70" s="23">
        <f t="array" ref="I70">SUM(I$22:I$52)/COUNTIF(I$22:I$52,"&gt;0")</f>
        <v>293.5499999999999</v>
      </c>
      <c r="J70" s="23">
        <f t="array" ref="J70">SUM(J$22:J$52)/COUNTIF(J$22:J$52,"&gt;0")</f>
        <v>718.76935483870955</v>
      </c>
      <c r="K70" s="23">
        <f t="array" ref="K70">SUM(K$22:K$52)/COUNTIF(K$22:K$52,"&gt;0")</f>
        <v>655.5009677419356</v>
      </c>
      <c r="L70" s="23">
        <f t="array" ref="L70">SUM(L$22:L$52)/COUNTIF(L$22:L$52,"&gt;0")</f>
        <v>377.63833333333332</v>
      </c>
      <c r="M70" s="120">
        <f t="array" ref="M70">SUM(M$22:M$52)/COUNTIF(M$22:M$52,"&gt;0")</f>
        <v>91.240000000000009</v>
      </c>
      <c r="N70" s="122">
        <v>0</v>
      </c>
      <c r="O70" s="120">
        <f t="array" ref="O70">SUM(O$22:O$52)/COUNTIF(O$22:O$52,"&gt;0")</f>
        <v>2456.1351612903227</v>
      </c>
      <c r="P70" s="122">
        <f t="array" ref="P70">SUM(P$22:P$52)/COUNTIF(P$22:P$52,"&gt;0")</f>
        <v>2456.1351612903227</v>
      </c>
      <c r="Q70" s="51"/>
      <c r="R70" s="51"/>
      <c r="S70" s="51"/>
      <c r="T70" s="69"/>
    </row>
    <row r="71" spans="1:20" x14ac:dyDescent="0.25">
      <c r="A71" s="128" t="s">
        <v>74</v>
      </c>
      <c r="B71" s="23">
        <f>SUM(B$22:B$65)/COUNTIF(B$22:B$65,"&gt;0")</f>
        <v>113.815</v>
      </c>
      <c r="C71" s="23">
        <f t="shared" ref="C71:P71" si="9">SUM(C$22:C$65)/COUNTIF(C$22:C$65,"&gt;0")</f>
        <v>155.19</v>
      </c>
      <c r="D71" s="23">
        <f t="shared" si="9"/>
        <v>162.53</v>
      </c>
      <c r="E71" s="23">
        <f t="shared" si="9"/>
        <v>226.20333333333335</v>
      </c>
      <c r="F71" s="23">
        <f t="shared" si="9"/>
        <v>209.84666666666669</v>
      </c>
      <c r="G71" s="23">
        <f t="shared" si="9"/>
        <v>165.59679999999997</v>
      </c>
      <c r="H71" s="23">
        <f t="shared" si="9"/>
        <v>391.11916666666673</v>
      </c>
      <c r="I71" s="23">
        <f t="shared" si="9"/>
        <v>310.86097560975605</v>
      </c>
      <c r="J71" s="23">
        <f t="shared" si="9"/>
        <v>645.82790697674409</v>
      </c>
      <c r="K71" s="23">
        <f t="shared" si="9"/>
        <v>628.67439024390251</v>
      </c>
      <c r="L71" s="23">
        <f t="shared" si="9"/>
        <v>387.85224999999997</v>
      </c>
      <c r="M71" s="120">
        <f t="shared" si="9"/>
        <v>136.91333333333336</v>
      </c>
      <c r="N71" s="122">
        <f t="shared" si="9"/>
        <v>457.97874999999993</v>
      </c>
      <c r="O71" s="120">
        <f t="shared" si="9"/>
        <v>2310.6547727272728</v>
      </c>
      <c r="P71" s="122">
        <f t="shared" si="9"/>
        <v>2393.923636363636</v>
      </c>
      <c r="Q71" s="51"/>
      <c r="R71" s="51"/>
      <c r="S71" s="51"/>
      <c r="T71" s="69"/>
    </row>
    <row r="72" spans="1:20" x14ac:dyDescent="0.25">
      <c r="A72" s="129" t="s">
        <v>67</v>
      </c>
      <c r="B72" s="23">
        <f>SUM(B$53:B$65)/COUNTIF(B$53:B$65,"&gt;0")</f>
        <v>113.815</v>
      </c>
      <c r="C72" s="23">
        <f t="shared" ref="C72:P72" si="10">SUM(C$53:C$65)/COUNTIF(C$53:C$65,"&gt;0")</f>
        <v>155.19</v>
      </c>
      <c r="D72" s="23">
        <f t="shared" si="10"/>
        <v>162.53</v>
      </c>
      <c r="E72" s="23">
        <f t="shared" si="10"/>
        <v>226.20333333333335</v>
      </c>
      <c r="F72" s="23">
        <f t="shared" si="10"/>
        <v>209.84666666666669</v>
      </c>
      <c r="G72" s="23">
        <f t="shared" si="10"/>
        <v>151.13777777777779</v>
      </c>
      <c r="H72" s="23">
        <f t="shared" si="10"/>
        <v>285.85727272727274</v>
      </c>
      <c r="I72" s="23">
        <f t="shared" si="10"/>
        <v>348.14615384615382</v>
      </c>
      <c r="J72" s="23">
        <f t="shared" si="10"/>
        <v>457.39583333333331</v>
      </c>
      <c r="K72" s="23">
        <f t="shared" si="10"/>
        <v>545.51199999999994</v>
      </c>
      <c r="L72" s="23">
        <f t="shared" si="10"/>
        <v>418.49400000000003</v>
      </c>
      <c r="M72" s="120">
        <f t="shared" si="10"/>
        <v>152.13777777777781</v>
      </c>
      <c r="N72" s="122">
        <f t="shared" si="10"/>
        <v>457.97874999999993</v>
      </c>
      <c r="O72" s="120">
        <f t="shared" si="10"/>
        <v>1963.74</v>
      </c>
      <c r="P72" s="122">
        <f t="shared" si="10"/>
        <v>2245.5730769230768</v>
      </c>
      <c r="Q72" s="51"/>
      <c r="R72" s="51"/>
      <c r="S72" s="51"/>
      <c r="T72" s="69"/>
    </row>
    <row r="73" spans="1:20" x14ac:dyDescent="0.25">
      <c r="A73" s="130" t="s">
        <v>65</v>
      </c>
      <c r="B73" s="23">
        <f t="array" ref="B73">MEDIAN(IF(B$3:B$65&lt;&gt;0,B$3:B$65))</f>
        <v>126.28999999999999</v>
      </c>
      <c r="C73" s="23">
        <f t="array" ref="C73">MEDIAN(IF(C$3:C$65&lt;&gt;0,C$3:C$65))</f>
        <v>173.45</v>
      </c>
      <c r="D73" s="23">
        <f t="array" ref="D73">MEDIAN(IF(D$3:D$65&lt;&gt;0,D$3:D$65))</f>
        <v>166.89499999999998</v>
      </c>
      <c r="E73" s="23">
        <f t="array" ref="E73">MEDIAN(IF(E$3:E$65&lt;&gt;0,E$3:E$65))</f>
        <v>213.82</v>
      </c>
      <c r="F73" s="23">
        <f t="array" ref="F73">MEDIAN(IF(F$3:F$65&lt;&gt;0,F$3:F$65))</f>
        <v>183.995</v>
      </c>
      <c r="G73" s="23">
        <f t="array" ref="G73">MEDIAN(IF(G$3:G$65&lt;&gt;0,G$3:G$65))</f>
        <v>171.8</v>
      </c>
      <c r="H73" s="23">
        <f t="array" ref="H73">MEDIAN(IF(H$3:H$65&lt;&gt;0,H$3:H$65))</f>
        <v>398.93</v>
      </c>
      <c r="I73" s="23">
        <f t="array" ref="I73">MEDIAN(IF(I$3:I$65&lt;&gt;0,I$3:I$65))</f>
        <v>321.33</v>
      </c>
      <c r="J73" s="23">
        <f t="array" ref="J73">MEDIAN(IF(J$3:J$65&lt;&gt;0,J$3:J$65))</f>
        <v>678.3599999999999</v>
      </c>
      <c r="K73" s="23">
        <f t="array" ref="K73">MEDIAN(IF(K$3:K$65&lt;&gt;0,K$3:K$65))</f>
        <v>625.79499999999996</v>
      </c>
      <c r="L73" s="23">
        <f t="array" ref="L73">MEDIAN(IF(L$3:L$65&lt;&gt;0,L$3:L$65))</f>
        <v>412.57</v>
      </c>
      <c r="M73" s="120">
        <f t="array" ref="M73">MEDIAN(IF(M$3:M$65&lt;&gt;0,M$3:M$65))</f>
        <v>111.075</v>
      </c>
      <c r="N73" s="122">
        <f t="array" ref="N73">MEDIAN(IF(N$3:N$65&lt;&gt;0,N$3:N$65))</f>
        <v>444.03</v>
      </c>
      <c r="O73" s="120">
        <f t="array" ref="O73">MEDIAN(IF(O$3:O$65&lt;&gt;0,O$3:O$65))</f>
        <v>2316.7199999999998</v>
      </c>
      <c r="P73" s="122">
        <f t="array" ref="P73">MEDIAN(IF(P$3:P$65&lt;&gt;0,P$3:P$65))</f>
        <v>2379.56</v>
      </c>
      <c r="Q73" s="51"/>
      <c r="R73" s="51"/>
      <c r="S73" s="51"/>
      <c r="T73" s="69"/>
    </row>
    <row r="74" spans="1:20" ht="15.75" thickBot="1" x14ac:dyDescent="0.3">
      <c r="A74" s="131" t="s">
        <v>71</v>
      </c>
      <c r="B74" s="24">
        <f t="array" ref="B74">MEDIAN(IF(B$53:B$65&lt;&gt;0,B$53:B$65))</f>
        <v>126.28999999999999</v>
      </c>
      <c r="C74" s="24">
        <f t="array" ref="C74">MEDIAN(IF(C$53:C$65&lt;&gt;0,C$53:C$65))</f>
        <v>173.45</v>
      </c>
      <c r="D74" s="24">
        <f t="array" ref="D74">MEDIAN(IF(D$53:D$65&lt;&gt;0,D$53:D$65))</f>
        <v>166.89499999999998</v>
      </c>
      <c r="E74" s="24">
        <f t="array" ref="E74">MEDIAN(IF(E$53:E$65&lt;&gt;0,E$53:E$65))</f>
        <v>213.82</v>
      </c>
      <c r="F74" s="24">
        <f t="array" ref="F74">MEDIAN(IF(F$53:F$65&lt;&gt;0,F$53:F$65))</f>
        <v>183.995</v>
      </c>
      <c r="G74" s="24">
        <f t="array" ref="G74">MEDIAN(IF(G$53:G$65&lt;&gt;0,G$53:G$65))</f>
        <v>146.74</v>
      </c>
      <c r="H74" s="24">
        <f t="array" ref="H74">MEDIAN(IF(H$53:H$65&lt;&gt;0,H$53:H$65))</f>
        <v>234.52</v>
      </c>
      <c r="I74" s="24">
        <f t="array" ref="I74">MEDIAN(IF(I$53:I$65&lt;&gt;0,I$53:I$65))</f>
        <v>329.26</v>
      </c>
      <c r="J74" s="24">
        <f t="array" ref="J74">MEDIAN(IF(J$53:J$65&lt;&gt;0,J$53:J$65))</f>
        <v>392.16999999999996</v>
      </c>
      <c r="K74" s="24">
        <f t="array" ref="K74">MEDIAN(IF(K$53:K$65&lt;&gt;0,K$53:K$65))</f>
        <v>558.73</v>
      </c>
      <c r="L74" s="24">
        <f t="array" ref="L74">MEDIAN(IF(L$53:L$65&lt;&gt;0,L$53:L$65))</f>
        <v>431.13499999999999</v>
      </c>
      <c r="M74" s="144">
        <f t="array" ref="M74">MEDIAN(IF(M$53:M$65&lt;&gt;0,M$53:M$65))</f>
        <v>150.01</v>
      </c>
      <c r="N74" s="143">
        <f t="array" ref="N74">MEDIAN(IF(N$53:N$65&lt;&gt;0,N$53:N$65))</f>
        <v>444.03</v>
      </c>
      <c r="O74" s="144">
        <f t="array" ref="O74">MEDIAN(IF(O$53:O$65&lt;&gt;0,O$53:O$65))</f>
        <v>2055.5299999999997</v>
      </c>
      <c r="P74" s="143">
        <f t="array" ref="P74">MEDIAN(IF(P$53:P$65&lt;&gt;0,P$53:P$65))</f>
        <v>2379.56</v>
      </c>
      <c r="Q74" s="51"/>
      <c r="R74" s="51"/>
      <c r="S74" s="51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7"/>
  <sheetViews>
    <sheetView zoomScale="90" zoomScaleNormal="90" workbookViewId="0">
      <selection activeCell="T1" sqref="T1"/>
    </sheetView>
  </sheetViews>
  <sheetFormatPr defaultRowHeight="15" x14ac:dyDescent="0.25"/>
  <cols>
    <col min="1" max="1" width="17.85546875" customWidth="1"/>
    <col min="2" max="13" width="7.7109375" customWidth="1"/>
    <col min="14" max="18" width="8.7109375" customWidth="1"/>
    <col min="19" max="19" width="11.42578125" customWidth="1"/>
    <col min="20" max="20" width="8.7109375" customWidth="1"/>
  </cols>
  <sheetData>
    <row r="1" spans="1:20" ht="19.5" thickBot="1" x14ac:dyDescent="0.3">
      <c r="A1" s="232" t="s">
        <v>56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98" t="s">
        <v>16</v>
      </c>
      <c r="T1" s="123"/>
    </row>
    <row r="2" spans="1:20" ht="30" customHeight="1" thickBot="1" x14ac:dyDescent="0.3">
      <c r="A2" s="15" t="s">
        <v>17</v>
      </c>
      <c r="B2" s="5" t="s">
        <v>13</v>
      </c>
      <c r="C2" s="9" t="s">
        <v>14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9" t="s">
        <v>8</v>
      </c>
      <c r="J2" s="5" t="s">
        <v>9</v>
      </c>
      <c r="K2" s="9" t="s">
        <v>10</v>
      </c>
      <c r="L2" s="12" t="s">
        <v>11</v>
      </c>
      <c r="M2" s="5" t="s">
        <v>12</v>
      </c>
      <c r="N2" s="5" t="s">
        <v>183</v>
      </c>
      <c r="O2" s="9" t="s">
        <v>184</v>
      </c>
      <c r="P2" s="5" t="s">
        <v>36</v>
      </c>
      <c r="Q2" s="5" t="s">
        <v>153</v>
      </c>
      <c r="R2" s="11" t="s">
        <v>154</v>
      </c>
      <c r="S2" s="5" t="s">
        <v>155</v>
      </c>
      <c r="T2" s="72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194.38</v>
      </c>
      <c r="H3" s="88">
        <v>602.98</v>
      </c>
      <c r="I3" s="88">
        <v>725.96</v>
      </c>
      <c r="J3" s="88">
        <v>795.38</v>
      </c>
      <c r="K3" s="88">
        <v>636.70000000000005</v>
      </c>
      <c r="L3" s="88">
        <v>521.66</v>
      </c>
      <c r="M3" s="132">
        <v>251.9</v>
      </c>
      <c r="N3" s="134">
        <f>SUM(B3:F3)</f>
        <v>0</v>
      </c>
      <c r="O3" s="119">
        <f>SUM(G3:M3)</f>
        <v>3728.9600000000005</v>
      </c>
      <c r="P3" s="134">
        <f>SUM(B3:M3)</f>
        <v>3728.9600000000005</v>
      </c>
      <c r="Q3" s="121">
        <f>AVERAGE(B3:F3)</f>
        <v>0</v>
      </c>
      <c r="R3" s="119">
        <f>AVERAGE(G3:M3)</f>
        <v>532.70857142857153</v>
      </c>
      <c r="S3" s="134">
        <f>AVERAGE(B3:M3)</f>
        <v>310.74666666666673</v>
      </c>
      <c r="T3" s="69"/>
    </row>
    <row r="4" spans="1:20" x14ac:dyDescent="0.25">
      <c r="A4" s="17">
        <v>1951</v>
      </c>
      <c r="B4" s="23">
        <v>0</v>
      </c>
      <c r="C4" s="59">
        <v>0</v>
      </c>
      <c r="D4" s="59">
        <v>0</v>
      </c>
      <c r="E4" s="59">
        <v>0</v>
      </c>
      <c r="F4" s="59">
        <v>0</v>
      </c>
      <c r="G4" s="59">
        <v>11.9</v>
      </c>
      <c r="H4" s="59">
        <v>323.31</v>
      </c>
      <c r="I4" s="59">
        <v>388.77</v>
      </c>
      <c r="J4" s="59">
        <v>537.53</v>
      </c>
      <c r="K4" s="59">
        <v>1047.29</v>
      </c>
      <c r="L4" s="59">
        <v>638.69000000000005</v>
      </c>
      <c r="M4" s="60">
        <v>0</v>
      </c>
      <c r="N4" s="122">
        <f t="shared" ref="N4:N51" si="0">SUM(B4:F4)</f>
        <v>0</v>
      </c>
      <c r="O4" s="120">
        <f t="shared" ref="O4:O51" si="1">SUM(G4:M4)</f>
        <v>2947.4900000000002</v>
      </c>
      <c r="P4" s="122">
        <f t="shared" ref="P4:P51" si="2">SUM(B4:M4)</f>
        <v>2947.4900000000002</v>
      </c>
      <c r="Q4" s="122">
        <f t="shared" ref="Q4:Q51" si="3">AVERAGE(B4:F4)</f>
        <v>0</v>
      </c>
      <c r="R4" s="120">
        <f t="shared" ref="R4:R51" si="4">AVERAGE(G4:M4)</f>
        <v>421.07000000000005</v>
      </c>
      <c r="S4" s="122">
        <f t="shared" ref="S4:S51" si="5">AVERAGE(B4:M4)</f>
        <v>245.6241666666667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285.62</v>
      </c>
      <c r="I5" s="59">
        <v>595.04999999999995</v>
      </c>
      <c r="J5" s="59">
        <v>660.51</v>
      </c>
      <c r="K5" s="59">
        <v>361</v>
      </c>
      <c r="L5" s="59">
        <v>454.22</v>
      </c>
      <c r="M5" s="60">
        <v>245.95</v>
      </c>
      <c r="N5" s="122">
        <f t="shared" si="0"/>
        <v>0</v>
      </c>
      <c r="O5" s="120">
        <f t="shared" si="1"/>
        <v>2602.3499999999995</v>
      </c>
      <c r="P5" s="122">
        <f t="shared" si="2"/>
        <v>2602.3499999999995</v>
      </c>
      <c r="Q5" s="122">
        <f t="shared" si="3"/>
        <v>0</v>
      </c>
      <c r="R5" s="120">
        <f t="shared" si="4"/>
        <v>371.76428571428562</v>
      </c>
      <c r="S5" s="122">
        <f t="shared" si="5"/>
        <v>216.86249999999995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487.94</v>
      </c>
      <c r="I6" s="59">
        <v>761.66</v>
      </c>
      <c r="J6" s="59">
        <v>468.11</v>
      </c>
      <c r="K6" s="59">
        <v>422.49</v>
      </c>
      <c r="L6" s="59">
        <v>476.04</v>
      </c>
      <c r="M6" s="60">
        <v>186.45</v>
      </c>
      <c r="N6" s="122">
        <f t="shared" si="0"/>
        <v>0</v>
      </c>
      <c r="O6" s="120">
        <f t="shared" si="1"/>
        <v>2802.6899999999996</v>
      </c>
      <c r="P6" s="122">
        <f t="shared" si="2"/>
        <v>2802.6899999999996</v>
      </c>
      <c r="Q6" s="122">
        <f t="shared" si="3"/>
        <v>0</v>
      </c>
      <c r="R6" s="120">
        <f t="shared" si="4"/>
        <v>400.38428571428568</v>
      </c>
      <c r="S6" s="122">
        <f t="shared" si="5"/>
        <v>233.55749999999998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357.03</v>
      </c>
      <c r="G7" s="59">
        <v>192.4</v>
      </c>
      <c r="H7" s="59">
        <v>220.17</v>
      </c>
      <c r="I7" s="59">
        <v>119.01</v>
      </c>
      <c r="J7" s="59">
        <v>99.18</v>
      </c>
      <c r="K7" s="59">
        <v>97.19</v>
      </c>
      <c r="L7" s="59">
        <v>0</v>
      </c>
      <c r="M7" s="60">
        <v>174.55</v>
      </c>
      <c r="N7" s="122">
        <f t="shared" si="0"/>
        <v>357.03</v>
      </c>
      <c r="O7" s="120">
        <f t="shared" si="1"/>
        <v>902.5</v>
      </c>
      <c r="P7" s="122">
        <f t="shared" si="2"/>
        <v>1259.53</v>
      </c>
      <c r="Q7" s="122">
        <f t="shared" si="3"/>
        <v>71.405999999999992</v>
      </c>
      <c r="R7" s="120">
        <f t="shared" si="4"/>
        <v>128.92857142857142</v>
      </c>
      <c r="S7" s="122">
        <f t="shared" si="5"/>
        <v>104.96083333333333</v>
      </c>
      <c r="T7" s="69"/>
    </row>
    <row r="8" spans="1:20" x14ac:dyDescent="0.25">
      <c r="A8" s="17">
        <v>1955</v>
      </c>
      <c r="B8" s="23">
        <v>0</v>
      </c>
      <c r="C8" s="59">
        <v>0</v>
      </c>
      <c r="D8" s="59">
        <v>0</v>
      </c>
      <c r="E8" s="59">
        <v>0</v>
      </c>
      <c r="F8" s="59">
        <v>0</v>
      </c>
      <c r="G8" s="59">
        <v>658.52</v>
      </c>
      <c r="H8" s="59">
        <v>297.52</v>
      </c>
      <c r="I8" s="59">
        <v>263.8</v>
      </c>
      <c r="J8" s="59">
        <v>0</v>
      </c>
      <c r="K8" s="59">
        <v>178.51</v>
      </c>
      <c r="L8" s="59">
        <v>89.26</v>
      </c>
      <c r="M8" s="60">
        <v>0</v>
      </c>
      <c r="N8" s="122">
        <f t="shared" si="0"/>
        <v>0</v>
      </c>
      <c r="O8" s="120">
        <f t="shared" si="1"/>
        <v>1487.61</v>
      </c>
      <c r="P8" s="122">
        <f t="shared" si="2"/>
        <v>1487.61</v>
      </c>
      <c r="Q8" s="122">
        <f t="shared" si="3"/>
        <v>0</v>
      </c>
      <c r="R8" s="120">
        <f t="shared" si="4"/>
        <v>212.51571428571427</v>
      </c>
      <c r="S8" s="122">
        <f t="shared" si="5"/>
        <v>123.96749999999999</v>
      </c>
      <c r="T8" s="69"/>
    </row>
    <row r="9" spans="1:20" x14ac:dyDescent="0.25">
      <c r="A9" s="17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204.3</v>
      </c>
      <c r="H9" s="59">
        <v>109.09</v>
      </c>
      <c r="I9" s="59">
        <v>285.62</v>
      </c>
      <c r="J9" s="59">
        <v>138.85</v>
      </c>
      <c r="K9" s="59">
        <v>422.49</v>
      </c>
      <c r="L9" s="59">
        <v>178.51</v>
      </c>
      <c r="M9" s="60">
        <v>422.49</v>
      </c>
      <c r="N9" s="122">
        <f t="shared" si="0"/>
        <v>0</v>
      </c>
      <c r="O9" s="120">
        <f t="shared" si="1"/>
        <v>1761.35</v>
      </c>
      <c r="P9" s="122">
        <f t="shared" si="2"/>
        <v>1761.35</v>
      </c>
      <c r="Q9" s="122">
        <f t="shared" si="3"/>
        <v>0</v>
      </c>
      <c r="R9" s="120">
        <f t="shared" si="4"/>
        <v>251.62142857142857</v>
      </c>
      <c r="S9" s="122">
        <f t="shared" si="5"/>
        <v>146.77916666666667</v>
      </c>
      <c r="T9" s="69"/>
    </row>
    <row r="10" spans="1:20" x14ac:dyDescent="0.25">
      <c r="A10" s="17">
        <v>1957</v>
      </c>
      <c r="B10" s="23">
        <v>0</v>
      </c>
      <c r="C10" s="59">
        <v>0</v>
      </c>
      <c r="D10" s="59">
        <v>0</v>
      </c>
      <c r="E10" s="59">
        <v>0</v>
      </c>
      <c r="F10" s="59">
        <v>0</v>
      </c>
      <c r="G10" s="59">
        <v>5.95</v>
      </c>
      <c r="H10" s="59">
        <v>97.19</v>
      </c>
      <c r="I10" s="59">
        <v>0</v>
      </c>
      <c r="J10" s="59">
        <v>573.23</v>
      </c>
      <c r="K10" s="59">
        <v>382.82</v>
      </c>
      <c r="L10" s="59">
        <v>321.33</v>
      </c>
      <c r="M10" s="60">
        <v>109.09</v>
      </c>
      <c r="N10" s="122">
        <f t="shared" si="0"/>
        <v>0</v>
      </c>
      <c r="O10" s="120">
        <f t="shared" si="1"/>
        <v>1489.61</v>
      </c>
      <c r="P10" s="122">
        <f t="shared" si="2"/>
        <v>1489.61</v>
      </c>
      <c r="Q10" s="122">
        <f t="shared" si="3"/>
        <v>0</v>
      </c>
      <c r="R10" s="120">
        <f t="shared" si="4"/>
        <v>212.80142857142854</v>
      </c>
      <c r="S10" s="122">
        <f t="shared" si="5"/>
        <v>124.13416666666666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0</v>
      </c>
      <c r="I11" s="59">
        <v>0</v>
      </c>
      <c r="J11" s="59">
        <v>374.88</v>
      </c>
      <c r="K11" s="59">
        <v>493.89</v>
      </c>
      <c r="L11" s="59">
        <v>142.81</v>
      </c>
      <c r="M11" s="60">
        <v>0</v>
      </c>
      <c r="N11" s="122">
        <f t="shared" si="0"/>
        <v>0</v>
      </c>
      <c r="O11" s="120">
        <f t="shared" si="1"/>
        <v>1011.5799999999999</v>
      </c>
      <c r="P11" s="122">
        <f t="shared" si="2"/>
        <v>1011.5799999999999</v>
      </c>
      <c r="Q11" s="122">
        <f t="shared" si="3"/>
        <v>0</v>
      </c>
      <c r="R11" s="120">
        <f t="shared" si="4"/>
        <v>144.51142857142855</v>
      </c>
      <c r="S11" s="122">
        <f t="shared" si="5"/>
        <v>84.298333333333332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0</v>
      </c>
      <c r="I12" s="59">
        <v>0</v>
      </c>
      <c r="J12" s="59">
        <v>194.38</v>
      </c>
      <c r="K12" s="59">
        <v>0</v>
      </c>
      <c r="L12" s="59">
        <v>134.88</v>
      </c>
      <c r="M12" s="60">
        <v>1.98</v>
      </c>
      <c r="N12" s="122">
        <f t="shared" si="0"/>
        <v>0</v>
      </c>
      <c r="O12" s="120">
        <f t="shared" si="1"/>
        <v>331.24</v>
      </c>
      <c r="P12" s="122">
        <f t="shared" si="2"/>
        <v>331.24</v>
      </c>
      <c r="Q12" s="122">
        <f t="shared" si="3"/>
        <v>0</v>
      </c>
      <c r="R12" s="120">
        <f t="shared" si="4"/>
        <v>47.32</v>
      </c>
      <c r="S12" s="122">
        <f t="shared" si="5"/>
        <v>27.603333333333335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0</v>
      </c>
      <c r="H13" s="59">
        <v>0</v>
      </c>
      <c r="I13" s="59">
        <v>426.45</v>
      </c>
      <c r="J13" s="59">
        <v>87.27</v>
      </c>
      <c r="K13" s="59">
        <v>130.91</v>
      </c>
      <c r="L13" s="59">
        <v>0</v>
      </c>
      <c r="M13" s="60">
        <v>0</v>
      </c>
      <c r="N13" s="122">
        <f t="shared" si="0"/>
        <v>0</v>
      </c>
      <c r="O13" s="120">
        <f t="shared" si="1"/>
        <v>644.63</v>
      </c>
      <c r="P13" s="122">
        <f t="shared" si="2"/>
        <v>644.63</v>
      </c>
      <c r="Q13" s="122">
        <f t="shared" si="3"/>
        <v>0</v>
      </c>
      <c r="R13" s="120">
        <f t="shared" si="4"/>
        <v>92.09</v>
      </c>
      <c r="S13" s="122">
        <f t="shared" si="5"/>
        <v>53.719166666666666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39.67</v>
      </c>
      <c r="I14" s="59">
        <v>17.850000000000001</v>
      </c>
      <c r="J14" s="59">
        <v>253.89</v>
      </c>
      <c r="K14" s="59">
        <v>263.8</v>
      </c>
      <c r="L14" s="59">
        <v>158.68</v>
      </c>
      <c r="M14" s="60">
        <v>0</v>
      </c>
      <c r="N14" s="122">
        <f t="shared" si="0"/>
        <v>0</v>
      </c>
      <c r="O14" s="120">
        <f t="shared" si="1"/>
        <v>733.8900000000001</v>
      </c>
      <c r="P14" s="122">
        <f t="shared" si="2"/>
        <v>733.8900000000001</v>
      </c>
      <c r="Q14" s="122">
        <f t="shared" si="3"/>
        <v>0</v>
      </c>
      <c r="R14" s="120">
        <f t="shared" si="4"/>
        <v>104.84142857142858</v>
      </c>
      <c r="S14" s="122">
        <f t="shared" si="5"/>
        <v>61.157500000000006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59.51</v>
      </c>
      <c r="H15" s="59">
        <v>111.08</v>
      </c>
      <c r="I15" s="59">
        <v>0</v>
      </c>
      <c r="J15" s="59">
        <v>0</v>
      </c>
      <c r="K15" s="59">
        <v>0</v>
      </c>
      <c r="L15" s="59">
        <v>59.51</v>
      </c>
      <c r="M15" s="60">
        <v>0</v>
      </c>
      <c r="N15" s="122">
        <f t="shared" si="0"/>
        <v>0</v>
      </c>
      <c r="O15" s="120">
        <f t="shared" si="1"/>
        <v>230.1</v>
      </c>
      <c r="P15" s="122">
        <f t="shared" si="2"/>
        <v>230.1</v>
      </c>
      <c r="Q15" s="122">
        <f t="shared" si="3"/>
        <v>0</v>
      </c>
      <c r="R15" s="120">
        <f t="shared" si="4"/>
        <v>32.871428571428574</v>
      </c>
      <c r="S15" s="122">
        <f t="shared" si="5"/>
        <v>19.175000000000001</v>
      </c>
      <c r="T15" s="69"/>
    </row>
    <row r="16" spans="1:20" x14ac:dyDescent="0.25">
      <c r="A16" s="17">
        <v>1963</v>
      </c>
      <c r="B16" s="23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60"/>
      <c r="N16" s="122">
        <f t="shared" si="0"/>
        <v>0</v>
      </c>
      <c r="O16" s="120">
        <f t="shared" si="1"/>
        <v>0</v>
      </c>
      <c r="P16" s="122">
        <f t="shared" si="2"/>
        <v>0</v>
      </c>
      <c r="Q16" s="122"/>
      <c r="R16" s="120"/>
      <c r="S16" s="122"/>
      <c r="T16" s="69"/>
    </row>
    <row r="17" spans="1:20" x14ac:dyDescent="0.25">
      <c r="A17" s="17">
        <v>1964</v>
      </c>
      <c r="B17" s="23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60"/>
      <c r="N17" s="122">
        <f t="shared" si="0"/>
        <v>0</v>
      </c>
      <c r="O17" s="120">
        <f t="shared" si="1"/>
        <v>0</v>
      </c>
      <c r="P17" s="122">
        <f t="shared" si="2"/>
        <v>0</v>
      </c>
      <c r="Q17" s="122"/>
      <c r="R17" s="120"/>
      <c r="S17" s="122"/>
      <c r="T17" s="69"/>
    </row>
    <row r="18" spans="1:20" x14ac:dyDescent="0.25">
      <c r="A18" s="17">
        <v>1965</v>
      </c>
      <c r="B18" s="23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60"/>
      <c r="N18" s="122">
        <f t="shared" si="0"/>
        <v>0</v>
      </c>
      <c r="O18" s="120">
        <f t="shared" si="1"/>
        <v>0</v>
      </c>
      <c r="P18" s="122">
        <f t="shared" si="2"/>
        <v>0</v>
      </c>
      <c r="Q18" s="122"/>
      <c r="R18" s="120"/>
      <c r="S18" s="122"/>
      <c r="T18" s="69"/>
    </row>
    <row r="19" spans="1:20" x14ac:dyDescent="0.25">
      <c r="A19" s="17">
        <v>1966</v>
      </c>
      <c r="B19" s="23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60"/>
      <c r="N19" s="122">
        <f t="shared" si="0"/>
        <v>0</v>
      </c>
      <c r="O19" s="120">
        <f t="shared" si="1"/>
        <v>0</v>
      </c>
      <c r="P19" s="122">
        <f t="shared" si="2"/>
        <v>0</v>
      </c>
      <c r="Q19" s="122"/>
      <c r="R19" s="120"/>
      <c r="S19" s="122"/>
      <c r="T19" s="69"/>
    </row>
    <row r="20" spans="1:20" x14ac:dyDescent="0.25">
      <c r="A20" s="17">
        <v>1967</v>
      </c>
      <c r="B20" s="23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60"/>
      <c r="N20" s="122">
        <f t="shared" si="0"/>
        <v>0</v>
      </c>
      <c r="O20" s="120">
        <f t="shared" si="1"/>
        <v>0</v>
      </c>
      <c r="P20" s="122">
        <f t="shared" si="2"/>
        <v>0</v>
      </c>
      <c r="Q20" s="122"/>
      <c r="R20" s="120"/>
      <c r="S20" s="122"/>
      <c r="T20" s="69"/>
    </row>
    <row r="21" spans="1:20" x14ac:dyDescent="0.25">
      <c r="A21" s="17">
        <v>1968</v>
      </c>
      <c r="B21" s="23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60"/>
      <c r="N21" s="122">
        <f t="shared" si="0"/>
        <v>0</v>
      </c>
      <c r="O21" s="120">
        <f t="shared" si="1"/>
        <v>0</v>
      </c>
      <c r="P21" s="122">
        <f t="shared" si="2"/>
        <v>0</v>
      </c>
      <c r="Q21" s="122"/>
      <c r="R21" s="120"/>
      <c r="S21" s="122"/>
      <c r="T21" s="69"/>
    </row>
    <row r="22" spans="1:20" x14ac:dyDescent="0.25">
      <c r="A22" s="17">
        <v>1969</v>
      </c>
      <c r="B22" s="23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60"/>
      <c r="N22" s="122">
        <f t="shared" si="0"/>
        <v>0</v>
      </c>
      <c r="O22" s="120">
        <f t="shared" si="1"/>
        <v>0</v>
      </c>
      <c r="P22" s="122">
        <f t="shared" si="2"/>
        <v>0</v>
      </c>
      <c r="Q22" s="122"/>
      <c r="R22" s="120"/>
      <c r="S22" s="122"/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222.15</v>
      </c>
      <c r="L23" s="59">
        <v>9.92</v>
      </c>
      <c r="M23" s="60">
        <v>0</v>
      </c>
      <c r="N23" s="122">
        <f t="shared" si="0"/>
        <v>0</v>
      </c>
      <c r="O23" s="120">
        <f t="shared" si="1"/>
        <v>232.07</v>
      </c>
      <c r="P23" s="122">
        <f t="shared" si="2"/>
        <v>232.07</v>
      </c>
      <c r="Q23" s="122">
        <f t="shared" si="3"/>
        <v>0</v>
      </c>
      <c r="R23" s="120">
        <f t="shared" si="4"/>
        <v>33.152857142857144</v>
      </c>
      <c r="S23" s="122">
        <f t="shared" si="5"/>
        <v>19.339166666666667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0</v>
      </c>
      <c r="I24" s="59">
        <v>148.76</v>
      </c>
      <c r="J24" s="59">
        <v>71.41</v>
      </c>
      <c r="K24" s="59">
        <v>19.829999999999998</v>
      </c>
      <c r="L24" s="59">
        <v>0</v>
      </c>
      <c r="M24" s="60">
        <v>0</v>
      </c>
      <c r="N24" s="122">
        <f t="shared" si="0"/>
        <v>0</v>
      </c>
      <c r="O24" s="120">
        <f t="shared" si="1"/>
        <v>240</v>
      </c>
      <c r="P24" s="122">
        <f t="shared" si="2"/>
        <v>240</v>
      </c>
      <c r="Q24" s="122">
        <f t="shared" si="3"/>
        <v>0</v>
      </c>
      <c r="R24" s="120">
        <f t="shared" si="4"/>
        <v>34.285714285714285</v>
      </c>
      <c r="S24" s="122">
        <f t="shared" si="5"/>
        <v>20</v>
      </c>
      <c r="T24" s="69"/>
    </row>
    <row r="25" spans="1:20" x14ac:dyDescent="0.25">
      <c r="A25" s="17">
        <v>1972</v>
      </c>
      <c r="B25" s="23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60"/>
      <c r="N25" s="122">
        <f t="shared" si="0"/>
        <v>0</v>
      </c>
      <c r="O25" s="120">
        <f t="shared" si="1"/>
        <v>0</v>
      </c>
      <c r="P25" s="122">
        <f t="shared" si="2"/>
        <v>0</v>
      </c>
      <c r="Q25" s="122"/>
      <c r="R25" s="120"/>
      <c r="S25" s="122"/>
      <c r="T25" s="69"/>
    </row>
    <row r="26" spans="1:20" x14ac:dyDescent="0.25">
      <c r="A26" s="17">
        <v>1973</v>
      </c>
      <c r="B26" s="23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60"/>
      <c r="N26" s="122">
        <f t="shared" si="0"/>
        <v>0</v>
      </c>
      <c r="O26" s="120">
        <f t="shared" si="1"/>
        <v>0</v>
      </c>
      <c r="P26" s="122">
        <f t="shared" si="2"/>
        <v>0</v>
      </c>
      <c r="Q26" s="122"/>
      <c r="R26" s="120"/>
      <c r="S26" s="122"/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297.52</v>
      </c>
      <c r="I27" s="59">
        <v>234.05</v>
      </c>
      <c r="J27" s="59">
        <v>0</v>
      </c>
      <c r="K27" s="59">
        <v>95.21</v>
      </c>
      <c r="L27" s="59">
        <v>59.51</v>
      </c>
      <c r="M27" s="60">
        <v>61.49</v>
      </c>
      <c r="N27" s="122">
        <f t="shared" si="0"/>
        <v>0</v>
      </c>
      <c r="O27" s="120">
        <f t="shared" si="1"/>
        <v>747.78</v>
      </c>
      <c r="P27" s="122">
        <f t="shared" si="2"/>
        <v>747.78</v>
      </c>
      <c r="Q27" s="122">
        <f t="shared" si="3"/>
        <v>0</v>
      </c>
      <c r="R27" s="120">
        <f t="shared" si="4"/>
        <v>106.82571428571428</v>
      </c>
      <c r="S27" s="122">
        <f t="shared" si="5"/>
        <v>62.314999999999998</v>
      </c>
      <c r="T27" s="69"/>
    </row>
    <row r="28" spans="1:20" x14ac:dyDescent="0.25">
      <c r="A28" s="17">
        <v>1975</v>
      </c>
      <c r="B28" s="23">
        <v>0</v>
      </c>
      <c r="C28" s="59">
        <v>10.41</v>
      </c>
      <c r="D28" s="59">
        <v>0</v>
      </c>
      <c r="E28" s="59">
        <v>0</v>
      </c>
      <c r="F28" s="59">
        <v>0</v>
      </c>
      <c r="G28" s="59">
        <v>0</v>
      </c>
      <c r="H28" s="59">
        <v>0</v>
      </c>
      <c r="I28" s="59">
        <v>0</v>
      </c>
      <c r="J28" s="59">
        <v>0</v>
      </c>
      <c r="K28" s="59">
        <v>0</v>
      </c>
      <c r="L28" s="59">
        <v>0</v>
      </c>
      <c r="M28" s="60">
        <v>0</v>
      </c>
      <c r="N28" s="122">
        <f t="shared" si="0"/>
        <v>10.41</v>
      </c>
      <c r="O28" s="120">
        <f t="shared" si="1"/>
        <v>0</v>
      </c>
      <c r="P28" s="122">
        <f t="shared" si="2"/>
        <v>10.41</v>
      </c>
      <c r="Q28" s="122">
        <f t="shared" si="3"/>
        <v>2.0819999999999999</v>
      </c>
      <c r="R28" s="120">
        <f t="shared" si="4"/>
        <v>0</v>
      </c>
      <c r="S28" s="122">
        <f t="shared" si="5"/>
        <v>0.86750000000000005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134.88</v>
      </c>
      <c r="L29" s="59">
        <v>297.52</v>
      </c>
      <c r="M29" s="60">
        <v>307.44</v>
      </c>
      <c r="N29" s="122">
        <f t="shared" si="0"/>
        <v>0</v>
      </c>
      <c r="O29" s="120">
        <f t="shared" si="1"/>
        <v>739.83999999999992</v>
      </c>
      <c r="P29" s="122">
        <f t="shared" si="2"/>
        <v>739.83999999999992</v>
      </c>
      <c r="Q29" s="122">
        <f t="shared" si="3"/>
        <v>0</v>
      </c>
      <c r="R29" s="120">
        <f t="shared" si="4"/>
        <v>105.69142857142856</v>
      </c>
      <c r="S29" s="122">
        <f t="shared" si="5"/>
        <v>61.653333333333329</v>
      </c>
      <c r="T29" s="69"/>
    </row>
    <row r="30" spans="1:20" x14ac:dyDescent="0.25">
      <c r="A30" s="17">
        <v>1977</v>
      </c>
      <c r="B30" s="23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60"/>
      <c r="N30" s="122">
        <f t="shared" si="0"/>
        <v>0</v>
      </c>
      <c r="O30" s="120">
        <f t="shared" si="1"/>
        <v>0</v>
      </c>
      <c r="P30" s="122">
        <f t="shared" si="2"/>
        <v>0</v>
      </c>
      <c r="Q30" s="122"/>
      <c r="R30" s="120"/>
      <c r="S30" s="122"/>
      <c r="T30" s="69"/>
    </row>
    <row r="31" spans="1:20" x14ac:dyDescent="0.25">
      <c r="A31" s="17">
        <v>1978</v>
      </c>
      <c r="B31" s="23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60"/>
      <c r="N31" s="122">
        <f t="shared" si="0"/>
        <v>0</v>
      </c>
      <c r="O31" s="120">
        <f t="shared" si="1"/>
        <v>0</v>
      </c>
      <c r="P31" s="122">
        <f t="shared" si="2"/>
        <v>0</v>
      </c>
      <c r="Q31" s="122"/>
      <c r="R31" s="120"/>
      <c r="S31" s="122"/>
      <c r="T31" s="69"/>
    </row>
    <row r="32" spans="1:20" x14ac:dyDescent="0.25">
      <c r="A32" s="17">
        <v>1979</v>
      </c>
      <c r="B32" s="23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60"/>
      <c r="N32" s="122">
        <f t="shared" si="0"/>
        <v>0</v>
      </c>
      <c r="O32" s="120">
        <f t="shared" si="1"/>
        <v>0</v>
      </c>
      <c r="P32" s="122">
        <f t="shared" si="2"/>
        <v>0</v>
      </c>
      <c r="Q32" s="122"/>
      <c r="R32" s="120"/>
      <c r="S32" s="122"/>
      <c r="T32" s="69"/>
    </row>
    <row r="33" spans="1:20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89.26</v>
      </c>
      <c r="H33" s="59">
        <v>117.03</v>
      </c>
      <c r="I33" s="59">
        <v>202.32</v>
      </c>
      <c r="J33" s="59">
        <v>317.76</v>
      </c>
      <c r="K33" s="59">
        <v>411.97</v>
      </c>
      <c r="L33" s="59">
        <v>113.06</v>
      </c>
      <c r="M33" s="60">
        <v>86.08</v>
      </c>
      <c r="N33" s="122">
        <f t="shared" si="0"/>
        <v>0</v>
      </c>
      <c r="O33" s="120">
        <f t="shared" si="1"/>
        <v>1337.48</v>
      </c>
      <c r="P33" s="122">
        <f t="shared" si="2"/>
        <v>1337.48</v>
      </c>
      <c r="Q33" s="122">
        <f t="shared" si="3"/>
        <v>0</v>
      </c>
      <c r="R33" s="120">
        <f t="shared" si="4"/>
        <v>191.06857142857143</v>
      </c>
      <c r="S33" s="122">
        <f t="shared" si="5"/>
        <v>111.45666666666666</v>
      </c>
      <c r="T33" s="69"/>
    </row>
    <row r="34" spans="1:20" x14ac:dyDescent="0.25">
      <c r="A34" s="17">
        <v>1981</v>
      </c>
      <c r="B34" s="23">
        <v>32.729999999999997</v>
      </c>
      <c r="C34" s="59">
        <v>33.82</v>
      </c>
      <c r="D34" s="59">
        <v>36.99</v>
      </c>
      <c r="E34" s="59">
        <v>32.770000000000003</v>
      </c>
      <c r="F34" s="59">
        <v>39.229999999999997</v>
      </c>
      <c r="G34" s="59">
        <v>71.41</v>
      </c>
      <c r="H34" s="59">
        <v>121.75</v>
      </c>
      <c r="I34" s="59">
        <v>220.17</v>
      </c>
      <c r="J34" s="59">
        <v>282.85000000000002</v>
      </c>
      <c r="K34" s="59">
        <v>353.56</v>
      </c>
      <c r="L34" s="59">
        <v>120.5</v>
      </c>
      <c r="M34" s="60">
        <v>43.04</v>
      </c>
      <c r="N34" s="122">
        <f t="shared" si="0"/>
        <v>175.54</v>
      </c>
      <c r="O34" s="120">
        <f t="shared" si="1"/>
        <v>1213.28</v>
      </c>
      <c r="P34" s="122">
        <f t="shared" si="2"/>
        <v>1388.82</v>
      </c>
      <c r="Q34" s="122">
        <f t="shared" si="3"/>
        <v>35.107999999999997</v>
      </c>
      <c r="R34" s="120">
        <f t="shared" si="4"/>
        <v>173.32571428571427</v>
      </c>
      <c r="S34" s="122">
        <f t="shared" si="5"/>
        <v>115.735</v>
      </c>
      <c r="T34" s="69"/>
    </row>
    <row r="35" spans="1:20" x14ac:dyDescent="0.25">
      <c r="A35" s="17">
        <v>1982</v>
      </c>
      <c r="B35" s="23">
        <v>35.700000000000003</v>
      </c>
      <c r="C35" s="59">
        <v>36.89</v>
      </c>
      <c r="D35" s="59">
        <v>38.44</v>
      </c>
      <c r="E35" s="59">
        <v>33.74</v>
      </c>
      <c r="F35" s="59">
        <v>38.74</v>
      </c>
      <c r="G35" s="59">
        <v>39.03</v>
      </c>
      <c r="H35" s="59">
        <v>83.74</v>
      </c>
      <c r="I35" s="59">
        <v>48.2</v>
      </c>
      <c r="J35" s="59">
        <v>178.32</v>
      </c>
      <c r="K35" s="59">
        <v>304.37</v>
      </c>
      <c r="L35" s="59">
        <v>104.13</v>
      </c>
      <c r="M35" s="60">
        <v>49.19</v>
      </c>
      <c r="N35" s="122">
        <f t="shared" si="0"/>
        <v>183.51000000000002</v>
      </c>
      <c r="O35" s="120">
        <f t="shared" si="1"/>
        <v>806.98</v>
      </c>
      <c r="P35" s="122">
        <f t="shared" si="2"/>
        <v>990.49</v>
      </c>
      <c r="Q35" s="122">
        <f t="shared" si="3"/>
        <v>36.702000000000005</v>
      </c>
      <c r="R35" s="120">
        <f t="shared" si="4"/>
        <v>115.28285714285714</v>
      </c>
      <c r="S35" s="122">
        <f t="shared" si="5"/>
        <v>82.540833333333339</v>
      </c>
      <c r="T35" s="69"/>
    </row>
    <row r="36" spans="1:20" x14ac:dyDescent="0.25">
      <c r="A36" s="17">
        <v>1983</v>
      </c>
      <c r="B36" s="23">
        <v>65.459999999999994</v>
      </c>
      <c r="C36" s="59">
        <v>76.86</v>
      </c>
      <c r="D36" s="59">
        <v>76.86</v>
      </c>
      <c r="E36" s="59">
        <v>81.08</v>
      </c>
      <c r="F36" s="59">
        <v>78.709999999999994</v>
      </c>
      <c r="G36" s="59">
        <v>81.52</v>
      </c>
      <c r="H36" s="59">
        <v>78.680000000000007</v>
      </c>
      <c r="I36" s="59">
        <v>80.17</v>
      </c>
      <c r="J36" s="59">
        <v>62.72</v>
      </c>
      <c r="K36" s="59">
        <v>39.35</v>
      </c>
      <c r="L36" s="59">
        <v>20.83</v>
      </c>
      <c r="M36" s="60">
        <v>49.19</v>
      </c>
      <c r="N36" s="122">
        <f t="shared" si="0"/>
        <v>378.96999999999997</v>
      </c>
      <c r="O36" s="120">
        <f t="shared" si="1"/>
        <v>412.46000000000004</v>
      </c>
      <c r="P36" s="122">
        <f t="shared" si="2"/>
        <v>791.43000000000006</v>
      </c>
      <c r="Q36" s="122">
        <f t="shared" si="3"/>
        <v>75.793999999999997</v>
      </c>
      <c r="R36" s="120">
        <f t="shared" si="4"/>
        <v>58.922857142857147</v>
      </c>
      <c r="S36" s="122">
        <f t="shared" si="5"/>
        <v>65.952500000000001</v>
      </c>
      <c r="T36" s="69"/>
    </row>
    <row r="37" spans="1:20" x14ac:dyDescent="0.25">
      <c r="A37" s="17">
        <v>1984</v>
      </c>
      <c r="B37" s="23">
        <v>81.52</v>
      </c>
      <c r="C37" s="59">
        <v>92.23</v>
      </c>
      <c r="D37" s="59">
        <v>54.11</v>
      </c>
      <c r="E37" s="59">
        <v>71.900000000000006</v>
      </c>
      <c r="F37" s="59">
        <v>89.77</v>
      </c>
      <c r="G37" s="59">
        <v>257.06</v>
      </c>
      <c r="H37" s="59">
        <v>55.34</v>
      </c>
      <c r="I37" s="59">
        <v>245.16</v>
      </c>
      <c r="J37" s="59">
        <v>252.1</v>
      </c>
      <c r="K37" s="59">
        <v>185.7</v>
      </c>
      <c r="L37" s="59">
        <v>82.81</v>
      </c>
      <c r="M37" s="60">
        <v>78.09</v>
      </c>
      <c r="N37" s="122">
        <f t="shared" si="0"/>
        <v>389.53</v>
      </c>
      <c r="O37" s="120">
        <f t="shared" si="1"/>
        <v>1156.2599999999998</v>
      </c>
      <c r="P37" s="122">
        <f t="shared" si="2"/>
        <v>1545.7899999999997</v>
      </c>
      <c r="Q37" s="122">
        <f t="shared" si="3"/>
        <v>77.905999999999992</v>
      </c>
      <c r="R37" s="120">
        <f t="shared" si="4"/>
        <v>165.17999999999998</v>
      </c>
      <c r="S37" s="122">
        <f t="shared" si="5"/>
        <v>128.8158333333333</v>
      </c>
      <c r="T37" s="69"/>
    </row>
    <row r="38" spans="1:20" x14ac:dyDescent="0.25">
      <c r="A38" s="17">
        <v>1985</v>
      </c>
      <c r="B38" s="23">
        <v>58.91</v>
      </c>
      <c r="C38" s="59">
        <v>79.930000000000007</v>
      </c>
      <c r="D38" s="59">
        <v>91</v>
      </c>
      <c r="E38" s="59">
        <v>78.31</v>
      </c>
      <c r="F38" s="59">
        <v>89.77</v>
      </c>
      <c r="G38" s="59">
        <v>71.41</v>
      </c>
      <c r="H38" s="59">
        <v>78.59</v>
      </c>
      <c r="I38" s="59">
        <v>170.78</v>
      </c>
      <c r="J38" s="59">
        <v>235.5</v>
      </c>
      <c r="K38" s="59">
        <v>214.6</v>
      </c>
      <c r="L38" s="59">
        <v>133.88999999999999</v>
      </c>
      <c r="M38" s="60">
        <v>77.48</v>
      </c>
      <c r="N38" s="122">
        <f t="shared" si="0"/>
        <v>397.91999999999996</v>
      </c>
      <c r="O38" s="120">
        <f t="shared" si="1"/>
        <v>982.25</v>
      </c>
      <c r="P38" s="122">
        <f t="shared" si="2"/>
        <v>1380.17</v>
      </c>
      <c r="Q38" s="122">
        <f t="shared" si="3"/>
        <v>79.583999999999989</v>
      </c>
      <c r="R38" s="120">
        <f t="shared" si="4"/>
        <v>140.32142857142858</v>
      </c>
      <c r="S38" s="122">
        <f t="shared" si="5"/>
        <v>115.01416666666667</v>
      </c>
      <c r="T38" s="69"/>
    </row>
    <row r="39" spans="1:20" x14ac:dyDescent="0.25">
      <c r="A39" s="17">
        <v>1986</v>
      </c>
      <c r="B39" s="23">
        <v>92.83</v>
      </c>
      <c r="C39" s="59">
        <v>86.5</v>
      </c>
      <c r="D39" s="59">
        <v>91.5</v>
      </c>
      <c r="E39" s="59">
        <v>89.97</v>
      </c>
      <c r="F39" s="59">
        <v>85.03</v>
      </c>
      <c r="G39" s="59">
        <v>66.650000000000006</v>
      </c>
      <c r="H39" s="59">
        <v>54.94</v>
      </c>
      <c r="I39" s="59">
        <v>125.42</v>
      </c>
      <c r="J39" s="59">
        <v>207.91</v>
      </c>
      <c r="K39" s="59">
        <v>207</v>
      </c>
      <c r="L39" s="59">
        <v>130.97</v>
      </c>
      <c r="M39" s="60">
        <v>86.7</v>
      </c>
      <c r="N39" s="122">
        <f t="shared" si="0"/>
        <v>445.82999999999993</v>
      </c>
      <c r="O39" s="120">
        <f t="shared" si="1"/>
        <v>879.59</v>
      </c>
      <c r="P39" s="122">
        <f t="shared" si="2"/>
        <v>1325.4199999999998</v>
      </c>
      <c r="Q39" s="122">
        <f t="shared" si="3"/>
        <v>89.165999999999983</v>
      </c>
      <c r="R39" s="120">
        <f t="shared" si="4"/>
        <v>125.6557142857143</v>
      </c>
      <c r="S39" s="122">
        <f t="shared" si="5"/>
        <v>110.45166666666665</v>
      </c>
      <c r="T39" s="69"/>
    </row>
    <row r="40" spans="1:20" x14ac:dyDescent="0.25">
      <c r="A40" s="17">
        <v>1987</v>
      </c>
      <c r="B40" s="23">
        <v>80.33</v>
      </c>
      <c r="C40" s="59">
        <v>98.38</v>
      </c>
      <c r="D40" s="59">
        <v>66.41</v>
      </c>
      <c r="E40" s="59">
        <v>70.53</v>
      </c>
      <c r="F40" s="59">
        <v>90.47</v>
      </c>
      <c r="G40" s="59">
        <v>80.33</v>
      </c>
      <c r="H40" s="59">
        <v>96.54</v>
      </c>
      <c r="I40" s="59">
        <v>147.77000000000001</v>
      </c>
      <c r="J40" s="59">
        <v>300.06</v>
      </c>
      <c r="K40" s="59">
        <v>282.85000000000002</v>
      </c>
      <c r="L40" s="59">
        <v>83.9</v>
      </c>
      <c r="M40" s="60">
        <v>108.83</v>
      </c>
      <c r="N40" s="122">
        <f t="shared" si="0"/>
        <v>406.12</v>
      </c>
      <c r="O40" s="120">
        <f t="shared" si="1"/>
        <v>1100.28</v>
      </c>
      <c r="P40" s="122">
        <f t="shared" si="2"/>
        <v>1506.4</v>
      </c>
      <c r="Q40" s="122">
        <f t="shared" si="3"/>
        <v>81.224000000000004</v>
      </c>
      <c r="R40" s="120">
        <f t="shared" si="4"/>
        <v>157.18285714285713</v>
      </c>
      <c r="S40" s="122">
        <f t="shared" si="5"/>
        <v>125.53333333333335</v>
      </c>
      <c r="T40" s="69"/>
    </row>
    <row r="41" spans="1:20" x14ac:dyDescent="0.25">
      <c r="A41" s="17">
        <v>1988</v>
      </c>
      <c r="B41" s="23">
        <v>95.21</v>
      </c>
      <c r="C41" s="59">
        <v>98.88</v>
      </c>
      <c r="D41" s="59">
        <v>98</v>
      </c>
      <c r="E41" s="59">
        <v>97.79</v>
      </c>
      <c r="F41" s="59">
        <v>90.39</v>
      </c>
      <c r="G41" s="59">
        <v>88.07</v>
      </c>
      <c r="H41" s="59">
        <v>98.38</v>
      </c>
      <c r="I41" s="59">
        <v>227.9</v>
      </c>
      <c r="J41" s="59">
        <v>369.55</v>
      </c>
      <c r="K41" s="59">
        <v>296.38</v>
      </c>
      <c r="L41" s="59">
        <v>80.930000000000007</v>
      </c>
      <c r="M41" s="60">
        <v>83.62</v>
      </c>
      <c r="N41" s="122">
        <f t="shared" si="0"/>
        <v>480.27</v>
      </c>
      <c r="O41" s="120">
        <f t="shared" si="1"/>
        <v>1244.8300000000004</v>
      </c>
      <c r="P41" s="122">
        <f t="shared" si="2"/>
        <v>1725.1</v>
      </c>
      <c r="Q41" s="122">
        <f t="shared" si="3"/>
        <v>96.054000000000002</v>
      </c>
      <c r="R41" s="120">
        <f t="shared" si="4"/>
        <v>177.83285714285719</v>
      </c>
      <c r="S41" s="122">
        <f t="shared" si="5"/>
        <v>143.75833333333333</v>
      </c>
      <c r="T41" s="69"/>
    </row>
    <row r="42" spans="1:20" x14ac:dyDescent="0.25">
      <c r="A42" s="17">
        <v>1989</v>
      </c>
      <c r="B42" s="23">
        <v>83.31</v>
      </c>
      <c r="C42" s="59">
        <v>103.3</v>
      </c>
      <c r="D42" s="59">
        <v>86.08</v>
      </c>
      <c r="E42" s="59">
        <v>83.31</v>
      </c>
      <c r="F42" s="59">
        <v>94.08</v>
      </c>
      <c r="G42" s="59">
        <v>69.03</v>
      </c>
      <c r="H42" s="59">
        <v>132.34</v>
      </c>
      <c r="I42" s="59">
        <v>183.27</v>
      </c>
      <c r="J42" s="59">
        <v>189.38</v>
      </c>
      <c r="K42" s="59">
        <v>221.97</v>
      </c>
      <c r="L42" s="59">
        <v>129.13</v>
      </c>
      <c r="M42" s="60">
        <v>102.69</v>
      </c>
      <c r="N42" s="122">
        <f t="shared" si="0"/>
        <v>450.08</v>
      </c>
      <c r="O42" s="120">
        <f t="shared" si="1"/>
        <v>1027.81</v>
      </c>
      <c r="P42" s="122">
        <f t="shared" si="2"/>
        <v>1477.8899999999999</v>
      </c>
      <c r="Q42" s="122">
        <f t="shared" si="3"/>
        <v>90.015999999999991</v>
      </c>
      <c r="R42" s="120">
        <f t="shared" si="4"/>
        <v>146.82999999999998</v>
      </c>
      <c r="S42" s="122">
        <f t="shared" si="5"/>
        <v>123.15749999999998</v>
      </c>
      <c r="T42" s="69"/>
    </row>
    <row r="43" spans="1:20" x14ac:dyDescent="0.25">
      <c r="A43" s="17">
        <v>1990</v>
      </c>
      <c r="B43" s="23">
        <v>79.14</v>
      </c>
      <c r="C43" s="59">
        <v>91.62</v>
      </c>
      <c r="D43" s="59">
        <v>84.85</v>
      </c>
      <c r="E43" s="59">
        <v>74.42</v>
      </c>
      <c r="F43" s="59">
        <v>76.86</v>
      </c>
      <c r="G43" s="59">
        <v>77.36</v>
      </c>
      <c r="H43" s="59">
        <v>146.46</v>
      </c>
      <c r="I43" s="59">
        <v>189.82</v>
      </c>
      <c r="J43" s="59">
        <v>199.84</v>
      </c>
      <c r="K43" s="59">
        <v>194.92</v>
      </c>
      <c r="L43" s="59">
        <v>132.1</v>
      </c>
      <c r="M43" s="60">
        <v>79.930000000000007</v>
      </c>
      <c r="N43" s="122">
        <f t="shared" si="0"/>
        <v>406.89</v>
      </c>
      <c r="O43" s="120">
        <f t="shared" si="1"/>
        <v>1020.4300000000001</v>
      </c>
      <c r="P43" s="122">
        <f t="shared" si="2"/>
        <v>1427.32</v>
      </c>
      <c r="Q43" s="122">
        <f t="shared" si="3"/>
        <v>81.378</v>
      </c>
      <c r="R43" s="120">
        <f t="shared" si="4"/>
        <v>145.77571428571429</v>
      </c>
      <c r="S43" s="122">
        <f t="shared" si="5"/>
        <v>118.94333333333333</v>
      </c>
      <c r="T43" s="69"/>
    </row>
    <row r="44" spans="1:20" x14ac:dyDescent="0.25">
      <c r="A44" s="17">
        <v>1991</v>
      </c>
      <c r="B44" s="23">
        <v>80.33</v>
      </c>
      <c r="C44" s="59">
        <v>81.78</v>
      </c>
      <c r="D44" s="59">
        <v>79.930000000000007</v>
      </c>
      <c r="E44" s="59">
        <v>68.31</v>
      </c>
      <c r="F44" s="59">
        <v>75.63</v>
      </c>
      <c r="G44" s="59">
        <v>63.67</v>
      </c>
      <c r="H44" s="59">
        <v>183.24</v>
      </c>
      <c r="I44" s="59">
        <v>177.32</v>
      </c>
      <c r="J44" s="59">
        <v>207.83</v>
      </c>
      <c r="K44" s="59">
        <v>194.92</v>
      </c>
      <c r="L44" s="59">
        <v>195.18</v>
      </c>
      <c r="M44" s="60">
        <v>141.30000000000001</v>
      </c>
      <c r="N44" s="122">
        <f t="shared" si="0"/>
        <v>385.98</v>
      </c>
      <c r="O44" s="120">
        <f t="shared" si="1"/>
        <v>1163.46</v>
      </c>
      <c r="P44" s="122">
        <f t="shared" si="2"/>
        <v>1549.44</v>
      </c>
      <c r="Q44" s="122">
        <f t="shared" si="3"/>
        <v>77.195999999999998</v>
      </c>
      <c r="R44" s="120">
        <f t="shared" si="4"/>
        <v>166.20857142857145</v>
      </c>
      <c r="S44" s="122">
        <f t="shared" si="5"/>
        <v>129.12</v>
      </c>
      <c r="T44" s="69"/>
    </row>
    <row r="45" spans="1:20" x14ac:dyDescent="0.25">
      <c r="A45" s="17">
        <v>1992</v>
      </c>
      <c r="B45" s="23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60"/>
      <c r="N45" s="122">
        <f t="shared" si="0"/>
        <v>0</v>
      </c>
      <c r="O45" s="120">
        <f t="shared" si="1"/>
        <v>0</v>
      </c>
      <c r="P45" s="122">
        <f t="shared" si="2"/>
        <v>0</v>
      </c>
      <c r="Q45" s="122"/>
      <c r="R45" s="120"/>
      <c r="S45" s="122"/>
      <c r="T45" s="69"/>
    </row>
    <row r="46" spans="1:20" x14ac:dyDescent="0.25">
      <c r="A46" s="17">
        <v>1993</v>
      </c>
      <c r="B46" s="23">
        <v>88.66</v>
      </c>
      <c r="C46" s="59">
        <v>91</v>
      </c>
      <c r="D46" s="59">
        <v>87.93</v>
      </c>
      <c r="E46" s="59">
        <v>74.98</v>
      </c>
      <c r="F46" s="59">
        <v>83.01</v>
      </c>
      <c r="G46" s="59">
        <v>69.62</v>
      </c>
      <c r="H46" s="59">
        <v>176.93</v>
      </c>
      <c r="I46" s="59">
        <v>186.25</v>
      </c>
      <c r="J46" s="59">
        <v>200.35</v>
      </c>
      <c r="K46" s="59">
        <v>213.76</v>
      </c>
      <c r="L46" s="59">
        <v>136.27000000000001</v>
      </c>
      <c r="M46" s="60">
        <v>86.86</v>
      </c>
      <c r="N46" s="122">
        <f t="shared" si="0"/>
        <v>425.58000000000004</v>
      </c>
      <c r="O46" s="120">
        <f t="shared" si="1"/>
        <v>1070.04</v>
      </c>
      <c r="P46" s="122">
        <f t="shared" si="2"/>
        <v>1495.62</v>
      </c>
      <c r="Q46" s="122">
        <f t="shared" si="3"/>
        <v>85.116000000000014</v>
      </c>
      <c r="R46" s="120">
        <f t="shared" si="4"/>
        <v>152.86285714285714</v>
      </c>
      <c r="S46" s="122">
        <f t="shared" si="5"/>
        <v>124.63499999999999</v>
      </c>
      <c r="T46" s="69"/>
    </row>
    <row r="47" spans="1:20" x14ac:dyDescent="0.25">
      <c r="A47" s="17">
        <v>1994</v>
      </c>
      <c r="B47" s="23">
        <v>82.12</v>
      </c>
      <c r="C47" s="59">
        <v>90.39</v>
      </c>
      <c r="D47" s="59">
        <v>93.46</v>
      </c>
      <c r="E47" s="59">
        <v>70.53</v>
      </c>
      <c r="F47" s="59">
        <v>82.39</v>
      </c>
      <c r="G47" s="59">
        <v>99.37</v>
      </c>
      <c r="H47" s="59">
        <v>213.98</v>
      </c>
      <c r="I47" s="59">
        <v>211.84</v>
      </c>
      <c r="J47" s="59">
        <v>212.75</v>
      </c>
      <c r="K47" s="59">
        <v>222.59</v>
      </c>
      <c r="L47" s="59">
        <v>170.38</v>
      </c>
      <c r="M47" s="60">
        <v>116.83</v>
      </c>
      <c r="N47" s="122">
        <f t="shared" si="0"/>
        <v>418.89</v>
      </c>
      <c r="O47" s="120">
        <f t="shared" si="1"/>
        <v>1247.74</v>
      </c>
      <c r="P47" s="122">
        <f t="shared" si="2"/>
        <v>1666.6299999999997</v>
      </c>
      <c r="Q47" s="122">
        <f t="shared" si="3"/>
        <v>83.777999999999992</v>
      </c>
      <c r="R47" s="120">
        <f t="shared" si="4"/>
        <v>178.24857142857144</v>
      </c>
      <c r="S47" s="122">
        <f t="shared" si="5"/>
        <v>138.8858333333333</v>
      </c>
      <c r="T47" s="69"/>
    </row>
    <row r="48" spans="1:20" x14ac:dyDescent="0.25">
      <c r="A48" s="17">
        <v>1995</v>
      </c>
      <c r="B48" s="23">
        <v>93.42</v>
      </c>
      <c r="C48" s="59">
        <v>79.930000000000007</v>
      </c>
      <c r="D48" s="59">
        <v>89.16</v>
      </c>
      <c r="E48" s="59">
        <v>92.75</v>
      </c>
      <c r="F48" s="59">
        <v>108.22</v>
      </c>
      <c r="G48" s="59">
        <v>72</v>
      </c>
      <c r="H48" s="59">
        <v>207.83</v>
      </c>
      <c r="I48" s="59">
        <v>135.66999999999999</v>
      </c>
      <c r="J48" s="59">
        <v>214.6</v>
      </c>
      <c r="K48" s="59">
        <v>236.12</v>
      </c>
      <c r="L48" s="59">
        <v>238.02</v>
      </c>
      <c r="M48" s="60">
        <v>102.07</v>
      </c>
      <c r="N48" s="122">
        <f t="shared" si="0"/>
        <v>463.48</v>
      </c>
      <c r="O48" s="120">
        <f t="shared" si="1"/>
        <v>1206.31</v>
      </c>
      <c r="P48" s="122">
        <f t="shared" si="2"/>
        <v>1669.7899999999997</v>
      </c>
      <c r="Q48" s="122">
        <f t="shared" si="3"/>
        <v>92.695999999999998</v>
      </c>
      <c r="R48" s="120">
        <f t="shared" si="4"/>
        <v>172.32999999999998</v>
      </c>
      <c r="S48" s="122">
        <f t="shared" si="5"/>
        <v>139.14916666666664</v>
      </c>
      <c r="T48" s="69"/>
    </row>
    <row r="49" spans="1:20" x14ac:dyDescent="0.25">
      <c r="A49" s="17">
        <v>1996</v>
      </c>
      <c r="B49" s="23">
        <v>77.36</v>
      </c>
      <c r="C49" s="59">
        <v>90.39</v>
      </c>
      <c r="D49" s="59">
        <v>97.15</v>
      </c>
      <c r="E49" s="59">
        <v>92.03</v>
      </c>
      <c r="F49" s="59">
        <v>104.53</v>
      </c>
      <c r="G49" s="59">
        <v>101.16</v>
      </c>
      <c r="H49" s="59">
        <v>231.2</v>
      </c>
      <c r="I49" s="59">
        <v>214.22</v>
      </c>
      <c r="J49" s="59">
        <v>219.51</v>
      </c>
      <c r="K49" s="59">
        <v>225.66</v>
      </c>
      <c r="L49" s="59">
        <v>90.84</v>
      </c>
      <c r="M49" s="60">
        <v>95.92</v>
      </c>
      <c r="N49" s="122">
        <f t="shared" si="0"/>
        <v>461.45999999999992</v>
      </c>
      <c r="O49" s="120">
        <f t="shared" si="1"/>
        <v>1178.51</v>
      </c>
      <c r="P49" s="122">
        <f t="shared" si="2"/>
        <v>1639.97</v>
      </c>
      <c r="Q49" s="122">
        <f t="shared" si="3"/>
        <v>92.291999999999987</v>
      </c>
      <c r="R49" s="120">
        <f t="shared" si="4"/>
        <v>168.35857142857142</v>
      </c>
      <c r="S49" s="122">
        <f t="shared" si="5"/>
        <v>136.66416666666666</v>
      </c>
      <c r="T49" s="69"/>
    </row>
    <row r="50" spans="1:20" x14ac:dyDescent="0.25">
      <c r="A50" s="17">
        <v>1997</v>
      </c>
      <c r="B50" s="23">
        <v>61.29</v>
      </c>
      <c r="C50" s="59">
        <v>55.34</v>
      </c>
      <c r="D50" s="59">
        <v>80.55</v>
      </c>
      <c r="E50" s="59">
        <v>68.87</v>
      </c>
      <c r="F50" s="59">
        <v>77.48</v>
      </c>
      <c r="G50" s="59">
        <v>147.18</v>
      </c>
      <c r="H50" s="59">
        <v>202.91</v>
      </c>
      <c r="I50" s="59">
        <v>185.66</v>
      </c>
      <c r="J50" s="59">
        <v>194.92</v>
      </c>
      <c r="K50" s="59">
        <v>210.29</v>
      </c>
      <c r="L50" s="59">
        <v>202.32</v>
      </c>
      <c r="M50" s="60">
        <v>121.55</v>
      </c>
      <c r="N50" s="122">
        <f t="shared" si="0"/>
        <v>343.53000000000003</v>
      </c>
      <c r="O50" s="120">
        <f t="shared" si="1"/>
        <v>1264.83</v>
      </c>
      <c r="P50" s="122">
        <f t="shared" si="2"/>
        <v>1608.36</v>
      </c>
      <c r="Q50" s="122">
        <f t="shared" si="3"/>
        <v>68.706000000000003</v>
      </c>
      <c r="R50" s="120">
        <f t="shared" si="4"/>
        <v>180.69</v>
      </c>
      <c r="S50" s="122">
        <f t="shared" si="5"/>
        <v>134.03</v>
      </c>
      <c r="T50" s="69"/>
    </row>
    <row r="51" spans="1:20" ht="15.75" thickBot="1" x14ac:dyDescent="0.3">
      <c r="A51" s="18">
        <v>1998</v>
      </c>
      <c r="B51" s="135">
        <v>78.55</v>
      </c>
      <c r="C51" s="91">
        <v>69.48</v>
      </c>
      <c r="D51" s="91">
        <v>86.08</v>
      </c>
      <c r="E51" s="91">
        <v>71.64</v>
      </c>
      <c r="F51" s="91">
        <v>81.17</v>
      </c>
      <c r="G51" s="91">
        <v>123.77</v>
      </c>
      <c r="H51" s="91">
        <v>130.97</v>
      </c>
      <c r="I51" s="91">
        <v>87.47</v>
      </c>
      <c r="J51" s="91">
        <v>75.63</v>
      </c>
      <c r="K51" s="91">
        <v>82.39</v>
      </c>
      <c r="L51" s="91">
        <v>73.19</v>
      </c>
      <c r="M51" s="136">
        <v>79.319999999999993</v>
      </c>
      <c r="N51" s="138">
        <f t="shared" si="0"/>
        <v>386.92</v>
      </c>
      <c r="O51" s="139">
        <f t="shared" si="1"/>
        <v>652.74</v>
      </c>
      <c r="P51" s="138">
        <f t="shared" si="2"/>
        <v>1039.6599999999999</v>
      </c>
      <c r="Q51" s="143">
        <f t="shared" si="3"/>
        <v>77.384</v>
      </c>
      <c r="R51" s="144">
        <f t="shared" si="4"/>
        <v>93.248571428571424</v>
      </c>
      <c r="S51" s="143">
        <f t="shared" si="5"/>
        <v>86.638333333333321</v>
      </c>
      <c r="T51" s="69"/>
    </row>
    <row r="52" spans="1:20" x14ac:dyDescent="0.25">
      <c r="A52" s="127" t="s">
        <v>62</v>
      </c>
      <c r="B52" s="22">
        <f>SMALL(B$3:B$51,COUNTIF(B$3:B$51,0)+1)</f>
        <v>32.729999999999997</v>
      </c>
      <c r="C52" s="54">
        <f t="shared" ref="C52:P52" si="6">SMALL(C$3:C$51,COUNTIF(C$3:C$51,0)+1)</f>
        <v>10.41</v>
      </c>
      <c r="D52" s="54">
        <f t="shared" si="6"/>
        <v>36.99</v>
      </c>
      <c r="E52" s="54">
        <f t="shared" si="6"/>
        <v>32.770000000000003</v>
      </c>
      <c r="F52" s="54">
        <f t="shared" si="6"/>
        <v>38.74</v>
      </c>
      <c r="G52" s="54">
        <f t="shared" si="6"/>
        <v>5.95</v>
      </c>
      <c r="H52" s="54">
        <f t="shared" si="6"/>
        <v>39.67</v>
      </c>
      <c r="I52" s="54">
        <f t="shared" si="6"/>
        <v>17.850000000000001</v>
      </c>
      <c r="J52" s="54">
        <f t="shared" si="6"/>
        <v>62.72</v>
      </c>
      <c r="K52" s="54">
        <f t="shared" si="6"/>
        <v>19.829999999999998</v>
      </c>
      <c r="L52" s="54">
        <f t="shared" si="6"/>
        <v>9.92</v>
      </c>
      <c r="M52" s="55">
        <f t="shared" si="6"/>
        <v>1.98</v>
      </c>
      <c r="N52" s="121">
        <f t="shared" si="6"/>
        <v>10.41</v>
      </c>
      <c r="O52" s="124">
        <f t="shared" si="6"/>
        <v>230.1</v>
      </c>
      <c r="P52" s="121">
        <f t="shared" si="6"/>
        <v>10.41</v>
      </c>
      <c r="Q52" s="51"/>
      <c r="R52" s="51"/>
      <c r="S52" s="51"/>
      <c r="T52" s="51"/>
    </row>
    <row r="53" spans="1:20" x14ac:dyDescent="0.25">
      <c r="A53" s="128" t="s">
        <v>63</v>
      </c>
      <c r="B53" s="23">
        <f>MAX(B3:B51)</f>
        <v>95.21</v>
      </c>
      <c r="C53" s="59">
        <f t="shared" ref="C53:P53" si="7">MAX(C3:C51)</f>
        <v>103.3</v>
      </c>
      <c r="D53" s="59">
        <f t="shared" si="7"/>
        <v>98</v>
      </c>
      <c r="E53" s="59">
        <f t="shared" si="7"/>
        <v>97.79</v>
      </c>
      <c r="F53" s="59">
        <f t="shared" si="7"/>
        <v>357.03</v>
      </c>
      <c r="G53" s="59">
        <f t="shared" si="7"/>
        <v>658.52</v>
      </c>
      <c r="H53" s="59">
        <f t="shared" si="7"/>
        <v>602.98</v>
      </c>
      <c r="I53" s="59">
        <f t="shared" si="7"/>
        <v>761.66</v>
      </c>
      <c r="J53" s="59">
        <f t="shared" si="7"/>
        <v>795.38</v>
      </c>
      <c r="K53" s="59">
        <f t="shared" si="7"/>
        <v>1047.29</v>
      </c>
      <c r="L53" s="59">
        <f t="shared" si="7"/>
        <v>638.69000000000005</v>
      </c>
      <c r="M53" s="60">
        <f t="shared" si="7"/>
        <v>422.49</v>
      </c>
      <c r="N53" s="122">
        <f t="shared" si="7"/>
        <v>480.27</v>
      </c>
      <c r="O53" s="120">
        <f t="shared" si="7"/>
        <v>3728.9600000000005</v>
      </c>
      <c r="P53" s="122">
        <f t="shared" si="7"/>
        <v>3728.9600000000005</v>
      </c>
      <c r="Q53" s="51"/>
      <c r="R53" s="51"/>
      <c r="S53" s="51"/>
      <c r="T53" s="51"/>
    </row>
    <row r="54" spans="1:20" x14ac:dyDescent="0.25">
      <c r="A54" s="128" t="s">
        <v>64</v>
      </c>
      <c r="B54" s="23">
        <f>SUM(B$3:B$51)/COUNTIF(B$3:B$51,"&gt;0")</f>
        <v>74.521764705882347</v>
      </c>
      <c r="C54" s="59">
        <f t="shared" ref="C54:P54" si="8">SUM(C$3:C$51)/COUNTIF(C$3:C$51,"&gt;0")</f>
        <v>75.951666666666668</v>
      </c>
      <c r="D54" s="59">
        <f t="shared" si="8"/>
        <v>78.735294117647072</v>
      </c>
      <c r="E54" s="59">
        <f t="shared" si="8"/>
        <v>73.701764705882354</v>
      </c>
      <c r="F54" s="59">
        <f t="shared" si="8"/>
        <v>96.806111111111122</v>
      </c>
      <c r="G54" s="59">
        <f t="shared" si="8"/>
        <v>119.79440000000001</v>
      </c>
      <c r="H54" s="59">
        <f t="shared" si="8"/>
        <v>182.17034482758623</v>
      </c>
      <c r="I54" s="59">
        <f t="shared" si="8"/>
        <v>241.5996551724138</v>
      </c>
      <c r="J54" s="59">
        <f t="shared" si="8"/>
        <v>272.54000000000008</v>
      </c>
      <c r="K54" s="59">
        <f t="shared" si="8"/>
        <v>272.95636363636373</v>
      </c>
      <c r="L54" s="59">
        <f t="shared" si="8"/>
        <v>180.65593750000005</v>
      </c>
      <c r="M54" s="60">
        <f t="shared" si="8"/>
        <v>124.07518518518519</v>
      </c>
      <c r="N54" s="122">
        <f t="shared" si="8"/>
        <v>366.73368421052635</v>
      </c>
      <c r="O54" s="120">
        <f t="shared" si="8"/>
        <v>1188.5419999999999</v>
      </c>
      <c r="P54" s="122">
        <f t="shared" si="8"/>
        <v>1349.0808333333334</v>
      </c>
      <c r="Q54" s="51"/>
      <c r="R54" s="51"/>
      <c r="S54" s="51"/>
      <c r="T54" s="51"/>
    </row>
    <row r="55" spans="1:20" x14ac:dyDescent="0.25">
      <c r="A55" s="128" t="s">
        <v>90</v>
      </c>
      <c r="B55" s="23">
        <v>0</v>
      </c>
      <c r="C55" s="23">
        <v>0</v>
      </c>
      <c r="D55" s="23">
        <v>0</v>
      </c>
      <c r="E55" s="23">
        <v>0</v>
      </c>
      <c r="F55" s="23">
        <f t="shared" ref="F55:P55" si="9">SUM(F$3:F$22)/COUNTIF(F$3:F$22,"&gt;0")</f>
        <v>357.03</v>
      </c>
      <c r="G55" s="23">
        <f t="shared" si="9"/>
        <v>189.56571428571428</v>
      </c>
      <c r="H55" s="23">
        <f t="shared" si="9"/>
        <v>257.45699999999999</v>
      </c>
      <c r="I55" s="23">
        <f t="shared" si="9"/>
        <v>398.24111111111114</v>
      </c>
      <c r="J55" s="23">
        <f t="shared" si="9"/>
        <v>380.2918181818182</v>
      </c>
      <c r="K55" s="23">
        <f t="shared" si="9"/>
        <v>403.37181818181818</v>
      </c>
      <c r="L55" s="23">
        <f t="shared" si="9"/>
        <v>288.69</v>
      </c>
      <c r="M55" s="120">
        <f t="shared" si="9"/>
        <v>198.91571428571427</v>
      </c>
      <c r="N55" s="122">
        <f t="shared" si="9"/>
        <v>357.03</v>
      </c>
      <c r="O55" s="120">
        <f t="shared" si="9"/>
        <v>1590.3076923076924</v>
      </c>
      <c r="P55" s="122">
        <f t="shared" si="9"/>
        <v>1617.7715384615383</v>
      </c>
      <c r="Q55" s="51"/>
      <c r="R55" s="51"/>
      <c r="S55" s="51"/>
      <c r="T55" s="51"/>
    </row>
    <row r="56" spans="1:20" ht="15.75" thickBot="1" x14ac:dyDescent="0.3">
      <c r="A56" s="175" t="s">
        <v>65</v>
      </c>
      <c r="B56" s="24">
        <f t="array" ref="B56">MEDIAN(IF(B$3:B$51&lt;&gt;0,B$3:B$51))</f>
        <v>80.33</v>
      </c>
      <c r="C56" s="155">
        <f t="array" ref="C56">MEDIAN(IF(C$3:C$51&lt;&gt;0,C$3:C$51))</f>
        <v>84.14</v>
      </c>
      <c r="D56" s="155">
        <f t="array" ref="D56">MEDIAN(IF(D$3:D$51&lt;&gt;0,D$3:D$51))</f>
        <v>86.08</v>
      </c>
      <c r="E56" s="155">
        <f t="array" ref="E56">MEDIAN(IF(E$3:E$51&lt;&gt;0,E$3:E$51))</f>
        <v>74.42</v>
      </c>
      <c r="F56" s="155">
        <f t="array" ref="F56">MEDIAN(IF(F$3:F$51&lt;&gt;0,F$3:F$51))</f>
        <v>84.02000000000001</v>
      </c>
      <c r="G56" s="155">
        <f t="array" ref="G56">MEDIAN(IF(G$3:G$51&lt;&gt;0,G$3:G$51))</f>
        <v>80.33</v>
      </c>
      <c r="H56" s="155">
        <f t="array" ref="H56">MEDIAN(IF(H$3:H$51&lt;&gt;0,H$3:H$51))</f>
        <v>132.34</v>
      </c>
      <c r="I56" s="155">
        <f t="array" ref="I56">MEDIAN(IF(I$3:I$51&lt;&gt;0,I$3:I$51))</f>
        <v>189.82</v>
      </c>
      <c r="J56" s="155">
        <f t="array" ref="J56">MEDIAN(IF(J$3:J$51&lt;&gt;0,J$3:J$51))</f>
        <v>213.67500000000001</v>
      </c>
      <c r="K56" s="155">
        <f t="array" ref="K56">MEDIAN(IF(K$3:K$51&lt;&gt;0,K$3:K$51))</f>
        <v>222.15</v>
      </c>
      <c r="L56" s="155">
        <f t="array" ref="L56">MEDIAN(IF(L$3:L$51&lt;&gt;0,L$3:L$51))</f>
        <v>132.995</v>
      </c>
      <c r="M56" s="150">
        <f t="array" ref="M56">MEDIAN(IF(M$3:M$51&lt;&gt;0,M$3:M$51))</f>
        <v>95.92</v>
      </c>
      <c r="N56" s="143">
        <f t="array" ref="N56">MEDIAN(IF(N$3:N$51&lt;&gt;0,N$3:N$51))</f>
        <v>397.91999999999996</v>
      </c>
      <c r="O56" s="139">
        <f t="array" ref="O56">MEDIAN(IF(O$3:O$51&lt;&gt;0,O$3:O$51))</f>
        <v>1070.04</v>
      </c>
      <c r="P56" s="143">
        <f t="array" ref="P56">MEDIAN(IF(P$3:P$51&lt;&gt;0,P$3:P$51))</f>
        <v>1408.07</v>
      </c>
      <c r="Q56" s="51"/>
      <c r="R56" s="51"/>
      <c r="S56" s="51"/>
      <c r="T56" s="51"/>
    </row>
    <row r="57" spans="1:20" x14ac:dyDescent="0.25">
      <c r="O57" s="176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51" formulaRange="1"/>
  </ignoredError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"/>
  <sheetViews>
    <sheetView zoomScale="90" zoomScaleNormal="90" workbookViewId="0">
      <selection activeCell="T1" sqref="T1"/>
    </sheetView>
  </sheetViews>
  <sheetFormatPr defaultRowHeight="15" x14ac:dyDescent="0.25"/>
  <cols>
    <col min="1" max="1" width="24.42578125" customWidth="1"/>
    <col min="2" max="13" width="7.7109375" customWidth="1"/>
    <col min="14" max="18" width="8.7109375" customWidth="1"/>
    <col min="19" max="19" width="11.5703125" customWidth="1"/>
    <col min="20" max="20" width="8.7109375" customWidth="1"/>
  </cols>
  <sheetData>
    <row r="1" spans="1:20" ht="19.5" thickBot="1" x14ac:dyDescent="0.3">
      <c r="A1" s="232" t="s">
        <v>54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98" t="s">
        <v>16</v>
      </c>
      <c r="T1" s="123"/>
    </row>
    <row r="2" spans="1:20" ht="30" customHeight="1" thickBot="1" x14ac:dyDescent="0.3">
      <c r="A2" s="15" t="s">
        <v>17</v>
      </c>
      <c r="B2" s="5" t="s">
        <v>13</v>
      </c>
      <c r="C2" s="5" t="s">
        <v>14</v>
      </c>
      <c r="D2" s="5" t="s">
        <v>3</v>
      </c>
      <c r="E2" s="5" t="s">
        <v>4</v>
      </c>
      <c r="F2" s="9" t="s">
        <v>5</v>
      </c>
      <c r="G2" s="12" t="s">
        <v>6</v>
      </c>
      <c r="H2" s="12" t="s">
        <v>7</v>
      </c>
      <c r="I2" s="5" t="s">
        <v>8</v>
      </c>
      <c r="J2" s="5" t="s">
        <v>9</v>
      </c>
      <c r="K2" s="5" t="s">
        <v>10</v>
      </c>
      <c r="L2" s="5" t="s">
        <v>11</v>
      </c>
      <c r="M2" s="9" t="s">
        <v>12</v>
      </c>
      <c r="N2" s="5" t="s">
        <v>183</v>
      </c>
      <c r="O2" s="11" t="s">
        <v>184</v>
      </c>
      <c r="P2" s="9" t="s">
        <v>36</v>
      </c>
      <c r="Q2" s="5" t="s">
        <v>153</v>
      </c>
      <c r="R2" s="100" t="s">
        <v>154</v>
      </c>
      <c r="S2" s="5" t="s">
        <v>155</v>
      </c>
      <c r="T2" s="72"/>
    </row>
    <row r="3" spans="1:20" x14ac:dyDescent="0.25">
      <c r="A3" s="16">
        <v>1950</v>
      </c>
      <c r="B3" s="99">
        <v>563.30999999999995</v>
      </c>
      <c r="C3" s="88">
        <v>89.26</v>
      </c>
      <c r="D3" s="88">
        <v>0</v>
      </c>
      <c r="E3" s="88">
        <v>0</v>
      </c>
      <c r="F3" s="88">
        <v>0</v>
      </c>
      <c r="G3" s="88">
        <v>632.74</v>
      </c>
      <c r="H3" s="88">
        <v>1499.53</v>
      </c>
      <c r="I3" s="88">
        <v>1797.05</v>
      </c>
      <c r="J3" s="88">
        <v>2082.6799999999998</v>
      </c>
      <c r="K3" s="88">
        <v>2241.35</v>
      </c>
      <c r="L3" s="88">
        <v>1557.05</v>
      </c>
      <c r="M3" s="132">
        <v>269.76</v>
      </c>
      <c r="N3" s="134">
        <f>SUM(B3:F3)</f>
        <v>652.56999999999994</v>
      </c>
      <c r="O3" s="159">
        <f>SUM(G3:M3)</f>
        <v>10080.16</v>
      </c>
      <c r="P3" s="119">
        <f>SUM(B3:M3)</f>
        <v>10732.73</v>
      </c>
      <c r="Q3" s="121">
        <f>AVERAGE(B3:F3)</f>
        <v>130.51399999999998</v>
      </c>
      <c r="R3" s="124">
        <f>AVERAGE(G3:M3)</f>
        <v>1440.0228571428572</v>
      </c>
      <c r="S3" s="134">
        <f>AVERAGE(B3:M3)</f>
        <v>894.39416666666659</v>
      </c>
      <c r="T3" s="69"/>
    </row>
    <row r="4" spans="1:20" x14ac:dyDescent="0.25">
      <c r="A4" s="17">
        <v>1951</v>
      </c>
      <c r="B4" s="23">
        <v>134.88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1642.34</v>
      </c>
      <c r="I4" s="59">
        <v>1122.6600000000001</v>
      </c>
      <c r="J4" s="59">
        <v>1666.14</v>
      </c>
      <c r="K4" s="59">
        <v>1985.48</v>
      </c>
      <c r="L4" s="59">
        <v>1410.27</v>
      </c>
      <c r="M4" s="60">
        <v>0</v>
      </c>
      <c r="N4" s="122">
        <f t="shared" ref="N4:N65" si="0">SUM(B4:F4)</f>
        <v>134.88</v>
      </c>
      <c r="O4" s="63">
        <f t="shared" ref="O4:O65" si="1">SUM(G4:M4)</f>
        <v>7826.8900000000012</v>
      </c>
      <c r="P4" s="120">
        <f t="shared" ref="P4:P65" si="2">SUM(B4:M4)</f>
        <v>7961.77</v>
      </c>
      <c r="Q4" s="122">
        <f t="shared" ref="Q4:Q65" si="3">AVERAGE(B4:F4)</f>
        <v>26.975999999999999</v>
      </c>
      <c r="R4" s="120">
        <f t="shared" ref="R4:R65" si="4">AVERAGE(G4:M4)</f>
        <v>1118.1271428571431</v>
      </c>
      <c r="S4" s="122">
        <f t="shared" ref="S4:S65" si="5">AVERAGE(B4:M4)</f>
        <v>663.48083333333341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214.22</v>
      </c>
      <c r="I5" s="59">
        <v>1808.95</v>
      </c>
      <c r="J5" s="59">
        <v>1886.31</v>
      </c>
      <c r="K5" s="59">
        <v>1200.02</v>
      </c>
      <c r="L5" s="59">
        <v>684.31</v>
      </c>
      <c r="M5" s="60">
        <v>341.16</v>
      </c>
      <c r="N5" s="122">
        <f t="shared" si="0"/>
        <v>0</v>
      </c>
      <c r="O5" s="63">
        <f t="shared" si="1"/>
        <v>6134.9699999999993</v>
      </c>
      <c r="P5" s="120">
        <f t="shared" si="2"/>
        <v>6134.9699999999993</v>
      </c>
      <c r="Q5" s="122">
        <f t="shared" si="3"/>
        <v>0</v>
      </c>
      <c r="R5" s="120">
        <f t="shared" si="4"/>
        <v>876.42428571428559</v>
      </c>
      <c r="S5" s="122">
        <f t="shared" si="5"/>
        <v>511.24749999999995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888.61</v>
      </c>
      <c r="I6" s="59">
        <v>1717.71</v>
      </c>
      <c r="J6" s="59">
        <v>1848.62</v>
      </c>
      <c r="K6" s="59">
        <v>1854.57</v>
      </c>
      <c r="L6" s="59">
        <v>1685.97</v>
      </c>
      <c r="M6" s="60">
        <v>1146.46</v>
      </c>
      <c r="N6" s="122">
        <f t="shared" si="0"/>
        <v>0</v>
      </c>
      <c r="O6" s="63">
        <f t="shared" si="1"/>
        <v>9141.94</v>
      </c>
      <c r="P6" s="120">
        <f t="shared" si="2"/>
        <v>9141.94</v>
      </c>
      <c r="Q6" s="122">
        <f t="shared" si="3"/>
        <v>0</v>
      </c>
      <c r="R6" s="120">
        <f t="shared" si="4"/>
        <v>1305.9914285714287</v>
      </c>
      <c r="S6" s="122">
        <f t="shared" si="5"/>
        <v>761.82833333333338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1632.42</v>
      </c>
      <c r="H7" s="59">
        <v>1517.38</v>
      </c>
      <c r="I7" s="59">
        <v>1604.65</v>
      </c>
      <c r="J7" s="59">
        <v>1344.81</v>
      </c>
      <c r="K7" s="59">
        <v>1211.92</v>
      </c>
      <c r="L7" s="59">
        <v>1025.47</v>
      </c>
      <c r="M7" s="60">
        <v>567.28</v>
      </c>
      <c r="N7" s="122">
        <f t="shared" si="0"/>
        <v>0</v>
      </c>
      <c r="O7" s="63">
        <f t="shared" si="1"/>
        <v>8903.93</v>
      </c>
      <c r="P7" s="120">
        <f t="shared" si="2"/>
        <v>8903.93</v>
      </c>
      <c r="Q7" s="122">
        <f t="shared" si="3"/>
        <v>0</v>
      </c>
      <c r="R7" s="120">
        <f t="shared" si="4"/>
        <v>1271.99</v>
      </c>
      <c r="S7" s="122">
        <f t="shared" si="5"/>
        <v>741.99416666666673</v>
      </c>
      <c r="T7" s="69"/>
    </row>
    <row r="8" spans="1:20" x14ac:dyDescent="0.25">
      <c r="A8" s="17">
        <v>1955</v>
      </c>
      <c r="B8" s="23">
        <v>0</v>
      </c>
      <c r="C8" s="59">
        <v>0</v>
      </c>
      <c r="D8" s="59">
        <v>0</v>
      </c>
      <c r="E8" s="59">
        <v>0</v>
      </c>
      <c r="F8" s="59">
        <v>0</v>
      </c>
      <c r="G8" s="59">
        <v>773.57</v>
      </c>
      <c r="H8" s="59">
        <v>866.79</v>
      </c>
      <c r="I8" s="59">
        <v>204.3</v>
      </c>
      <c r="J8" s="59">
        <v>1239.69</v>
      </c>
      <c r="K8" s="59">
        <v>1225.8</v>
      </c>
      <c r="L8" s="59">
        <v>811.25</v>
      </c>
      <c r="M8" s="60">
        <v>178.51</v>
      </c>
      <c r="N8" s="122">
        <f t="shared" si="0"/>
        <v>0</v>
      </c>
      <c r="O8" s="63">
        <f t="shared" si="1"/>
        <v>5299.9100000000008</v>
      </c>
      <c r="P8" s="120">
        <f t="shared" si="2"/>
        <v>5299.9100000000008</v>
      </c>
      <c r="Q8" s="122">
        <f t="shared" si="3"/>
        <v>0</v>
      </c>
      <c r="R8" s="120">
        <f t="shared" si="4"/>
        <v>757.13000000000011</v>
      </c>
      <c r="S8" s="122">
        <f t="shared" si="5"/>
        <v>441.65916666666675</v>
      </c>
      <c r="T8" s="69"/>
    </row>
    <row r="9" spans="1:20" x14ac:dyDescent="0.25">
      <c r="A9" s="17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535.54</v>
      </c>
      <c r="H9" s="59">
        <v>1192.08</v>
      </c>
      <c r="I9" s="59">
        <v>1247.6199999999999</v>
      </c>
      <c r="J9" s="59">
        <v>1229.77</v>
      </c>
      <c r="K9" s="59">
        <v>870.76</v>
      </c>
      <c r="L9" s="59">
        <v>1084.97</v>
      </c>
      <c r="M9" s="60">
        <v>733.9</v>
      </c>
      <c r="N9" s="122">
        <f t="shared" si="0"/>
        <v>0</v>
      </c>
      <c r="O9" s="63">
        <f t="shared" si="1"/>
        <v>6894.64</v>
      </c>
      <c r="P9" s="120">
        <f t="shared" si="2"/>
        <v>6894.64</v>
      </c>
      <c r="Q9" s="122">
        <f t="shared" si="3"/>
        <v>0</v>
      </c>
      <c r="R9" s="120">
        <f t="shared" si="4"/>
        <v>984.94857142857143</v>
      </c>
      <c r="S9" s="122">
        <f t="shared" si="5"/>
        <v>574.5533333333334</v>
      </c>
      <c r="T9" s="69"/>
    </row>
    <row r="10" spans="1:20" x14ac:dyDescent="0.25">
      <c r="A10" s="17">
        <v>1957</v>
      </c>
      <c r="B10" s="23">
        <v>13.89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61.49</v>
      </c>
      <c r="I10" s="59">
        <v>406.62</v>
      </c>
      <c r="J10" s="59">
        <v>1196.05</v>
      </c>
      <c r="K10" s="59">
        <v>1489.61</v>
      </c>
      <c r="L10" s="59">
        <v>1082.99</v>
      </c>
      <c r="M10" s="60">
        <v>49.59</v>
      </c>
      <c r="N10" s="122">
        <f t="shared" si="0"/>
        <v>13.89</v>
      </c>
      <c r="O10" s="63">
        <f t="shared" si="1"/>
        <v>4286.3499999999995</v>
      </c>
      <c r="P10" s="120">
        <f t="shared" si="2"/>
        <v>4300.24</v>
      </c>
      <c r="Q10" s="122">
        <f t="shared" si="3"/>
        <v>2.778</v>
      </c>
      <c r="R10" s="120">
        <f t="shared" si="4"/>
        <v>612.33571428571418</v>
      </c>
      <c r="S10" s="122">
        <f t="shared" si="5"/>
        <v>358.3533333333333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0</v>
      </c>
      <c r="I11" s="59">
        <v>872.74</v>
      </c>
      <c r="J11" s="59">
        <v>993.73</v>
      </c>
      <c r="K11" s="59">
        <v>1578.87</v>
      </c>
      <c r="L11" s="59">
        <v>1041.3399999999999</v>
      </c>
      <c r="M11" s="60">
        <v>19.829999999999998</v>
      </c>
      <c r="N11" s="122">
        <f t="shared" si="0"/>
        <v>0</v>
      </c>
      <c r="O11" s="63">
        <f t="shared" si="1"/>
        <v>4506.51</v>
      </c>
      <c r="P11" s="120">
        <f t="shared" si="2"/>
        <v>4506.51</v>
      </c>
      <c r="Q11" s="122">
        <f t="shared" si="3"/>
        <v>0</v>
      </c>
      <c r="R11" s="120">
        <f t="shared" si="4"/>
        <v>643.78714285714284</v>
      </c>
      <c r="S11" s="122">
        <f t="shared" si="5"/>
        <v>375.54250000000002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412.57</v>
      </c>
      <c r="I12" s="59">
        <v>1350.76</v>
      </c>
      <c r="J12" s="59">
        <v>1154.4000000000001</v>
      </c>
      <c r="K12" s="59">
        <v>1539.2</v>
      </c>
      <c r="L12" s="59">
        <v>1073.07</v>
      </c>
      <c r="M12" s="60">
        <v>1.98</v>
      </c>
      <c r="N12" s="122">
        <f t="shared" si="0"/>
        <v>0</v>
      </c>
      <c r="O12" s="63">
        <f t="shared" si="1"/>
        <v>5531.98</v>
      </c>
      <c r="P12" s="120">
        <f t="shared" si="2"/>
        <v>5531.98</v>
      </c>
      <c r="Q12" s="122">
        <f t="shared" si="3"/>
        <v>0</v>
      </c>
      <c r="R12" s="120">
        <f t="shared" si="4"/>
        <v>790.2828571428571</v>
      </c>
      <c r="S12" s="122">
        <f t="shared" si="5"/>
        <v>460.99833333333328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1007.62</v>
      </c>
      <c r="H13" s="59">
        <v>922.33</v>
      </c>
      <c r="I13" s="59">
        <v>706.13</v>
      </c>
      <c r="J13" s="59">
        <v>999.68</v>
      </c>
      <c r="K13" s="59">
        <v>1477.71</v>
      </c>
      <c r="L13" s="59">
        <v>1225.8</v>
      </c>
      <c r="M13" s="60">
        <v>299.51</v>
      </c>
      <c r="N13" s="122">
        <f t="shared" si="0"/>
        <v>0</v>
      </c>
      <c r="O13" s="63">
        <f t="shared" si="1"/>
        <v>6638.78</v>
      </c>
      <c r="P13" s="120">
        <f t="shared" si="2"/>
        <v>6638.78</v>
      </c>
      <c r="Q13" s="122">
        <f t="shared" si="3"/>
        <v>0</v>
      </c>
      <c r="R13" s="120">
        <f t="shared" si="4"/>
        <v>948.39714285714285</v>
      </c>
      <c r="S13" s="122">
        <f t="shared" si="5"/>
        <v>553.23166666666668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164.63</v>
      </c>
      <c r="H14" s="59">
        <v>1285.31</v>
      </c>
      <c r="I14" s="59">
        <v>93.22</v>
      </c>
      <c r="J14" s="59">
        <v>2011.27</v>
      </c>
      <c r="K14" s="59">
        <v>1808.95</v>
      </c>
      <c r="L14" s="59">
        <v>525.63</v>
      </c>
      <c r="M14" s="60">
        <v>0</v>
      </c>
      <c r="N14" s="122">
        <f t="shared" si="0"/>
        <v>0</v>
      </c>
      <c r="O14" s="63">
        <f t="shared" si="1"/>
        <v>5889.01</v>
      </c>
      <c r="P14" s="120">
        <f t="shared" si="2"/>
        <v>5889.01</v>
      </c>
      <c r="Q14" s="122">
        <f t="shared" si="3"/>
        <v>0</v>
      </c>
      <c r="R14" s="120">
        <f t="shared" si="4"/>
        <v>841.28714285714284</v>
      </c>
      <c r="S14" s="122">
        <f t="shared" si="5"/>
        <v>490.75083333333333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1447.95</v>
      </c>
      <c r="H15" s="59">
        <v>1162.33</v>
      </c>
      <c r="I15" s="59">
        <v>111.08</v>
      </c>
      <c r="J15" s="59">
        <v>1654.24</v>
      </c>
      <c r="K15" s="59">
        <v>2449.62</v>
      </c>
      <c r="L15" s="59">
        <v>944.15</v>
      </c>
      <c r="M15" s="60">
        <v>0</v>
      </c>
      <c r="N15" s="122">
        <f t="shared" si="0"/>
        <v>0</v>
      </c>
      <c r="O15" s="63">
        <f t="shared" si="1"/>
        <v>7769.369999999999</v>
      </c>
      <c r="P15" s="120">
        <f t="shared" si="2"/>
        <v>7769.369999999999</v>
      </c>
      <c r="Q15" s="122">
        <f t="shared" si="3"/>
        <v>0</v>
      </c>
      <c r="R15" s="120">
        <f t="shared" si="4"/>
        <v>1109.9099999999999</v>
      </c>
      <c r="S15" s="122">
        <f t="shared" si="5"/>
        <v>647.44749999999988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1104.81</v>
      </c>
      <c r="H16" s="59">
        <v>1412.25</v>
      </c>
      <c r="I16" s="59">
        <v>1005.64</v>
      </c>
      <c r="J16" s="59">
        <v>1515.39</v>
      </c>
      <c r="K16" s="59">
        <v>1104.81</v>
      </c>
      <c r="L16" s="59">
        <v>985.8</v>
      </c>
      <c r="M16" s="60">
        <v>0</v>
      </c>
      <c r="N16" s="122">
        <f t="shared" si="0"/>
        <v>0</v>
      </c>
      <c r="O16" s="63">
        <f t="shared" si="1"/>
        <v>7128.7</v>
      </c>
      <c r="P16" s="120">
        <f t="shared" si="2"/>
        <v>7128.7</v>
      </c>
      <c r="Q16" s="122">
        <f t="shared" si="3"/>
        <v>0</v>
      </c>
      <c r="R16" s="120">
        <f t="shared" si="4"/>
        <v>1018.3857142857142</v>
      </c>
      <c r="S16" s="122">
        <f t="shared" si="5"/>
        <v>594.05833333333328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0</v>
      </c>
      <c r="H17" s="59">
        <v>1053.24</v>
      </c>
      <c r="I17" s="59">
        <v>878.69</v>
      </c>
      <c r="J17" s="59">
        <v>1229.77</v>
      </c>
      <c r="K17" s="59">
        <v>936.21</v>
      </c>
      <c r="L17" s="59">
        <v>678.36</v>
      </c>
      <c r="M17" s="60">
        <v>309.43</v>
      </c>
      <c r="N17" s="122">
        <f t="shared" si="0"/>
        <v>0</v>
      </c>
      <c r="O17" s="63">
        <f t="shared" si="1"/>
        <v>5085.7</v>
      </c>
      <c r="P17" s="120">
        <f t="shared" si="2"/>
        <v>5085.7</v>
      </c>
      <c r="Q17" s="122">
        <f t="shared" si="3"/>
        <v>0</v>
      </c>
      <c r="R17" s="120">
        <f t="shared" si="4"/>
        <v>726.52857142857135</v>
      </c>
      <c r="S17" s="122">
        <f t="shared" si="5"/>
        <v>423.80833333333334</v>
      </c>
      <c r="T17" s="69"/>
    </row>
    <row r="18" spans="1:20" x14ac:dyDescent="0.25">
      <c r="A18" s="17">
        <v>1965</v>
      </c>
      <c r="B18" s="23">
        <v>99.18</v>
      </c>
      <c r="C18" s="59">
        <v>0</v>
      </c>
      <c r="D18" s="59">
        <v>0</v>
      </c>
      <c r="E18" s="59">
        <v>0</v>
      </c>
      <c r="F18" s="59">
        <v>0</v>
      </c>
      <c r="G18" s="59">
        <v>979.85</v>
      </c>
      <c r="H18" s="59">
        <v>900.51</v>
      </c>
      <c r="I18" s="59">
        <v>0</v>
      </c>
      <c r="J18" s="59">
        <v>0</v>
      </c>
      <c r="K18" s="59">
        <v>1517.38</v>
      </c>
      <c r="L18" s="59">
        <v>384.8</v>
      </c>
      <c r="M18" s="60">
        <v>0</v>
      </c>
      <c r="N18" s="122">
        <f t="shared" si="0"/>
        <v>99.18</v>
      </c>
      <c r="O18" s="63">
        <f t="shared" si="1"/>
        <v>3782.5400000000004</v>
      </c>
      <c r="P18" s="120">
        <f t="shared" si="2"/>
        <v>3881.7200000000003</v>
      </c>
      <c r="Q18" s="122">
        <f t="shared" si="3"/>
        <v>19.836000000000002</v>
      </c>
      <c r="R18" s="120">
        <f t="shared" si="4"/>
        <v>540.36285714285725</v>
      </c>
      <c r="S18" s="122">
        <f t="shared" si="5"/>
        <v>323.47666666666669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39.67</v>
      </c>
      <c r="H19" s="59">
        <v>900.51</v>
      </c>
      <c r="I19" s="59">
        <v>505.79</v>
      </c>
      <c r="J19" s="59">
        <v>1213.9000000000001</v>
      </c>
      <c r="K19" s="59">
        <v>1158.3599999999999</v>
      </c>
      <c r="L19" s="59">
        <v>674.39</v>
      </c>
      <c r="M19" s="60">
        <v>0</v>
      </c>
      <c r="N19" s="122">
        <f t="shared" si="0"/>
        <v>0</v>
      </c>
      <c r="O19" s="63">
        <f t="shared" si="1"/>
        <v>4492.62</v>
      </c>
      <c r="P19" s="120">
        <f t="shared" si="2"/>
        <v>4492.62</v>
      </c>
      <c r="Q19" s="122">
        <f t="shared" si="3"/>
        <v>0</v>
      </c>
      <c r="R19" s="120">
        <f t="shared" si="4"/>
        <v>641.80285714285708</v>
      </c>
      <c r="S19" s="122">
        <f t="shared" si="5"/>
        <v>374.38499999999999</v>
      </c>
      <c r="T19" s="69"/>
    </row>
    <row r="20" spans="1:20" x14ac:dyDescent="0.25">
      <c r="A20" s="17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0</v>
      </c>
      <c r="G20" s="59">
        <v>406.62</v>
      </c>
      <c r="H20" s="59">
        <v>0</v>
      </c>
      <c r="I20" s="59">
        <v>0</v>
      </c>
      <c r="J20" s="59">
        <v>960.01</v>
      </c>
      <c r="K20" s="59">
        <v>2023.17</v>
      </c>
      <c r="L20" s="59">
        <v>634.72</v>
      </c>
      <c r="M20" s="60">
        <v>0</v>
      </c>
      <c r="N20" s="122">
        <f t="shared" si="0"/>
        <v>0</v>
      </c>
      <c r="O20" s="63">
        <f t="shared" si="1"/>
        <v>4024.5200000000004</v>
      </c>
      <c r="P20" s="120">
        <f t="shared" si="2"/>
        <v>4024.5200000000004</v>
      </c>
      <c r="Q20" s="122">
        <f t="shared" si="3"/>
        <v>0</v>
      </c>
      <c r="R20" s="120">
        <f t="shared" si="4"/>
        <v>574.93142857142868</v>
      </c>
      <c r="S20" s="122">
        <f t="shared" si="5"/>
        <v>335.37666666666672</v>
      </c>
      <c r="T20" s="69"/>
    </row>
    <row r="21" spans="1:20" x14ac:dyDescent="0.25">
      <c r="A21" s="17">
        <v>1968</v>
      </c>
      <c r="B21" s="23">
        <v>0</v>
      </c>
      <c r="C21" s="59">
        <v>0</v>
      </c>
      <c r="D21" s="59">
        <v>0</v>
      </c>
      <c r="E21" s="59">
        <v>0</v>
      </c>
      <c r="F21" s="59">
        <v>0</v>
      </c>
      <c r="G21" s="59">
        <v>309.43</v>
      </c>
      <c r="H21" s="59">
        <v>733.9</v>
      </c>
      <c r="I21" s="59">
        <v>515.71</v>
      </c>
      <c r="J21" s="59">
        <v>1174.23</v>
      </c>
      <c r="K21" s="59">
        <v>769.6</v>
      </c>
      <c r="L21" s="59">
        <v>178.51</v>
      </c>
      <c r="M21" s="60">
        <v>0</v>
      </c>
      <c r="N21" s="122">
        <f t="shared" si="0"/>
        <v>0</v>
      </c>
      <c r="O21" s="63">
        <f t="shared" si="1"/>
        <v>3681.38</v>
      </c>
      <c r="P21" s="120">
        <f t="shared" si="2"/>
        <v>3681.38</v>
      </c>
      <c r="Q21" s="122">
        <f t="shared" si="3"/>
        <v>0</v>
      </c>
      <c r="R21" s="120">
        <f t="shared" si="4"/>
        <v>525.91142857142859</v>
      </c>
      <c r="S21" s="122">
        <f t="shared" si="5"/>
        <v>306.78166666666669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206.28</v>
      </c>
      <c r="H22" s="59">
        <v>134.88</v>
      </c>
      <c r="I22" s="59">
        <v>178.51</v>
      </c>
      <c r="J22" s="59">
        <v>1358.7</v>
      </c>
      <c r="K22" s="59">
        <v>1281.3399999999999</v>
      </c>
      <c r="L22" s="59">
        <v>743.81</v>
      </c>
      <c r="M22" s="60">
        <v>29.75</v>
      </c>
      <c r="N22" s="122">
        <f t="shared" si="0"/>
        <v>0</v>
      </c>
      <c r="O22" s="63">
        <f t="shared" si="1"/>
        <v>3933.27</v>
      </c>
      <c r="P22" s="120">
        <f t="shared" si="2"/>
        <v>3933.27</v>
      </c>
      <c r="Q22" s="122">
        <f t="shared" si="3"/>
        <v>0</v>
      </c>
      <c r="R22" s="120">
        <f t="shared" si="4"/>
        <v>561.89571428571423</v>
      </c>
      <c r="S22" s="122">
        <f t="shared" si="5"/>
        <v>327.77249999999998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549.42999999999995</v>
      </c>
      <c r="I23" s="59">
        <v>595.04999999999995</v>
      </c>
      <c r="J23" s="59">
        <v>1983.5</v>
      </c>
      <c r="K23" s="59">
        <v>1757.38</v>
      </c>
      <c r="L23" s="59">
        <v>577.20000000000005</v>
      </c>
      <c r="M23" s="60">
        <v>39.67</v>
      </c>
      <c r="N23" s="122">
        <f t="shared" si="0"/>
        <v>0</v>
      </c>
      <c r="O23" s="63">
        <f t="shared" si="1"/>
        <v>5502.2300000000005</v>
      </c>
      <c r="P23" s="120">
        <f t="shared" si="2"/>
        <v>5502.2300000000005</v>
      </c>
      <c r="Q23" s="122">
        <f t="shared" si="3"/>
        <v>0</v>
      </c>
      <c r="R23" s="120">
        <f t="shared" si="4"/>
        <v>786.03285714285721</v>
      </c>
      <c r="S23" s="122">
        <f t="shared" si="5"/>
        <v>458.51916666666671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241.99</v>
      </c>
      <c r="I24" s="59">
        <v>896.54</v>
      </c>
      <c r="J24" s="59">
        <v>2060.86</v>
      </c>
      <c r="K24" s="59">
        <v>1582.83</v>
      </c>
      <c r="L24" s="59">
        <v>593.07000000000005</v>
      </c>
      <c r="M24" s="60">
        <v>0</v>
      </c>
      <c r="N24" s="122">
        <f t="shared" si="0"/>
        <v>0</v>
      </c>
      <c r="O24" s="63">
        <f t="shared" si="1"/>
        <v>5375.29</v>
      </c>
      <c r="P24" s="120">
        <f t="shared" si="2"/>
        <v>5375.29</v>
      </c>
      <c r="Q24" s="122">
        <f t="shared" si="3"/>
        <v>0</v>
      </c>
      <c r="R24" s="120">
        <f t="shared" si="4"/>
        <v>767.89857142857147</v>
      </c>
      <c r="S24" s="122">
        <f t="shared" si="5"/>
        <v>447.94083333333333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644.64</v>
      </c>
      <c r="H25" s="59">
        <v>240</v>
      </c>
      <c r="I25" s="59">
        <v>148.76</v>
      </c>
      <c r="J25" s="59">
        <v>1519.36</v>
      </c>
      <c r="K25" s="59">
        <v>1313.08</v>
      </c>
      <c r="L25" s="59">
        <v>138.85</v>
      </c>
      <c r="M25" s="60">
        <v>0</v>
      </c>
      <c r="N25" s="122">
        <f t="shared" si="0"/>
        <v>0</v>
      </c>
      <c r="O25" s="63">
        <f t="shared" si="1"/>
        <v>4004.69</v>
      </c>
      <c r="P25" s="120">
        <f t="shared" si="2"/>
        <v>4004.69</v>
      </c>
      <c r="Q25" s="122">
        <f t="shared" si="3"/>
        <v>0</v>
      </c>
      <c r="R25" s="120">
        <f t="shared" si="4"/>
        <v>572.0985714285714</v>
      </c>
      <c r="S25" s="122">
        <f t="shared" si="5"/>
        <v>333.72416666666669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426.45</v>
      </c>
      <c r="I26" s="59">
        <v>190.42</v>
      </c>
      <c r="J26" s="59">
        <v>1987.47</v>
      </c>
      <c r="K26" s="59">
        <v>2144.16</v>
      </c>
      <c r="L26" s="59">
        <v>366.95</v>
      </c>
      <c r="M26" s="60">
        <v>0</v>
      </c>
      <c r="N26" s="122">
        <f t="shared" si="0"/>
        <v>0</v>
      </c>
      <c r="O26" s="63">
        <f t="shared" si="1"/>
        <v>5115.45</v>
      </c>
      <c r="P26" s="120">
        <f t="shared" si="2"/>
        <v>5115.45</v>
      </c>
      <c r="Q26" s="122">
        <f t="shared" si="3"/>
        <v>0</v>
      </c>
      <c r="R26" s="120">
        <f t="shared" si="4"/>
        <v>730.77857142857135</v>
      </c>
      <c r="S26" s="122">
        <f t="shared" si="5"/>
        <v>426.28749999999997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347.11</v>
      </c>
      <c r="H27" s="59">
        <v>1929.95</v>
      </c>
      <c r="I27" s="59">
        <v>1203.98</v>
      </c>
      <c r="J27" s="59">
        <v>2098.54</v>
      </c>
      <c r="K27" s="59">
        <v>1674.07</v>
      </c>
      <c r="L27" s="59">
        <v>688.27</v>
      </c>
      <c r="M27" s="60">
        <v>0</v>
      </c>
      <c r="N27" s="122">
        <f t="shared" si="0"/>
        <v>0</v>
      </c>
      <c r="O27" s="63">
        <f t="shared" si="1"/>
        <v>7941.92</v>
      </c>
      <c r="P27" s="120">
        <f t="shared" si="2"/>
        <v>7941.92</v>
      </c>
      <c r="Q27" s="122">
        <f t="shared" si="3"/>
        <v>0</v>
      </c>
      <c r="R27" s="120">
        <f t="shared" si="4"/>
        <v>1134.56</v>
      </c>
      <c r="S27" s="122">
        <f t="shared" si="5"/>
        <v>661.82666666666671</v>
      </c>
      <c r="T27" s="69"/>
    </row>
    <row r="28" spans="1:20" x14ac:dyDescent="0.25">
      <c r="A28" s="17">
        <v>1975</v>
      </c>
      <c r="B28" s="23">
        <v>0</v>
      </c>
      <c r="C28" s="59">
        <v>0</v>
      </c>
      <c r="D28" s="59">
        <v>0</v>
      </c>
      <c r="E28" s="59">
        <v>0</v>
      </c>
      <c r="F28" s="59">
        <v>0</v>
      </c>
      <c r="G28" s="59">
        <v>0</v>
      </c>
      <c r="H28" s="59">
        <v>1071.0899999999999</v>
      </c>
      <c r="I28" s="59">
        <v>398.68</v>
      </c>
      <c r="J28" s="59">
        <v>2326.65</v>
      </c>
      <c r="K28" s="59">
        <v>2112.4299999999998</v>
      </c>
      <c r="L28" s="59">
        <v>882.66</v>
      </c>
      <c r="M28" s="60">
        <v>0</v>
      </c>
      <c r="N28" s="122">
        <f t="shared" si="0"/>
        <v>0</v>
      </c>
      <c r="O28" s="63">
        <f t="shared" si="1"/>
        <v>6791.51</v>
      </c>
      <c r="P28" s="120">
        <f t="shared" si="2"/>
        <v>6791.51</v>
      </c>
      <c r="Q28" s="122">
        <f t="shared" si="3"/>
        <v>0</v>
      </c>
      <c r="R28" s="120">
        <f t="shared" si="4"/>
        <v>970.21571428571428</v>
      </c>
      <c r="S28" s="122">
        <f t="shared" si="5"/>
        <v>565.95916666666665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178.51</v>
      </c>
      <c r="H29" s="59">
        <v>1261.51</v>
      </c>
      <c r="I29" s="59">
        <v>1430.1</v>
      </c>
      <c r="J29" s="59">
        <v>1364.65</v>
      </c>
      <c r="K29" s="59">
        <v>1793.08</v>
      </c>
      <c r="L29" s="59">
        <v>1243.6600000000001</v>
      </c>
      <c r="M29" s="60">
        <v>59.51</v>
      </c>
      <c r="N29" s="122">
        <f t="shared" si="0"/>
        <v>0</v>
      </c>
      <c r="O29" s="63">
        <f t="shared" si="1"/>
        <v>7331.02</v>
      </c>
      <c r="P29" s="120">
        <f t="shared" si="2"/>
        <v>7331.02</v>
      </c>
      <c r="Q29" s="122">
        <f t="shared" si="3"/>
        <v>0</v>
      </c>
      <c r="R29" s="120">
        <f t="shared" si="4"/>
        <v>1047.2885714285715</v>
      </c>
      <c r="S29" s="122">
        <f t="shared" si="5"/>
        <v>610.91833333333341</v>
      </c>
      <c r="T29" s="69"/>
    </row>
    <row r="30" spans="1:20" x14ac:dyDescent="0.25">
      <c r="A30" s="17">
        <v>1977</v>
      </c>
      <c r="B30" s="23">
        <v>0</v>
      </c>
      <c r="C30" s="59">
        <v>0</v>
      </c>
      <c r="D30" s="59">
        <v>0</v>
      </c>
      <c r="E30" s="59">
        <v>0</v>
      </c>
      <c r="F30" s="59">
        <v>0</v>
      </c>
      <c r="G30" s="59">
        <v>257.86</v>
      </c>
      <c r="H30" s="59">
        <v>694.22</v>
      </c>
      <c r="I30" s="59">
        <v>612.9</v>
      </c>
      <c r="J30" s="59">
        <v>839.02</v>
      </c>
      <c r="K30" s="59">
        <v>1803</v>
      </c>
      <c r="L30" s="59">
        <v>761.66</v>
      </c>
      <c r="M30" s="60">
        <v>259.83999999999997</v>
      </c>
      <c r="N30" s="122">
        <f t="shared" si="0"/>
        <v>0</v>
      </c>
      <c r="O30" s="63">
        <f t="shared" si="1"/>
        <v>5228.5</v>
      </c>
      <c r="P30" s="120">
        <f t="shared" si="2"/>
        <v>5228.5</v>
      </c>
      <c r="Q30" s="122">
        <f t="shared" si="3"/>
        <v>0</v>
      </c>
      <c r="R30" s="120">
        <f t="shared" si="4"/>
        <v>746.92857142857144</v>
      </c>
      <c r="S30" s="122">
        <f t="shared" si="5"/>
        <v>435.70833333333331</v>
      </c>
      <c r="T30" s="69"/>
    </row>
    <row r="31" spans="1:20" x14ac:dyDescent="0.25">
      <c r="A31" s="17">
        <v>1978</v>
      </c>
      <c r="B31" s="23">
        <v>0</v>
      </c>
      <c r="C31" s="59">
        <v>0</v>
      </c>
      <c r="D31" s="59">
        <v>0</v>
      </c>
      <c r="E31" s="59">
        <v>0</v>
      </c>
      <c r="F31" s="59">
        <v>0</v>
      </c>
      <c r="G31" s="59">
        <v>519.67999999999995</v>
      </c>
      <c r="H31" s="59">
        <v>614.89</v>
      </c>
      <c r="I31" s="59">
        <v>918.36</v>
      </c>
      <c r="J31" s="59">
        <v>1789.12</v>
      </c>
      <c r="K31" s="59">
        <v>1652.26</v>
      </c>
      <c r="L31" s="59">
        <v>499.84</v>
      </c>
      <c r="M31" s="60">
        <v>109.09</v>
      </c>
      <c r="N31" s="122">
        <f t="shared" si="0"/>
        <v>0</v>
      </c>
      <c r="O31" s="63">
        <f t="shared" si="1"/>
        <v>6103.24</v>
      </c>
      <c r="P31" s="120">
        <f t="shared" si="2"/>
        <v>6103.24</v>
      </c>
      <c r="Q31" s="122">
        <f t="shared" si="3"/>
        <v>0</v>
      </c>
      <c r="R31" s="120">
        <f t="shared" si="4"/>
        <v>871.89142857142849</v>
      </c>
      <c r="S31" s="122">
        <f t="shared" si="5"/>
        <v>508.6033333333333</v>
      </c>
      <c r="T31" s="69"/>
    </row>
    <row r="32" spans="1:20" x14ac:dyDescent="0.25">
      <c r="A32" s="17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803.32</v>
      </c>
      <c r="I32" s="59">
        <v>1035.3900000000001</v>
      </c>
      <c r="J32" s="59">
        <v>1848.62</v>
      </c>
      <c r="K32" s="59">
        <v>1963.67</v>
      </c>
      <c r="L32" s="59">
        <v>1041.3399999999999</v>
      </c>
      <c r="M32" s="60">
        <v>602.98</v>
      </c>
      <c r="N32" s="122">
        <f t="shared" si="0"/>
        <v>0</v>
      </c>
      <c r="O32" s="63">
        <f t="shared" si="1"/>
        <v>7295.32</v>
      </c>
      <c r="P32" s="120">
        <f t="shared" si="2"/>
        <v>7295.32</v>
      </c>
      <c r="Q32" s="122">
        <f t="shared" si="3"/>
        <v>0</v>
      </c>
      <c r="R32" s="120">
        <f t="shared" si="4"/>
        <v>1042.1885714285713</v>
      </c>
      <c r="S32" s="122">
        <f t="shared" si="5"/>
        <v>607.94333333333327</v>
      </c>
      <c r="T32" s="69"/>
    </row>
    <row r="33" spans="1:20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119.01</v>
      </c>
      <c r="I33" s="59">
        <v>1588.78</v>
      </c>
      <c r="J33" s="59">
        <v>2286.98</v>
      </c>
      <c r="K33" s="59">
        <v>2183.83</v>
      </c>
      <c r="L33" s="59">
        <v>1557.05</v>
      </c>
      <c r="M33" s="60">
        <v>511.74</v>
      </c>
      <c r="N33" s="122">
        <f t="shared" si="0"/>
        <v>0</v>
      </c>
      <c r="O33" s="63">
        <f t="shared" si="1"/>
        <v>8247.3900000000012</v>
      </c>
      <c r="P33" s="120">
        <f t="shared" si="2"/>
        <v>8247.3900000000012</v>
      </c>
      <c r="Q33" s="122">
        <f t="shared" si="3"/>
        <v>0</v>
      </c>
      <c r="R33" s="120">
        <f t="shared" si="4"/>
        <v>1178.1985714285715</v>
      </c>
      <c r="S33" s="122">
        <f t="shared" si="5"/>
        <v>687.28250000000014</v>
      </c>
      <c r="T33" s="69"/>
    </row>
    <row r="34" spans="1:20" x14ac:dyDescent="0.25">
      <c r="A34" s="17">
        <v>1981</v>
      </c>
      <c r="B34" s="23">
        <v>0</v>
      </c>
      <c r="C34" s="59">
        <v>0</v>
      </c>
      <c r="D34" s="59">
        <v>0</v>
      </c>
      <c r="E34" s="59">
        <v>0</v>
      </c>
      <c r="F34" s="59">
        <v>0</v>
      </c>
      <c r="G34" s="59">
        <v>279.67</v>
      </c>
      <c r="H34" s="59">
        <v>1382.5</v>
      </c>
      <c r="I34" s="59">
        <v>1338.86</v>
      </c>
      <c r="J34" s="59">
        <v>1009.6</v>
      </c>
      <c r="K34" s="59">
        <v>1662.17</v>
      </c>
      <c r="L34" s="59">
        <v>1328.94</v>
      </c>
      <c r="M34" s="60">
        <v>178.51</v>
      </c>
      <c r="N34" s="122">
        <f t="shared" si="0"/>
        <v>0</v>
      </c>
      <c r="O34" s="63">
        <f t="shared" si="1"/>
        <v>7180.25</v>
      </c>
      <c r="P34" s="120">
        <f t="shared" si="2"/>
        <v>7180.25</v>
      </c>
      <c r="Q34" s="122">
        <f t="shared" si="3"/>
        <v>0</v>
      </c>
      <c r="R34" s="120">
        <f t="shared" si="4"/>
        <v>1025.75</v>
      </c>
      <c r="S34" s="122">
        <f t="shared" si="5"/>
        <v>598.35416666666663</v>
      </c>
      <c r="T34" s="69"/>
    </row>
    <row r="35" spans="1:20" x14ac:dyDescent="0.25">
      <c r="A35" s="17">
        <v>1982</v>
      </c>
      <c r="B35" s="23">
        <v>0</v>
      </c>
      <c r="C35" s="59">
        <v>0</v>
      </c>
      <c r="D35" s="59">
        <v>0</v>
      </c>
      <c r="E35" s="59">
        <v>0</v>
      </c>
      <c r="F35" s="59">
        <v>0</v>
      </c>
      <c r="G35" s="59">
        <v>196.37</v>
      </c>
      <c r="H35" s="59">
        <v>1051.26</v>
      </c>
      <c r="I35" s="59">
        <v>741.83</v>
      </c>
      <c r="J35" s="59">
        <v>1035.3900000000001</v>
      </c>
      <c r="K35" s="59">
        <v>1937.88</v>
      </c>
      <c r="L35" s="59">
        <v>1033.4000000000001</v>
      </c>
      <c r="M35" s="60">
        <v>138.85</v>
      </c>
      <c r="N35" s="122">
        <f t="shared" si="0"/>
        <v>0</v>
      </c>
      <c r="O35" s="63">
        <f t="shared" si="1"/>
        <v>6134.9800000000014</v>
      </c>
      <c r="P35" s="120">
        <f t="shared" si="2"/>
        <v>6134.9800000000014</v>
      </c>
      <c r="Q35" s="122">
        <f t="shared" si="3"/>
        <v>0</v>
      </c>
      <c r="R35" s="120">
        <f t="shared" si="4"/>
        <v>876.42571428571443</v>
      </c>
      <c r="S35" s="122">
        <f t="shared" si="5"/>
        <v>511.24833333333345</v>
      </c>
      <c r="T35" s="69"/>
    </row>
    <row r="36" spans="1:20" x14ac:dyDescent="0.25">
      <c r="A36" s="17">
        <v>1983</v>
      </c>
      <c r="B36" s="23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694.22</v>
      </c>
      <c r="I36" s="59">
        <v>388.77</v>
      </c>
      <c r="J36" s="59">
        <v>2130.2800000000002</v>
      </c>
      <c r="K36" s="59">
        <v>2404</v>
      </c>
      <c r="L36" s="59">
        <v>1136.55</v>
      </c>
      <c r="M36" s="60">
        <v>138.85</v>
      </c>
      <c r="N36" s="122">
        <f t="shared" si="0"/>
        <v>0</v>
      </c>
      <c r="O36" s="63">
        <f t="shared" si="1"/>
        <v>6892.670000000001</v>
      </c>
      <c r="P36" s="120">
        <f t="shared" si="2"/>
        <v>6892.670000000001</v>
      </c>
      <c r="Q36" s="122">
        <f t="shared" si="3"/>
        <v>0</v>
      </c>
      <c r="R36" s="120">
        <f t="shared" si="4"/>
        <v>984.66714285714295</v>
      </c>
      <c r="S36" s="122">
        <f t="shared" si="5"/>
        <v>574.38916666666671</v>
      </c>
      <c r="T36" s="69"/>
    </row>
    <row r="37" spans="1:20" x14ac:dyDescent="0.25">
      <c r="A37" s="17">
        <v>1984</v>
      </c>
      <c r="B37" s="23">
        <v>0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503.81</v>
      </c>
      <c r="I37" s="59">
        <v>1564.98</v>
      </c>
      <c r="J37" s="59">
        <v>2199.6999999999998</v>
      </c>
      <c r="K37" s="59">
        <v>2021.19</v>
      </c>
      <c r="L37" s="59">
        <v>733.9</v>
      </c>
      <c r="M37" s="60">
        <v>0</v>
      </c>
      <c r="N37" s="122">
        <f t="shared" si="0"/>
        <v>0</v>
      </c>
      <c r="O37" s="63">
        <f t="shared" si="1"/>
        <v>7023.58</v>
      </c>
      <c r="P37" s="120">
        <f t="shared" si="2"/>
        <v>7023.58</v>
      </c>
      <c r="Q37" s="122">
        <f t="shared" si="3"/>
        <v>0</v>
      </c>
      <c r="R37" s="120">
        <f t="shared" si="4"/>
        <v>1003.3685714285714</v>
      </c>
      <c r="S37" s="122">
        <f t="shared" si="5"/>
        <v>585.29833333333329</v>
      </c>
      <c r="T37" s="69"/>
    </row>
    <row r="38" spans="1:20" x14ac:dyDescent="0.25">
      <c r="A38" s="17">
        <v>1985</v>
      </c>
      <c r="B38" s="23">
        <v>0</v>
      </c>
      <c r="C38" s="59">
        <v>0</v>
      </c>
      <c r="D38" s="59">
        <v>0</v>
      </c>
      <c r="E38" s="59">
        <v>0</v>
      </c>
      <c r="F38" s="59">
        <v>0</v>
      </c>
      <c r="G38" s="59">
        <v>238.02</v>
      </c>
      <c r="H38" s="59">
        <v>1223.82</v>
      </c>
      <c r="I38" s="59">
        <v>1267.46</v>
      </c>
      <c r="J38" s="59">
        <v>1920.03</v>
      </c>
      <c r="K38" s="59">
        <v>2136.23</v>
      </c>
      <c r="L38" s="59">
        <v>1146.46</v>
      </c>
      <c r="M38" s="60">
        <v>0</v>
      </c>
      <c r="N38" s="122">
        <f t="shared" si="0"/>
        <v>0</v>
      </c>
      <c r="O38" s="63">
        <f t="shared" si="1"/>
        <v>7932.0199999999995</v>
      </c>
      <c r="P38" s="120">
        <f t="shared" si="2"/>
        <v>7932.0199999999995</v>
      </c>
      <c r="Q38" s="122">
        <f t="shared" si="3"/>
        <v>0</v>
      </c>
      <c r="R38" s="120">
        <f t="shared" si="4"/>
        <v>1133.1457142857141</v>
      </c>
      <c r="S38" s="122">
        <f t="shared" si="5"/>
        <v>661.00166666666667</v>
      </c>
      <c r="T38" s="69"/>
    </row>
    <row r="39" spans="1:20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1174.23</v>
      </c>
      <c r="I39" s="59">
        <v>1237.7</v>
      </c>
      <c r="J39" s="59">
        <v>2173.92</v>
      </c>
      <c r="K39" s="59">
        <v>2130.2800000000002</v>
      </c>
      <c r="L39" s="59">
        <v>962</v>
      </c>
      <c r="M39" s="60">
        <v>0</v>
      </c>
      <c r="N39" s="122">
        <f t="shared" si="0"/>
        <v>0</v>
      </c>
      <c r="O39" s="63">
        <f t="shared" si="1"/>
        <v>7678.130000000001</v>
      </c>
      <c r="P39" s="120">
        <f t="shared" si="2"/>
        <v>7678.130000000001</v>
      </c>
      <c r="Q39" s="122">
        <f t="shared" si="3"/>
        <v>0</v>
      </c>
      <c r="R39" s="120">
        <f t="shared" si="4"/>
        <v>1096.8757142857144</v>
      </c>
      <c r="S39" s="122">
        <f t="shared" si="5"/>
        <v>639.84416666666675</v>
      </c>
      <c r="T39" s="69"/>
    </row>
    <row r="40" spans="1:20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166.61</v>
      </c>
      <c r="H40" s="59">
        <v>440.34</v>
      </c>
      <c r="I40" s="59">
        <v>924.31</v>
      </c>
      <c r="J40" s="59">
        <v>1914.08</v>
      </c>
      <c r="K40" s="59">
        <v>1977.55</v>
      </c>
      <c r="L40" s="59">
        <v>872.74</v>
      </c>
      <c r="M40" s="60">
        <v>0</v>
      </c>
      <c r="N40" s="122">
        <f t="shared" si="0"/>
        <v>0</v>
      </c>
      <c r="O40" s="63">
        <f t="shared" si="1"/>
        <v>6295.63</v>
      </c>
      <c r="P40" s="120">
        <f t="shared" si="2"/>
        <v>6295.63</v>
      </c>
      <c r="Q40" s="122">
        <f t="shared" si="3"/>
        <v>0</v>
      </c>
      <c r="R40" s="120">
        <f t="shared" si="4"/>
        <v>899.37571428571425</v>
      </c>
      <c r="S40" s="122">
        <f t="shared" si="5"/>
        <v>524.63583333333338</v>
      </c>
      <c r="T40" s="69"/>
    </row>
    <row r="41" spans="1:20" x14ac:dyDescent="0.25">
      <c r="A41" s="17">
        <v>1988</v>
      </c>
      <c r="B41" s="23">
        <v>0</v>
      </c>
      <c r="C41" s="59">
        <v>0</v>
      </c>
      <c r="D41" s="59">
        <v>0</v>
      </c>
      <c r="E41" s="59">
        <v>0</v>
      </c>
      <c r="F41" s="59">
        <v>0</v>
      </c>
      <c r="G41" s="59">
        <v>281.66000000000003</v>
      </c>
      <c r="H41" s="59">
        <v>192.4</v>
      </c>
      <c r="I41" s="59">
        <v>969.93</v>
      </c>
      <c r="J41" s="59">
        <v>2108.46</v>
      </c>
      <c r="K41" s="59">
        <v>2094.58</v>
      </c>
      <c r="L41" s="59">
        <v>892.58</v>
      </c>
      <c r="M41" s="60">
        <v>39.67</v>
      </c>
      <c r="N41" s="122">
        <f t="shared" si="0"/>
        <v>0</v>
      </c>
      <c r="O41" s="63">
        <f t="shared" si="1"/>
        <v>6579.28</v>
      </c>
      <c r="P41" s="120">
        <f t="shared" si="2"/>
        <v>6579.28</v>
      </c>
      <c r="Q41" s="122">
        <f t="shared" si="3"/>
        <v>0</v>
      </c>
      <c r="R41" s="120">
        <f t="shared" si="4"/>
        <v>939.89714285714285</v>
      </c>
      <c r="S41" s="122">
        <f t="shared" si="5"/>
        <v>548.27333333333331</v>
      </c>
      <c r="T41" s="69"/>
    </row>
    <row r="42" spans="1:20" x14ac:dyDescent="0.25">
      <c r="A42" s="17">
        <v>1989</v>
      </c>
      <c r="B42" s="23">
        <v>0</v>
      </c>
      <c r="C42" s="59">
        <v>0</v>
      </c>
      <c r="D42" s="59">
        <v>0</v>
      </c>
      <c r="E42" s="59">
        <v>0</v>
      </c>
      <c r="F42" s="59">
        <v>0</v>
      </c>
      <c r="G42" s="59">
        <v>1053.24</v>
      </c>
      <c r="H42" s="59">
        <v>1551.1</v>
      </c>
      <c r="I42" s="59">
        <v>948.11</v>
      </c>
      <c r="J42" s="59">
        <v>1081.01</v>
      </c>
      <c r="K42" s="59">
        <v>1529.28</v>
      </c>
      <c r="L42" s="59">
        <v>773.57</v>
      </c>
      <c r="M42" s="60">
        <v>505.79</v>
      </c>
      <c r="N42" s="122">
        <f t="shared" si="0"/>
        <v>0</v>
      </c>
      <c r="O42" s="63">
        <f t="shared" si="1"/>
        <v>7442.0999999999995</v>
      </c>
      <c r="P42" s="120">
        <f t="shared" si="2"/>
        <v>7442.0999999999995</v>
      </c>
      <c r="Q42" s="122">
        <f t="shared" si="3"/>
        <v>0</v>
      </c>
      <c r="R42" s="120">
        <f t="shared" si="4"/>
        <v>1063.1571428571428</v>
      </c>
      <c r="S42" s="122">
        <f t="shared" si="5"/>
        <v>620.17499999999995</v>
      </c>
      <c r="T42" s="69"/>
    </row>
    <row r="43" spans="1:20" x14ac:dyDescent="0.25">
      <c r="A43" s="17">
        <v>1990</v>
      </c>
      <c r="B43" s="23">
        <v>0</v>
      </c>
      <c r="C43" s="59">
        <v>0</v>
      </c>
      <c r="D43" s="59">
        <v>0</v>
      </c>
      <c r="E43" s="59">
        <v>0</v>
      </c>
      <c r="F43" s="59">
        <v>0</v>
      </c>
      <c r="G43" s="59">
        <v>287.61</v>
      </c>
      <c r="H43" s="59">
        <v>1670.11</v>
      </c>
      <c r="I43" s="59">
        <v>1531.26</v>
      </c>
      <c r="J43" s="59">
        <v>1884.32</v>
      </c>
      <c r="K43" s="59">
        <v>1640.35</v>
      </c>
      <c r="L43" s="59">
        <v>1285.31</v>
      </c>
      <c r="M43" s="60">
        <v>79.34</v>
      </c>
      <c r="N43" s="122">
        <f t="shared" si="0"/>
        <v>0</v>
      </c>
      <c r="O43" s="63">
        <f t="shared" si="1"/>
        <v>8378.2999999999993</v>
      </c>
      <c r="P43" s="120">
        <f t="shared" si="2"/>
        <v>8378.2999999999993</v>
      </c>
      <c r="Q43" s="122">
        <f t="shared" si="3"/>
        <v>0</v>
      </c>
      <c r="R43" s="120">
        <f t="shared" si="4"/>
        <v>1196.8999999999999</v>
      </c>
      <c r="S43" s="122">
        <f t="shared" si="5"/>
        <v>698.19166666666661</v>
      </c>
      <c r="T43" s="69"/>
    </row>
    <row r="44" spans="1:20" x14ac:dyDescent="0.25">
      <c r="A44" s="17">
        <v>1991</v>
      </c>
      <c r="B44" s="23">
        <v>0</v>
      </c>
      <c r="C44" s="59">
        <v>0</v>
      </c>
      <c r="D44" s="59">
        <v>0</v>
      </c>
      <c r="E44" s="59">
        <v>0</v>
      </c>
      <c r="F44" s="59">
        <v>0</v>
      </c>
      <c r="G44" s="59">
        <v>801.33</v>
      </c>
      <c r="H44" s="59">
        <v>1529.28</v>
      </c>
      <c r="I44" s="59">
        <v>797.37</v>
      </c>
      <c r="J44" s="59">
        <v>1846.64</v>
      </c>
      <c r="K44" s="59">
        <v>1660.19</v>
      </c>
      <c r="L44" s="59">
        <v>912.41</v>
      </c>
      <c r="M44" s="60">
        <v>0</v>
      </c>
      <c r="N44" s="122">
        <f t="shared" si="0"/>
        <v>0</v>
      </c>
      <c r="O44" s="63">
        <f t="shared" si="1"/>
        <v>7547.2199999999993</v>
      </c>
      <c r="P44" s="120">
        <f t="shared" si="2"/>
        <v>7547.2199999999993</v>
      </c>
      <c r="Q44" s="122">
        <f t="shared" si="3"/>
        <v>0</v>
      </c>
      <c r="R44" s="120">
        <f t="shared" si="4"/>
        <v>1078.1742857142856</v>
      </c>
      <c r="S44" s="122">
        <f t="shared" si="5"/>
        <v>628.93499999999995</v>
      </c>
      <c r="T44" s="69"/>
    </row>
    <row r="45" spans="1:20" x14ac:dyDescent="0.25">
      <c r="A45" s="17">
        <v>1992</v>
      </c>
      <c r="B45" s="23">
        <v>0</v>
      </c>
      <c r="C45" s="59">
        <v>0</v>
      </c>
      <c r="D45" s="59">
        <v>0</v>
      </c>
      <c r="E45" s="59">
        <v>0</v>
      </c>
      <c r="F45" s="59">
        <v>0</v>
      </c>
      <c r="G45" s="59">
        <v>525.63</v>
      </c>
      <c r="H45" s="59">
        <v>1368.61</v>
      </c>
      <c r="I45" s="59">
        <v>973.9</v>
      </c>
      <c r="J45" s="59">
        <v>1725.65</v>
      </c>
      <c r="K45" s="59">
        <v>1872.42</v>
      </c>
      <c r="L45" s="59">
        <v>729.93</v>
      </c>
      <c r="M45" s="60">
        <v>63.47</v>
      </c>
      <c r="N45" s="122">
        <f t="shared" si="0"/>
        <v>0</v>
      </c>
      <c r="O45" s="63">
        <f t="shared" si="1"/>
        <v>7259.6100000000006</v>
      </c>
      <c r="P45" s="120">
        <f t="shared" si="2"/>
        <v>7259.6100000000006</v>
      </c>
      <c r="Q45" s="122">
        <f t="shared" si="3"/>
        <v>0</v>
      </c>
      <c r="R45" s="120">
        <f t="shared" si="4"/>
        <v>1037.0871428571429</v>
      </c>
      <c r="S45" s="122">
        <f t="shared" si="5"/>
        <v>604.96750000000009</v>
      </c>
      <c r="T45" s="69"/>
    </row>
    <row r="46" spans="1:20" x14ac:dyDescent="0.25">
      <c r="A46" s="17">
        <v>1993</v>
      </c>
      <c r="B46" s="23">
        <v>0</v>
      </c>
      <c r="C46" s="59">
        <v>0</v>
      </c>
      <c r="D46" s="59">
        <v>0</v>
      </c>
      <c r="E46" s="59">
        <v>0</v>
      </c>
      <c r="F46" s="59">
        <v>0</v>
      </c>
      <c r="G46" s="59">
        <v>0</v>
      </c>
      <c r="H46" s="59">
        <v>471.88</v>
      </c>
      <c r="I46" s="59">
        <v>869.37</v>
      </c>
      <c r="J46" s="59">
        <v>1873.61</v>
      </c>
      <c r="K46" s="59">
        <v>1774.84</v>
      </c>
      <c r="L46" s="59">
        <v>1020.71</v>
      </c>
      <c r="M46" s="60">
        <v>98.18</v>
      </c>
      <c r="N46" s="122">
        <f t="shared" si="0"/>
        <v>0</v>
      </c>
      <c r="O46" s="63">
        <f t="shared" si="1"/>
        <v>6108.59</v>
      </c>
      <c r="P46" s="120">
        <f t="shared" si="2"/>
        <v>6108.59</v>
      </c>
      <c r="Q46" s="122">
        <f t="shared" si="3"/>
        <v>0</v>
      </c>
      <c r="R46" s="120">
        <f t="shared" si="4"/>
        <v>872.65571428571434</v>
      </c>
      <c r="S46" s="122">
        <f t="shared" si="5"/>
        <v>509.04916666666668</v>
      </c>
      <c r="T46" s="69"/>
    </row>
    <row r="47" spans="1:20" x14ac:dyDescent="0.25">
      <c r="A47" s="17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0</v>
      </c>
      <c r="G47" s="59">
        <v>458.19</v>
      </c>
      <c r="H47" s="59">
        <v>1307.1300000000001</v>
      </c>
      <c r="I47" s="59">
        <v>1561.01</v>
      </c>
      <c r="J47" s="59">
        <v>1100.8399999999999</v>
      </c>
      <c r="K47" s="59">
        <v>1350.76</v>
      </c>
      <c r="L47" s="59">
        <v>702.16</v>
      </c>
      <c r="M47" s="60">
        <v>0</v>
      </c>
      <c r="N47" s="122">
        <f t="shared" si="0"/>
        <v>0</v>
      </c>
      <c r="O47" s="63">
        <f t="shared" si="1"/>
        <v>6480.09</v>
      </c>
      <c r="P47" s="120">
        <f t="shared" si="2"/>
        <v>6480.09</v>
      </c>
      <c r="Q47" s="122">
        <f t="shared" si="3"/>
        <v>0</v>
      </c>
      <c r="R47" s="120">
        <f t="shared" si="4"/>
        <v>925.72714285714289</v>
      </c>
      <c r="S47" s="122">
        <f t="shared" si="5"/>
        <v>540.00750000000005</v>
      </c>
      <c r="T47" s="69"/>
    </row>
    <row r="48" spans="1:20" x14ac:dyDescent="0.25">
      <c r="A48" s="17">
        <v>1995</v>
      </c>
      <c r="B48" s="23">
        <v>0</v>
      </c>
      <c r="C48" s="59">
        <v>0</v>
      </c>
      <c r="D48" s="59">
        <v>0</v>
      </c>
      <c r="E48" s="59">
        <v>0</v>
      </c>
      <c r="F48" s="59">
        <v>0</v>
      </c>
      <c r="G48" s="59">
        <v>29.75</v>
      </c>
      <c r="H48" s="59">
        <v>691.43</v>
      </c>
      <c r="I48" s="59">
        <v>168.6</v>
      </c>
      <c r="J48" s="59">
        <v>719.22</v>
      </c>
      <c r="K48" s="59">
        <v>1894.24</v>
      </c>
      <c r="L48" s="59">
        <v>460.77</v>
      </c>
      <c r="M48" s="60">
        <v>0</v>
      </c>
      <c r="N48" s="122">
        <f t="shared" si="0"/>
        <v>0</v>
      </c>
      <c r="O48" s="63">
        <f t="shared" si="1"/>
        <v>3964.0099999999998</v>
      </c>
      <c r="P48" s="120">
        <f t="shared" si="2"/>
        <v>3964.0099999999998</v>
      </c>
      <c r="Q48" s="122">
        <f t="shared" si="3"/>
        <v>0</v>
      </c>
      <c r="R48" s="120">
        <f t="shared" si="4"/>
        <v>566.28714285714284</v>
      </c>
      <c r="S48" s="122">
        <f t="shared" si="5"/>
        <v>330.33416666666665</v>
      </c>
      <c r="T48" s="69"/>
    </row>
    <row r="49" spans="1:20" x14ac:dyDescent="0.25">
      <c r="A49" s="17">
        <v>1996</v>
      </c>
      <c r="B49" s="23">
        <v>0</v>
      </c>
      <c r="C49" s="59">
        <v>0</v>
      </c>
      <c r="D49" s="59">
        <v>0</v>
      </c>
      <c r="E49" s="59">
        <v>0</v>
      </c>
      <c r="F49" s="59">
        <v>0</v>
      </c>
      <c r="G49" s="59">
        <v>749.76</v>
      </c>
      <c r="H49" s="59">
        <v>1090.93</v>
      </c>
      <c r="I49" s="59">
        <v>787.45</v>
      </c>
      <c r="J49" s="59">
        <v>1894.24</v>
      </c>
      <c r="K49" s="59">
        <v>1789.12</v>
      </c>
      <c r="L49" s="59">
        <v>652.57000000000005</v>
      </c>
      <c r="M49" s="60">
        <v>216.2</v>
      </c>
      <c r="N49" s="122">
        <f t="shared" si="0"/>
        <v>0</v>
      </c>
      <c r="O49" s="63">
        <f t="shared" si="1"/>
        <v>7180.2699999999995</v>
      </c>
      <c r="P49" s="120">
        <f t="shared" si="2"/>
        <v>7180.2699999999995</v>
      </c>
      <c r="Q49" s="122">
        <f t="shared" si="3"/>
        <v>0</v>
      </c>
      <c r="R49" s="120">
        <f t="shared" si="4"/>
        <v>1025.752857142857</v>
      </c>
      <c r="S49" s="122">
        <f t="shared" si="5"/>
        <v>598.35583333333329</v>
      </c>
      <c r="T49" s="69"/>
    </row>
    <row r="50" spans="1:20" x14ac:dyDescent="0.25">
      <c r="A50" s="17">
        <v>1997</v>
      </c>
      <c r="B50" s="23">
        <v>0</v>
      </c>
      <c r="C50" s="59">
        <v>0</v>
      </c>
      <c r="D50" s="59">
        <v>0</v>
      </c>
      <c r="E50" s="59">
        <v>0</v>
      </c>
      <c r="F50" s="59">
        <v>0</v>
      </c>
      <c r="G50" s="59">
        <v>446.29</v>
      </c>
      <c r="H50" s="59">
        <v>1428.12</v>
      </c>
      <c r="I50" s="59">
        <v>0</v>
      </c>
      <c r="J50" s="59">
        <v>1227.79</v>
      </c>
      <c r="K50" s="59">
        <v>614.89</v>
      </c>
      <c r="L50" s="59">
        <v>1519.36</v>
      </c>
      <c r="M50" s="60">
        <v>291.58</v>
      </c>
      <c r="N50" s="122">
        <f t="shared" si="0"/>
        <v>0</v>
      </c>
      <c r="O50" s="63">
        <f t="shared" si="1"/>
        <v>5528.03</v>
      </c>
      <c r="P50" s="120">
        <f t="shared" si="2"/>
        <v>5528.03</v>
      </c>
      <c r="Q50" s="122">
        <f t="shared" si="3"/>
        <v>0</v>
      </c>
      <c r="R50" s="120">
        <f t="shared" si="4"/>
        <v>789.71857142857141</v>
      </c>
      <c r="S50" s="122">
        <f t="shared" si="5"/>
        <v>460.66916666666663</v>
      </c>
      <c r="T50" s="69"/>
    </row>
    <row r="51" spans="1:20" x14ac:dyDescent="0.25">
      <c r="A51" s="17">
        <v>1998</v>
      </c>
      <c r="B51" s="23">
        <v>0</v>
      </c>
      <c r="C51" s="59">
        <v>0</v>
      </c>
      <c r="D51" s="59">
        <v>0</v>
      </c>
      <c r="E51" s="59">
        <v>0</v>
      </c>
      <c r="F51" s="59">
        <v>0</v>
      </c>
      <c r="G51" s="59">
        <v>396.7</v>
      </c>
      <c r="H51" s="59">
        <v>267.77</v>
      </c>
      <c r="I51" s="59">
        <v>119.01</v>
      </c>
      <c r="J51" s="59">
        <v>1406.3</v>
      </c>
      <c r="K51" s="59">
        <v>1037.3699999999999</v>
      </c>
      <c r="L51" s="59">
        <v>1539.2</v>
      </c>
      <c r="M51" s="60">
        <v>168.6</v>
      </c>
      <c r="N51" s="122">
        <f t="shared" si="0"/>
        <v>0</v>
      </c>
      <c r="O51" s="63">
        <f t="shared" si="1"/>
        <v>4934.95</v>
      </c>
      <c r="P51" s="120">
        <f t="shared" si="2"/>
        <v>4934.95</v>
      </c>
      <c r="Q51" s="122">
        <f t="shared" si="3"/>
        <v>0</v>
      </c>
      <c r="R51" s="120">
        <f t="shared" si="4"/>
        <v>704.99285714285713</v>
      </c>
      <c r="S51" s="122">
        <f t="shared" si="5"/>
        <v>411.24583333333334</v>
      </c>
      <c r="T51" s="69"/>
    </row>
    <row r="52" spans="1:20" x14ac:dyDescent="0.25">
      <c r="A52" s="17">
        <v>1999</v>
      </c>
      <c r="B52" s="23">
        <v>0</v>
      </c>
      <c r="C52" s="59">
        <v>0</v>
      </c>
      <c r="D52" s="59">
        <v>0</v>
      </c>
      <c r="E52" s="59">
        <v>0</v>
      </c>
      <c r="F52" s="59">
        <v>0</v>
      </c>
      <c r="G52" s="59">
        <v>468.11</v>
      </c>
      <c r="H52" s="59">
        <v>1545.15</v>
      </c>
      <c r="I52" s="59">
        <v>1745.48</v>
      </c>
      <c r="J52" s="59">
        <v>1638.37</v>
      </c>
      <c r="K52" s="59">
        <v>1186.1300000000001</v>
      </c>
      <c r="L52" s="59">
        <v>587.12</v>
      </c>
      <c r="M52" s="60">
        <v>45.62</v>
      </c>
      <c r="N52" s="122">
        <f t="shared" si="0"/>
        <v>0</v>
      </c>
      <c r="O52" s="63">
        <f t="shared" si="1"/>
        <v>7215.9800000000005</v>
      </c>
      <c r="P52" s="120">
        <f t="shared" si="2"/>
        <v>7215.9800000000005</v>
      </c>
      <c r="Q52" s="122">
        <f t="shared" si="3"/>
        <v>0</v>
      </c>
      <c r="R52" s="120">
        <f t="shared" si="4"/>
        <v>1030.8542857142859</v>
      </c>
      <c r="S52" s="122">
        <f t="shared" si="5"/>
        <v>601.33166666666671</v>
      </c>
      <c r="T52" s="69"/>
    </row>
    <row r="53" spans="1:20" x14ac:dyDescent="0.25">
      <c r="A53" s="17">
        <v>2000</v>
      </c>
      <c r="B53" s="23">
        <v>0</v>
      </c>
      <c r="C53" s="59">
        <v>0</v>
      </c>
      <c r="D53" s="59">
        <v>0</v>
      </c>
      <c r="E53" s="59">
        <v>0</v>
      </c>
      <c r="F53" s="59">
        <v>0</v>
      </c>
      <c r="G53" s="59">
        <v>29.75</v>
      </c>
      <c r="H53" s="59">
        <v>307.44</v>
      </c>
      <c r="I53" s="59">
        <v>1725.65</v>
      </c>
      <c r="J53" s="59">
        <v>1416.22</v>
      </c>
      <c r="K53" s="59">
        <v>1148.45</v>
      </c>
      <c r="L53" s="59">
        <v>424.47</v>
      </c>
      <c r="M53" s="60">
        <v>230.09</v>
      </c>
      <c r="N53" s="122">
        <f t="shared" si="0"/>
        <v>0</v>
      </c>
      <c r="O53" s="63">
        <f t="shared" si="1"/>
        <v>5282.0700000000006</v>
      </c>
      <c r="P53" s="120">
        <f t="shared" si="2"/>
        <v>5282.0700000000006</v>
      </c>
      <c r="Q53" s="122">
        <f t="shared" si="3"/>
        <v>0</v>
      </c>
      <c r="R53" s="120">
        <f t="shared" si="4"/>
        <v>754.58142857142866</v>
      </c>
      <c r="S53" s="122">
        <f t="shared" si="5"/>
        <v>440.17250000000007</v>
      </c>
      <c r="T53" s="69"/>
    </row>
    <row r="54" spans="1:20" x14ac:dyDescent="0.25">
      <c r="A54" s="17">
        <v>2001</v>
      </c>
      <c r="B54" s="23">
        <v>0</v>
      </c>
      <c r="C54" s="59">
        <v>0</v>
      </c>
      <c r="D54" s="59">
        <v>0</v>
      </c>
      <c r="E54" s="59">
        <v>0</v>
      </c>
      <c r="F54" s="59">
        <v>0</v>
      </c>
      <c r="G54" s="59">
        <v>198.35</v>
      </c>
      <c r="H54" s="59">
        <v>755.71</v>
      </c>
      <c r="I54" s="59">
        <v>1307.1300000000001</v>
      </c>
      <c r="J54" s="59">
        <v>1511.43</v>
      </c>
      <c r="K54" s="59">
        <v>1674.07</v>
      </c>
      <c r="L54" s="59">
        <v>1430.1</v>
      </c>
      <c r="M54" s="60">
        <v>581.16999999999996</v>
      </c>
      <c r="N54" s="122">
        <f t="shared" si="0"/>
        <v>0</v>
      </c>
      <c r="O54" s="63">
        <f t="shared" si="1"/>
        <v>7457.9599999999991</v>
      </c>
      <c r="P54" s="120">
        <f t="shared" si="2"/>
        <v>7457.9599999999991</v>
      </c>
      <c r="Q54" s="122">
        <f t="shared" si="3"/>
        <v>0</v>
      </c>
      <c r="R54" s="120">
        <f t="shared" si="4"/>
        <v>1065.4228571428571</v>
      </c>
      <c r="S54" s="122">
        <f t="shared" si="5"/>
        <v>621.49666666666656</v>
      </c>
      <c r="T54" s="69"/>
    </row>
    <row r="55" spans="1:20" x14ac:dyDescent="0.25">
      <c r="A55" s="17">
        <v>2002</v>
      </c>
      <c r="B55" s="23">
        <v>0</v>
      </c>
      <c r="C55" s="59">
        <v>0</v>
      </c>
      <c r="D55" s="59">
        <v>0</v>
      </c>
      <c r="E55" s="59">
        <v>0</v>
      </c>
      <c r="F55" s="59">
        <v>0</v>
      </c>
      <c r="G55" s="59">
        <v>805.3</v>
      </c>
      <c r="H55" s="59">
        <v>827.12</v>
      </c>
      <c r="I55" s="59">
        <v>991.75</v>
      </c>
      <c r="J55" s="59">
        <v>761.66</v>
      </c>
      <c r="K55" s="59">
        <v>579.17999999999995</v>
      </c>
      <c r="L55" s="59">
        <v>803.32</v>
      </c>
      <c r="M55" s="60">
        <v>368.93</v>
      </c>
      <c r="N55" s="122">
        <f t="shared" si="0"/>
        <v>0</v>
      </c>
      <c r="O55" s="63">
        <f t="shared" si="1"/>
        <v>5137.26</v>
      </c>
      <c r="P55" s="120">
        <f t="shared" si="2"/>
        <v>5137.26</v>
      </c>
      <c r="Q55" s="122">
        <f t="shared" si="3"/>
        <v>0</v>
      </c>
      <c r="R55" s="120">
        <f t="shared" si="4"/>
        <v>733.89428571428573</v>
      </c>
      <c r="S55" s="122">
        <f t="shared" si="5"/>
        <v>428.10500000000002</v>
      </c>
      <c r="T55" s="69"/>
    </row>
    <row r="56" spans="1:20" x14ac:dyDescent="0.25">
      <c r="A56" s="17">
        <v>2003</v>
      </c>
      <c r="B56" s="23">
        <v>0</v>
      </c>
      <c r="C56" s="59">
        <v>0</v>
      </c>
      <c r="D56" s="59">
        <v>0</v>
      </c>
      <c r="E56" s="59">
        <v>0</v>
      </c>
      <c r="F56" s="59">
        <v>0</v>
      </c>
      <c r="G56" s="59">
        <v>144.80000000000001</v>
      </c>
      <c r="H56" s="59">
        <v>489.92</v>
      </c>
      <c r="I56" s="59">
        <v>1463.82</v>
      </c>
      <c r="J56" s="59">
        <v>1592.75</v>
      </c>
      <c r="K56" s="59">
        <v>1426.14</v>
      </c>
      <c r="L56" s="59">
        <v>781.5</v>
      </c>
      <c r="M56" s="60">
        <v>431.21</v>
      </c>
      <c r="N56" s="122">
        <f t="shared" si="0"/>
        <v>0</v>
      </c>
      <c r="O56" s="63">
        <f t="shared" si="1"/>
        <v>6330.14</v>
      </c>
      <c r="P56" s="120">
        <f t="shared" si="2"/>
        <v>6330.14</v>
      </c>
      <c r="Q56" s="122">
        <f t="shared" si="3"/>
        <v>0</v>
      </c>
      <c r="R56" s="120">
        <f t="shared" si="4"/>
        <v>904.30571428571432</v>
      </c>
      <c r="S56" s="122">
        <f t="shared" si="5"/>
        <v>527.51166666666666</v>
      </c>
      <c r="T56" s="69"/>
    </row>
    <row r="57" spans="1:20" x14ac:dyDescent="0.25">
      <c r="A57" s="17">
        <v>2004</v>
      </c>
      <c r="B57" s="23">
        <v>0</v>
      </c>
      <c r="C57" s="59">
        <v>134.68</v>
      </c>
      <c r="D57" s="59">
        <v>163.04</v>
      </c>
      <c r="E57" s="59">
        <v>365.56</v>
      </c>
      <c r="F57" s="59">
        <v>123.37</v>
      </c>
      <c r="G57" s="59">
        <v>673.79</v>
      </c>
      <c r="H57" s="59">
        <v>1202</v>
      </c>
      <c r="I57" s="59">
        <v>658.72</v>
      </c>
      <c r="J57" s="59">
        <v>1532.65</v>
      </c>
      <c r="K57" s="59">
        <v>1490.8</v>
      </c>
      <c r="L57" s="59">
        <v>982.23</v>
      </c>
      <c r="M57" s="60">
        <v>450.06</v>
      </c>
      <c r="N57" s="122">
        <f t="shared" si="0"/>
        <v>786.65</v>
      </c>
      <c r="O57" s="63">
        <f t="shared" si="1"/>
        <v>6990.2500000000009</v>
      </c>
      <c r="P57" s="120">
        <f t="shared" si="2"/>
        <v>7776.9000000000005</v>
      </c>
      <c r="Q57" s="122">
        <f t="shared" si="3"/>
        <v>157.32999999999998</v>
      </c>
      <c r="R57" s="120">
        <f t="shared" si="4"/>
        <v>998.607142857143</v>
      </c>
      <c r="S57" s="122">
        <f t="shared" si="5"/>
        <v>648.07500000000005</v>
      </c>
      <c r="T57" s="69"/>
    </row>
    <row r="58" spans="1:20" x14ac:dyDescent="0.25">
      <c r="A58" s="17">
        <v>2005</v>
      </c>
      <c r="B58" s="23">
        <v>105.96</v>
      </c>
      <c r="C58" s="59">
        <v>310.08</v>
      </c>
      <c r="D58" s="59">
        <v>472.79</v>
      </c>
      <c r="E58" s="59">
        <v>337.75</v>
      </c>
      <c r="F58" s="59">
        <v>141.84</v>
      </c>
      <c r="G58" s="59">
        <v>57.4</v>
      </c>
      <c r="H58" s="59">
        <v>681.77</v>
      </c>
      <c r="I58" s="59">
        <v>1228.5</v>
      </c>
      <c r="J58" s="59">
        <v>1878.24</v>
      </c>
      <c r="K58" s="59">
        <v>1459.02</v>
      </c>
      <c r="L58" s="59">
        <v>853.3</v>
      </c>
      <c r="M58" s="60">
        <v>511.94</v>
      </c>
      <c r="N58" s="122">
        <f t="shared" si="0"/>
        <v>1368.4199999999998</v>
      </c>
      <c r="O58" s="63">
        <f t="shared" si="1"/>
        <v>6670.17</v>
      </c>
      <c r="P58" s="120">
        <f t="shared" si="2"/>
        <v>8038.59</v>
      </c>
      <c r="Q58" s="122">
        <f t="shared" si="3"/>
        <v>273.68399999999997</v>
      </c>
      <c r="R58" s="120">
        <f t="shared" si="4"/>
        <v>952.88142857142861</v>
      </c>
      <c r="S58" s="122">
        <f t="shared" si="5"/>
        <v>669.88250000000005</v>
      </c>
      <c r="T58" s="69"/>
    </row>
    <row r="59" spans="1:20" x14ac:dyDescent="0.25">
      <c r="A59" s="17">
        <v>2006</v>
      </c>
      <c r="B59" s="23">
        <v>0</v>
      </c>
      <c r="C59" s="59">
        <v>195.43</v>
      </c>
      <c r="D59" s="59">
        <v>487.6</v>
      </c>
      <c r="E59" s="59">
        <v>290.3</v>
      </c>
      <c r="F59" s="59">
        <v>493.11</v>
      </c>
      <c r="G59" s="59">
        <v>258.33</v>
      </c>
      <c r="H59" s="59">
        <v>1152.8499999999999</v>
      </c>
      <c r="I59" s="59">
        <v>1335.62</v>
      </c>
      <c r="J59" s="59">
        <v>1728.45</v>
      </c>
      <c r="K59" s="59">
        <v>1758.73</v>
      </c>
      <c r="L59" s="59">
        <v>649.02</v>
      </c>
      <c r="M59" s="60">
        <v>206.72</v>
      </c>
      <c r="N59" s="122">
        <f t="shared" si="0"/>
        <v>1466.44</v>
      </c>
      <c r="O59" s="63">
        <f t="shared" si="1"/>
        <v>7089.72</v>
      </c>
      <c r="P59" s="120">
        <f t="shared" si="2"/>
        <v>8556.16</v>
      </c>
      <c r="Q59" s="122">
        <f t="shared" si="3"/>
        <v>293.28800000000001</v>
      </c>
      <c r="R59" s="120">
        <f t="shared" si="4"/>
        <v>1012.8171428571429</v>
      </c>
      <c r="S59" s="122">
        <f t="shared" si="5"/>
        <v>713.01333333333332</v>
      </c>
      <c r="T59" s="69"/>
    </row>
    <row r="60" spans="1:20" x14ac:dyDescent="0.25">
      <c r="A60" s="17">
        <v>2007</v>
      </c>
      <c r="B60" s="23">
        <v>0</v>
      </c>
      <c r="C60" s="59">
        <v>0</v>
      </c>
      <c r="D60" s="59">
        <v>51.63</v>
      </c>
      <c r="E60" s="59">
        <v>424.59</v>
      </c>
      <c r="F60" s="59">
        <v>446.74</v>
      </c>
      <c r="G60" s="59">
        <v>407.27</v>
      </c>
      <c r="H60" s="59">
        <v>802.23</v>
      </c>
      <c r="I60" s="59">
        <v>887.73</v>
      </c>
      <c r="J60" s="59">
        <v>1945.89</v>
      </c>
      <c r="K60" s="59">
        <v>1851.34</v>
      </c>
      <c r="L60" s="59">
        <v>1022.68</v>
      </c>
      <c r="M60" s="60">
        <v>745.55</v>
      </c>
      <c r="N60" s="122">
        <f t="shared" si="0"/>
        <v>922.96</v>
      </c>
      <c r="O60" s="63">
        <f t="shared" si="1"/>
        <v>7662.6900000000005</v>
      </c>
      <c r="P60" s="120">
        <f t="shared" si="2"/>
        <v>8585.65</v>
      </c>
      <c r="Q60" s="122">
        <f t="shared" si="3"/>
        <v>184.59200000000001</v>
      </c>
      <c r="R60" s="120">
        <f t="shared" si="4"/>
        <v>1094.67</v>
      </c>
      <c r="S60" s="122">
        <f t="shared" si="5"/>
        <v>715.4708333333333</v>
      </c>
      <c r="T60" s="69"/>
    </row>
    <row r="61" spans="1:20" x14ac:dyDescent="0.25">
      <c r="A61" s="17">
        <v>2008</v>
      </c>
      <c r="B61" s="23">
        <v>167.27</v>
      </c>
      <c r="C61" s="59">
        <v>226.1</v>
      </c>
      <c r="D61" s="59">
        <v>0</v>
      </c>
      <c r="E61" s="59">
        <v>657.93</v>
      </c>
      <c r="F61" s="59">
        <v>98.13</v>
      </c>
      <c r="G61" s="59">
        <v>388.04</v>
      </c>
      <c r="H61" s="59">
        <v>1299.5999999999999</v>
      </c>
      <c r="I61" s="59">
        <v>1344.35</v>
      </c>
      <c r="J61" s="59">
        <v>2018.52</v>
      </c>
      <c r="K61" s="59">
        <v>1542.34</v>
      </c>
      <c r="L61" s="59">
        <v>851.23</v>
      </c>
      <c r="M61" s="60">
        <v>675.5</v>
      </c>
      <c r="N61" s="122">
        <f t="shared" si="0"/>
        <v>1149.4299999999998</v>
      </c>
      <c r="O61" s="63">
        <f t="shared" si="1"/>
        <v>8119.58</v>
      </c>
      <c r="P61" s="120">
        <f t="shared" si="2"/>
        <v>9269.01</v>
      </c>
      <c r="Q61" s="122">
        <f t="shared" si="3"/>
        <v>229.88599999999997</v>
      </c>
      <c r="R61" s="120">
        <f t="shared" si="4"/>
        <v>1159.94</v>
      </c>
      <c r="S61" s="122">
        <f t="shared" si="5"/>
        <v>772.41750000000002</v>
      </c>
      <c r="T61" s="69"/>
    </row>
    <row r="62" spans="1:20" x14ac:dyDescent="0.25">
      <c r="A62" s="17">
        <v>2009</v>
      </c>
      <c r="B62" s="23">
        <v>0</v>
      </c>
      <c r="C62" s="59">
        <v>0</v>
      </c>
      <c r="D62" s="59">
        <v>0</v>
      </c>
      <c r="E62" s="59">
        <v>573.07000000000005</v>
      </c>
      <c r="F62" s="59">
        <v>258.20999999999998</v>
      </c>
      <c r="G62" s="59">
        <v>466.06</v>
      </c>
      <c r="H62" s="59">
        <v>691.01</v>
      </c>
      <c r="I62" s="59">
        <v>594.53</v>
      </c>
      <c r="J62" s="59">
        <v>1671.12</v>
      </c>
      <c r="K62" s="59">
        <v>1817.16</v>
      </c>
      <c r="L62" s="59">
        <v>1012.73</v>
      </c>
      <c r="M62" s="60">
        <v>272.39</v>
      </c>
      <c r="N62" s="122">
        <f t="shared" si="0"/>
        <v>831.28</v>
      </c>
      <c r="O62" s="63">
        <f t="shared" si="1"/>
        <v>6525.0000000000009</v>
      </c>
      <c r="P62" s="120">
        <f t="shared" si="2"/>
        <v>7356.28</v>
      </c>
      <c r="Q62" s="122">
        <f t="shared" si="3"/>
        <v>166.256</v>
      </c>
      <c r="R62" s="120">
        <f t="shared" si="4"/>
        <v>932.14285714285722</v>
      </c>
      <c r="S62" s="122">
        <f t="shared" si="5"/>
        <v>613.02333333333331</v>
      </c>
      <c r="T62" s="69"/>
    </row>
    <row r="63" spans="1:20" x14ac:dyDescent="0.25">
      <c r="A63" s="17">
        <v>2010</v>
      </c>
      <c r="B63" s="23">
        <v>236.61</v>
      </c>
      <c r="C63" s="59">
        <v>4.4800000000000004</v>
      </c>
      <c r="D63" s="59">
        <v>0</v>
      </c>
      <c r="E63" s="59">
        <v>0</v>
      </c>
      <c r="F63" s="59">
        <v>456.72</v>
      </c>
      <c r="G63" s="59">
        <v>293.45999999999998</v>
      </c>
      <c r="H63" s="59">
        <v>842.45</v>
      </c>
      <c r="I63" s="59">
        <v>1183.75</v>
      </c>
      <c r="J63" s="59">
        <v>1732.59</v>
      </c>
      <c r="K63" s="59">
        <v>1804.29</v>
      </c>
      <c r="L63" s="59">
        <v>1252.58</v>
      </c>
      <c r="M63" s="60">
        <v>765.41</v>
      </c>
      <c r="N63" s="122">
        <f t="shared" si="0"/>
        <v>697.81000000000006</v>
      </c>
      <c r="O63" s="63">
        <f t="shared" si="1"/>
        <v>7874.53</v>
      </c>
      <c r="P63" s="120">
        <f t="shared" si="2"/>
        <v>8572.34</v>
      </c>
      <c r="Q63" s="122">
        <f t="shared" si="3"/>
        <v>139.56200000000001</v>
      </c>
      <c r="R63" s="120">
        <f t="shared" si="4"/>
        <v>1124.9328571428571</v>
      </c>
      <c r="S63" s="122">
        <f t="shared" si="5"/>
        <v>714.36166666666668</v>
      </c>
      <c r="T63" s="69"/>
    </row>
    <row r="64" spans="1:20" x14ac:dyDescent="0.25">
      <c r="A64" s="17">
        <v>2011</v>
      </c>
      <c r="B64" s="23">
        <v>309.11</v>
      </c>
      <c r="C64" s="59">
        <v>512.34</v>
      </c>
      <c r="D64" s="59">
        <v>0</v>
      </c>
      <c r="E64" s="59">
        <v>125.24</v>
      </c>
      <c r="F64" s="59">
        <v>341.1</v>
      </c>
      <c r="G64" s="59">
        <v>676.51</v>
      </c>
      <c r="H64" s="59">
        <v>1030.97</v>
      </c>
      <c r="I64" s="59">
        <v>996.77</v>
      </c>
      <c r="J64" s="59">
        <v>1517.18</v>
      </c>
      <c r="K64" s="59">
        <v>1939.27</v>
      </c>
      <c r="L64" s="59">
        <v>1153.5999999999999</v>
      </c>
      <c r="M64" s="60">
        <v>652.63</v>
      </c>
      <c r="N64" s="122">
        <f t="shared" si="0"/>
        <v>1287.79</v>
      </c>
      <c r="O64" s="63">
        <f t="shared" si="1"/>
        <v>7966.9300000000012</v>
      </c>
      <c r="P64" s="120">
        <f t="shared" si="2"/>
        <v>9254.7199999999993</v>
      </c>
      <c r="Q64" s="122">
        <f t="shared" si="3"/>
        <v>257.55799999999999</v>
      </c>
      <c r="R64" s="120">
        <f t="shared" si="4"/>
        <v>1138.1328571428573</v>
      </c>
      <c r="S64" s="122">
        <f t="shared" si="5"/>
        <v>771.22666666666657</v>
      </c>
      <c r="T64" s="69"/>
    </row>
    <row r="65" spans="1:20" ht="15.75" thickBot="1" x14ac:dyDescent="0.3">
      <c r="A65" s="18">
        <v>2012</v>
      </c>
      <c r="B65" s="135">
        <v>588.62</v>
      </c>
      <c r="C65" s="91">
        <v>0</v>
      </c>
      <c r="D65" s="91">
        <v>0</v>
      </c>
      <c r="E65" s="91">
        <v>0</v>
      </c>
      <c r="F65" s="91">
        <v>589.70000000000005</v>
      </c>
      <c r="G65" s="91">
        <v>1127.21</v>
      </c>
      <c r="H65" s="91">
        <v>1357.11</v>
      </c>
      <c r="I65" s="91">
        <v>1692.56</v>
      </c>
      <c r="J65" s="91">
        <v>1980.91</v>
      </c>
      <c r="K65" s="91">
        <v>2069.19</v>
      </c>
      <c r="L65" s="91">
        <v>1031.9000000000001</v>
      </c>
      <c r="M65" s="136">
        <v>497.57</v>
      </c>
      <c r="N65" s="138">
        <f t="shared" si="0"/>
        <v>1178.3200000000002</v>
      </c>
      <c r="O65" s="162">
        <f t="shared" si="1"/>
        <v>9756.4499999999989</v>
      </c>
      <c r="P65" s="139">
        <f t="shared" si="2"/>
        <v>10934.77</v>
      </c>
      <c r="Q65" s="143">
        <f t="shared" si="3"/>
        <v>235.66400000000004</v>
      </c>
      <c r="R65" s="139">
        <f t="shared" si="4"/>
        <v>1393.7785714285712</v>
      </c>
      <c r="S65" s="143">
        <f t="shared" si="5"/>
        <v>911.23083333333341</v>
      </c>
      <c r="T65" s="69"/>
    </row>
    <row r="66" spans="1:20" x14ac:dyDescent="0.25">
      <c r="A66" s="127" t="s">
        <v>62</v>
      </c>
      <c r="B66" s="22">
        <f>SMALL(B$3:B$65,COUNTIF(B$3:B$65,0)+1)</f>
        <v>13.89</v>
      </c>
      <c r="C66" s="54">
        <f t="shared" ref="C66:P66" si="6">SMALL(C$3:C$65,COUNTIF(C$3:C$65,0)+1)</f>
        <v>4.4800000000000004</v>
      </c>
      <c r="D66" s="54">
        <f t="shared" si="6"/>
        <v>51.63</v>
      </c>
      <c r="E66" s="54">
        <f t="shared" si="6"/>
        <v>125.24</v>
      </c>
      <c r="F66" s="54">
        <f t="shared" si="6"/>
        <v>98.13</v>
      </c>
      <c r="G66" s="54">
        <f t="shared" si="6"/>
        <v>29.75</v>
      </c>
      <c r="H66" s="54">
        <f t="shared" si="6"/>
        <v>61.49</v>
      </c>
      <c r="I66" s="54">
        <f t="shared" si="6"/>
        <v>93.22</v>
      </c>
      <c r="J66" s="54">
        <f t="shared" si="6"/>
        <v>719.22</v>
      </c>
      <c r="K66" s="54">
        <f t="shared" si="6"/>
        <v>579.17999999999995</v>
      </c>
      <c r="L66" s="54">
        <f t="shared" si="6"/>
        <v>138.85</v>
      </c>
      <c r="M66" s="55">
        <f t="shared" si="6"/>
        <v>1.98</v>
      </c>
      <c r="N66" s="121">
        <f t="shared" si="6"/>
        <v>13.89</v>
      </c>
      <c r="O66" s="58">
        <f t="shared" si="6"/>
        <v>3681.38</v>
      </c>
      <c r="P66" s="58">
        <f t="shared" si="6"/>
        <v>3681.38</v>
      </c>
      <c r="Q66" s="51"/>
      <c r="R66" s="111"/>
      <c r="S66" s="51"/>
      <c r="T66" s="69"/>
    </row>
    <row r="67" spans="1:20" x14ac:dyDescent="0.25">
      <c r="A67" s="128" t="s">
        <v>63</v>
      </c>
      <c r="B67" s="23">
        <f>MAX(B$3:B$65)</f>
        <v>588.62</v>
      </c>
      <c r="C67" s="59">
        <f t="shared" ref="C67:P67" si="7">MAX(C$3:C$65)</f>
        <v>512.34</v>
      </c>
      <c r="D67" s="59">
        <f t="shared" si="7"/>
        <v>487.6</v>
      </c>
      <c r="E67" s="59">
        <f t="shared" si="7"/>
        <v>657.93</v>
      </c>
      <c r="F67" s="59">
        <f t="shared" si="7"/>
        <v>589.70000000000005</v>
      </c>
      <c r="G67" s="59">
        <f t="shared" si="7"/>
        <v>1632.42</v>
      </c>
      <c r="H67" s="59">
        <f t="shared" si="7"/>
        <v>1929.95</v>
      </c>
      <c r="I67" s="59">
        <f t="shared" si="7"/>
        <v>1808.95</v>
      </c>
      <c r="J67" s="59">
        <f t="shared" si="7"/>
        <v>2326.65</v>
      </c>
      <c r="K67" s="59">
        <f t="shared" si="7"/>
        <v>2449.62</v>
      </c>
      <c r="L67" s="59">
        <f t="shared" si="7"/>
        <v>1685.97</v>
      </c>
      <c r="M67" s="60">
        <f t="shared" si="7"/>
        <v>1146.46</v>
      </c>
      <c r="N67" s="122">
        <f t="shared" si="7"/>
        <v>1466.44</v>
      </c>
      <c r="O67" s="63">
        <f t="shared" si="7"/>
        <v>10080.16</v>
      </c>
      <c r="P67" s="63">
        <f t="shared" si="7"/>
        <v>10934.77</v>
      </c>
      <c r="Q67" s="51"/>
      <c r="R67" s="51"/>
      <c r="S67" s="51"/>
      <c r="T67" s="69"/>
    </row>
    <row r="68" spans="1:20" x14ac:dyDescent="0.25">
      <c r="A68" s="128" t="s">
        <v>72</v>
      </c>
      <c r="B68" s="23">
        <f>SUM(B$3:B$65)/COUNTIF(B$3:B$65,"&gt;0")</f>
        <v>246.53666666666666</v>
      </c>
      <c r="C68" s="23">
        <f t="shared" ref="C68:P68" si="8">SUM(C$3:C$65)/COUNTIF(C$3:C$65,"&gt;0")</f>
        <v>210.33857142857144</v>
      </c>
      <c r="D68" s="23">
        <f t="shared" si="8"/>
        <v>293.76500000000004</v>
      </c>
      <c r="E68" s="23">
        <f t="shared" si="8"/>
        <v>396.34857142857135</v>
      </c>
      <c r="F68" s="23">
        <f t="shared" si="8"/>
        <v>327.65777777777777</v>
      </c>
      <c r="G68" s="23">
        <f t="shared" si="8"/>
        <v>502.04652173913058</v>
      </c>
      <c r="H68" s="23">
        <f t="shared" si="8"/>
        <v>914.36721311475412</v>
      </c>
      <c r="I68" s="23">
        <f t="shared" si="8"/>
        <v>974.88450000000012</v>
      </c>
      <c r="J68" s="23">
        <f t="shared" si="8"/>
        <v>1597.4390322580643</v>
      </c>
      <c r="K68" s="23">
        <f t="shared" si="8"/>
        <v>1634.5709523809523</v>
      </c>
      <c r="L68" s="23">
        <f t="shared" si="8"/>
        <v>909.86587301587304</v>
      </c>
      <c r="M68" s="120">
        <f t="shared" si="8"/>
        <v>322.87953488372091</v>
      </c>
      <c r="N68" s="122">
        <f t="shared" si="8"/>
        <v>814.58615384615382</v>
      </c>
      <c r="O68" s="23">
        <f t="shared" si="8"/>
        <v>6517.2725396825426</v>
      </c>
      <c r="P68" s="23">
        <f t="shared" si="8"/>
        <v>6685.36174603175</v>
      </c>
      <c r="Q68" s="51"/>
      <c r="R68" s="51"/>
      <c r="S68" s="51"/>
      <c r="T68" s="69"/>
    </row>
    <row r="69" spans="1:20" x14ac:dyDescent="0.25">
      <c r="A69" s="128" t="s">
        <v>73</v>
      </c>
      <c r="B69" s="23">
        <f t="array" ref="B69">SUM(B$3:B$21)/COUNTIF(B$3:B$21,"&gt;0")</f>
        <v>202.815</v>
      </c>
      <c r="C69" s="23">
        <f t="array" ref="C69">SUM(C$3:C$21)/COUNTIF(C$3:C$21,"&gt;0")</f>
        <v>89.26</v>
      </c>
      <c r="D69" s="23">
        <v>0</v>
      </c>
      <c r="E69" s="23">
        <v>0</v>
      </c>
      <c r="F69" s="23">
        <v>0</v>
      </c>
      <c r="G69" s="23">
        <f t="array" ref="G69">SUM(G$3:G$21)/COUNTIF(G$3:G$21,"&gt;0")</f>
        <v>752.90416666666681</v>
      </c>
      <c r="H69" s="23">
        <f t="array" ref="H69">SUM(H$3:H$21)/COUNTIF(H$3:H$21,"&gt;0")</f>
        <v>980.31705882352935</v>
      </c>
      <c r="I69" s="23">
        <f t="array" ref="I69">SUM(I$3:I$21)/COUNTIF(I$3:I$21,"&gt;0")</f>
        <v>938.19529411764699</v>
      </c>
      <c r="J69" s="23">
        <f t="array" ref="J69">SUM(J$3:J$21)/COUNTIF(J$3:J$21,"&gt;0")</f>
        <v>1411.1494444444443</v>
      </c>
      <c r="K69" s="23">
        <f t="array" ref="K69">SUM(K$3:K$21)/COUNTIF(K$3:K$21,"&gt;0")</f>
        <v>1497.0205263157895</v>
      </c>
      <c r="L69" s="23">
        <f t="array" ref="L69">SUM(L$3:L$21)/COUNTIF(L$3:L$21,"&gt;0")</f>
        <v>930.99210526315767</v>
      </c>
      <c r="M69" s="120">
        <f t="array" ref="M69">SUM(M$3:M$21)/COUNTIF(M$3:M$21,"&gt;0")</f>
        <v>356.12818181818187</v>
      </c>
      <c r="N69" s="122">
        <f t="array" ref="N69">SUM(N$3:N$21)/COUNTIF(N$3:N$21,"&gt;0")</f>
        <v>225.13</v>
      </c>
      <c r="O69" s="23">
        <f t="array" ref="O69">SUM(O$3:O$21)/COUNTIF(O$3:O$21,"&gt;0")</f>
        <v>6163.152631578947</v>
      </c>
      <c r="P69" s="23">
        <f t="array" ref="P69">SUM(P$3:P$21)/COUNTIF(P$3:P$21,"&gt;0")</f>
        <v>6210.5484210526311</v>
      </c>
      <c r="Q69" s="51"/>
      <c r="R69" s="51"/>
      <c r="S69" s="51"/>
      <c r="T69" s="69"/>
    </row>
    <row r="70" spans="1:20" x14ac:dyDescent="0.25">
      <c r="A70" s="128" t="s">
        <v>70</v>
      </c>
      <c r="B70" s="23">
        <v>0</v>
      </c>
      <c r="C70" s="23">
        <v>0</v>
      </c>
      <c r="D70" s="23">
        <v>0</v>
      </c>
      <c r="E70" s="23">
        <v>0</v>
      </c>
      <c r="F70" s="23">
        <v>0</v>
      </c>
      <c r="G70" s="23">
        <f t="array" ref="G70">SUM(G$22:G$52)/COUNTIF(G$22:G$52,"&gt;0")</f>
        <v>406.33428571428567</v>
      </c>
      <c r="H70" s="23">
        <f t="array" ref="H70">SUM(H$22:H$52)/COUNTIF(H$22:H$52,"&gt;0")</f>
        <v>892.60741935483873</v>
      </c>
      <c r="I70" s="23">
        <f t="array" ref="I70">SUM(I$22:I$52)/COUNTIF(I$22:I$52,"&gt;0")</f>
        <v>904.42899999999986</v>
      </c>
      <c r="J70" s="23">
        <f t="array" ref="J70">SUM(J$22:J$52)/COUNTIF(J$22:J$52,"&gt;0")</f>
        <v>1688.8038709677419</v>
      </c>
      <c r="K70" s="23">
        <f t="array" ref="K70">SUM(K$22:K$52)/COUNTIF(K$22:K$52,"&gt;0")</f>
        <v>1741.1161290322582</v>
      </c>
      <c r="L70" s="23">
        <f t="array" ref="L70">SUM(L$22:L$52)/COUNTIF(L$22:L$52,"&gt;0")</f>
        <v>883.35612903225797</v>
      </c>
      <c r="M70" s="120">
        <f t="array" ref="M70">SUM(M$22:M$52)/COUNTIF(M$22:M$52,"&gt;0")</f>
        <v>188.27578947368417</v>
      </c>
      <c r="N70" s="122">
        <v>0</v>
      </c>
      <c r="O70" s="23">
        <f t="array" ref="O70">SUM(O$22:O$52)/COUNTIF(O$22:O$52,"&gt;0")</f>
        <v>6471.7909677419348</v>
      </c>
      <c r="P70" s="23">
        <f t="array" ref="P70">SUM(P$22:P$52)/COUNTIF(P$22:P$52,"&gt;0")</f>
        <v>6471.7909677419348</v>
      </c>
      <c r="Q70" s="51"/>
      <c r="R70" s="51"/>
      <c r="S70" s="51"/>
      <c r="T70" s="69"/>
    </row>
    <row r="71" spans="1:20" x14ac:dyDescent="0.25">
      <c r="A71" s="128" t="s">
        <v>74</v>
      </c>
      <c r="B71" s="23">
        <f>SUM(B$22:B$65)/COUNTIF(B$22:B$65,"&gt;0")</f>
        <v>281.51400000000001</v>
      </c>
      <c r="C71" s="23">
        <f t="shared" ref="C71:P71" si="9">SUM(C$22:C$65)/COUNTIF(C$22:C$65,"&gt;0")</f>
        <v>230.51833333333335</v>
      </c>
      <c r="D71" s="23">
        <f t="shared" si="9"/>
        <v>293.76500000000004</v>
      </c>
      <c r="E71" s="23">
        <f t="shared" si="9"/>
        <v>396.34857142857135</v>
      </c>
      <c r="F71" s="23">
        <f t="shared" si="9"/>
        <v>327.65777777777777</v>
      </c>
      <c r="G71" s="23">
        <f t="shared" si="9"/>
        <v>413.50852941176464</v>
      </c>
      <c r="H71" s="23">
        <f t="shared" si="9"/>
        <v>888.88659090909096</v>
      </c>
      <c r="I71" s="23">
        <f t="shared" si="9"/>
        <v>989.38953488372078</v>
      </c>
      <c r="J71" s="23">
        <f t="shared" si="9"/>
        <v>1673.6484090909087</v>
      </c>
      <c r="K71" s="23">
        <f t="shared" si="9"/>
        <v>1693.9677272727274</v>
      </c>
      <c r="L71" s="23">
        <f t="shared" si="9"/>
        <v>900.74318181818194</v>
      </c>
      <c r="M71" s="120">
        <f t="shared" si="9"/>
        <v>311.4503125</v>
      </c>
      <c r="N71" s="122">
        <f t="shared" si="9"/>
        <v>1076.5666666666666</v>
      </c>
      <c r="O71" s="23">
        <f t="shared" si="9"/>
        <v>6670.1879545454567</v>
      </c>
      <c r="P71" s="23">
        <f t="shared" si="9"/>
        <v>6890.3947727272744</v>
      </c>
      <c r="Q71" s="51"/>
      <c r="R71" s="51"/>
      <c r="S71" s="51"/>
      <c r="T71" s="69"/>
    </row>
    <row r="72" spans="1:20" x14ac:dyDescent="0.25">
      <c r="A72" s="129" t="s">
        <v>67</v>
      </c>
      <c r="B72" s="23">
        <f>SUM(B$53:B$65)/COUNTIF(B$53:B$65,"&gt;0")</f>
        <v>281.51400000000001</v>
      </c>
      <c r="C72" s="23">
        <f t="shared" ref="C72:P72" si="10">SUM(C$53:C$65)/COUNTIF(C$53:C$65,"&gt;0")</f>
        <v>230.51833333333335</v>
      </c>
      <c r="D72" s="23">
        <f t="shared" si="10"/>
        <v>293.76500000000004</v>
      </c>
      <c r="E72" s="23">
        <f t="shared" si="10"/>
        <v>396.34857142857135</v>
      </c>
      <c r="F72" s="23">
        <f t="shared" si="10"/>
        <v>327.65777777777777</v>
      </c>
      <c r="G72" s="23">
        <f t="shared" si="10"/>
        <v>425.09769230769228</v>
      </c>
      <c r="H72" s="23">
        <f t="shared" si="10"/>
        <v>880.0138461538462</v>
      </c>
      <c r="I72" s="23">
        <f t="shared" si="10"/>
        <v>1185.4523076923078</v>
      </c>
      <c r="J72" s="23">
        <f t="shared" si="10"/>
        <v>1637.5084615384617</v>
      </c>
      <c r="K72" s="23">
        <f t="shared" si="10"/>
        <v>1581.5369230769231</v>
      </c>
      <c r="L72" s="23">
        <f t="shared" si="10"/>
        <v>942.20461538461541</v>
      </c>
      <c r="M72" s="120">
        <f t="shared" si="10"/>
        <v>491.47461538461539</v>
      </c>
      <c r="N72" s="122">
        <f t="shared" si="10"/>
        <v>1076.5666666666666</v>
      </c>
      <c r="O72" s="23">
        <f t="shared" si="10"/>
        <v>7143.2884615384628</v>
      </c>
      <c r="P72" s="23">
        <f t="shared" si="10"/>
        <v>7888.6038461538465</v>
      </c>
      <c r="Q72" s="51"/>
      <c r="R72" s="51"/>
      <c r="S72" s="51"/>
      <c r="T72" s="69"/>
    </row>
    <row r="73" spans="1:20" x14ac:dyDescent="0.25">
      <c r="A73" s="130" t="s">
        <v>65</v>
      </c>
      <c r="B73" s="23">
        <f t="array" ref="B73">MEDIAN(IF(B$3:B$65&lt;&gt;0,B$3:B$65))</f>
        <v>167.27</v>
      </c>
      <c r="C73" s="23">
        <f t="array" ref="C73">MEDIAN(IF(C$3:C$65&lt;&gt;0,C$3:C$65))</f>
        <v>195.43</v>
      </c>
      <c r="D73" s="23">
        <f t="array" ref="D73">MEDIAN(IF(D$3:D$65&lt;&gt;0,D$3:D$65))</f>
        <v>317.91499999999996</v>
      </c>
      <c r="E73" s="23">
        <f t="array" ref="E73">MEDIAN(IF(E$3:E$65&lt;&gt;0,E$3:E$65))</f>
        <v>365.56</v>
      </c>
      <c r="F73" s="23">
        <f t="array" ref="F73">MEDIAN(IF(F$3:F$65&lt;&gt;0,F$3:F$65))</f>
        <v>341.1</v>
      </c>
      <c r="G73" s="23">
        <f t="array" ref="G73">MEDIAN(IF(G$3:G$65&lt;&gt;0,G$3:G$65))</f>
        <v>406.94499999999999</v>
      </c>
      <c r="H73" s="23">
        <f t="array" ref="H73">MEDIAN(IF(H$3:H$65&lt;&gt;0,H$3:H$65))</f>
        <v>900.51</v>
      </c>
      <c r="I73" s="23">
        <f t="array" ref="I73">MEDIAN(IF(I$3:I$65&lt;&gt;0,I$3:I$65))</f>
        <v>971.91499999999996</v>
      </c>
      <c r="J73" s="23">
        <f t="array" ref="J73">MEDIAN(IF(J$3:J$65&lt;&gt;0,J$3:J$65))</f>
        <v>1660.19</v>
      </c>
      <c r="K73" s="23">
        <f t="array" ref="K73">MEDIAN(IF(K$3:K$65&lt;&gt;0,K$3:K$65))</f>
        <v>1674.07</v>
      </c>
      <c r="L73" s="23">
        <f t="array" ref="L73">MEDIAN(IF(L$3:L$65&lt;&gt;0,L$3:L$65))</f>
        <v>892.58</v>
      </c>
      <c r="M73" s="120">
        <f t="array" ref="M73">MEDIAN(IF(M$3:M$65&lt;&gt;0,M$3:M$65))</f>
        <v>269.76</v>
      </c>
      <c r="N73" s="122">
        <f t="array" ref="N73">MEDIAN(IF(N$3:N$65&lt;&gt;0,N$3:N$65))</f>
        <v>831.28</v>
      </c>
      <c r="O73" s="23">
        <f t="array" ref="O73">MEDIAN(IF(O$3:O$65&lt;&gt;0,O$3:O$65))</f>
        <v>6670.17</v>
      </c>
      <c r="P73" s="23">
        <f t="array" ref="P73">MEDIAN(IF(P$3:P$65&lt;&gt;0,P$3:P$65))</f>
        <v>6892.670000000001</v>
      </c>
      <c r="Q73" s="51"/>
      <c r="R73" s="51"/>
      <c r="S73" s="51"/>
      <c r="T73" s="69"/>
    </row>
    <row r="74" spans="1:20" ht="15.75" thickBot="1" x14ac:dyDescent="0.3">
      <c r="A74" s="131" t="s">
        <v>71</v>
      </c>
      <c r="B74" s="24">
        <f t="array" ref="B74">MEDIAN(IF(B$53:B$65&lt;&gt;0,B$53:B$65))</f>
        <v>236.61</v>
      </c>
      <c r="C74" s="24">
        <f t="array" ref="C74">MEDIAN(IF(C$53:C$65&lt;&gt;0,C$53:C$65))</f>
        <v>210.76499999999999</v>
      </c>
      <c r="D74" s="24">
        <f t="array" ref="D74">MEDIAN(IF(D$53:D$65&lt;&gt;0,D$53:D$65))</f>
        <v>317.91499999999996</v>
      </c>
      <c r="E74" s="24">
        <f t="array" ref="E74">MEDIAN(IF(E$53:E$65&lt;&gt;0,E$53:E$65))</f>
        <v>365.56</v>
      </c>
      <c r="F74" s="24">
        <f t="array" ref="F74">MEDIAN(IF(F$53:F$65&lt;&gt;0,F$53:F$65))</f>
        <v>341.1</v>
      </c>
      <c r="G74" s="24">
        <f t="array" ref="G74">MEDIAN(IF(G$53:G$65&lt;&gt;0,G$53:G$65))</f>
        <v>388.04</v>
      </c>
      <c r="H74" s="24">
        <f t="array" ref="H74">MEDIAN(IF(H$53:H$65&lt;&gt;0,H$53:H$65))</f>
        <v>827.12</v>
      </c>
      <c r="I74" s="24">
        <f t="array" ref="I74">MEDIAN(IF(I$53:I$65&lt;&gt;0,I$53:I$65))</f>
        <v>1228.5</v>
      </c>
      <c r="J74" s="24">
        <f t="array" ref="J74">MEDIAN(IF(J$53:J$65&lt;&gt;0,J$53:J$65))</f>
        <v>1671.12</v>
      </c>
      <c r="K74" s="24">
        <f t="array" ref="K74">MEDIAN(IF(K$53:K$65&lt;&gt;0,K$53:K$65))</f>
        <v>1674.07</v>
      </c>
      <c r="L74" s="24">
        <f t="array" ref="L74">MEDIAN(IF(L$53:L$65&lt;&gt;0,L$53:L$65))</f>
        <v>982.23</v>
      </c>
      <c r="M74" s="144">
        <f t="array" ref="M74">MEDIAN(IF(M$53:M$65&lt;&gt;0,M$53:M$65))</f>
        <v>497.57</v>
      </c>
      <c r="N74" s="143">
        <f t="array" ref="N74">MEDIAN(IF(N$53:N$65&lt;&gt;0,N$53:N$65))</f>
        <v>1149.4299999999998</v>
      </c>
      <c r="O74" s="24">
        <f t="array" ref="O74">MEDIAN(IF(O$53:O$65&lt;&gt;0,O$53:O$65))</f>
        <v>7089.72</v>
      </c>
      <c r="P74" s="24">
        <f t="array" ref="P74">MEDIAN(IF(P$53:P$65&lt;&gt;0,P$53:P$65))</f>
        <v>8038.59</v>
      </c>
      <c r="Q74" s="51"/>
      <c r="R74" s="51"/>
      <c r="S74" s="51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"/>
  <sheetViews>
    <sheetView zoomScale="90" zoomScaleNormal="90" workbookViewId="0">
      <selection activeCell="T1" sqref="T1"/>
    </sheetView>
  </sheetViews>
  <sheetFormatPr defaultRowHeight="15" x14ac:dyDescent="0.25"/>
  <cols>
    <col min="1" max="1" width="23.42578125" customWidth="1"/>
    <col min="2" max="13" width="7.7109375" customWidth="1"/>
    <col min="14" max="18" width="8.7109375" customWidth="1"/>
    <col min="19" max="19" width="11.5703125" customWidth="1"/>
    <col min="20" max="20" width="8.7109375" customWidth="1"/>
  </cols>
  <sheetData>
    <row r="1" spans="1:20" ht="19.5" thickBot="1" x14ac:dyDescent="0.3">
      <c r="A1" s="232" t="s">
        <v>53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98" t="s">
        <v>16</v>
      </c>
      <c r="T1" s="123"/>
    </row>
    <row r="2" spans="1:20" ht="30" customHeight="1" thickBot="1" x14ac:dyDescent="0.3">
      <c r="A2" s="15" t="s">
        <v>17</v>
      </c>
      <c r="B2" s="9" t="s">
        <v>13</v>
      </c>
      <c r="C2" s="5" t="s">
        <v>14</v>
      </c>
      <c r="D2" s="5" t="s">
        <v>3</v>
      </c>
      <c r="E2" s="5" t="s">
        <v>4</v>
      </c>
      <c r="F2" s="5" t="s">
        <v>5</v>
      </c>
      <c r="G2" s="9" t="s">
        <v>6</v>
      </c>
      <c r="H2" s="12" t="s">
        <v>7</v>
      </c>
      <c r="I2" s="5" t="s">
        <v>8</v>
      </c>
      <c r="J2" s="9" t="s">
        <v>9</v>
      </c>
      <c r="K2" s="12" t="s">
        <v>10</v>
      </c>
      <c r="L2" s="5" t="s">
        <v>11</v>
      </c>
      <c r="M2" s="9" t="s">
        <v>12</v>
      </c>
      <c r="N2" s="5" t="s">
        <v>183</v>
      </c>
      <c r="O2" s="9" t="s">
        <v>184</v>
      </c>
      <c r="P2" s="5" t="s">
        <v>36</v>
      </c>
      <c r="Q2" s="5" t="s">
        <v>153</v>
      </c>
      <c r="R2" s="11" t="s">
        <v>154</v>
      </c>
      <c r="S2" s="5" t="s">
        <v>155</v>
      </c>
      <c r="T2" s="72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25.78</v>
      </c>
      <c r="G3" s="88">
        <v>478.02</v>
      </c>
      <c r="H3" s="88">
        <v>1265.47</v>
      </c>
      <c r="I3" s="88">
        <v>1221.8399999999999</v>
      </c>
      <c r="J3" s="88">
        <v>1096.8800000000001</v>
      </c>
      <c r="K3" s="88">
        <v>932.24</v>
      </c>
      <c r="L3" s="88">
        <v>444.3</v>
      </c>
      <c r="M3" s="132">
        <v>483.97</v>
      </c>
      <c r="N3" s="134">
        <f>SUM(B3:F3)</f>
        <v>25.78</v>
      </c>
      <c r="O3" s="119">
        <f>SUM(G3:M3)</f>
        <v>5922.72</v>
      </c>
      <c r="P3" s="134">
        <f>SUM(B3:M3)</f>
        <v>5948.5</v>
      </c>
      <c r="Q3" s="125">
        <f>AVERAGE(B3:F3)</f>
        <v>5.1560000000000006</v>
      </c>
      <c r="R3" s="121">
        <f>AVERAGE(G3:M3)</f>
        <v>846.10285714285715</v>
      </c>
      <c r="S3" s="58">
        <f>AVERAGE(B3:M3)</f>
        <v>495.70833333333331</v>
      </c>
      <c r="T3" s="69"/>
    </row>
    <row r="4" spans="1:20" x14ac:dyDescent="0.25">
      <c r="A4" s="17">
        <v>1951</v>
      </c>
      <c r="B4" s="23">
        <v>184.46</v>
      </c>
      <c r="C4" s="59">
        <v>0</v>
      </c>
      <c r="D4" s="59">
        <v>0</v>
      </c>
      <c r="E4" s="59">
        <v>0</v>
      </c>
      <c r="F4" s="59">
        <v>0</v>
      </c>
      <c r="G4" s="59">
        <v>952.08</v>
      </c>
      <c r="H4" s="59">
        <v>938.2</v>
      </c>
      <c r="I4" s="59">
        <v>983.82</v>
      </c>
      <c r="J4" s="59">
        <v>702.16</v>
      </c>
      <c r="K4" s="59">
        <v>1354.73</v>
      </c>
      <c r="L4" s="59">
        <v>148.76</v>
      </c>
      <c r="M4" s="60">
        <v>341.16</v>
      </c>
      <c r="N4" s="122">
        <f t="shared" ref="N4:N65" si="0">SUM(B4:F4)</f>
        <v>184.46</v>
      </c>
      <c r="O4" s="120">
        <f t="shared" ref="O4:O65" si="1">SUM(G4:M4)</f>
        <v>5420.91</v>
      </c>
      <c r="P4" s="122">
        <f t="shared" ref="P4:P65" si="2">SUM(B4:M4)</f>
        <v>5605.37</v>
      </c>
      <c r="Q4" s="126">
        <f t="shared" ref="Q4:Q65" si="3">AVERAGE(B4:F4)</f>
        <v>36.892000000000003</v>
      </c>
      <c r="R4" s="122">
        <f t="shared" ref="R4:R65" si="4">AVERAGE(G4:M4)</f>
        <v>774.41571428571422</v>
      </c>
      <c r="S4" s="63">
        <f t="shared" ref="S4:S65" si="5">AVERAGE(B4:M4)</f>
        <v>467.11416666666668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89.26</v>
      </c>
      <c r="H5" s="59">
        <v>511.74</v>
      </c>
      <c r="I5" s="59">
        <v>1442.01</v>
      </c>
      <c r="J5" s="59">
        <v>593.07000000000005</v>
      </c>
      <c r="K5" s="59">
        <v>864.81</v>
      </c>
      <c r="L5" s="59">
        <v>644.64</v>
      </c>
      <c r="M5" s="60">
        <v>793.4</v>
      </c>
      <c r="N5" s="122">
        <f t="shared" si="0"/>
        <v>0</v>
      </c>
      <c r="O5" s="120">
        <f t="shared" si="1"/>
        <v>4938.9299999999994</v>
      </c>
      <c r="P5" s="122">
        <f t="shared" si="2"/>
        <v>4938.9299999999994</v>
      </c>
      <c r="Q5" s="126">
        <f t="shared" si="3"/>
        <v>0</v>
      </c>
      <c r="R5" s="122">
        <f t="shared" si="4"/>
        <v>705.56142857142845</v>
      </c>
      <c r="S5" s="63">
        <f t="shared" si="5"/>
        <v>411.57749999999993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307.44</v>
      </c>
      <c r="H6" s="59">
        <v>1047.29</v>
      </c>
      <c r="I6" s="59">
        <v>1037.3699999999999</v>
      </c>
      <c r="J6" s="59">
        <v>803.32</v>
      </c>
      <c r="K6" s="59">
        <v>769.6</v>
      </c>
      <c r="L6" s="59">
        <v>985.8</v>
      </c>
      <c r="M6" s="60">
        <v>1975.57</v>
      </c>
      <c r="N6" s="122">
        <f t="shared" si="0"/>
        <v>0</v>
      </c>
      <c r="O6" s="120">
        <f t="shared" si="1"/>
        <v>6926.3899999999994</v>
      </c>
      <c r="P6" s="122">
        <f t="shared" si="2"/>
        <v>6926.3899999999994</v>
      </c>
      <c r="Q6" s="126">
        <f t="shared" si="3"/>
        <v>0</v>
      </c>
      <c r="R6" s="122">
        <f t="shared" si="4"/>
        <v>989.48428571428565</v>
      </c>
      <c r="S6" s="63">
        <f t="shared" si="5"/>
        <v>577.19916666666666</v>
      </c>
      <c r="T6" s="69"/>
    </row>
    <row r="7" spans="1:20" x14ac:dyDescent="0.25">
      <c r="A7" s="17">
        <v>1954</v>
      </c>
      <c r="B7" s="23">
        <v>83.31</v>
      </c>
      <c r="C7" s="59">
        <v>0</v>
      </c>
      <c r="D7" s="59">
        <v>0</v>
      </c>
      <c r="E7" s="59">
        <v>198.35</v>
      </c>
      <c r="F7" s="59">
        <v>119.01</v>
      </c>
      <c r="G7" s="59">
        <v>535.54</v>
      </c>
      <c r="H7" s="59">
        <v>991.75</v>
      </c>
      <c r="I7" s="59">
        <v>160.66</v>
      </c>
      <c r="J7" s="59">
        <v>142.81</v>
      </c>
      <c r="K7" s="59">
        <v>0</v>
      </c>
      <c r="L7" s="59">
        <v>0</v>
      </c>
      <c r="M7" s="60">
        <v>1590.77</v>
      </c>
      <c r="N7" s="122">
        <f t="shared" si="0"/>
        <v>400.66999999999996</v>
      </c>
      <c r="O7" s="120">
        <f t="shared" si="1"/>
        <v>3421.5299999999997</v>
      </c>
      <c r="P7" s="122">
        <f t="shared" si="2"/>
        <v>3822.2</v>
      </c>
      <c r="Q7" s="126">
        <f t="shared" si="3"/>
        <v>80.133999999999986</v>
      </c>
      <c r="R7" s="122">
        <f t="shared" si="4"/>
        <v>488.78999999999996</v>
      </c>
      <c r="S7" s="63">
        <f t="shared" si="5"/>
        <v>318.51666666666665</v>
      </c>
      <c r="T7" s="69"/>
    </row>
    <row r="8" spans="1:20" x14ac:dyDescent="0.25">
      <c r="A8" s="17">
        <v>1955</v>
      </c>
      <c r="B8" s="23">
        <v>462.16</v>
      </c>
      <c r="C8" s="59">
        <v>0</v>
      </c>
      <c r="D8" s="59">
        <v>0</v>
      </c>
      <c r="E8" s="59">
        <v>0</v>
      </c>
      <c r="F8" s="59">
        <v>376.86</v>
      </c>
      <c r="G8" s="59">
        <v>1257.54</v>
      </c>
      <c r="H8" s="59">
        <v>761.66</v>
      </c>
      <c r="I8" s="59">
        <v>507.78</v>
      </c>
      <c r="J8" s="59">
        <v>0</v>
      </c>
      <c r="K8" s="59">
        <v>325.29000000000002</v>
      </c>
      <c r="L8" s="59">
        <v>499.84</v>
      </c>
      <c r="M8" s="60">
        <v>1358.7</v>
      </c>
      <c r="N8" s="122">
        <f t="shared" si="0"/>
        <v>839.02</v>
      </c>
      <c r="O8" s="120">
        <f t="shared" si="1"/>
        <v>4710.8099999999995</v>
      </c>
      <c r="P8" s="122">
        <f t="shared" si="2"/>
        <v>5549.83</v>
      </c>
      <c r="Q8" s="126">
        <f t="shared" si="3"/>
        <v>167.804</v>
      </c>
      <c r="R8" s="122">
        <f t="shared" si="4"/>
        <v>672.97285714285704</v>
      </c>
      <c r="S8" s="63">
        <f t="shared" si="5"/>
        <v>462.48583333333335</v>
      </c>
      <c r="T8" s="69"/>
    </row>
    <row r="9" spans="1:20" x14ac:dyDescent="0.25">
      <c r="A9" s="17">
        <v>1956</v>
      </c>
      <c r="B9" s="23">
        <v>81.319999999999993</v>
      </c>
      <c r="C9" s="59">
        <v>0</v>
      </c>
      <c r="D9" s="59">
        <v>0</v>
      </c>
      <c r="E9" s="59">
        <v>0</v>
      </c>
      <c r="F9" s="59">
        <v>0</v>
      </c>
      <c r="G9" s="59">
        <v>965.97</v>
      </c>
      <c r="H9" s="59">
        <v>0</v>
      </c>
      <c r="I9" s="59">
        <v>553.4</v>
      </c>
      <c r="J9" s="59">
        <v>543.48</v>
      </c>
      <c r="K9" s="59">
        <v>904.48</v>
      </c>
      <c r="L9" s="59">
        <v>192.4</v>
      </c>
      <c r="M9" s="60">
        <v>2114.41</v>
      </c>
      <c r="N9" s="122">
        <f t="shared" si="0"/>
        <v>81.319999999999993</v>
      </c>
      <c r="O9" s="120">
        <f t="shared" si="1"/>
        <v>5274.1399999999994</v>
      </c>
      <c r="P9" s="122">
        <f t="shared" si="2"/>
        <v>5355.46</v>
      </c>
      <c r="Q9" s="126">
        <f t="shared" si="3"/>
        <v>16.263999999999999</v>
      </c>
      <c r="R9" s="122">
        <f t="shared" si="4"/>
        <v>753.44857142857131</v>
      </c>
      <c r="S9" s="63">
        <f t="shared" si="5"/>
        <v>446.28833333333336</v>
      </c>
      <c r="T9" s="69"/>
    </row>
    <row r="10" spans="1:20" x14ac:dyDescent="0.25">
      <c r="A10" s="17">
        <v>1957</v>
      </c>
      <c r="B10" s="23">
        <v>79.34</v>
      </c>
      <c r="C10" s="59">
        <v>0</v>
      </c>
      <c r="D10" s="59">
        <v>0</v>
      </c>
      <c r="E10" s="59">
        <v>0</v>
      </c>
      <c r="F10" s="59">
        <v>432.4</v>
      </c>
      <c r="G10" s="59">
        <v>892.58</v>
      </c>
      <c r="H10" s="59">
        <v>860.84</v>
      </c>
      <c r="I10" s="59">
        <v>1106.79</v>
      </c>
      <c r="J10" s="59">
        <v>1215.8900000000001</v>
      </c>
      <c r="K10" s="59">
        <v>1521.34</v>
      </c>
      <c r="L10" s="59">
        <v>1219.8499999999999</v>
      </c>
      <c r="M10" s="60">
        <v>773.57</v>
      </c>
      <c r="N10" s="122">
        <f t="shared" si="0"/>
        <v>511.74</v>
      </c>
      <c r="O10" s="120">
        <f t="shared" si="1"/>
        <v>7590.8600000000006</v>
      </c>
      <c r="P10" s="122">
        <f t="shared" si="2"/>
        <v>8102.6</v>
      </c>
      <c r="Q10" s="126">
        <f t="shared" si="3"/>
        <v>102.348</v>
      </c>
      <c r="R10" s="122">
        <f t="shared" si="4"/>
        <v>1084.4085714285716</v>
      </c>
      <c r="S10" s="63">
        <f t="shared" si="5"/>
        <v>675.2166666666667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0</v>
      </c>
      <c r="I11" s="59">
        <v>1235.72</v>
      </c>
      <c r="J11" s="59">
        <v>1047.29</v>
      </c>
      <c r="K11" s="59">
        <v>801.33</v>
      </c>
      <c r="L11" s="59">
        <v>1566.96</v>
      </c>
      <c r="M11" s="60">
        <v>969.93</v>
      </c>
      <c r="N11" s="122">
        <f t="shared" si="0"/>
        <v>0</v>
      </c>
      <c r="O11" s="120">
        <f t="shared" si="1"/>
        <v>5621.2300000000005</v>
      </c>
      <c r="P11" s="122">
        <f t="shared" si="2"/>
        <v>5621.2300000000005</v>
      </c>
      <c r="Q11" s="126">
        <f t="shared" si="3"/>
        <v>0</v>
      </c>
      <c r="R11" s="122">
        <f t="shared" si="4"/>
        <v>803.03285714285721</v>
      </c>
      <c r="S11" s="63">
        <f t="shared" si="5"/>
        <v>468.43583333333339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846.96</v>
      </c>
      <c r="I12" s="59">
        <v>1598.7</v>
      </c>
      <c r="J12" s="59">
        <v>1086.96</v>
      </c>
      <c r="K12" s="59">
        <v>109.09</v>
      </c>
      <c r="L12" s="59">
        <v>1376.55</v>
      </c>
      <c r="M12" s="60">
        <v>1382.5</v>
      </c>
      <c r="N12" s="122">
        <f t="shared" si="0"/>
        <v>0</v>
      </c>
      <c r="O12" s="120">
        <f t="shared" si="1"/>
        <v>6400.76</v>
      </c>
      <c r="P12" s="122">
        <f t="shared" si="2"/>
        <v>6400.76</v>
      </c>
      <c r="Q12" s="126">
        <f t="shared" si="3"/>
        <v>0</v>
      </c>
      <c r="R12" s="122">
        <f t="shared" si="4"/>
        <v>914.39428571428573</v>
      </c>
      <c r="S12" s="63">
        <f t="shared" si="5"/>
        <v>533.39666666666665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531.58000000000004</v>
      </c>
      <c r="H13" s="59">
        <v>1687.96</v>
      </c>
      <c r="I13" s="59">
        <v>1188.1199999999999</v>
      </c>
      <c r="J13" s="59">
        <v>384.8</v>
      </c>
      <c r="K13" s="59">
        <v>214.22</v>
      </c>
      <c r="L13" s="59">
        <v>1271.42</v>
      </c>
      <c r="M13" s="60">
        <v>2346.48</v>
      </c>
      <c r="N13" s="122">
        <f t="shared" si="0"/>
        <v>0</v>
      </c>
      <c r="O13" s="120">
        <f t="shared" si="1"/>
        <v>7624.58</v>
      </c>
      <c r="P13" s="122">
        <f t="shared" si="2"/>
        <v>7624.58</v>
      </c>
      <c r="Q13" s="126">
        <f t="shared" si="3"/>
        <v>0</v>
      </c>
      <c r="R13" s="122">
        <f t="shared" si="4"/>
        <v>1089.2257142857143</v>
      </c>
      <c r="S13" s="63">
        <f t="shared" si="5"/>
        <v>635.38166666666666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317.36</v>
      </c>
      <c r="I14" s="59">
        <v>1043.32</v>
      </c>
      <c r="J14" s="59">
        <v>1705.81</v>
      </c>
      <c r="K14" s="59">
        <v>436.37</v>
      </c>
      <c r="L14" s="59">
        <v>577.20000000000005</v>
      </c>
      <c r="M14" s="60">
        <v>0</v>
      </c>
      <c r="N14" s="122">
        <f t="shared" si="0"/>
        <v>0</v>
      </c>
      <c r="O14" s="120">
        <f t="shared" si="1"/>
        <v>4080.0599999999995</v>
      </c>
      <c r="P14" s="122">
        <f t="shared" si="2"/>
        <v>4080.0599999999995</v>
      </c>
      <c r="Q14" s="126">
        <f t="shared" si="3"/>
        <v>0</v>
      </c>
      <c r="R14" s="122">
        <f t="shared" si="4"/>
        <v>582.86571428571426</v>
      </c>
      <c r="S14" s="63">
        <f t="shared" si="5"/>
        <v>340.00499999999994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489.92</v>
      </c>
      <c r="H15" s="59">
        <v>852.91</v>
      </c>
      <c r="I15" s="59">
        <v>1023.49</v>
      </c>
      <c r="J15" s="59">
        <v>777.53</v>
      </c>
      <c r="K15" s="59">
        <v>650.59</v>
      </c>
      <c r="L15" s="59">
        <v>1963.67</v>
      </c>
      <c r="M15" s="60">
        <v>1112.74</v>
      </c>
      <c r="N15" s="122">
        <f t="shared" si="0"/>
        <v>0</v>
      </c>
      <c r="O15" s="120">
        <f t="shared" si="1"/>
        <v>6870.8499999999995</v>
      </c>
      <c r="P15" s="122">
        <f t="shared" si="2"/>
        <v>6870.8499999999995</v>
      </c>
      <c r="Q15" s="126">
        <f t="shared" si="3"/>
        <v>0</v>
      </c>
      <c r="R15" s="122">
        <f t="shared" si="4"/>
        <v>981.55</v>
      </c>
      <c r="S15" s="63">
        <f t="shared" si="5"/>
        <v>572.57083333333333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458.19</v>
      </c>
      <c r="H16" s="59">
        <v>351.08</v>
      </c>
      <c r="I16" s="59">
        <v>1172.25</v>
      </c>
      <c r="J16" s="59">
        <v>575.22</v>
      </c>
      <c r="K16" s="59">
        <v>682.32</v>
      </c>
      <c r="L16" s="59">
        <v>442.32</v>
      </c>
      <c r="M16" s="60">
        <v>654.54999999999995</v>
      </c>
      <c r="N16" s="122">
        <f t="shared" si="0"/>
        <v>0</v>
      </c>
      <c r="O16" s="120">
        <f t="shared" si="1"/>
        <v>4335.93</v>
      </c>
      <c r="P16" s="122">
        <f t="shared" si="2"/>
        <v>4335.93</v>
      </c>
      <c r="Q16" s="126">
        <f t="shared" si="3"/>
        <v>0</v>
      </c>
      <c r="R16" s="122">
        <f t="shared" si="4"/>
        <v>619.41857142857145</v>
      </c>
      <c r="S16" s="63">
        <f t="shared" si="5"/>
        <v>361.32750000000004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402.65</v>
      </c>
      <c r="H17" s="59">
        <v>958.03</v>
      </c>
      <c r="I17" s="59">
        <v>2068.79</v>
      </c>
      <c r="J17" s="59">
        <v>0</v>
      </c>
      <c r="K17" s="59">
        <v>0</v>
      </c>
      <c r="L17" s="59">
        <v>319.33999999999997</v>
      </c>
      <c r="M17" s="60">
        <v>2209.62</v>
      </c>
      <c r="N17" s="122">
        <f t="shared" si="0"/>
        <v>0</v>
      </c>
      <c r="O17" s="120">
        <f t="shared" si="1"/>
        <v>5958.43</v>
      </c>
      <c r="P17" s="122">
        <f t="shared" si="2"/>
        <v>5958.43</v>
      </c>
      <c r="Q17" s="126">
        <f t="shared" si="3"/>
        <v>0</v>
      </c>
      <c r="R17" s="122">
        <f t="shared" si="4"/>
        <v>851.20428571428579</v>
      </c>
      <c r="S17" s="63">
        <f t="shared" si="5"/>
        <v>496.53583333333336</v>
      </c>
      <c r="T17" s="69"/>
    </row>
    <row r="18" spans="1:20" x14ac:dyDescent="0.25">
      <c r="A18" s="17">
        <v>1965</v>
      </c>
      <c r="B18" s="23">
        <v>979.85</v>
      </c>
      <c r="C18" s="59">
        <v>0</v>
      </c>
      <c r="D18" s="59">
        <v>0</v>
      </c>
      <c r="E18" s="59">
        <v>0</v>
      </c>
      <c r="F18" s="59">
        <v>0</v>
      </c>
      <c r="G18" s="59">
        <v>31.74</v>
      </c>
      <c r="H18" s="59">
        <v>729.93</v>
      </c>
      <c r="I18" s="59">
        <v>757.7</v>
      </c>
      <c r="J18" s="59">
        <v>573.23</v>
      </c>
      <c r="K18" s="59">
        <v>1160.3499999999999</v>
      </c>
      <c r="L18" s="59">
        <v>525.63</v>
      </c>
      <c r="M18" s="60">
        <v>0</v>
      </c>
      <c r="N18" s="122">
        <f t="shared" si="0"/>
        <v>979.85</v>
      </c>
      <c r="O18" s="120">
        <f t="shared" si="1"/>
        <v>3778.58</v>
      </c>
      <c r="P18" s="122">
        <f t="shared" si="2"/>
        <v>4758.43</v>
      </c>
      <c r="Q18" s="126">
        <f t="shared" si="3"/>
        <v>195.97</v>
      </c>
      <c r="R18" s="122">
        <f t="shared" si="4"/>
        <v>539.79714285714283</v>
      </c>
      <c r="S18" s="63">
        <f t="shared" si="5"/>
        <v>396.53583333333336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166.61</v>
      </c>
      <c r="H19" s="59">
        <v>440.34</v>
      </c>
      <c r="I19" s="59">
        <v>1557.05</v>
      </c>
      <c r="J19" s="59">
        <v>240</v>
      </c>
      <c r="K19" s="59">
        <v>854.89</v>
      </c>
      <c r="L19" s="59">
        <v>1253.57</v>
      </c>
      <c r="M19" s="60">
        <v>257.86</v>
      </c>
      <c r="N19" s="122">
        <f t="shared" si="0"/>
        <v>0</v>
      </c>
      <c r="O19" s="120">
        <f t="shared" si="1"/>
        <v>4770.32</v>
      </c>
      <c r="P19" s="122">
        <f t="shared" si="2"/>
        <v>4770.32</v>
      </c>
      <c r="Q19" s="126">
        <f t="shared" si="3"/>
        <v>0</v>
      </c>
      <c r="R19" s="122">
        <f t="shared" si="4"/>
        <v>681.47428571428566</v>
      </c>
      <c r="S19" s="63">
        <f t="shared" si="5"/>
        <v>397.52666666666664</v>
      </c>
      <c r="T19" s="69"/>
    </row>
    <row r="20" spans="1:20" x14ac:dyDescent="0.25">
      <c r="A20" s="17">
        <v>1967</v>
      </c>
      <c r="B20" s="23">
        <v>59.51</v>
      </c>
      <c r="C20" s="59">
        <v>0</v>
      </c>
      <c r="D20" s="59">
        <v>0</v>
      </c>
      <c r="E20" s="59">
        <v>0</v>
      </c>
      <c r="F20" s="59">
        <v>581.16999999999996</v>
      </c>
      <c r="G20" s="59">
        <v>1362.67</v>
      </c>
      <c r="H20" s="59">
        <v>1289.28</v>
      </c>
      <c r="I20" s="59">
        <v>0</v>
      </c>
      <c r="J20" s="59">
        <v>654.54999999999995</v>
      </c>
      <c r="K20" s="59">
        <v>583.15</v>
      </c>
      <c r="L20" s="59">
        <v>2130.2800000000002</v>
      </c>
      <c r="M20" s="60">
        <v>1925.98</v>
      </c>
      <c r="N20" s="122">
        <f t="shared" si="0"/>
        <v>640.67999999999995</v>
      </c>
      <c r="O20" s="120">
        <f t="shared" si="1"/>
        <v>7945.91</v>
      </c>
      <c r="P20" s="122">
        <f t="shared" si="2"/>
        <v>8586.59</v>
      </c>
      <c r="Q20" s="126">
        <f t="shared" si="3"/>
        <v>128.136</v>
      </c>
      <c r="R20" s="122">
        <f t="shared" si="4"/>
        <v>1135.1299999999999</v>
      </c>
      <c r="S20" s="63">
        <f t="shared" si="5"/>
        <v>715.54916666666668</v>
      </c>
      <c r="T20" s="69"/>
    </row>
    <row r="21" spans="1:20" x14ac:dyDescent="0.25">
      <c r="A21" s="17">
        <v>1968</v>
      </c>
      <c r="B21" s="23">
        <v>190.42</v>
      </c>
      <c r="C21" s="59">
        <v>0</v>
      </c>
      <c r="D21" s="59">
        <v>0</v>
      </c>
      <c r="E21" s="59">
        <v>0</v>
      </c>
      <c r="F21" s="59">
        <v>0</v>
      </c>
      <c r="G21" s="59">
        <v>684.31</v>
      </c>
      <c r="H21" s="59">
        <v>1235.72</v>
      </c>
      <c r="I21" s="59">
        <v>817.2</v>
      </c>
      <c r="J21" s="59">
        <v>499.84</v>
      </c>
      <c r="K21" s="59">
        <v>257.86</v>
      </c>
      <c r="L21" s="59">
        <v>1539.2</v>
      </c>
      <c r="M21" s="60">
        <v>1081.01</v>
      </c>
      <c r="N21" s="122">
        <f t="shared" si="0"/>
        <v>190.42</v>
      </c>
      <c r="O21" s="120">
        <f t="shared" si="1"/>
        <v>6115.14</v>
      </c>
      <c r="P21" s="122">
        <f t="shared" si="2"/>
        <v>6305.56</v>
      </c>
      <c r="Q21" s="126">
        <f t="shared" si="3"/>
        <v>38.083999999999996</v>
      </c>
      <c r="R21" s="122">
        <f t="shared" si="4"/>
        <v>873.59142857142865</v>
      </c>
      <c r="S21" s="63">
        <f t="shared" si="5"/>
        <v>525.46333333333337</v>
      </c>
      <c r="T21" s="69"/>
    </row>
    <row r="22" spans="1:20" x14ac:dyDescent="0.25">
      <c r="A22" s="17">
        <v>1969</v>
      </c>
      <c r="B22" s="23">
        <v>357.03</v>
      </c>
      <c r="C22" s="59">
        <v>0</v>
      </c>
      <c r="D22" s="59">
        <v>0</v>
      </c>
      <c r="E22" s="59">
        <v>0</v>
      </c>
      <c r="F22" s="59">
        <v>0</v>
      </c>
      <c r="G22" s="59">
        <v>579.17999999999995</v>
      </c>
      <c r="H22" s="59">
        <v>416.54</v>
      </c>
      <c r="I22" s="59">
        <v>265.79000000000002</v>
      </c>
      <c r="J22" s="59">
        <v>1382.5</v>
      </c>
      <c r="K22" s="59">
        <v>1358.7</v>
      </c>
      <c r="L22" s="59">
        <v>1892.26</v>
      </c>
      <c r="M22" s="60">
        <v>79.34</v>
      </c>
      <c r="N22" s="122">
        <f t="shared" si="0"/>
        <v>357.03</v>
      </c>
      <c r="O22" s="120">
        <f t="shared" si="1"/>
        <v>5974.31</v>
      </c>
      <c r="P22" s="122">
        <f t="shared" si="2"/>
        <v>6331.34</v>
      </c>
      <c r="Q22" s="126">
        <f t="shared" si="3"/>
        <v>71.405999999999992</v>
      </c>
      <c r="R22" s="122">
        <f t="shared" si="4"/>
        <v>853.47285714285715</v>
      </c>
      <c r="S22" s="63">
        <f t="shared" si="5"/>
        <v>527.61166666666668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295.54000000000002</v>
      </c>
      <c r="I23" s="59">
        <v>1517.38</v>
      </c>
      <c r="J23" s="59">
        <v>1846.64</v>
      </c>
      <c r="K23" s="59">
        <v>1215.8900000000001</v>
      </c>
      <c r="L23" s="59">
        <v>1614.57</v>
      </c>
      <c r="M23" s="60">
        <v>200.33</v>
      </c>
      <c r="N23" s="122">
        <f t="shared" si="0"/>
        <v>0</v>
      </c>
      <c r="O23" s="120">
        <f t="shared" si="1"/>
        <v>6690.35</v>
      </c>
      <c r="P23" s="122">
        <f t="shared" si="2"/>
        <v>6690.35</v>
      </c>
      <c r="Q23" s="126">
        <f t="shared" si="3"/>
        <v>0</v>
      </c>
      <c r="R23" s="122">
        <f t="shared" si="4"/>
        <v>955.76428571428573</v>
      </c>
      <c r="S23" s="63">
        <f t="shared" si="5"/>
        <v>557.5291666666667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551.41</v>
      </c>
      <c r="I24" s="59">
        <v>936.21</v>
      </c>
      <c r="J24" s="59">
        <v>654.54999999999995</v>
      </c>
      <c r="K24" s="59">
        <v>646.62</v>
      </c>
      <c r="L24" s="59">
        <v>1059.19</v>
      </c>
      <c r="M24" s="60">
        <v>0</v>
      </c>
      <c r="N24" s="122">
        <f t="shared" si="0"/>
        <v>0</v>
      </c>
      <c r="O24" s="120">
        <f t="shared" si="1"/>
        <v>3847.98</v>
      </c>
      <c r="P24" s="122">
        <f t="shared" si="2"/>
        <v>3847.98</v>
      </c>
      <c r="Q24" s="126">
        <f t="shared" si="3"/>
        <v>0</v>
      </c>
      <c r="R24" s="122">
        <f t="shared" si="4"/>
        <v>549.71142857142854</v>
      </c>
      <c r="S24" s="63">
        <f t="shared" si="5"/>
        <v>320.66500000000002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821.17</v>
      </c>
      <c r="H25" s="59">
        <v>1186.1300000000001</v>
      </c>
      <c r="I25" s="59">
        <v>1043.32</v>
      </c>
      <c r="J25" s="59">
        <v>515.71</v>
      </c>
      <c r="K25" s="59">
        <v>749.76</v>
      </c>
      <c r="L25" s="59">
        <v>1136.55</v>
      </c>
      <c r="M25" s="60">
        <v>1398.37</v>
      </c>
      <c r="N25" s="122">
        <f t="shared" si="0"/>
        <v>0</v>
      </c>
      <c r="O25" s="120">
        <f t="shared" si="1"/>
        <v>6851.01</v>
      </c>
      <c r="P25" s="122">
        <f t="shared" si="2"/>
        <v>6851.01</v>
      </c>
      <c r="Q25" s="126">
        <f t="shared" si="3"/>
        <v>0</v>
      </c>
      <c r="R25" s="122">
        <f t="shared" si="4"/>
        <v>978.71571428571428</v>
      </c>
      <c r="S25" s="63">
        <f t="shared" si="5"/>
        <v>570.91750000000002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59">
        <v>1537.21</v>
      </c>
      <c r="J26" s="59">
        <v>1055.22</v>
      </c>
      <c r="K26" s="59">
        <v>1624.49</v>
      </c>
      <c r="L26" s="59">
        <v>612.9</v>
      </c>
      <c r="M26" s="60">
        <v>0</v>
      </c>
      <c r="N26" s="122">
        <f t="shared" si="0"/>
        <v>0</v>
      </c>
      <c r="O26" s="120">
        <f t="shared" si="1"/>
        <v>4829.82</v>
      </c>
      <c r="P26" s="122">
        <f t="shared" si="2"/>
        <v>4829.82</v>
      </c>
      <c r="Q26" s="126">
        <f t="shared" si="3"/>
        <v>0</v>
      </c>
      <c r="R26" s="122">
        <f t="shared" si="4"/>
        <v>689.97428571428566</v>
      </c>
      <c r="S26" s="63">
        <f t="shared" si="5"/>
        <v>402.48499999999996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1338.86</v>
      </c>
      <c r="I27" s="59">
        <v>1440.02</v>
      </c>
      <c r="J27" s="59">
        <v>487.94</v>
      </c>
      <c r="K27" s="59">
        <v>846.96</v>
      </c>
      <c r="L27" s="59">
        <v>1039.3499999999999</v>
      </c>
      <c r="M27" s="60">
        <v>1493.57</v>
      </c>
      <c r="N27" s="122">
        <f t="shared" si="0"/>
        <v>0</v>
      </c>
      <c r="O27" s="120">
        <f t="shared" si="1"/>
        <v>6646.7000000000007</v>
      </c>
      <c r="P27" s="122">
        <f t="shared" si="2"/>
        <v>6646.7000000000007</v>
      </c>
      <c r="Q27" s="126">
        <f t="shared" si="3"/>
        <v>0</v>
      </c>
      <c r="R27" s="122">
        <f t="shared" si="4"/>
        <v>949.52857142857158</v>
      </c>
      <c r="S27" s="63">
        <f t="shared" si="5"/>
        <v>553.89166666666677</v>
      </c>
      <c r="T27" s="69"/>
    </row>
    <row r="28" spans="1:20" x14ac:dyDescent="0.25">
      <c r="A28" s="17">
        <v>1975</v>
      </c>
      <c r="B28" s="23">
        <v>0</v>
      </c>
      <c r="C28" s="59">
        <v>0</v>
      </c>
      <c r="D28" s="59">
        <v>0</v>
      </c>
      <c r="E28" s="59">
        <v>0</v>
      </c>
      <c r="F28" s="59">
        <v>0</v>
      </c>
      <c r="G28" s="59">
        <v>232.07</v>
      </c>
      <c r="H28" s="59">
        <v>971.91</v>
      </c>
      <c r="I28" s="59">
        <v>991.75</v>
      </c>
      <c r="J28" s="59">
        <v>1816.89</v>
      </c>
      <c r="K28" s="59">
        <v>1128.6099999999999</v>
      </c>
      <c r="L28" s="59">
        <v>1394.4</v>
      </c>
      <c r="M28" s="60">
        <v>172.57</v>
      </c>
      <c r="N28" s="122">
        <f t="shared" si="0"/>
        <v>0</v>
      </c>
      <c r="O28" s="120">
        <f t="shared" si="1"/>
        <v>6708.1999999999989</v>
      </c>
      <c r="P28" s="122">
        <f t="shared" si="2"/>
        <v>6708.1999999999989</v>
      </c>
      <c r="Q28" s="126">
        <f t="shared" si="3"/>
        <v>0</v>
      </c>
      <c r="R28" s="122">
        <f t="shared" si="4"/>
        <v>958.31428571428557</v>
      </c>
      <c r="S28" s="63">
        <f t="shared" si="5"/>
        <v>559.01666666666654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1309.1099999999999</v>
      </c>
      <c r="H29" s="59">
        <v>571.25</v>
      </c>
      <c r="I29" s="59">
        <v>1416.22</v>
      </c>
      <c r="J29" s="59">
        <v>390.75</v>
      </c>
      <c r="K29" s="59">
        <v>311.41000000000003</v>
      </c>
      <c r="L29" s="59">
        <v>1340.85</v>
      </c>
      <c r="M29" s="60">
        <v>1001.67</v>
      </c>
      <c r="N29" s="122">
        <f t="shared" si="0"/>
        <v>0</v>
      </c>
      <c r="O29" s="120">
        <f t="shared" si="1"/>
        <v>6341.26</v>
      </c>
      <c r="P29" s="122">
        <f t="shared" si="2"/>
        <v>6341.26</v>
      </c>
      <c r="Q29" s="126">
        <f t="shared" si="3"/>
        <v>0</v>
      </c>
      <c r="R29" s="122">
        <f t="shared" si="4"/>
        <v>905.89428571428573</v>
      </c>
      <c r="S29" s="63">
        <f t="shared" si="5"/>
        <v>528.43833333333339</v>
      </c>
      <c r="T29" s="69"/>
    </row>
    <row r="30" spans="1:20" x14ac:dyDescent="0.25">
      <c r="A30" s="17">
        <v>1977</v>
      </c>
      <c r="B30" s="23">
        <v>0</v>
      </c>
      <c r="C30" s="59">
        <v>0</v>
      </c>
      <c r="D30" s="59">
        <v>0</v>
      </c>
      <c r="E30" s="59">
        <v>0</v>
      </c>
      <c r="F30" s="59">
        <v>0</v>
      </c>
      <c r="G30" s="59">
        <v>1289.28</v>
      </c>
      <c r="H30" s="59">
        <v>1547.13</v>
      </c>
      <c r="I30" s="59">
        <v>1471.76</v>
      </c>
      <c r="J30" s="59">
        <v>238.02</v>
      </c>
      <c r="K30" s="59">
        <v>1138.53</v>
      </c>
      <c r="L30" s="59">
        <v>775.55</v>
      </c>
      <c r="M30" s="60">
        <v>741.83</v>
      </c>
      <c r="N30" s="122">
        <f t="shared" si="0"/>
        <v>0</v>
      </c>
      <c r="O30" s="120">
        <f t="shared" si="1"/>
        <v>7202.1</v>
      </c>
      <c r="P30" s="122">
        <f t="shared" si="2"/>
        <v>7202.1</v>
      </c>
      <c r="Q30" s="126">
        <f t="shared" si="3"/>
        <v>0</v>
      </c>
      <c r="R30" s="122">
        <f t="shared" si="4"/>
        <v>1028.8714285714286</v>
      </c>
      <c r="S30" s="63">
        <f t="shared" si="5"/>
        <v>600.17500000000007</v>
      </c>
      <c r="T30" s="69"/>
    </row>
    <row r="31" spans="1:20" x14ac:dyDescent="0.25">
      <c r="A31" s="17">
        <v>1978</v>
      </c>
      <c r="B31" s="23">
        <v>0</v>
      </c>
      <c r="C31" s="59">
        <v>0</v>
      </c>
      <c r="D31" s="59">
        <v>0</v>
      </c>
      <c r="E31" s="59">
        <v>0</v>
      </c>
      <c r="F31" s="59">
        <v>0</v>
      </c>
      <c r="G31" s="59">
        <v>1422.17</v>
      </c>
      <c r="H31" s="59">
        <v>1311.09</v>
      </c>
      <c r="I31" s="59">
        <v>1489.61</v>
      </c>
      <c r="J31" s="59">
        <v>285.62</v>
      </c>
      <c r="K31" s="59">
        <v>303.48</v>
      </c>
      <c r="L31" s="59">
        <v>1666.14</v>
      </c>
      <c r="M31" s="60">
        <v>1432.09</v>
      </c>
      <c r="N31" s="122">
        <f t="shared" si="0"/>
        <v>0</v>
      </c>
      <c r="O31" s="120">
        <f t="shared" si="1"/>
        <v>7910.2</v>
      </c>
      <c r="P31" s="122">
        <f t="shared" si="2"/>
        <v>7910.2</v>
      </c>
      <c r="Q31" s="126">
        <f t="shared" si="3"/>
        <v>0</v>
      </c>
      <c r="R31" s="122">
        <f t="shared" si="4"/>
        <v>1130.0285714285715</v>
      </c>
      <c r="S31" s="63">
        <f t="shared" si="5"/>
        <v>659.18333333333328</v>
      </c>
      <c r="T31" s="69"/>
    </row>
    <row r="32" spans="1:20" x14ac:dyDescent="0.25">
      <c r="A32" s="17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1898.21</v>
      </c>
      <c r="I32" s="59">
        <v>721.99</v>
      </c>
      <c r="J32" s="59">
        <v>1676.06</v>
      </c>
      <c r="K32" s="59">
        <v>519.67999999999995</v>
      </c>
      <c r="L32" s="59">
        <v>716.04</v>
      </c>
      <c r="M32" s="60">
        <v>1295.23</v>
      </c>
      <c r="N32" s="122">
        <f t="shared" si="0"/>
        <v>0</v>
      </c>
      <c r="O32" s="120">
        <f t="shared" si="1"/>
        <v>6827.2100000000009</v>
      </c>
      <c r="P32" s="122">
        <f t="shared" si="2"/>
        <v>6827.2100000000009</v>
      </c>
      <c r="Q32" s="126">
        <f t="shared" si="3"/>
        <v>0</v>
      </c>
      <c r="R32" s="122">
        <f t="shared" si="4"/>
        <v>975.31571428571442</v>
      </c>
      <c r="S32" s="63">
        <f t="shared" si="5"/>
        <v>568.93416666666678</v>
      </c>
      <c r="T32" s="69"/>
    </row>
    <row r="33" spans="1:20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368.34</v>
      </c>
      <c r="I33" s="59">
        <v>1703.23</v>
      </c>
      <c r="J33" s="59">
        <v>1564.98</v>
      </c>
      <c r="K33" s="59">
        <v>1007.62</v>
      </c>
      <c r="L33" s="59">
        <v>1404.32</v>
      </c>
      <c r="M33" s="60">
        <v>79.34</v>
      </c>
      <c r="N33" s="122">
        <f t="shared" si="0"/>
        <v>0</v>
      </c>
      <c r="O33" s="120">
        <f t="shared" si="1"/>
        <v>6127.83</v>
      </c>
      <c r="P33" s="122">
        <f t="shared" si="2"/>
        <v>6127.83</v>
      </c>
      <c r="Q33" s="126">
        <f t="shared" si="3"/>
        <v>0</v>
      </c>
      <c r="R33" s="122">
        <f t="shared" si="4"/>
        <v>875.40428571428572</v>
      </c>
      <c r="S33" s="63">
        <f t="shared" si="5"/>
        <v>510.65249999999997</v>
      </c>
      <c r="T33" s="69"/>
    </row>
    <row r="34" spans="1:20" x14ac:dyDescent="0.25">
      <c r="A34" s="17">
        <v>1981</v>
      </c>
      <c r="B34" s="23">
        <v>0</v>
      </c>
      <c r="C34" s="59">
        <v>0</v>
      </c>
      <c r="D34" s="59">
        <v>0</v>
      </c>
      <c r="E34" s="59">
        <v>0</v>
      </c>
      <c r="F34" s="59">
        <v>392.73</v>
      </c>
      <c r="G34" s="59">
        <v>989.77</v>
      </c>
      <c r="H34" s="59">
        <v>902.49</v>
      </c>
      <c r="I34" s="59">
        <v>589.1</v>
      </c>
      <c r="J34" s="59">
        <v>347.11</v>
      </c>
      <c r="K34" s="59">
        <v>950.1</v>
      </c>
      <c r="L34" s="59">
        <v>1299.19</v>
      </c>
      <c r="M34" s="60">
        <v>491.91</v>
      </c>
      <c r="N34" s="122">
        <f t="shared" si="0"/>
        <v>392.73</v>
      </c>
      <c r="O34" s="120">
        <f t="shared" si="1"/>
        <v>5569.67</v>
      </c>
      <c r="P34" s="122">
        <f t="shared" si="2"/>
        <v>5962.4</v>
      </c>
      <c r="Q34" s="126">
        <f t="shared" si="3"/>
        <v>78.546000000000006</v>
      </c>
      <c r="R34" s="122">
        <f t="shared" si="4"/>
        <v>795.66714285714284</v>
      </c>
      <c r="S34" s="63">
        <f t="shared" si="5"/>
        <v>496.86666666666662</v>
      </c>
      <c r="T34" s="69"/>
    </row>
    <row r="35" spans="1:20" x14ac:dyDescent="0.25">
      <c r="A35" s="17">
        <v>1982</v>
      </c>
      <c r="B35" s="23">
        <v>0</v>
      </c>
      <c r="C35" s="59">
        <v>0</v>
      </c>
      <c r="D35" s="59">
        <v>0</v>
      </c>
      <c r="E35" s="59">
        <v>0</v>
      </c>
      <c r="F35" s="59">
        <v>547.45000000000005</v>
      </c>
      <c r="G35" s="59">
        <v>749.76</v>
      </c>
      <c r="H35" s="59">
        <v>339.18</v>
      </c>
      <c r="I35" s="59">
        <v>255.87</v>
      </c>
      <c r="J35" s="59">
        <v>781.5</v>
      </c>
      <c r="K35" s="59">
        <v>1414.24</v>
      </c>
      <c r="L35" s="59">
        <v>497.86</v>
      </c>
      <c r="M35" s="60">
        <v>483.97</v>
      </c>
      <c r="N35" s="122">
        <f t="shared" si="0"/>
        <v>547.45000000000005</v>
      </c>
      <c r="O35" s="120">
        <f t="shared" si="1"/>
        <v>4522.38</v>
      </c>
      <c r="P35" s="122">
        <f t="shared" si="2"/>
        <v>5069.83</v>
      </c>
      <c r="Q35" s="126">
        <f t="shared" si="3"/>
        <v>109.49000000000001</v>
      </c>
      <c r="R35" s="122">
        <f t="shared" si="4"/>
        <v>646.0542857142857</v>
      </c>
      <c r="S35" s="63">
        <f t="shared" si="5"/>
        <v>422.48583333333335</v>
      </c>
      <c r="T35" s="69"/>
    </row>
    <row r="36" spans="1:20" x14ac:dyDescent="0.25">
      <c r="A36" s="17">
        <v>1983</v>
      </c>
      <c r="B36" s="23">
        <v>0</v>
      </c>
      <c r="C36" s="59">
        <v>0</v>
      </c>
      <c r="D36" s="59">
        <v>0</v>
      </c>
      <c r="E36" s="59">
        <v>0</v>
      </c>
      <c r="F36" s="59">
        <v>0</v>
      </c>
      <c r="G36" s="59">
        <v>283.64</v>
      </c>
      <c r="H36" s="59">
        <v>547.45000000000005</v>
      </c>
      <c r="I36" s="59">
        <v>351.08</v>
      </c>
      <c r="J36" s="59">
        <v>1031.42</v>
      </c>
      <c r="K36" s="59">
        <v>1358.7</v>
      </c>
      <c r="L36" s="59">
        <v>1608.62</v>
      </c>
      <c r="M36" s="60">
        <v>325.29000000000002</v>
      </c>
      <c r="N36" s="122">
        <f t="shared" si="0"/>
        <v>0</v>
      </c>
      <c r="O36" s="120">
        <f t="shared" si="1"/>
        <v>5506.2</v>
      </c>
      <c r="P36" s="122">
        <f t="shared" si="2"/>
        <v>5506.2</v>
      </c>
      <c r="Q36" s="126">
        <f t="shared" si="3"/>
        <v>0</v>
      </c>
      <c r="R36" s="122">
        <f t="shared" si="4"/>
        <v>786.6</v>
      </c>
      <c r="S36" s="63">
        <f t="shared" si="5"/>
        <v>458.84999999999997</v>
      </c>
      <c r="T36" s="69"/>
    </row>
    <row r="37" spans="1:20" x14ac:dyDescent="0.25">
      <c r="A37" s="17">
        <v>1984</v>
      </c>
      <c r="B37" s="23">
        <v>0</v>
      </c>
      <c r="C37" s="59">
        <v>0</v>
      </c>
      <c r="D37" s="59">
        <v>0</v>
      </c>
      <c r="E37" s="59">
        <v>0</v>
      </c>
      <c r="F37" s="59">
        <v>0</v>
      </c>
      <c r="G37" s="59">
        <v>111.08</v>
      </c>
      <c r="H37" s="59">
        <v>961.01</v>
      </c>
      <c r="I37" s="59">
        <v>916.38</v>
      </c>
      <c r="J37" s="59">
        <v>1509.44</v>
      </c>
      <c r="K37" s="59">
        <v>1563</v>
      </c>
      <c r="L37" s="59">
        <v>819.19</v>
      </c>
      <c r="M37" s="60">
        <v>0</v>
      </c>
      <c r="N37" s="122">
        <f t="shared" si="0"/>
        <v>0</v>
      </c>
      <c r="O37" s="120">
        <f t="shared" si="1"/>
        <v>5880.1</v>
      </c>
      <c r="P37" s="122">
        <f t="shared" si="2"/>
        <v>5880.1</v>
      </c>
      <c r="Q37" s="126">
        <f t="shared" si="3"/>
        <v>0</v>
      </c>
      <c r="R37" s="122">
        <f t="shared" si="4"/>
        <v>840.01428571428573</v>
      </c>
      <c r="S37" s="63">
        <f t="shared" si="5"/>
        <v>490.00833333333338</v>
      </c>
      <c r="T37" s="69"/>
    </row>
    <row r="38" spans="1:20" x14ac:dyDescent="0.25">
      <c r="A38" s="17">
        <v>1985</v>
      </c>
      <c r="B38" s="23">
        <v>0</v>
      </c>
      <c r="C38" s="59">
        <v>0</v>
      </c>
      <c r="D38" s="59">
        <v>0</v>
      </c>
      <c r="E38" s="59">
        <v>0</v>
      </c>
      <c r="F38" s="59">
        <v>0</v>
      </c>
      <c r="G38" s="59">
        <v>394.72</v>
      </c>
      <c r="H38" s="59">
        <v>474.06</v>
      </c>
      <c r="I38" s="59">
        <v>844.97</v>
      </c>
      <c r="J38" s="59">
        <v>884.64</v>
      </c>
      <c r="K38" s="59">
        <v>1402.33</v>
      </c>
      <c r="L38" s="59">
        <v>448.27</v>
      </c>
      <c r="M38" s="60">
        <v>0</v>
      </c>
      <c r="N38" s="122">
        <f t="shared" si="0"/>
        <v>0</v>
      </c>
      <c r="O38" s="120">
        <f t="shared" si="1"/>
        <v>4448.99</v>
      </c>
      <c r="P38" s="122">
        <f t="shared" si="2"/>
        <v>4448.99</v>
      </c>
      <c r="Q38" s="126">
        <f t="shared" si="3"/>
        <v>0</v>
      </c>
      <c r="R38" s="122">
        <f t="shared" si="4"/>
        <v>635.56999999999994</v>
      </c>
      <c r="S38" s="63">
        <f t="shared" si="5"/>
        <v>370.74916666666667</v>
      </c>
      <c r="T38" s="69"/>
    </row>
    <row r="39" spans="1:20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1092.75</v>
      </c>
      <c r="I39" s="59">
        <v>599.97</v>
      </c>
      <c r="J39" s="59">
        <v>1374.56</v>
      </c>
      <c r="K39" s="59">
        <v>1233.74</v>
      </c>
      <c r="L39" s="59">
        <v>476.04</v>
      </c>
      <c r="M39" s="60">
        <v>0</v>
      </c>
      <c r="N39" s="122">
        <f t="shared" si="0"/>
        <v>0</v>
      </c>
      <c r="O39" s="120">
        <f t="shared" si="1"/>
        <v>4777.0599999999995</v>
      </c>
      <c r="P39" s="122">
        <f t="shared" si="2"/>
        <v>4777.0599999999995</v>
      </c>
      <c r="Q39" s="126">
        <f t="shared" si="3"/>
        <v>0</v>
      </c>
      <c r="R39" s="122">
        <f t="shared" si="4"/>
        <v>682.43714285714282</v>
      </c>
      <c r="S39" s="63">
        <f t="shared" si="5"/>
        <v>398.08833333333331</v>
      </c>
      <c r="T39" s="69"/>
    </row>
    <row r="40" spans="1:20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0</v>
      </c>
      <c r="H40" s="59">
        <v>242.32</v>
      </c>
      <c r="I40" s="59">
        <v>438.35</v>
      </c>
      <c r="J40" s="59">
        <v>472.07</v>
      </c>
      <c r="K40" s="59">
        <v>971.91</v>
      </c>
      <c r="L40" s="59">
        <v>640.66999999999996</v>
      </c>
      <c r="M40" s="60">
        <v>557.36</v>
      </c>
      <c r="N40" s="122">
        <f t="shared" si="0"/>
        <v>0</v>
      </c>
      <c r="O40" s="120">
        <f t="shared" si="1"/>
        <v>3322.6800000000003</v>
      </c>
      <c r="P40" s="122">
        <f t="shared" si="2"/>
        <v>3322.6800000000003</v>
      </c>
      <c r="Q40" s="126">
        <f t="shared" si="3"/>
        <v>0</v>
      </c>
      <c r="R40" s="122">
        <f t="shared" si="4"/>
        <v>474.66857142857145</v>
      </c>
      <c r="S40" s="63">
        <f t="shared" si="5"/>
        <v>276.89000000000004</v>
      </c>
      <c r="T40" s="69"/>
    </row>
    <row r="41" spans="1:20" x14ac:dyDescent="0.25">
      <c r="A41" s="17">
        <v>1988</v>
      </c>
      <c r="B41" s="23">
        <v>0</v>
      </c>
      <c r="C41" s="59">
        <v>0</v>
      </c>
      <c r="D41" s="59">
        <v>0</v>
      </c>
      <c r="E41" s="59">
        <v>0</v>
      </c>
      <c r="F41" s="59">
        <v>0</v>
      </c>
      <c r="G41" s="59">
        <v>0</v>
      </c>
      <c r="H41" s="59">
        <v>313.39</v>
      </c>
      <c r="I41" s="59">
        <v>662.49</v>
      </c>
      <c r="J41" s="59">
        <v>878.69</v>
      </c>
      <c r="K41" s="59">
        <v>692.24</v>
      </c>
      <c r="L41" s="59">
        <v>648.6</v>
      </c>
      <c r="M41" s="60">
        <v>553.4</v>
      </c>
      <c r="N41" s="122">
        <f t="shared" si="0"/>
        <v>0</v>
      </c>
      <c r="O41" s="120">
        <f t="shared" si="1"/>
        <v>3748.8100000000004</v>
      </c>
      <c r="P41" s="122">
        <f t="shared" si="2"/>
        <v>3748.8100000000004</v>
      </c>
      <c r="Q41" s="126">
        <f t="shared" si="3"/>
        <v>0</v>
      </c>
      <c r="R41" s="122">
        <f t="shared" si="4"/>
        <v>535.54428571428582</v>
      </c>
      <c r="S41" s="63">
        <f t="shared" si="5"/>
        <v>312.40083333333337</v>
      </c>
      <c r="T41" s="69"/>
    </row>
    <row r="42" spans="1:20" x14ac:dyDescent="0.25">
      <c r="A42" s="17">
        <v>1989</v>
      </c>
      <c r="B42" s="23">
        <v>311.41000000000003</v>
      </c>
      <c r="C42" s="59">
        <v>0</v>
      </c>
      <c r="D42" s="59">
        <v>0</v>
      </c>
      <c r="E42" s="59">
        <v>0</v>
      </c>
      <c r="F42" s="59">
        <v>0</v>
      </c>
      <c r="G42" s="59">
        <v>216.2</v>
      </c>
      <c r="H42" s="59">
        <v>797.37</v>
      </c>
      <c r="I42" s="59">
        <v>1088.3499999999999</v>
      </c>
      <c r="J42" s="59">
        <v>305.45999999999998</v>
      </c>
      <c r="K42" s="59">
        <v>1059.19</v>
      </c>
      <c r="L42" s="59">
        <v>448.27</v>
      </c>
      <c r="M42" s="60">
        <v>884.64</v>
      </c>
      <c r="N42" s="122">
        <f t="shared" si="0"/>
        <v>311.41000000000003</v>
      </c>
      <c r="O42" s="120">
        <f t="shared" si="1"/>
        <v>4799.4800000000005</v>
      </c>
      <c r="P42" s="122">
        <f t="shared" si="2"/>
        <v>5110.8900000000003</v>
      </c>
      <c r="Q42" s="126">
        <f t="shared" si="3"/>
        <v>62.282000000000004</v>
      </c>
      <c r="R42" s="122">
        <f t="shared" si="4"/>
        <v>685.6400000000001</v>
      </c>
      <c r="S42" s="63">
        <f t="shared" si="5"/>
        <v>425.90750000000003</v>
      </c>
      <c r="T42" s="69"/>
    </row>
    <row r="43" spans="1:20" x14ac:dyDescent="0.25">
      <c r="A43" s="17">
        <v>1990</v>
      </c>
      <c r="B43" s="23">
        <v>0</v>
      </c>
      <c r="C43" s="59">
        <v>0</v>
      </c>
      <c r="D43" s="59">
        <v>0</v>
      </c>
      <c r="E43" s="59">
        <v>0</v>
      </c>
      <c r="F43" s="59">
        <v>0</v>
      </c>
      <c r="G43" s="59">
        <v>0</v>
      </c>
      <c r="H43" s="59">
        <v>1263.49</v>
      </c>
      <c r="I43" s="59">
        <v>1267.2</v>
      </c>
      <c r="J43" s="59">
        <v>977.86</v>
      </c>
      <c r="K43" s="59">
        <v>1225.8</v>
      </c>
      <c r="L43" s="59">
        <v>983.82</v>
      </c>
      <c r="M43" s="60">
        <v>73.39</v>
      </c>
      <c r="N43" s="122">
        <f t="shared" si="0"/>
        <v>0</v>
      </c>
      <c r="O43" s="120">
        <f t="shared" si="1"/>
        <v>5791.56</v>
      </c>
      <c r="P43" s="122">
        <f t="shared" si="2"/>
        <v>5791.56</v>
      </c>
      <c r="Q43" s="126">
        <f t="shared" si="3"/>
        <v>0</v>
      </c>
      <c r="R43" s="122">
        <f t="shared" si="4"/>
        <v>827.36571428571438</v>
      </c>
      <c r="S43" s="63">
        <f t="shared" si="5"/>
        <v>482.63000000000005</v>
      </c>
      <c r="T43" s="69"/>
    </row>
    <row r="44" spans="1:20" x14ac:dyDescent="0.25">
      <c r="A44" s="17">
        <v>1991</v>
      </c>
      <c r="B44" s="23">
        <v>0</v>
      </c>
      <c r="C44" s="59">
        <v>0</v>
      </c>
      <c r="D44" s="59">
        <v>0</v>
      </c>
      <c r="E44" s="59">
        <v>0</v>
      </c>
      <c r="F44" s="59">
        <v>0</v>
      </c>
      <c r="G44" s="59">
        <v>899.7</v>
      </c>
      <c r="H44" s="59">
        <v>1005.64</v>
      </c>
      <c r="I44" s="59">
        <v>1009.96</v>
      </c>
      <c r="J44" s="59">
        <v>476.04</v>
      </c>
      <c r="K44" s="59">
        <v>1477.71</v>
      </c>
      <c r="L44" s="59">
        <v>1249.5999999999999</v>
      </c>
      <c r="M44" s="60">
        <v>733.9</v>
      </c>
      <c r="N44" s="122">
        <f t="shared" si="0"/>
        <v>0</v>
      </c>
      <c r="O44" s="120">
        <f t="shared" si="1"/>
        <v>6852.5499999999993</v>
      </c>
      <c r="P44" s="122">
        <f t="shared" si="2"/>
        <v>6852.5499999999993</v>
      </c>
      <c r="Q44" s="126">
        <f t="shared" si="3"/>
        <v>0</v>
      </c>
      <c r="R44" s="122">
        <f t="shared" si="4"/>
        <v>978.9357142857142</v>
      </c>
      <c r="S44" s="63">
        <f t="shared" si="5"/>
        <v>571.04583333333323</v>
      </c>
      <c r="T44" s="69"/>
    </row>
    <row r="45" spans="1:20" x14ac:dyDescent="0.25">
      <c r="A45" s="17">
        <v>1992</v>
      </c>
      <c r="B45" s="23">
        <v>0</v>
      </c>
      <c r="C45" s="59">
        <v>0</v>
      </c>
      <c r="D45" s="59">
        <v>0</v>
      </c>
      <c r="E45" s="59">
        <v>0</v>
      </c>
      <c r="F45" s="59">
        <v>0</v>
      </c>
      <c r="G45" s="59">
        <v>419.23</v>
      </c>
      <c r="H45" s="59">
        <v>652.57000000000005</v>
      </c>
      <c r="I45" s="59">
        <v>918.64</v>
      </c>
      <c r="J45" s="59">
        <v>967.75</v>
      </c>
      <c r="K45" s="59">
        <v>247.94</v>
      </c>
      <c r="L45" s="59">
        <v>1055.22</v>
      </c>
      <c r="M45" s="60">
        <v>527.61</v>
      </c>
      <c r="N45" s="122">
        <f t="shared" si="0"/>
        <v>0</v>
      </c>
      <c r="O45" s="120">
        <f t="shared" si="1"/>
        <v>4788.96</v>
      </c>
      <c r="P45" s="122">
        <f t="shared" si="2"/>
        <v>4788.96</v>
      </c>
      <c r="Q45" s="126">
        <f t="shared" si="3"/>
        <v>0</v>
      </c>
      <c r="R45" s="122">
        <f t="shared" si="4"/>
        <v>684.13714285714286</v>
      </c>
      <c r="S45" s="63">
        <f t="shared" si="5"/>
        <v>399.08</v>
      </c>
      <c r="T45" s="69"/>
    </row>
    <row r="46" spans="1:20" x14ac:dyDescent="0.25">
      <c r="A46" s="17">
        <v>1993</v>
      </c>
      <c r="B46" s="23">
        <v>0</v>
      </c>
      <c r="C46" s="59">
        <v>0</v>
      </c>
      <c r="D46" s="59">
        <v>0</v>
      </c>
      <c r="E46" s="59">
        <v>0</v>
      </c>
      <c r="F46" s="59">
        <v>0</v>
      </c>
      <c r="G46" s="59">
        <v>0</v>
      </c>
      <c r="H46" s="59">
        <v>855.09</v>
      </c>
      <c r="I46" s="59">
        <v>1311.27</v>
      </c>
      <c r="J46" s="59">
        <v>912.41</v>
      </c>
      <c r="K46" s="59">
        <v>849.93</v>
      </c>
      <c r="L46" s="59">
        <v>1329.18</v>
      </c>
      <c r="M46" s="60">
        <v>473.92</v>
      </c>
      <c r="N46" s="122">
        <f t="shared" si="0"/>
        <v>0</v>
      </c>
      <c r="O46" s="120">
        <f t="shared" si="1"/>
        <v>5731.8</v>
      </c>
      <c r="P46" s="122">
        <f t="shared" si="2"/>
        <v>5731.8</v>
      </c>
      <c r="Q46" s="126">
        <f t="shared" si="3"/>
        <v>0</v>
      </c>
      <c r="R46" s="122">
        <f t="shared" si="4"/>
        <v>818.82857142857142</v>
      </c>
      <c r="S46" s="63">
        <f t="shared" si="5"/>
        <v>477.65000000000003</v>
      </c>
      <c r="T46" s="69"/>
    </row>
    <row r="47" spans="1:20" x14ac:dyDescent="0.25">
      <c r="A47" s="17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0</v>
      </c>
      <c r="G47" s="59">
        <v>527.83000000000004</v>
      </c>
      <c r="H47" s="59">
        <v>1688.35</v>
      </c>
      <c r="I47" s="59">
        <v>440.34</v>
      </c>
      <c r="J47" s="59">
        <v>614.89</v>
      </c>
      <c r="K47" s="59">
        <v>608.92999999999995</v>
      </c>
      <c r="L47" s="59">
        <v>1626.47</v>
      </c>
      <c r="M47" s="60">
        <v>738.04</v>
      </c>
      <c r="N47" s="122">
        <f t="shared" si="0"/>
        <v>0</v>
      </c>
      <c r="O47" s="120">
        <f t="shared" si="1"/>
        <v>6244.8499999999995</v>
      </c>
      <c r="P47" s="122">
        <f t="shared" si="2"/>
        <v>6244.8499999999995</v>
      </c>
      <c r="Q47" s="126">
        <f t="shared" si="3"/>
        <v>0</v>
      </c>
      <c r="R47" s="122">
        <f t="shared" si="4"/>
        <v>892.12142857142851</v>
      </c>
      <c r="S47" s="63">
        <f t="shared" si="5"/>
        <v>520.40416666666658</v>
      </c>
      <c r="T47" s="69"/>
    </row>
    <row r="48" spans="1:20" x14ac:dyDescent="0.25">
      <c r="A48" s="17">
        <v>1995</v>
      </c>
      <c r="B48" s="23">
        <v>0</v>
      </c>
      <c r="C48" s="59">
        <v>0</v>
      </c>
      <c r="D48" s="59">
        <v>0</v>
      </c>
      <c r="E48" s="59">
        <v>0</v>
      </c>
      <c r="F48" s="59">
        <v>0</v>
      </c>
      <c r="G48" s="59">
        <v>418.12</v>
      </c>
      <c r="H48" s="59">
        <v>983.62</v>
      </c>
      <c r="I48" s="59">
        <v>0</v>
      </c>
      <c r="J48" s="59">
        <v>1442.6</v>
      </c>
      <c r="K48" s="59">
        <v>1517.77</v>
      </c>
      <c r="L48" s="59">
        <v>465.33</v>
      </c>
      <c r="M48" s="60">
        <v>0</v>
      </c>
      <c r="N48" s="122">
        <f t="shared" si="0"/>
        <v>0</v>
      </c>
      <c r="O48" s="120">
        <f t="shared" si="1"/>
        <v>4827.4400000000005</v>
      </c>
      <c r="P48" s="122">
        <f t="shared" si="2"/>
        <v>4827.4400000000005</v>
      </c>
      <c r="Q48" s="126">
        <f t="shared" si="3"/>
        <v>0</v>
      </c>
      <c r="R48" s="122">
        <f t="shared" si="4"/>
        <v>689.63428571428574</v>
      </c>
      <c r="S48" s="63">
        <f t="shared" si="5"/>
        <v>402.28666666666669</v>
      </c>
      <c r="T48" s="69"/>
    </row>
    <row r="49" spans="1:20" x14ac:dyDescent="0.25">
      <c r="A49" s="17">
        <v>1996</v>
      </c>
      <c r="B49" s="23">
        <v>0</v>
      </c>
      <c r="C49" s="59">
        <v>0</v>
      </c>
      <c r="D49" s="59">
        <v>0</v>
      </c>
      <c r="E49" s="59">
        <v>0</v>
      </c>
      <c r="F49" s="59">
        <v>0</v>
      </c>
      <c r="G49" s="59">
        <v>716.04</v>
      </c>
      <c r="H49" s="59">
        <v>741.23</v>
      </c>
      <c r="I49" s="59">
        <v>0</v>
      </c>
      <c r="J49" s="59">
        <v>1053.24</v>
      </c>
      <c r="K49" s="59">
        <v>1263.49</v>
      </c>
      <c r="L49" s="59">
        <v>495.28</v>
      </c>
      <c r="M49" s="60">
        <v>0</v>
      </c>
      <c r="N49" s="122">
        <f t="shared" si="0"/>
        <v>0</v>
      </c>
      <c r="O49" s="120">
        <f t="shared" si="1"/>
        <v>4269.28</v>
      </c>
      <c r="P49" s="122">
        <f t="shared" si="2"/>
        <v>4269.28</v>
      </c>
      <c r="Q49" s="126">
        <f t="shared" si="3"/>
        <v>0</v>
      </c>
      <c r="R49" s="122">
        <f t="shared" si="4"/>
        <v>609.89714285714285</v>
      </c>
      <c r="S49" s="63">
        <f t="shared" si="5"/>
        <v>355.77333333333331</v>
      </c>
      <c r="T49" s="69"/>
    </row>
    <row r="50" spans="1:20" x14ac:dyDescent="0.25">
      <c r="A50" s="17">
        <v>1997</v>
      </c>
      <c r="B50" s="23">
        <v>0</v>
      </c>
      <c r="C50" s="59">
        <v>0</v>
      </c>
      <c r="D50" s="59">
        <v>0</v>
      </c>
      <c r="E50" s="59">
        <v>0</v>
      </c>
      <c r="F50" s="59">
        <v>0</v>
      </c>
      <c r="G50" s="59">
        <v>577</v>
      </c>
      <c r="H50" s="59">
        <v>1219.8499999999999</v>
      </c>
      <c r="I50" s="59">
        <v>543.48</v>
      </c>
      <c r="J50" s="59">
        <v>593.07000000000005</v>
      </c>
      <c r="K50" s="59">
        <v>97.19</v>
      </c>
      <c r="L50" s="59">
        <v>1326.37</v>
      </c>
      <c r="M50" s="60">
        <v>0</v>
      </c>
      <c r="N50" s="122">
        <f t="shared" si="0"/>
        <v>0</v>
      </c>
      <c r="O50" s="120">
        <f t="shared" si="1"/>
        <v>4356.96</v>
      </c>
      <c r="P50" s="122">
        <f t="shared" si="2"/>
        <v>4356.96</v>
      </c>
      <c r="Q50" s="126">
        <f t="shared" si="3"/>
        <v>0</v>
      </c>
      <c r="R50" s="122">
        <f t="shared" si="4"/>
        <v>622.4228571428572</v>
      </c>
      <c r="S50" s="63">
        <f t="shared" si="5"/>
        <v>363.08</v>
      </c>
      <c r="T50" s="69"/>
    </row>
    <row r="51" spans="1:20" x14ac:dyDescent="0.25">
      <c r="A51" s="17">
        <v>1998</v>
      </c>
      <c r="B51" s="23">
        <v>0</v>
      </c>
      <c r="C51" s="59">
        <v>0</v>
      </c>
      <c r="D51" s="59">
        <v>0</v>
      </c>
      <c r="E51" s="59">
        <v>0</v>
      </c>
      <c r="F51" s="59">
        <v>0</v>
      </c>
      <c r="G51" s="59">
        <v>0</v>
      </c>
      <c r="H51" s="59">
        <v>722.79</v>
      </c>
      <c r="I51" s="59">
        <v>334.82</v>
      </c>
      <c r="J51" s="59">
        <v>1142.69</v>
      </c>
      <c r="K51" s="59">
        <v>940.38</v>
      </c>
      <c r="L51" s="59">
        <v>625.20000000000005</v>
      </c>
      <c r="M51" s="60">
        <v>163.63999999999999</v>
      </c>
      <c r="N51" s="122">
        <f t="shared" si="0"/>
        <v>0</v>
      </c>
      <c r="O51" s="120">
        <f t="shared" si="1"/>
        <v>3929.52</v>
      </c>
      <c r="P51" s="122">
        <f t="shared" si="2"/>
        <v>3929.52</v>
      </c>
      <c r="Q51" s="126">
        <f t="shared" si="3"/>
        <v>0</v>
      </c>
      <c r="R51" s="122">
        <f t="shared" si="4"/>
        <v>561.36</v>
      </c>
      <c r="S51" s="63">
        <f t="shared" si="5"/>
        <v>327.45999999999998</v>
      </c>
      <c r="T51" s="69"/>
    </row>
    <row r="52" spans="1:20" x14ac:dyDescent="0.25">
      <c r="A52" s="17">
        <v>1999</v>
      </c>
      <c r="B52" s="23">
        <v>329.66</v>
      </c>
      <c r="C52" s="59">
        <v>0</v>
      </c>
      <c r="D52" s="59">
        <v>0</v>
      </c>
      <c r="E52" s="59">
        <v>0</v>
      </c>
      <c r="F52" s="59">
        <v>107.11</v>
      </c>
      <c r="G52" s="59">
        <v>927.48</v>
      </c>
      <c r="H52" s="59">
        <v>1779.99</v>
      </c>
      <c r="I52" s="59">
        <v>564.11</v>
      </c>
      <c r="J52" s="59">
        <v>813.23</v>
      </c>
      <c r="K52" s="59">
        <v>202.32</v>
      </c>
      <c r="L52" s="59">
        <v>38.28</v>
      </c>
      <c r="M52" s="60">
        <v>0</v>
      </c>
      <c r="N52" s="122">
        <f t="shared" si="0"/>
        <v>436.77000000000004</v>
      </c>
      <c r="O52" s="120">
        <f t="shared" si="1"/>
        <v>4325.41</v>
      </c>
      <c r="P52" s="122">
        <f t="shared" si="2"/>
        <v>4762.1799999999994</v>
      </c>
      <c r="Q52" s="126">
        <f t="shared" si="3"/>
        <v>87.354000000000013</v>
      </c>
      <c r="R52" s="122">
        <f t="shared" si="4"/>
        <v>617.91571428571422</v>
      </c>
      <c r="S52" s="63">
        <f t="shared" si="5"/>
        <v>396.8483333333333</v>
      </c>
      <c r="T52" s="69"/>
    </row>
    <row r="53" spans="1:20" x14ac:dyDescent="0.25">
      <c r="A53" s="17">
        <v>2000</v>
      </c>
      <c r="B53" s="23">
        <v>0</v>
      </c>
      <c r="C53" s="59">
        <v>0</v>
      </c>
      <c r="D53" s="59">
        <v>0</v>
      </c>
      <c r="E53" s="59">
        <v>0</v>
      </c>
      <c r="F53" s="59">
        <v>0</v>
      </c>
      <c r="G53" s="59">
        <v>297.33</v>
      </c>
      <c r="H53" s="59">
        <v>1447.56</v>
      </c>
      <c r="I53" s="59">
        <v>721.99</v>
      </c>
      <c r="J53" s="59">
        <v>620.84</v>
      </c>
      <c r="K53" s="59">
        <v>668.44</v>
      </c>
      <c r="L53" s="59">
        <v>1561.01</v>
      </c>
      <c r="M53" s="60">
        <v>1978.34</v>
      </c>
      <c r="N53" s="122">
        <f t="shared" si="0"/>
        <v>0</v>
      </c>
      <c r="O53" s="120">
        <f t="shared" si="1"/>
        <v>7295.51</v>
      </c>
      <c r="P53" s="122">
        <f t="shared" si="2"/>
        <v>7295.51</v>
      </c>
      <c r="Q53" s="126">
        <f t="shared" si="3"/>
        <v>0</v>
      </c>
      <c r="R53" s="122">
        <f t="shared" si="4"/>
        <v>1042.2157142857143</v>
      </c>
      <c r="S53" s="63">
        <f t="shared" si="5"/>
        <v>607.95916666666665</v>
      </c>
      <c r="T53" s="69"/>
    </row>
    <row r="54" spans="1:20" x14ac:dyDescent="0.25">
      <c r="A54" s="17">
        <v>2001</v>
      </c>
      <c r="B54" s="23">
        <v>0</v>
      </c>
      <c r="C54" s="59">
        <v>0</v>
      </c>
      <c r="D54" s="59">
        <v>0</v>
      </c>
      <c r="E54" s="59">
        <v>0</v>
      </c>
      <c r="F54" s="59">
        <v>0</v>
      </c>
      <c r="G54" s="59">
        <v>1146.07</v>
      </c>
      <c r="H54" s="59">
        <v>1540.98</v>
      </c>
      <c r="I54" s="59">
        <v>958.82</v>
      </c>
      <c r="J54" s="59">
        <v>880.67</v>
      </c>
      <c r="K54" s="59">
        <v>1624.49</v>
      </c>
      <c r="L54" s="59">
        <v>1400.35</v>
      </c>
      <c r="M54" s="60">
        <v>1134.56</v>
      </c>
      <c r="N54" s="122">
        <f t="shared" si="0"/>
        <v>0</v>
      </c>
      <c r="O54" s="120">
        <f t="shared" si="1"/>
        <v>8685.9399999999987</v>
      </c>
      <c r="P54" s="122">
        <f t="shared" si="2"/>
        <v>8685.9399999999987</v>
      </c>
      <c r="Q54" s="126">
        <f t="shared" si="3"/>
        <v>0</v>
      </c>
      <c r="R54" s="122">
        <f t="shared" si="4"/>
        <v>1240.8485714285712</v>
      </c>
      <c r="S54" s="63">
        <f t="shared" si="5"/>
        <v>723.82833333333326</v>
      </c>
      <c r="T54" s="69"/>
    </row>
    <row r="55" spans="1:20" x14ac:dyDescent="0.25">
      <c r="A55" s="17">
        <v>2002</v>
      </c>
      <c r="B55" s="23">
        <v>0</v>
      </c>
      <c r="C55" s="59">
        <v>0</v>
      </c>
      <c r="D55" s="59">
        <v>0</v>
      </c>
      <c r="E55" s="59">
        <v>0</v>
      </c>
      <c r="F55" s="59">
        <v>0</v>
      </c>
      <c r="G55" s="59">
        <v>480.8</v>
      </c>
      <c r="H55" s="59">
        <v>406.62</v>
      </c>
      <c r="I55" s="59">
        <v>650.59</v>
      </c>
      <c r="J55" s="59">
        <v>0</v>
      </c>
      <c r="K55" s="59">
        <v>0</v>
      </c>
      <c r="L55" s="59">
        <v>0</v>
      </c>
      <c r="M55" s="60">
        <v>1179.79</v>
      </c>
      <c r="N55" s="122">
        <f t="shared" si="0"/>
        <v>0</v>
      </c>
      <c r="O55" s="120">
        <f t="shared" si="1"/>
        <v>2717.8</v>
      </c>
      <c r="P55" s="122">
        <f t="shared" si="2"/>
        <v>2717.8</v>
      </c>
      <c r="Q55" s="126">
        <f t="shared" si="3"/>
        <v>0</v>
      </c>
      <c r="R55" s="122">
        <f t="shared" si="4"/>
        <v>388.25714285714287</v>
      </c>
      <c r="S55" s="63">
        <f t="shared" si="5"/>
        <v>226.48333333333335</v>
      </c>
      <c r="T55" s="69"/>
    </row>
    <row r="56" spans="1:20" x14ac:dyDescent="0.25">
      <c r="A56" s="17">
        <v>2003</v>
      </c>
      <c r="B56" s="23">
        <v>0</v>
      </c>
      <c r="C56" s="59">
        <v>937.2</v>
      </c>
      <c r="D56" s="59">
        <v>935.42</v>
      </c>
      <c r="E56" s="59">
        <v>872.54</v>
      </c>
      <c r="F56" s="59">
        <v>819.98</v>
      </c>
      <c r="G56" s="59">
        <v>150.94</v>
      </c>
      <c r="H56" s="59">
        <v>856.47</v>
      </c>
      <c r="I56" s="59">
        <v>1236.9100000000001</v>
      </c>
      <c r="J56" s="59">
        <v>0</v>
      </c>
      <c r="K56" s="59">
        <v>134.68</v>
      </c>
      <c r="L56" s="59">
        <v>1761.94</v>
      </c>
      <c r="M56" s="60">
        <v>1158.56</v>
      </c>
      <c r="N56" s="122">
        <f t="shared" si="0"/>
        <v>3565.14</v>
      </c>
      <c r="O56" s="120">
        <f t="shared" si="1"/>
        <v>5299.5</v>
      </c>
      <c r="P56" s="122">
        <f t="shared" si="2"/>
        <v>8864.64</v>
      </c>
      <c r="Q56" s="126">
        <f t="shared" si="3"/>
        <v>713.02800000000002</v>
      </c>
      <c r="R56" s="122">
        <f t="shared" si="4"/>
        <v>757.07142857142856</v>
      </c>
      <c r="S56" s="63">
        <f t="shared" si="5"/>
        <v>738.71999999999991</v>
      </c>
      <c r="T56" s="69"/>
    </row>
    <row r="57" spans="1:20" x14ac:dyDescent="0.25">
      <c r="A57" s="17">
        <v>2004</v>
      </c>
      <c r="B57" s="23">
        <v>0</v>
      </c>
      <c r="C57" s="59">
        <v>768.41</v>
      </c>
      <c r="D57" s="59">
        <v>2056.69</v>
      </c>
      <c r="E57" s="59">
        <v>1879.56</v>
      </c>
      <c r="F57" s="59">
        <v>804.51</v>
      </c>
      <c r="G57" s="59">
        <v>1355.33</v>
      </c>
      <c r="H57" s="59">
        <v>630.16</v>
      </c>
      <c r="I57" s="59">
        <v>1177.5999999999999</v>
      </c>
      <c r="J57" s="59">
        <v>798.36</v>
      </c>
      <c r="K57" s="59">
        <v>1177.4100000000001</v>
      </c>
      <c r="L57" s="59">
        <v>107.7</v>
      </c>
      <c r="M57" s="60">
        <v>1873.61</v>
      </c>
      <c r="N57" s="122">
        <f t="shared" si="0"/>
        <v>5509.17</v>
      </c>
      <c r="O57" s="120">
        <f t="shared" si="1"/>
        <v>7120.1699999999992</v>
      </c>
      <c r="P57" s="122">
        <f t="shared" si="2"/>
        <v>12629.340000000002</v>
      </c>
      <c r="Q57" s="126">
        <f t="shared" si="3"/>
        <v>1101.8340000000001</v>
      </c>
      <c r="R57" s="122">
        <f t="shared" si="4"/>
        <v>1017.1671428571427</v>
      </c>
      <c r="S57" s="63">
        <f t="shared" si="5"/>
        <v>1052.4450000000002</v>
      </c>
      <c r="T57" s="69"/>
    </row>
    <row r="58" spans="1:20" x14ac:dyDescent="0.25">
      <c r="A58" s="17">
        <v>2005</v>
      </c>
      <c r="B58" s="23">
        <v>0</v>
      </c>
      <c r="C58" s="59">
        <v>707</v>
      </c>
      <c r="D58" s="59">
        <v>1555.86</v>
      </c>
      <c r="E58" s="59">
        <v>2401.66</v>
      </c>
      <c r="F58" s="59">
        <v>1143.25</v>
      </c>
      <c r="G58" s="59">
        <v>698.15</v>
      </c>
      <c r="H58" s="59">
        <v>1565.81</v>
      </c>
      <c r="I58" s="59">
        <v>1430.68</v>
      </c>
      <c r="J58" s="59">
        <v>709.38</v>
      </c>
      <c r="K58" s="59">
        <v>1031.42</v>
      </c>
      <c r="L58" s="59">
        <v>1549.11</v>
      </c>
      <c r="M58" s="60">
        <v>1397.67</v>
      </c>
      <c r="N58" s="122">
        <f t="shared" si="0"/>
        <v>5807.7699999999995</v>
      </c>
      <c r="O58" s="120">
        <f t="shared" si="1"/>
        <v>8382.2200000000012</v>
      </c>
      <c r="P58" s="122">
        <f t="shared" si="2"/>
        <v>14189.99</v>
      </c>
      <c r="Q58" s="126">
        <f t="shared" si="3"/>
        <v>1161.5539999999999</v>
      </c>
      <c r="R58" s="122">
        <f t="shared" si="4"/>
        <v>1197.4600000000003</v>
      </c>
      <c r="S58" s="63">
        <f t="shared" si="5"/>
        <v>1182.4991666666667</v>
      </c>
      <c r="T58" s="69"/>
    </row>
    <row r="59" spans="1:20" x14ac:dyDescent="0.25">
      <c r="A59" s="17">
        <v>2006</v>
      </c>
      <c r="B59" s="23">
        <v>0</v>
      </c>
      <c r="C59" s="59">
        <v>1239.74</v>
      </c>
      <c r="D59" s="59">
        <v>2978.9</v>
      </c>
      <c r="E59" s="59">
        <v>1828.78</v>
      </c>
      <c r="F59" s="59">
        <v>783.51</v>
      </c>
      <c r="G59" s="59">
        <v>699.9</v>
      </c>
      <c r="H59" s="59">
        <v>948.06</v>
      </c>
      <c r="I59" s="59">
        <v>728.96</v>
      </c>
      <c r="J59" s="59">
        <v>1029.27</v>
      </c>
      <c r="K59" s="59">
        <v>1047.6500000000001</v>
      </c>
      <c r="L59" s="59">
        <v>1649.57</v>
      </c>
      <c r="M59" s="60">
        <v>726.12</v>
      </c>
      <c r="N59" s="122">
        <f t="shared" si="0"/>
        <v>6830.93</v>
      </c>
      <c r="O59" s="120">
        <f t="shared" si="1"/>
        <v>6829.53</v>
      </c>
      <c r="P59" s="122">
        <f t="shared" si="2"/>
        <v>13660.46</v>
      </c>
      <c r="Q59" s="126">
        <f t="shared" si="3"/>
        <v>1366.1860000000001</v>
      </c>
      <c r="R59" s="122">
        <f t="shared" si="4"/>
        <v>975.64714285714285</v>
      </c>
      <c r="S59" s="63">
        <f t="shared" si="5"/>
        <v>1138.3716666666667</v>
      </c>
      <c r="T59" s="69"/>
    </row>
    <row r="60" spans="1:20" x14ac:dyDescent="0.25">
      <c r="A60" s="17">
        <v>2007</v>
      </c>
      <c r="B60" s="23">
        <v>0</v>
      </c>
      <c r="C60" s="59">
        <v>0</v>
      </c>
      <c r="D60" s="59">
        <v>1151.21</v>
      </c>
      <c r="E60" s="59">
        <v>2253.11</v>
      </c>
      <c r="F60" s="59">
        <v>1512.46</v>
      </c>
      <c r="G60" s="59">
        <v>1960.28</v>
      </c>
      <c r="H60" s="59">
        <v>1204.6600000000001</v>
      </c>
      <c r="I60" s="59">
        <v>1090.8699999999999</v>
      </c>
      <c r="J60" s="59">
        <v>858.38</v>
      </c>
      <c r="K60" s="59">
        <v>1271.1500000000001</v>
      </c>
      <c r="L60" s="59">
        <v>1109.79</v>
      </c>
      <c r="M60" s="60">
        <v>1292.1300000000001</v>
      </c>
      <c r="N60" s="122">
        <f t="shared" si="0"/>
        <v>4916.7800000000007</v>
      </c>
      <c r="O60" s="120">
        <f t="shared" si="1"/>
        <v>8787.26</v>
      </c>
      <c r="P60" s="122">
        <f t="shared" si="2"/>
        <v>13704.04</v>
      </c>
      <c r="Q60" s="126">
        <f t="shared" si="3"/>
        <v>983.35600000000011</v>
      </c>
      <c r="R60" s="122">
        <f t="shared" si="4"/>
        <v>1255.3228571428572</v>
      </c>
      <c r="S60" s="63">
        <f t="shared" si="5"/>
        <v>1142.0033333333333</v>
      </c>
      <c r="T60" s="69"/>
    </row>
    <row r="61" spans="1:20" x14ac:dyDescent="0.25">
      <c r="A61" s="17">
        <v>2008</v>
      </c>
      <c r="B61" s="23">
        <v>0</v>
      </c>
      <c r="C61" s="59">
        <v>1895.83</v>
      </c>
      <c r="D61" s="59">
        <v>888.85</v>
      </c>
      <c r="E61" s="59">
        <v>1432.02</v>
      </c>
      <c r="F61" s="59">
        <v>1018.72</v>
      </c>
      <c r="G61" s="59">
        <v>1805.93</v>
      </c>
      <c r="H61" s="59">
        <v>305.93</v>
      </c>
      <c r="I61" s="59">
        <v>934.23</v>
      </c>
      <c r="J61" s="59">
        <v>840</v>
      </c>
      <c r="K61" s="59">
        <v>873.29</v>
      </c>
      <c r="L61" s="59">
        <v>897.66</v>
      </c>
      <c r="M61" s="60">
        <v>1323.96</v>
      </c>
      <c r="N61" s="122">
        <f t="shared" si="0"/>
        <v>5235.42</v>
      </c>
      <c r="O61" s="120">
        <f t="shared" si="1"/>
        <v>6981</v>
      </c>
      <c r="P61" s="122">
        <f t="shared" si="2"/>
        <v>12216.419999999998</v>
      </c>
      <c r="Q61" s="126">
        <f t="shared" si="3"/>
        <v>1047.0840000000001</v>
      </c>
      <c r="R61" s="122">
        <f t="shared" si="4"/>
        <v>997.28571428571433</v>
      </c>
      <c r="S61" s="63">
        <f t="shared" si="5"/>
        <v>1018.0349999999999</v>
      </c>
      <c r="T61" s="69"/>
    </row>
    <row r="62" spans="1:20" x14ac:dyDescent="0.25">
      <c r="A62" s="17">
        <v>2009</v>
      </c>
      <c r="B62" s="23">
        <v>0</v>
      </c>
      <c r="C62" s="59">
        <v>0</v>
      </c>
      <c r="D62" s="59">
        <v>1372.46</v>
      </c>
      <c r="E62" s="59">
        <v>2148.92</v>
      </c>
      <c r="F62" s="59">
        <v>1063.55</v>
      </c>
      <c r="G62" s="59">
        <v>488.56</v>
      </c>
      <c r="H62" s="59">
        <v>1182.25</v>
      </c>
      <c r="I62" s="59">
        <v>203.01</v>
      </c>
      <c r="J62" s="59">
        <v>1275.29</v>
      </c>
      <c r="K62" s="59">
        <v>1582.5</v>
      </c>
      <c r="L62" s="59">
        <v>855.15</v>
      </c>
      <c r="M62" s="60">
        <v>732.76</v>
      </c>
      <c r="N62" s="122">
        <f t="shared" si="0"/>
        <v>4584.93</v>
      </c>
      <c r="O62" s="120">
        <f t="shared" si="1"/>
        <v>6319.5199999999995</v>
      </c>
      <c r="P62" s="122">
        <f t="shared" si="2"/>
        <v>10904.45</v>
      </c>
      <c r="Q62" s="126">
        <f t="shared" si="3"/>
        <v>916.9860000000001</v>
      </c>
      <c r="R62" s="122">
        <f t="shared" si="4"/>
        <v>902.78857142857134</v>
      </c>
      <c r="S62" s="63">
        <f t="shared" si="5"/>
        <v>908.70416666666677</v>
      </c>
      <c r="T62" s="69"/>
    </row>
    <row r="63" spans="1:20" x14ac:dyDescent="0.25">
      <c r="A63" s="17">
        <v>2010</v>
      </c>
      <c r="B63" s="23">
        <v>162.57</v>
      </c>
      <c r="C63" s="59">
        <v>654.08000000000004</v>
      </c>
      <c r="D63" s="59">
        <v>667.85</v>
      </c>
      <c r="E63" s="59">
        <v>2032.49</v>
      </c>
      <c r="F63" s="59">
        <v>2934.79</v>
      </c>
      <c r="G63" s="59">
        <v>1309.8399999999999</v>
      </c>
      <c r="H63" s="59">
        <v>182.6</v>
      </c>
      <c r="I63" s="59">
        <v>53.97</v>
      </c>
      <c r="J63" s="59">
        <v>941.84</v>
      </c>
      <c r="K63" s="59">
        <v>827.03</v>
      </c>
      <c r="L63" s="59">
        <v>678.12</v>
      </c>
      <c r="M63" s="60">
        <v>1242.3900000000001</v>
      </c>
      <c r="N63" s="122">
        <f t="shared" si="0"/>
        <v>6451.78</v>
      </c>
      <c r="O63" s="120">
        <f t="shared" si="1"/>
        <v>5235.79</v>
      </c>
      <c r="P63" s="122">
        <f t="shared" si="2"/>
        <v>11687.570000000002</v>
      </c>
      <c r="Q63" s="126">
        <f t="shared" si="3"/>
        <v>1290.356</v>
      </c>
      <c r="R63" s="122">
        <f t="shared" si="4"/>
        <v>747.97</v>
      </c>
      <c r="S63" s="63">
        <f t="shared" si="5"/>
        <v>973.96416666666676</v>
      </c>
      <c r="T63" s="69"/>
    </row>
    <row r="64" spans="1:20" x14ac:dyDescent="0.25">
      <c r="A64" s="17">
        <v>2011</v>
      </c>
      <c r="B64" s="23">
        <v>73.23</v>
      </c>
      <c r="C64" s="59">
        <v>2274.77</v>
      </c>
      <c r="D64" s="59">
        <v>1234.1300000000001</v>
      </c>
      <c r="E64" s="59">
        <v>857.31</v>
      </c>
      <c r="F64" s="59">
        <v>1151.24</v>
      </c>
      <c r="G64" s="59">
        <v>1397.97</v>
      </c>
      <c r="H64" s="59">
        <v>727.83</v>
      </c>
      <c r="I64" s="59">
        <v>757.05</v>
      </c>
      <c r="J64" s="59">
        <v>717.79</v>
      </c>
      <c r="K64" s="59">
        <v>1375.24</v>
      </c>
      <c r="L64" s="59">
        <v>738.26</v>
      </c>
      <c r="M64" s="60">
        <v>0</v>
      </c>
      <c r="N64" s="122">
        <f t="shared" si="0"/>
        <v>5590.68</v>
      </c>
      <c r="O64" s="120">
        <f t="shared" si="1"/>
        <v>5714.14</v>
      </c>
      <c r="P64" s="122">
        <f t="shared" si="2"/>
        <v>11304.82</v>
      </c>
      <c r="Q64" s="126">
        <f t="shared" si="3"/>
        <v>1118.136</v>
      </c>
      <c r="R64" s="122">
        <f t="shared" si="4"/>
        <v>816.30571428571432</v>
      </c>
      <c r="S64" s="63">
        <f t="shared" si="5"/>
        <v>942.06833333333327</v>
      </c>
      <c r="T64" s="69"/>
    </row>
    <row r="65" spans="1:20" ht="15.75" thickBot="1" x14ac:dyDescent="0.3">
      <c r="A65" s="18">
        <v>2012</v>
      </c>
      <c r="B65" s="135">
        <v>0</v>
      </c>
      <c r="C65" s="91">
        <v>940.04</v>
      </c>
      <c r="D65" s="91">
        <v>2080.69</v>
      </c>
      <c r="E65" s="91">
        <v>1683.06</v>
      </c>
      <c r="F65" s="91">
        <v>1357.39</v>
      </c>
      <c r="G65" s="91">
        <v>1530.47</v>
      </c>
      <c r="H65" s="91">
        <v>1083.18</v>
      </c>
      <c r="I65" s="91">
        <v>65.040000000000006</v>
      </c>
      <c r="J65" s="91">
        <v>872.14</v>
      </c>
      <c r="K65" s="91">
        <v>96.02</v>
      </c>
      <c r="L65" s="91">
        <v>1102.03</v>
      </c>
      <c r="M65" s="136">
        <v>978.28</v>
      </c>
      <c r="N65" s="138">
        <f t="shared" si="0"/>
        <v>6061.18</v>
      </c>
      <c r="O65" s="139">
        <f t="shared" si="1"/>
        <v>5727.16</v>
      </c>
      <c r="P65" s="138">
        <f t="shared" si="2"/>
        <v>11788.340000000002</v>
      </c>
      <c r="Q65" s="146">
        <f t="shared" si="3"/>
        <v>1212.2360000000001</v>
      </c>
      <c r="R65" s="143">
        <f t="shared" si="4"/>
        <v>818.16571428571422</v>
      </c>
      <c r="S65" s="147">
        <f t="shared" si="5"/>
        <v>982.36166666666679</v>
      </c>
      <c r="T65" s="69"/>
    </row>
    <row r="66" spans="1:20" x14ac:dyDescent="0.25">
      <c r="A66" s="127" t="s">
        <v>62</v>
      </c>
      <c r="B66" s="22">
        <f>SMALL(B$3:B$65,COUNTIF(B$3:B$65,0)+1)</f>
        <v>59.51</v>
      </c>
      <c r="C66" s="54">
        <f t="shared" ref="C66:P66" si="6">SMALL(C$3:C$65,COUNTIF(C$3:C$65,0)+1)</f>
        <v>654.08000000000004</v>
      </c>
      <c r="D66" s="54">
        <f t="shared" si="6"/>
        <v>667.85</v>
      </c>
      <c r="E66" s="54">
        <f t="shared" si="6"/>
        <v>198.35</v>
      </c>
      <c r="F66" s="54">
        <f t="shared" si="6"/>
        <v>25.78</v>
      </c>
      <c r="G66" s="54">
        <f t="shared" si="6"/>
        <v>31.74</v>
      </c>
      <c r="H66" s="54">
        <f t="shared" si="6"/>
        <v>182.6</v>
      </c>
      <c r="I66" s="54">
        <f t="shared" si="6"/>
        <v>53.97</v>
      </c>
      <c r="J66" s="54">
        <f t="shared" si="6"/>
        <v>142.81</v>
      </c>
      <c r="K66" s="54">
        <f t="shared" si="6"/>
        <v>96.02</v>
      </c>
      <c r="L66" s="54">
        <f t="shared" si="6"/>
        <v>38.28</v>
      </c>
      <c r="M66" s="55">
        <f t="shared" si="6"/>
        <v>73.39</v>
      </c>
      <c r="N66" s="121">
        <f t="shared" si="6"/>
        <v>25.78</v>
      </c>
      <c r="O66" s="124">
        <f t="shared" si="6"/>
        <v>2717.8</v>
      </c>
      <c r="P66" s="121">
        <f t="shared" si="6"/>
        <v>2717.8</v>
      </c>
      <c r="Q66" s="51"/>
      <c r="R66" s="51"/>
      <c r="S66" s="51"/>
      <c r="T66" s="69"/>
    </row>
    <row r="67" spans="1:20" x14ac:dyDescent="0.25">
      <c r="A67" s="128" t="s">
        <v>63</v>
      </c>
      <c r="B67" s="23">
        <f>MAX(B$3:B$65)</f>
        <v>979.85</v>
      </c>
      <c r="C67" s="59">
        <f t="shared" ref="C67:P67" si="7">MAX(C$3:C$65)</f>
        <v>2274.77</v>
      </c>
      <c r="D67" s="59">
        <f t="shared" si="7"/>
        <v>2978.9</v>
      </c>
      <c r="E67" s="59">
        <f t="shared" si="7"/>
        <v>2401.66</v>
      </c>
      <c r="F67" s="59">
        <f t="shared" si="7"/>
        <v>2934.79</v>
      </c>
      <c r="G67" s="59">
        <f t="shared" si="7"/>
        <v>1960.28</v>
      </c>
      <c r="H67" s="59">
        <f t="shared" si="7"/>
        <v>1898.21</v>
      </c>
      <c r="I67" s="59">
        <f t="shared" si="7"/>
        <v>2068.79</v>
      </c>
      <c r="J67" s="59">
        <f t="shared" si="7"/>
        <v>1846.64</v>
      </c>
      <c r="K67" s="59">
        <f t="shared" si="7"/>
        <v>1624.49</v>
      </c>
      <c r="L67" s="59">
        <f t="shared" si="7"/>
        <v>2130.2800000000002</v>
      </c>
      <c r="M67" s="60">
        <f t="shared" si="7"/>
        <v>2346.48</v>
      </c>
      <c r="N67" s="122">
        <f t="shared" si="7"/>
        <v>6830.93</v>
      </c>
      <c r="O67" s="120">
        <f t="shared" si="7"/>
        <v>8787.26</v>
      </c>
      <c r="P67" s="122">
        <f t="shared" si="7"/>
        <v>14189.99</v>
      </c>
      <c r="Q67" s="51"/>
      <c r="R67" s="51"/>
      <c r="S67" s="51"/>
      <c r="T67" s="69"/>
    </row>
    <row r="68" spans="1:20" x14ac:dyDescent="0.25">
      <c r="A68" s="128" t="s">
        <v>72</v>
      </c>
      <c r="B68" s="23">
        <f>SUM(B$3:B$65)/COUNTIF(B$3:B$65,"&gt;0")</f>
        <v>258.02076923076919</v>
      </c>
      <c r="C68" s="23">
        <f t="shared" ref="C68:P68" si="8">SUM(C$3:C$65)/COUNTIF(C$3:C$65,"&gt;0")</f>
        <v>1177.13375</v>
      </c>
      <c r="D68" s="23">
        <f t="shared" si="8"/>
        <v>1492.2060000000004</v>
      </c>
      <c r="E68" s="23">
        <f t="shared" si="8"/>
        <v>1598.890909090909</v>
      </c>
      <c r="F68" s="23">
        <f t="shared" si="8"/>
        <v>842.88388888888881</v>
      </c>
      <c r="G68" s="23">
        <f t="shared" si="8"/>
        <v>746.06708333333347</v>
      </c>
      <c r="H68" s="23">
        <f t="shared" si="8"/>
        <v>903.46133333333353</v>
      </c>
      <c r="I68" s="23">
        <f t="shared" si="8"/>
        <v>935.94333333333327</v>
      </c>
      <c r="J68" s="23">
        <f t="shared" si="8"/>
        <v>858.9889830508472</v>
      </c>
      <c r="K68" s="23">
        <f t="shared" si="8"/>
        <v>901.01066666666668</v>
      </c>
      <c r="L68" s="23">
        <f t="shared" si="8"/>
        <v>1004.0327868852459</v>
      </c>
      <c r="M68" s="120">
        <f t="shared" si="8"/>
        <v>986.11372549019586</v>
      </c>
      <c r="N68" s="122">
        <f t="shared" si="8"/>
        <v>2518.8795833333334</v>
      </c>
      <c r="O68" s="120">
        <f t="shared" si="8"/>
        <v>5753.2426984126987</v>
      </c>
      <c r="P68" s="122">
        <f t="shared" si="8"/>
        <v>6712.8158730158739</v>
      </c>
      <c r="Q68" s="51"/>
      <c r="R68" s="51"/>
      <c r="S68" s="51"/>
      <c r="T68" s="69"/>
    </row>
    <row r="69" spans="1:20" x14ac:dyDescent="0.25">
      <c r="A69" s="128" t="s">
        <v>73</v>
      </c>
      <c r="B69" s="23">
        <f t="array" ref="B69">SUM(B$3:B$21)/COUNTIF(B$3:B$21,"&gt;0")</f>
        <v>265.04624999999999</v>
      </c>
      <c r="C69" s="23">
        <v>0</v>
      </c>
      <c r="D69" s="23">
        <v>0</v>
      </c>
      <c r="E69" s="23">
        <f t="array" ref="E69">SUM(E$3:E$21)/COUNTIF(E$3:E$21,"&gt;0")</f>
        <v>198.35</v>
      </c>
      <c r="F69" s="23">
        <f t="array" ref="F69">SUM(F$3:F$21)/COUNTIF(F$3:F$21,"&gt;0")</f>
        <v>307.04399999999998</v>
      </c>
      <c r="G69" s="23">
        <f t="array" ref="G69">SUM(G$3:G$21)/COUNTIF(G$3:G$21,"&gt;0")</f>
        <v>600.38124999999991</v>
      </c>
      <c r="H69" s="23">
        <f t="array" ref="H69">SUM(H$3:H$21)/COUNTIF(H$3:H$21,"&gt;0")</f>
        <v>887.44235294117652</v>
      </c>
      <c r="I69" s="23">
        <f t="array" ref="I69">SUM(I$3:I$21)/COUNTIF(I$3:I$21,"&gt;0")</f>
        <v>1082.0005555555554</v>
      </c>
      <c r="J69" s="23">
        <f t="array" ref="J69">SUM(J$3:J$21)/COUNTIF(J$3:J$21,"&gt;0")</f>
        <v>743.69647058823534</v>
      </c>
      <c r="K69" s="23">
        <f t="array" ref="K69">SUM(K$3:K$21)/COUNTIF(K$3:K$21,"&gt;0")</f>
        <v>730.74470588235295</v>
      </c>
      <c r="L69" s="23">
        <f t="array" ref="L69">SUM(L$3:L$21)/COUNTIF(L$3:L$21,"&gt;0")</f>
        <v>950.0961111111111</v>
      </c>
      <c r="M69" s="120">
        <f t="array" ref="M69">SUM(M$3:M$21)/COUNTIF(M$3:M$21,"&gt;0")</f>
        <v>1257.1894117647057</v>
      </c>
      <c r="N69" s="122">
        <f t="array" ref="N69">SUM(N$3:N$21)/COUNTIF(N$3:N$21,"&gt;0")</f>
        <v>428.21555555555551</v>
      </c>
      <c r="O69" s="120">
        <f t="array" ref="O69">SUM(O$3:O$21)/COUNTIF(O$3:O$21,"&gt;0")</f>
        <v>5668.8463157894739</v>
      </c>
      <c r="P69" s="122">
        <f t="array" ref="P69">SUM(P$3:P$21)/COUNTIF(P$3:P$21,"&gt;0")</f>
        <v>5871.685263157894</v>
      </c>
      <c r="Q69" s="51"/>
      <c r="R69" s="51"/>
      <c r="S69" s="51"/>
      <c r="T69" s="69"/>
    </row>
    <row r="70" spans="1:20" x14ac:dyDescent="0.25">
      <c r="A70" s="128" t="s">
        <v>70</v>
      </c>
      <c r="B70" s="23">
        <f t="array" ref="B70">SUM(B$22:B$52)/COUNTIF(B$22:B$52,"&gt;0")</f>
        <v>332.70000000000005</v>
      </c>
      <c r="C70" s="23">
        <v>0</v>
      </c>
      <c r="D70" s="23">
        <v>0</v>
      </c>
      <c r="E70" s="23">
        <v>0</v>
      </c>
      <c r="F70" s="23">
        <f t="array" ref="F70">SUM(F$22:F$52)/COUNTIF(F$22:F$52,"&gt;0")</f>
        <v>349.09666666666664</v>
      </c>
      <c r="G70" s="23">
        <f t="array" ref="G70">SUM(G$22:G$52)/COUNTIF(G$22:G$52,"&gt;0")</f>
        <v>678.0815789473686</v>
      </c>
      <c r="H70" s="23">
        <f t="array" ref="H70">SUM(H$22:H$52)/COUNTIF(H$22:H$52,"&gt;0")</f>
        <v>901.30166666666662</v>
      </c>
      <c r="I70" s="23">
        <f t="array" ref="I70">SUM(I$22:I$52)/COUNTIF(I$22:I$52,"&gt;0")</f>
        <v>919.68517241379323</v>
      </c>
      <c r="J70" s="23">
        <f t="array" ref="J70">SUM(J$22:J$52)/COUNTIF(J$22:J$52,"&gt;0")</f>
        <v>919.14677419354837</v>
      </c>
      <c r="K70" s="23">
        <f t="array" ref="K70">SUM(K$22:K$52)/COUNTIF(K$22:K$52,"&gt;0")</f>
        <v>965.44064516129049</v>
      </c>
      <c r="L70" s="23">
        <f t="array" ref="L70">SUM(L$22:L$52)/COUNTIF(L$22:L$52,"&gt;0")</f>
        <v>991.40580645161276</v>
      </c>
      <c r="M70" s="120">
        <f t="array" ref="M70">SUM(M$22:M$52)/COUNTIF(M$22:M$52,"&gt;0")</f>
        <v>631.88227272727272</v>
      </c>
      <c r="N70" s="122">
        <f t="array" ref="N70">SUM(N$22:N$52)/COUNTIF(N$22:N$52,"&gt;0")</f>
        <v>409.07800000000003</v>
      </c>
      <c r="O70" s="120">
        <f t="array" ref="O70">SUM(O$22:O$52)/COUNTIF(O$22:O$52,"&gt;0")</f>
        <v>5472.6022580645158</v>
      </c>
      <c r="P70" s="122">
        <f t="array" ref="P70">SUM(P$22:P$52)/COUNTIF(P$22:P$52,"&gt;0")</f>
        <v>5538.5825806451603</v>
      </c>
      <c r="Q70" s="51"/>
      <c r="R70" s="51"/>
      <c r="S70" s="51"/>
      <c r="T70" s="69"/>
    </row>
    <row r="71" spans="1:20" x14ac:dyDescent="0.25">
      <c r="A71" s="128" t="s">
        <v>74</v>
      </c>
      <c r="B71" s="23">
        <f>SUM(B$22:B$65)/COUNTIF(B$22:B$65,"&gt;0")</f>
        <v>246.78000000000003</v>
      </c>
      <c r="C71" s="23">
        <f t="shared" ref="C71:P71" si="9">SUM(C$22:C$65)/COUNTIF(C$22:C$65,"&gt;0")</f>
        <v>1177.13375</v>
      </c>
      <c r="D71" s="23">
        <f t="shared" si="9"/>
        <v>1492.2060000000004</v>
      </c>
      <c r="E71" s="23">
        <f t="shared" si="9"/>
        <v>1738.9450000000002</v>
      </c>
      <c r="F71" s="23">
        <f t="shared" si="9"/>
        <v>1048.9761538461539</v>
      </c>
      <c r="G71" s="23">
        <f t="shared" si="9"/>
        <v>818.9100000000002</v>
      </c>
      <c r="H71" s="23">
        <f t="shared" si="9"/>
        <v>909.79441860465124</v>
      </c>
      <c r="I71" s="23">
        <f t="shared" si="9"/>
        <v>873.34738095238117</v>
      </c>
      <c r="J71" s="23">
        <f t="shared" si="9"/>
        <v>905.65499999999986</v>
      </c>
      <c r="K71" s="23">
        <f t="shared" si="9"/>
        <v>968.32511627906979</v>
      </c>
      <c r="L71" s="23">
        <f t="shared" si="9"/>
        <v>1026.6109302325583</v>
      </c>
      <c r="M71" s="120">
        <f t="shared" si="9"/>
        <v>850.57588235294111</v>
      </c>
      <c r="N71" s="122">
        <f t="shared" si="9"/>
        <v>3773.2779999999998</v>
      </c>
      <c r="O71" s="120">
        <f t="shared" si="9"/>
        <v>5789.6865909090911</v>
      </c>
      <c r="P71" s="122">
        <f t="shared" si="9"/>
        <v>7076.0313636363635</v>
      </c>
      <c r="Q71" s="51"/>
      <c r="R71" s="51"/>
      <c r="S71" s="51"/>
      <c r="T71" s="69"/>
    </row>
    <row r="72" spans="1:20" x14ac:dyDescent="0.25">
      <c r="A72" s="129" t="s">
        <v>67</v>
      </c>
      <c r="B72" s="23">
        <f>SUM(B$53:B$65)/COUNTIF(B$53:B$65,"&gt;0")</f>
        <v>117.9</v>
      </c>
      <c r="C72" s="23">
        <f t="shared" ref="C72:P72" si="10">SUM(C$53:C$65)/COUNTIF(C$53:C$65,"&gt;0")</f>
        <v>1177.13375</v>
      </c>
      <c r="D72" s="23">
        <f t="shared" si="10"/>
        <v>1492.2060000000004</v>
      </c>
      <c r="E72" s="23">
        <f t="shared" si="10"/>
        <v>1738.9450000000002</v>
      </c>
      <c r="F72" s="23">
        <f t="shared" si="10"/>
        <v>1258.94</v>
      </c>
      <c r="G72" s="23">
        <f t="shared" si="10"/>
        <v>1024.7361538461537</v>
      </c>
      <c r="H72" s="23">
        <f t="shared" si="10"/>
        <v>929.39307692307693</v>
      </c>
      <c r="I72" s="23">
        <f t="shared" si="10"/>
        <v>769.97846153846149</v>
      </c>
      <c r="J72" s="23">
        <f t="shared" si="10"/>
        <v>867.63272727272715</v>
      </c>
      <c r="K72" s="23">
        <f t="shared" si="10"/>
        <v>975.77666666666664</v>
      </c>
      <c r="L72" s="23">
        <f t="shared" si="10"/>
        <v>1117.5574999999999</v>
      </c>
      <c r="M72" s="120">
        <f t="shared" si="10"/>
        <v>1251.5141666666666</v>
      </c>
      <c r="N72" s="122">
        <f t="shared" si="10"/>
        <v>5455.3779999999997</v>
      </c>
      <c r="O72" s="120">
        <f t="shared" si="10"/>
        <v>6545.8107692307685</v>
      </c>
      <c r="P72" s="122">
        <f t="shared" si="10"/>
        <v>10742.255384615386</v>
      </c>
      <c r="Q72" s="51"/>
      <c r="R72" s="51"/>
      <c r="S72" s="51"/>
      <c r="T72" s="69"/>
    </row>
    <row r="73" spans="1:20" x14ac:dyDescent="0.25">
      <c r="A73" s="130" t="s">
        <v>65</v>
      </c>
      <c r="B73" s="23">
        <f t="array" ref="B73">MEDIAN(IF(B$3:B$65&lt;&gt;0,B$3:B$65))</f>
        <v>184.46</v>
      </c>
      <c r="C73" s="23">
        <f t="array" ref="C73">MEDIAN(IF(C$3:C$65&lt;&gt;0,C$3:C$65))</f>
        <v>938.62</v>
      </c>
      <c r="D73" s="23">
        <f t="array" ref="D73">MEDIAN(IF(D$3:D$65&lt;&gt;0,D$3:D$65))</f>
        <v>1303.2950000000001</v>
      </c>
      <c r="E73" s="23">
        <f t="array" ref="E73">MEDIAN(IF(E$3:E$65&lt;&gt;0,E$3:E$65))</f>
        <v>1828.78</v>
      </c>
      <c r="F73" s="23">
        <f t="array" ref="F73">MEDIAN(IF(F$3:F$65&lt;&gt;0,F$3:F$65))</f>
        <v>794.01</v>
      </c>
      <c r="G73" s="23">
        <f t="array" ref="G73">MEDIAN(IF(G$3:G$65&lt;&gt;0,G$3:G$65))</f>
        <v>631.74499999999989</v>
      </c>
      <c r="H73" s="23">
        <f t="array" ref="H73">MEDIAN(IF(H$3:H$65&lt;&gt;0,H$3:H$65))</f>
        <v>881.66499999999996</v>
      </c>
      <c r="I73" s="23">
        <f t="array" ref="I73">MEDIAN(IF(I$3:I$65&lt;&gt;0,I$3:I$65))</f>
        <v>971.32</v>
      </c>
      <c r="J73" s="23">
        <f t="array" ref="J73">MEDIAN(IF(J$3:J$65&lt;&gt;0,J$3:J$65))</f>
        <v>813.23</v>
      </c>
      <c r="K73" s="23">
        <f t="array" ref="K73">MEDIAN(IF(K$3:K$65&lt;&gt;0,K$3:K$65))</f>
        <v>918.36</v>
      </c>
      <c r="L73" s="23">
        <f t="array" ref="L73">MEDIAN(IF(L$3:L$65&lt;&gt;0,L$3:L$65))</f>
        <v>1039.3499999999999</v>
      </c>
      <c r="M73" s="120">
        <f t="array" ref="M73">MEDIAN(IF(M$3:M$65&lt;&gt;0,M$3:M$65))</f>
        <v>969.93</v>
      </c>
      <c r="N73" s="122">
        <f t="array" ref="N73">MEDIAN(IF(N$3:N$65&lt;&gt;0,N$3:N$65))</f>
        <v>739.84999999999991</v>
      </c>
      <c r="O73" s="120">
        <f t="array" ref="O73">MEDIAN(IF(O$3:O$65&lt;&gt;0,O$3:O$65))</f>
        <v>5731.8</v>
      </c>
      <c r="P73" s="122">
        <f t="array" ref="P73">MEDIAN(IF(P$3:P$65&lt;&gt;0,P$3:P$65))</f>
        <v>5962.4</v>
      </c>
      <c r="Q73" s="51"/>
      <c r="R73" s="51"/>
      <c r="S73" s="51"/>
      <c r="T73" s="69"/>
    </row>
    <row r="74" spans="1:20" ht="15.75" thickBot="1" x14ac:dyDescent="0.3">
      <c r="A74" s="131" t="s">
        <v>71</v>
      </c>
      <c r="B74" s="24">
        <f t="array" ref="B74">MEDIAN(IF(B$53:B$65&lt;&gt;0,B$53:B$65))</f>
        <v>117.9</v>
      </c>
      <c r="C74" s="24">
        <f t="array" ref="C74">MEDIAN(IF(C$53:C$65&lt;&gt;0,C$53:C$65))</f>
        <v>938.62</v>
      </c>
      <c r="D74" s="24">
        <f t="array" ref="D74">MEDIAN(IF(D$53:D$65&lt;&gt;0,D$53:D$65))</f>
        <v>1303.2950000000001</v>
      </c>
      <c r="E74" s="24">
        <f t="array" ref="E74">MEDIAN(IF(E$53:E$65&lt;&gt;0,E$53:E$65))</f>
        <v>1854.17</v>
      </c>
      <c r="F74" s="24">
        <f t="array" ref="F74">MEDIAN(IF(F$53:F$65&lt;&gt;0,F$53:F$65))</f>
        <v>1103.4000000000001</v>
      </c>
      <c r="G74" s="24">
        <f t="array" ref="G74">MEDIAN(IF(G$53:G$65&lt;&gt;0,G$53:G$65))</f>
        <v>1146.07</v>
      </c>
      <c r="H74" s="24">
        <f t="array" ref="H74">MEDIAN(IF(H$53:H$65&lt;&gt;0,H$53:H$65))</f>
        <v>948.06</v>
      </c>
      <c r="I74" s="24">
        <f t="array" ref="I74">MEDIAN(IF(I$53:I$65&lt;&gt;0,I$53:I$65))</f>
        <v>757.05</v>
      </c>
      <c r="J74" s="24">
        <f t="array" ref="J74">MEDIAN(IF(J$53:J$65&lt;&gt;0,J$53:J$65))</f>
        <v>858.38</v>
      </c>
      <c r="K74" s="24">
        <f t="array" ref="K74">MEDIAN(IF(K$53:K$65&lt;&gt;0,K$53:K$65))</f>
        <v>1039.5350000000001</v>
      </c>
      <c r="L74" s="24">
        <f t="array" ref="L74">MEDIAN(IF(L$53:L$65&lt;&gt;0,L$53:L$65))</f>
        <v>1105.9099999999999</v>
      </c>
      <c r="M74" s="144">
        <f t="array" ref="M74">MEDIAN(IF(M$53:M$65&lt;&gt;0,M$53:M$65))</f>
        <v>1211.0900000000001</v>
      </c>
      <c r="N74" s="143">
        <f t="array" ref="N74">MEDIAN(IF(N$53:N$65&lt;&gt;0,N$53:N$65))</f>
        <v>5549.9250000000002</v>
      </c>
      <c r="O74" s="144">
        <f t="array" ref="O74">MEDIAN(IF(O$53:O$65&lt;&gt;0,O$53:O$65))</f>
        <v>6829.53</v>
      </c>
      <c r="P74" s="143">
        <f t="array" ref="P74">MEDIAN(IF(P$53:P$65&lt;&gt;0,P$53:P$65))</f>
        <v>11687.570000000002</v>
      </c>
      <c r="Q74" s="51"/>
      <c r="R74" s="51"/>
      <c r="S74" s="51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"/>
  <sheetViews>
    <sheetView zoomScale="90" zoomScaleNormal="90" workbookViewId="0">
      <selection activeCell="T1" sqref="T1"/>
    </sheetView>
  </sheetViews>
  <sheetFormatPr defaultRowHeight="15" x14ac:dyDescent="0.25"/>
  <cols>
    <col min="1" max="1" width="23.5703125" customWidth="1"/>
    <col min="2" max="13" width="7.7109375" customWidth="1"/>
    <col min="14" max="18" width="8.7109375" customWidth="1"/>
    <col min="19" max="19" width="11" customWidth="1"/>
    <col min="20" max="20" width="8.7109375" customWidth="1"/>
  </cols>
  <sheetData>
    <row r="1" spans="1:20" ht="19.5" thickBot="1" x14ac:dyDescent="0.3">
      <c r="A1" s="232" t="s">
        <v>52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98" t="s">
        <v>16</v>
      </c>
      <c r="T1" s="123"/>
    </row>
    <row r="2" spans="1:20" ht="30" customHeight="1" thickBot="1" x14ac:dyDescent="0.3">
      <c r="A2" s="15" t="s">
        <v>17</v>
      </c>
      <c r="B2" s="5" t="s">
        <v>13</v>
      </c>
      <c r="C2" s="9" t="s">
        <v>14</v>
      </c>
      <c r="D2" s="5" t="s">
        <v>3</v>
      </c>
      <c r="E2" s="5" t="s">
        <v>4</v>
      </c>
      <c r="F2" s="9" t="s">
        <v>5</v>
      </c>
      <c r="G2" s="12" t="s">
        <v>6</v>
      </c>
      <c r="H2" s="12" t="s">
        <v>7</v>
      </c>
      <c r="I2" s="12" t="s">
        <v>8</v>
      </c>
      <c r="J2" s="12" t="s">
        <v>9</v>
      </c>
      <c r="K2" s="12" t="s">
        <v>10</v>
      </c>
      <c r="L2" s="12" t="s">
        <v>11</v>
      </c>
      <c r="M2" s="5" t="s">
        <v>12</v>
      </c>
      <c r="N2" s="5" t="s">
        <v>183</v>
      </c>
      <c r="O2" s="11" t="s">
        <v>184</v>
      </c>
      <c r="P2" s="11" t="s">
        <v>36</v>
      </c>
      <c r="Q2" s="12" t="s">
        <v>153</v>
      </c>
      <c r="R2" s="5" t="s">
        <v>154</v>
      </c>
      <c r="S2" s="5" t="s">
        <v>155</v>
      </c>
      <c r="T2" s="72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325.29000000000002</v>
      </c>
      <c r="H3" s="88">
        <v>5071.8100000000004</v>
      </c>
      <c r="I3" s="88">
        <v>4774.28</v>
      </c>
      <c r="J3" s="88">
        <v>4806.0200000000004</v>
      </c>
      <c r="K3" s="88">
        <v>4002.7</v>
      </c>
      <c r="L3" s="88">
        <v>2150.11</v>
      </c>
      <c r="M3" s="132">
        <v>0</v>
      </c>
      <c r="N3" s="134">
        <f>SUM(B3:F3)</f>
        <v>0</v>
      </c>
      <c r="O3" s="159">
        <f>SUM(G3:M3)</f>
        <v>21130.210000000003</v>
      </c>
      <c r="P3" s="119">
        <f>SUM(B3:M3)</f>
        <v>21130.210000000003</v>
      </c>
      <c r="Q3" s="132">
        <f>AVERAGE(B3:F3)</f>
        <v>0</v>
      </c>
      <c r="R3" s="121">
        <f>AVERAGE(G3:M3)</f>
        <v>3018.6014285714291</v>
      </c>
      <c r="S3" s="159">
        <f>AVERAGE(B3:M3)</f>
        <v>1760.8508333333336</v>
      </c>
      <c r="T3" s="69"/>
    </row>
    <row r="4" spans="1:20" x14ac:dyDescent="0.25">
      <c r="A4" s="17">
        <v>1951</v>
      </c>
      <c r="B4" s="23">
        <v>0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2959.38</v>
      </c>
      <c r="I4" s="59">
        <v>3175.58</v>
      </c>
      <c r="J4" s="59">
        <v>3282.69</v>
      </c>
      <c r="K4" s="59">
        <v>4581.88</v>
      </c>
      <c r="L4" s="59">
        <v>3528.65</v>
      </c>
      <c r="M4" s="60">
        <v>400.67</v>
      </c>
      <c r="N4" s="122">
        <f t="shared" ref="N4:N65" si="0">SUM(B4:F4)</f>
        <v>0</v>
      </c>
      <c r="O4" s="63">
        <f t="shared" ref="O4:O65" si="1">SUM(G4:M4)</f>
        <v>17928.849999999999</v>
      </c>
      <c r="P4" s="120">
        <f t="shared" ref="P4:P65" si="2">SUM(B4:M4)</f>
        <v>17928.849999999999</v>
      </c>
      <c r="Q4" s="60">
        <f t="shared" ref="Q4:Q65" si="3">AVERAGE(B4:F4)</f>
        <v>0</v>
      </c>
      <c r="R4" s="122">
        <f t="shared" ref="R4:R65" si="4">AVERAGE(G4:M4)</f>
        <v>2561.2642857142855</v>
      </c>
      <c r="S4" s="63">
        <f t="shared" ref="S4:S65" si="5">AVERAGE(B4:M4)</f>
        <v>1494.0708333333332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642.65</v>
      </c>
      <c r="I5" s="59">
        <v>4189.1499999999996</v>
      </c>
      <c r="J5" s="59">
        <v>4514.45</v>
      </c>
      <c r="K5" s="59">
        <v>4675.1099999999997</v>
      </c>
      <c r="L5" s="59">
        <v>3373.93</v>
      </c>
      <c r="M5" s="60">
        <v>150.75</v>
      </c>
      <c r="N5" s="122">
        <f t="shared" si="0"/>
        <v>0</v>
      </c>
      <c r="O5" s="63">
        <f t="shared" si="1"/>
        <v>17546.04</v>
      </c>
      <c r="P5" s="120">
        <f t="shared" si="2"/>
        <v>17546.04</v>
      </c>
      <c r="Q5" s="60">
        <f t="shared" si="3"/>
        <v>0</v>
      </c>
      <c r="R5" s="122">
        <f t="shared" si="4"/>
        <v>2506.5771428571429</v>
      </c>
      <c r="S5" s="63">
        <f t="shared" si="5"/>
        <v>1462.17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2037.05</v>
      </c>
      <c r="I6" s="59">
        <v>4748.5</v>
      </c>
      <c r="J6" s="59">
        <v>5133.3</v>
      </c>
      <c r="K6" s="59">
        <v>5210.6499999999996</v>
      </c>
      <c r="L6" s="59">
        <v>3923.36</v>
      </c>
      <c r="M6" s="60">
        <v>301.49</v>
      </c>
      <c r="N6" s="122">
        <f t="shared" si="0"/>
        <v>0</v>
      </c>
      <c r="O6" s="63">
        <f t="shared" si="1"/>
        <v>21354.350000000002</v>
      </c>
      <c r="P6" s="120">
        <f t="shared" si="2"/>
        <v>21354.350000000002</v>
      </c>
      <c r="Q6" s="60">
        <f t="shared" si="3"/>
        <v>0</v>
      </c>
      <c r="R6" s="122">
        <f t="shared" si="4"/>
        <v>3050.6214285714291</v>
      </c>
      <c r="S6" s="63">
        <f t="shared" si="5"/>
        <v>1779.5291666666669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1382.5</v>
      </c>
      <c r="H7" s="59">
        <v>2957.4</v>
      </c>
      <c r="I7" s="59">
        <v>3409.64</v>
      </c>
      <c r="J7" s="59">
        <v>3544.51</v>
      </c>
      <c r="K7" s="59">
        <v>3600.05</v>
      </c>
      <c r="L7" s="59">
        <v>3223.19</v>
      </c>
      <c r="M7" s="60">
        <v>1330.93</v>
      </c>
      <c r="N7" s="122">
        <f t="shared" si="0"/>
        <v>0</v>
      </c>
      <c r="O7" s="63">
        <f t="shared" si="1"/>
        <v>19448.219999999998</v>
      </c>
      <c r="P7" s="120">
        <f t="shared" si="2"/>
        <v>19448.219999999998</v>
      </c>
      <c r="Q7" s="60">
        <f t="shared" si="3"/>
        <v>0</v>
      </c>
      <c r="R7" s="122">
        <f t="shared" si="4"/>
        <v>2778.3171428571427</v>
      </c>
      <c r="S7" s="63">
        <f t="shared" si="5"/>
        <v>1620.6849999999997</v>
      </c>
      <c r="T7" s="69"/>
    </row>
    <row r="8" spans="1:20" x14ac:dyDescent="0.25">
      <c r="A8" s="17">
        <v>1955</v>
      </c>
      <c r="B8" s="23">
        <v>0</v>
      </c>
      <c r="C8" s="59">
        <v>0</v>
      </c>
      <c r="D8" s="59">
        <v>0</v>
      </c>
      <c r="E8" s="59">
        <v>0</v>
      </c>
      <c r="F8" s="59">
        <v>0</v>
      </c>
      <c r="G8" s="59">
        <v>1491.59</v>
      </c>
      <c r="H8" s="59">
        <v>3042.69</v>
      </c>
      <c r="I8" s="59">
        <v>1713.74</v>
      </c>
      <c r="J8" s="59">
        <v>3167.65</v>
      </c>
      <c r="K8" s="59">
        <v>3730.96</v>
      </c>
      <c r="L8" s="59">
        <v>3459.22</v>
      </c>
      <c r="M8" s="60">
        <v>251.9</v>
      </c>
      <c r="N8" s="122">
        <f t="shared" si="0"/>
        <v>0</v>
      </c>
      <c r="O8" s="63">
        <f t="shared" si="1"/>
        <v>16857.750000000004</v>
      </c>
      <c r="P8" s="120">
        <f t="shared" si="2"/>
        <v>16857.750000000004</v>
      </c>
      <c r="Q8" s="60">
        <f t="shared" si="3"/>
        <v>0</v>
      </c>
      <c r="R8" s="122">
        <f t="shared" si="4"/>
        <v>2408.2500000000005</v>
      </c>
      <c r="S8" s="63">
        <f t="shared" si="5"/>
        <v>1404.8125000000002</v>
      </c>
      <c r="T8" s="69"/>
    </row>
    <row r="9" spans="1:20" x14ac:dyDescent="0.25">
      <c r="A9" s="17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1392.42</v>
      </c>
      <c r="H9" s="59">
        <v>3229.14</v>
      </c>
      <c r="I9" s="59">
        <v>4125.68</v>
      </c>
      <c r="J9" s="59">
        <v>3381.87</v>
      </c>
      <c r="K9" s="59">
        <v>3195.42</v>
      </c>
      <c r="L9" s="59">
        <v>3330.3</v>
      </c>
      <c r="M9" s="60">
        <v>1400.35</v>
      </c>
      <c r="N9" s="122">
        <f t="shared" si="0"/>
        <v>0</v>
      </c>
      <c r="O9" s="63">
        <f t="shared" si="1"/>
        <v>20055.18</v>
      </c>
      <c r="P9" s="120">
        <f t="shared" si="2"/>
        <v>20055.18</v>
      </c>
      <c r="Q9" s="60">
        <f t="shared" si="3"/>
        <v>0</v>
      </c>
      <c r="R9" s="122">
        <f t="shared" si="4"/>
        <v>2865.0257142857145</v>
      </c>
      <c r="S9" s="63">
        <f t="shared" si="5"/>
        <v>1671.2650000000001</v>
      </c>
      <c r="T9" s="69"/>
    </row>
    <row r="10" spans="1:20" x14ac:dyDescent="0.25">
      <c r="A10" s="17">
        <v>1957</v>
      </c>
      <c r="B10" s="23">
        <v>35.700000000000003</v>
      </c>
      <c r="C10" s="59">
        <v>0</v>
      </c>
      <c r="D10" s="59">
        <v>0</v>
      </c>
      <c r="E10" s="59">
        <v>0</v>
      </c>
      <c r="F10" s="59">
        <v>99.18</v>
      </c>
      <c r="G10" s="59">
        <v>1033.4000000000001</v>
      </c>
      <c r="H10" s="59">
        <v>438.35</v>
      </c>
      <c r="I10" s="59">
        <v>884.64</v>
      </c>
      <c r="J10" s="59">
        <v>4966.68</v>
      </c>
      <c r="K10" s="59">
        <v>5541.9</v>
      </c>
      <c r="L10" s="59">
        <v>3707.16</v>
      </c>
      <c r="M10" s="60">
        <v>823.15</v>
      </c>
      <c r="N10" s="122">
        <f t="shared" si="0"/>
        <v>134.88</v>
      </c>
      <c r="O10" s="63">
        <f t="shared" si="1"/>
        <v>17395.28</v>
      </c>
      <c r="P10" s="120">
        <f t="shared" si="2"/>
        <v>17530.160000000003</v>
      </c>
      <c r="Q10" s="60">
        <f t="shared" si="3"/>
        <v>26.975999999999999</v>
      </c>
      <c r="R10" s="122">
        <f t="shared" si="4"/>
        <v>2485.04</v>
      </c>
      <c r="S10" s="63">
        <f t="shared" si="5"/>
        <v>1460.846666666667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521.66</v>
      </c>
      <c r="I11" s="59">
        <v>4163.37</v>
      </c>
      <c r="J11" s="59">
        <v>3282.69</v>
      </c>
      <c r="K11" s="59">
        <v>5266.19</v>
      </c>
      <c r="L11" s="59">
        <v>3417.57</v>
      </c>
      <c r="M11" s="60">
        <v>240</v>
      </c>
      <c r="N11" s="122">
        <f t="shared" si="0"/>
        <v>0</v>
      </c>
      <c r="O11" s="63">
        <f t="shared" si="1"/>
        <v>16891.48</v>
      </c>
      <c r="P11" s="120">
        <f t="shared" si="2"/>
        <v>16891.48</v>
      </c>
      <c r="Q11" s="60">
        <f t="shared" si="3"/>
        <v>0</v>
      </c>
      <c r="R11" s="122">
        <f t="shared" si="4"/>
        <v>2413.0685714285714</v>
      </c>
      <c r="S11" s="63">
        <f t="shared" si="5"/>
        <v>1407.6233333333332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844.97</v>
      </c>
      <c r="I12" s="59">
        <v>4072.13</v>
      </c>
      <c r="J12" s="59">
        <v>5311.81</v>
      </c>
      <c r="K12" s="59">
        <v>5030.16</v>
      </c>
      <c r="L12" s="59">
        <v>3615.92</v>
      </c>
      <c r="M12" s="60">
        <v>27.77</v>
      </c>
      <c r="N12" s="122">
        <f t="shared" si="0"/>
        <v>0</v>
      </c>
      <c r="O12" s="63">
        <f t="shared" si="1"/>
        <v>18902.759999999998</v>
      </c>
      <c r="P12" s="120">
        <f t="shared" si="2"/>
        <v>18902.759999999998</v>
      </c>
      <c r="Q12" s="60">
        <f t="shared" si="3"/>
        <v>0</v>
      </c>
      <c r="R12" s="122">
        <f t="shared" si="4"/>
        <v>2700.3942857142856</v>
      </c>
      <c r="S12" s="63">
        <f t="shared" si="5"/>
        <v>1575.2299999999998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194.38</v>
      </c>
      <c r="H13" s="59">
        <v>3088.31</v>
      </c>
      <c r="I13" s="59">
        <v>1273.4100000000001</v>
      </c>
      <c r="J13" s="59">
        <v>4353.78</v>
      </c>
      <c r="K13" s="59">
        <v>4956.7700000000004</v>
      </c>
      <c r="L13" s="59">
        <v>3034.75</v>
      </c>
      <c r="M13" s="60">
        <v>735.88</v>
      </c>
      <c r="N13" s="122">
        <f t="shared" si="0"/>
        <v>0</v>
      </c>
      <c r="O13" s="63">
        <f t="shared" si="1"/>
        <v>17637.280000000002</v>
      </c>
      <c r="P13" s="120">
        <f t="shared" si="2"/>
        <v>17637.280000000002</v>
      </c>
      <c r="Q13" s="60">
        <f t="shared" si="3"/>
        <v>0</v>
      </c>
      <c r="R13" s="122">
        <f t="shared" si="4"/>
        <v>2519.6114285714289</v>
      </c>
      <c r="S13" s="63">
        <f t="shared" si="5"/>
        <v>1469.7733333333335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602.98</v>
      </c>
      <c r="I14" s="59">
        <v>1983.5</v>
      </c>
      <c r="J14" s="59">
        <v>4653.29</v>
      </c>
      <c r="K14" s="59">
        <v>5101.5600000000004</v>
      </c>
      <c r="L14" s="59">
        <v>3129.96</v>
      </c>
      <c r="M14" s="60">
        <v>0</v>
      </c>
      <c r="N14" s="122">
        <f t="shared" si="0"/>
        <v>0</v>
      </c>
      <c r="O14" s="63">
        <f t="shared" si="1"/>
        <v>15471.29</v>
      </c>
      <c r="P14" s="120">
        <f t="shared" si="2"/>
        <v>15471.29</v>
      </c>
      <c r="Q14" s="60">
        <f t="shared" si="3"/>
        <v>0</v>
      </c>
      <c r="R14" s="122">
        <f t="shared" si="4"/>
        <v>2210.184285714286</v>
      </c>
      <c r="S14" s="63">
        <f t="shared" si="5"/>
        <v>1289.2741666666668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1662.17</v>
      </c>
      <c r="H15" s="59">
        <v>2953.43</v>
      </c>
      <c r="I15" s="59">
        <v>309.43</v>
      </c>
      <c r="J15" s="59">
        <v>5337.6</v>
      </c>
      <c r="K15" s="59">
        <v>6430.51</v>
      </c>
      <c r="L15" s="59">
        <v>3114.09</v>
      </c>
      <c r="M15" s="60">
        <v>0</v>
      </c>
      <c r="N15" s="122">
        <f t="shared" si="0"/>
        <v>0</v>
      </c>
      <c r="O15" s="63">
        <f t="shared" si="1"/>
        <v>19807.23</v>
      </c>
      <c r="P15" s="120">
        <f t="shared" si="2"/>
        <v>19807.23</v>
      </c>
      <c r="Q15" s="60">
        <f t="shared" si="3"/>
        <v>0</v>
      </c>
      <c r="R15" s="122">
        <f t="shared" si="4"/>
        <v>2829.6042857142857</v>
      </c>
      <c r="S15" s="63">
        <f t="shared" si="5"/>
        <v>1650.6025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1880.36</v>
      </c>
      <c r="H16" s="59">
        <v>4855.6099999999997</v>
      </c>
      <c r="I16" s="59">
        <v>2572.6</v>
      </c>
      <c r="J16" s="59">
        <v>6117.11</v>
      </c>
      <c r="K16" s="59">
        <v>5145.2</v>
      </c>
      <c r="L16" s="59">
        <v>3225.17</v>
      </c>
      <c r="M16" s="60">
        <v>0</v>
      </c>
      <c r="N16" s="122">
        <f t="shared" si="0"/>
        <v>0</v>
      </c>
      <c r="O16" s="63">
        <f t="shared" si="1"/>
        <v>23796.050000000003</v>
      </c>
      <c r="P16" s="120">
        <f t="shared" si="2"/>
        <v>23796.050000000003</v>
      </c>
      <c r="Q16" s="60">
        <f t="shared" si="3"/>
        <v>0</v>
      </c>
      <c r="R16" s="122">
        <f t="shared" si="4"/>
        <v>3399.4357142857148</v>
      </c>
      <c r="S16" s="63">
        <f t="shared" si="5"/>
        <v>1983.0041666666668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787.45</v>
      </c>
      <c r="H17" s="59">
        <v>3853.94</v>
      </c>
      <c r="I17" s="59">
        <v>4004.69</v>
      </c>
      <c r="J17" s="59">
        <v>3810.3</v>
      </c>
      <c r="K17" s="59">
        <v>2774.92</v>
      </c>
      <c r="L17" s="59">
        <v>2975.25</v>
      </c>
      <c r="M17" s="60">
        <v>2929.63</v>
      </c>
      <c r="N17" s="122">
        <f t="shared" si="0"/>
        <v>0</v>
      </c>
      <c r="O17" s="63">
        <f t="shared" si="1"/>
        <v>21136.180000000004</v>
      </c>
      <c r="P17" s="120">
        <f t="shared" si="2"/>
        <v>21136.180000000004</v>
      </c>
      <c r="Q17" s="60">
        <f t="shared" si="3"/>
        <v>0</v>
      </c>
      <c r="R17" s="122">
        <f t="shared" si="4"/>
        <v>3019.4542857142865</v>
      </c>
      <c r="S17" s="63">
        <f t="shared" si="5"/>
        <v>1761.3483333333336</v>
      </c>
      <c r="T17" s="69"/>
    </row>
    <row r="18" spans="1:20" x14ac:dyDescent="0.25">
      <c r="A18" s="17">
        <v>1965</v>
      </c>
      <c r="B18" s="23">
        <v>0</v>
      </c>
      <c r="C18" s="59">
        <v>0</v>
      </c>
      <c r="D18" s="59">
        <v>0</v>
      </c>
      <c r="E18" s="59">
        <v>0</v>
      </c>
      <c r="F18" s="59">
        <v>0</v>
      </c>
      <c r="G18" s="59">
        <v>1880.36</v>
      </c>
      <c r="H18" s="59">
        <v>3451.29</v>
      </c>
      <c r="I18" s="59">
        <v>79.34</v>
      </c>
      <c r="J18" s="59">
        <v>3459.22</v>
      </c>
      <c r="K18" s="59">
        <v>3492.94</v>
      </c>
      <c r="L18" s="59">
        <v>2241.35</v>
      </c>
      <c r="M18" s="60">
        <v>0</v>
      </c>
      <c r="N18" s="122">
        <f t="shared" si="0"/>
        <v>0</v>
      </c>
      <c r="O18" s="63">
        <f t="shared" si="1"/>
        <v>14604.5</v>
      </c>
      <c r="P18" s="120">
        <f t="shared" si="2"/>
        <v>14604.5</v>
      </c>
      <c r="Q18" s="60">
        <f t="shared" si="3"/>
        <v>0</v>
      </c>
      <c r="R18" s="122">
        <f t="shared" si="4"/>
        <v>2086.3571428571427</v>
      </c>
      <c r="S18" s="63">
        <f t="shared" si="5"/>
        <v>1217.0416666666667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0</v>
      </c>
      <c r="H19" s="59">
        <v>3348.15</v>
      </c>
      <c r="I19" s="59">
        <v>1366.63</v>
      </c>
      <c r="J19" s="59">
        <v>3957.08</v>
      </c>
      <c r="K19" s="59">
        <v>3939.23</v>
      </c>
      <c r="L19" s="59">
        <v>1747.46</v>
      </c>
      <c r="M19" s="60">
        <v>297.52</v>
      </c>
      <c r="N19" s="122">
        <f t="shared" si="0"/>
        <v>0</v>
      </c>
      <c r="O19" s="63">
        <f t="shared" si="1"/>
        <v>14656.07</v>
      </c>
      <c r="P19" s="120">
        <f t="shared" si="2"/>
        <v>14656.07</v>
      </c>
      <c r="Q19" s="60">
        <f t="shared" si="3"/>
        <v>0</v>
      </c>
      <c r="R19" s="122">
        <f t="shared" si="4"/>
        <v>2093.7242857142855</v>
      </c>
      <c r="S19" s="63">
        <f t="shared" si="5"/>
        <v>1221.3391666666666</v>
      </c>
      <c r="T19" s="69"/>
    </row>
    <row r="20" spans="1:20" x14ac:dyDescent="0.25">
      <c r="A20" s="17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238.02</v>
      </c>
      <c r="G20" s="59">
        <v>3352.11</v>
      </c>
      <c r="H20" s="59">
        <v>962</v>
      </c>
      <c r="I20" s="59">
        <v>0</v>
      </c>
      <c r="J20" s="59">
        <v>3227.16</v>
      </c>
      <c r="K20" s="59">
        <v>5111.4799999999996</v>
      </c>
      <c r="L20" s="59">
        <v>2058.87</v>
      </c>
      <c r="M20" s="60">
        <v>277.69</v>
      </c>
      <c r="N20" s="122">
        <f t="shared" si="0"/>
        <v>238.02</v>
      </c>
      <c r="O20" s="63">
        <f t="shared" si="1"/>
        <v>14989.31</v>
      </c>
      <c r="P20" s="120">
        <f t="shared" si="2"/>
        <v>15227.33</v>
      </c>
      <c r="Q20" s="60">
        <f t="shared" si="3"/>
        <v>47.603999999999999</v>
      </c>
      <c r="R20" s="122">
        <f t="shared" si="4"/>
        <v>2141.33</v>
      </c>
      <c r="S20" s="63">
        <f t="shared" si="5"/>
        <v>1268.9441666666667</v>
      </c>
      <c r="T20" s="69"/>
    </row>
    <row r="21" spans="1:20" x14ac:dyDescent="0.25">
      <c r="A21" s="17">
        <v>1968</v>
      </c>
      <c r="B21" s="23">
        <v>0</v>
      </c>
      <c r="C21" s="59">
        <v>0</v>
      </c>
      <c r="D21" s="59">
        <v>0</v>
      </c>
      <c r="E21" s="59">
        <v>0</v>
      </c>
      <c r="F21" s="59">
        <v>0</v>
      </c>
      <c r="G21" s="59">
        <v>1900.19</v>
      </c>
      <c r="H21" s="59">
        <v>2503.1799999999998</v>
      </c>
      <c r="I21" s="59">
        <v>2165.98</v>
      </c>
      <c r="J21" s="59">
        <v>5163.05</v>
      </c>
      <c r="K21" s="59">
        <v>1640.35</v>
      </c>
      <c r="L21" s="59">
        <v>1943.83</v>
      </c>
      <c r="M21" s="60">
        <v>99.18</v>
      </c>
      <c r="N21" s="122">
        <f t="shared" si="0"/>
        <v>0</v>
      </c>
      <c r="O21" s="63">
        <f t="shared" si="1"/>
        <v>15415.760000000002</v>
      </c>
      <c r="P21" s="120">
        <f t="shared" si="2"/>
        <v>15415.760000000002</v>
      </c>
      <c r="Q21" s="60">
        <f t="shared" si="3"/>
        <v>0</v>
      </c>
      <c r="R21" s="122">
        <f t="shared" si="4"/>
        <v>2202.2514285714287</v>
      </c>
      <c r="S21" s="63">
        <f t="shared" si="5"/>
        <v>1284.6466666666668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644.64</v>
      </c>
      <c r="H22" s="59">
        <v>1031.42</v>
      </c>
      <c r="I22" s="59">
        <v>1818.87</v>
      </c>
      <c r="J22" s="59">
        <v>3800.39</v>
      </c>
      <c r="K22" s="59">
        <v>3159.72</v>
      </c>
      <c r="L22" s="59">
        <v>1904.16</v>
      </c>
      <c r="M22" s="60">
        <v>0</v>
      </c>
      <c r="N22" s="122">
        <f t="shared" si="0"/>
        <v>0</v>
      </c>
      <c r="O22" s="63">
        <f t="shared" si="1"/>
        <v>12359.199999999999</v>
      </c>
      <c r="P22" s="120">
        <f t="shared" si="2"/>
        <v>12359.199999999999</v>
      </c>
      <c r="Q22" s="60">
        <f t="shared" si="3"/>
        <v>0</v>
      </c>
      <c r="R22" s="122">
        <f t="shared" si="4"/>
        <v>1765.6</v>
      </c>
      <c r="S22" s="63">
        <f t="shared" si="5"/>
        <v>1029.9333333333332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1477.71</v>
      </c>
      <c r="I23" s="59">
        <v>1096.8800000000001</v>
      </c>
      <c r="J23" s="59">
        <v>5926.7</v>
      </c>
      <c r="K23" s="59">
        <v>5079.74</v>
      </c>
      <c r="L23" s="59">
        <v>3074.43</v>
      </c>
      <c r="M23" s="60">
        <v>694.22</v>
      </c>
      <c r="N23" s="122">
        <f t="shared" si="0"/>
        <v>0</v>
      </c>
      <c r="O23" s="63">
        <f t="shared" si="1"/>
        <v>17349.68</v>
      </c>
      <c r="P23" s="120">
        <f t="shared" si="2"/>
        <v>17349.68</v>
      </c>
      <c r="Q23" s="60">
        <f t="shared" si="3"/>
        <v>0</v>
      </c>
      <c r="R23" s="122">
        <f t="shared" si="4"/>
        <v>2478.5257142857145</v>
      </c>
      <c r="S23" s="63">
        <f t="shared" si="5"/>
        <v>1445.8066666666666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279.67</v>
      </c>
      <c r="I24" s="59">
        <v>3022.85</v>
      </c>
      <c r="J24" s="59">
        <v>6624.89</v>
      </c>
      <c r="K24" s="59">
        <v>4929</v>
      </c>
      <c r="L24" s="59">
        <v>3026.82</v>
      </c>
      <c r="M24" s="60">
        <v>228.1</v>
      </c>
      <c r="N24" s="122">
        <f t="shared" si="0"/>
        <v>0</v>
      </c>
      <c r="O24" s="63">
        <f t="shared" si="1"/>
        <v>18111.329999999998</v>
      </c>
      <c r="P24" s="120">
        <f t="shared" si="2"/>
        <v>18111.329999999998</v>
      </c>
      <c r="Q24" s="60">
        <f t="shared" si="3"/>
        <v>0</v>
      </c>
      <c r="R24" s="122">
        <f t="shared" si="4"/>
        <v>2587.3328571428569</v>
      </c>
      <c r="S24" s="63">
        <f t="shared" si="5"/>
        <v>1509.2774999999999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2530.9499999999998</v>
      </c>
      <c r="H25" s="59">
        <v>1249.5999999999999</v>
      </c>
      <c r="I25" s="59">
        <v>47.6</v>
      </c>
      <c r="J25" s="59">
        <v>4897.26</v>
      </c>
      <c r="K25" s="59">
        <v>5184.87</v>
      </c>
      <c r="L25" s="59">
        <v>1241.67</v>
      </c>
      <c r="M25" s="60">
        <v>396.7</v>
      </c>
      <c r="N25" s="122">
        <f t="shared" si="0"/>
        <v>0</v>
      </c>
      <c r="O25" s="63">
        <f t="shared" si="1"/>
        <v>15548.65</v>
      </c>
      <c r="P25" s="120">
        <f t="shared" si="2"/>
        <v>15548.65</v>
      </c>
      <c r="Q25" s="60">
        <f t="shared" si="3"/>
        <v>0</v>
      </c>
      <c r="R25" s="122">
        <f t="shared" si="4"/>
        <v>2221.235714285714</v>
      </c>
      <c r="S25" s="63">
        <f t="shared" si="5"/>
        <v>1295.7208333333333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178.51</v>
      </c>
      <c r="I26" s="59">
        <v>2019.2</v>
      </c>
      <c r="J26" s="59">
        <v>4808</v>
      </c>
      <c r="K26" s="59">
        <v>6269.84</v>
      </c>
      <c r="L26" s="59">
        <v>918.36</v>
      </c>
      <c r="M26" s="60">
        <v>0</v>
      </c>
      <c r="N26" s="122">
        <f t="shared" si="0"/>
        <v>0</v>
      </c>
      <c r="O26" s="63">
        <f t="shared" si="1"/>
        <v>14193.91</v>
      </c>
      <c r="P26" s="120">
        <f t="shared" si="2"/>
        <v>14193.91</v>
      </c>
      <c r="Q26" s="60">
        <f t="shared" si="3"/>
        <v>0</v>
      </c>
      <c r="R26" s="122">
        <f t="shared" si="4"/>
        <v>2027.7014285714286</v>
      </c>
      <c r="S26" s="63">
        <f t="shared" si="5"/>
        <v>1182.8258333333333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872.74</v>
      </c>
      <c r="H27" s="59">
        <v>6132.98</v>
      </c>
      <c r="I27" s="59">
        <v>3266.82</v>
      </c>
      <c r="J27" s="59">
        <v>6061.58</v>
      </c>
      <c r="K27" s="59">
        <v>5176.9399999999996</v>
      </c>
      <c r="L27" s="59">
        <v>2294.91</v>
      </c>
      <c r="M27" s="60">
        <v>287.61</v>
      </c>
      <c r="N27" s="122">
        <f t="shared" si="0"/>
        <v>0</v>
      </c>
      <c r="O27" s="63">
        <f t="shared" si="1"/>
        <v>24093.579999999998</v>
      </c>
      <c r="P27" s="120">
        <f t="shared" si="2"/>
        <v>24093.579999999998</v>
      </c>
      <c r="Q27" s="60">
        <f t="shared" si="3"/>
        <v>0</v>
      </c>
      <c r="R27" s="122">
        <f t="shared" si="4"/>
        <v>3441.9399999999996</v>
      </c>
      <c r="S27" s="63">
        <f t="shared" si="5"/>
        <v>2007.7983333333332</v>
      </c>
      <c r="T27" s="69"/>
    </row>
    <row r="28" spans="1:20" x14ac:dyDescent="0.25">
      <c r="A28" s="17">
        <v>1975</v>
      </c>
      <c r="B28" s="23">
        <v>0</v>
      </c>
      <c r="C28" s="59">
        <v>0</v>
      </c>
      <c r="D28" s="59">
        <v>0</v>
      </c>
      <c r="E28" s="59">
        <v>0</v>
      </c>
      <c r="F28" s="59">
        <v>0</v>
      </c>
      <c r="G28" s="59">
        <v>317.36</v>
      </c>
      <c r="H28" s="59">
        <v>2640.04</v>
      </c>
      <c r="I28" s="59">
        <v>0</v>
      </c>
      <c r="J28" s="59">
        <v>7674.16</v>
      </c>
      <c r="K28" s="59">
        <v>6922.42</v>
      </c>
      <c r="L28" s="59">
        <v>3026.82</v>
      </c>
      <c r="M28" s="60">
        <v>99.18</v>
      </c>
      <c r="N28" s="122">
        <f t="shared" si="0"/>
        <v>0</v>
      </c>
      <c r="O28" s="63">
        <f t="shared" si="1"/>
        <v>20679.98</v>
      </c>
      <c r="P28" s="120">
        <f t="shared" si="2"/>
        <v>20679.98</v>
      </c>
      <c r="Q28" s="60">
        <f t="shared" si="3"/>
        <v>0</v>
      </c>
      <c r="R28" s="122">
        <f t="shared" si="4"/>
        <v>2954.2828571428572</v>
      </c>
      <c r="S28" s="63">
        <f t="shared" si="5"/>
        <v>1723.3316666666667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1051.26</v>
      </c>
      <c r="H29" s="59">
        <v>3223.19</v>
      </c>
      <c r="I29" s="59">
        <v>2483.34</v>
      </c>
      <c r="J29" s="59">
        <v>5744.22</v>
      </c>
      <c r="K29" s="59">
        <v>4756.43</v>
      </c>
      <c r="L29" s="59">
        <v>1447.95</v>
      </c>
      <c r="M29" s="60">
        <v>49.59</v>
      </c>
      <c r="N29" s="122">
        <f t="shared" si="0"/>
        <v>0</v>
      </c>
      <c r="O29" s="63">
        <f t="shared" si="1"/>
        <v>18755.980000000003</v>
      </c>
      <c r="P29" s="120">
        <f t="shared" si="2"/>
        <v>18755.980000000003</v>
      </c>
      <c r="Q29" s="60">
        <f t="shared" si="3"/>
        <v>0</v>
      </c>
      <c r="R29" s="122">
        <f t="shared" si="4"/>
        <v>2679.4257142857145</v>
      </c>
      <c r="S29" s="63">
        <f t="shared" si="5"/>
        <v>1562.9983333333337</v>
      </c>
      <c r="T29" s="69"/>
    </row>
    <row r="30" spans="1:20" x14ac:dyDescent="0.25">
      <c r="A30" s="17">
        <v>1977</v>
      </c>
      <c r="B30" s="23">
        <v>0</v>
      </c>
      <c r="C30" s="59">
        <v>0</v>
      </c>
      <c r="D30" s="59">
        <v>0</v>
      </c>
      <c r="E30" s="59">
        <v>0</v>
      </c>
      <c r="F30" s="59">
        <v>0</v>
      </c>
      <c r="G30" s="59">
        <v>0</v>
      </c>
      <c r="H30" s="59">
        <v>2630.12</v>
      </c>
      <c r="I30" s="59">
        <v>1705.81</v>
      </c>
      <c r="J30" s="59">
        <v>4333.95</v>
      </c>
      <c r="K30" s="59">
        <v>3822.21</v>
      </c>
      <c r="L30" s="59">
        <v>2048.96</v>
      </c>
      <c r="M30" s="60">
        <v>226.12</v>
      </c>
      <c r="N30" s="122">
        <f t="shared" si="0"/>
        <v>0</v>
      </c>
      <c r="O30" s="63">
        <f t="shared" si="1"/>
        <v>14767.17</v>
      </c>
      <c r="P30" s="120">
        <f t="shared" si="2"/>
        <v>14767.17</v>
      </c>
      <c r="Q30" s="60">
        <f t="shared" si="3"/>
        <v>0</v>
      </c>
      <c r="R30" s="122">
        <f t="shared" si="4"/>
        <v>2109.5957142857142</v>
      </c>
      <c r="S30" s="63">
        <f t="shared" si="5"/>
        <v>1230.5975000000001</v>
      </c>
      <c r="T30" s="69"/>
    </row>
    <row r="31" spans="1:20" x14ac:dyDescent="0.25">
      <c r="A31" s="17">
        <v>1978</v>
      </c>
      <c r="B31" s="23">
        <v>0</v>
      </c>
      <c r="C31" s="59">
        <v>0</v>
      </c>
      <c r="D31" s="59">
        <v>0</v>
      </c>
      <c r="E31" s="59">
        <v>0</v>
      </c>
      <c r="F31" s="59">
        <v>0</v>
      </c>
      <c r="G31" s="59">
        <v>1126.6300000000001</v>
      </c>
      <c r="H31" s="59">
        <v>1545.15</v>
      </c>
      <c r="I31" s="59">
        <v>1557.05</v>
      </c>
      <c r="J31" s="59">
        <v>6011.99</v>
      </c>
      <c r="K31" s="59">
        <v>4946.8500000000004</v>
      </c>
      <c r="L31" s="59">
        <v>2580.5300000000002</v>
      </c>
      <c r="M31" s="60">
        <v>446.29</v>
      </c>
      <c r="N31" s="122">
        <f t="shared" si="0"/>
        <v>0</v>
      </c>
      <c r="O31" s="63">
        <f t="shared" si="1"/>
        <v>18214.490000000002</v>
      </c>
      <c r="P31" s="120">
        <f t="shared" si="2"/>
        <v>18214.490000000002</v>
      </c>
      <c r="Q31" s="60">
        <f t="shared" si="3"/>
        <v>0</v>
      </c>
      <c r="R31" s="122">
        <f t="shared" si="4"/>
        <v>2602.0700000000002</v>
      </c>
      <c r="S31" s="63">
        <f t="shared" si="5"/>
        <v>1517.8741666666667</v>
      </c>
      <c r="T31" s="69"/>
    </row>
    <row r="32" spans="1:20" x14ac:dyDescent="0.25">
      <c r="A32" s="17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485.96</v>
      </c>
      <c r="H32" s="59">
        <v>1777.22</v>
      </c>
      <c r="I32" s="59">
        <v>2687.64</v>
      </c>
      <c r="J32" s="59">
        <v>6212.32</v>
      </c>
      <c r="K32" s="59">
        <v>4706.8500000000004</v>
      </c>
      <c r="L32" s="59">
        <v>4962.72</v>
      </c>
      <c r="M32" s="60">
        <v>2025.15</v>
      </c>
      <c r="N32" s="122">
        <f t="shared" si="0"/>
        <v>0</v>
      </c>
      <c r="O32" s="63">
        <f t="shared" si="1"/>
        <v>22857.86</v>
      </c>
      <c r="P32" s="120">
        <f t="shared" si="2"/>
        <v>22857.86</v>
      </c>
      <c r="Q32" s="60">
        <f t="shared" si="3"/>
        <v>0</v>
      </c>
      <c r="R32" s="122">
        <f t="shared" si="4"/>
        <v>3265.4085714285716</v>
      </c>
      <c r="S32" s="63">
        <f t="shared" si="5"/>
        <v>1904.8216666666667</v>
      </c>
      <c r="T32" s="69"/>
    </row>
    <row r="33" spans="1:20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158.68</v>
      </c>
      <c r="H33" s="59">
        <v>714.06</v>
      </c>
      <c r="I33" s="59">
        <v>5363.38</v>
      </c>
      <c r="J33" s="59">
        <v>9136</v>
      </c>
      <c r="K33" s="59">
        <v>7733.67</v>
      </c>
      <c r="L33" s="59">
        <v>3998.74</v>
      </c>
      <c r="M33" s="60">
        <v>2376.23</v>
      </c>
      <c r="N33" s="122">
        <f t="shared" si="0"/>
        <v>0</v>
      </c>
      <c r="O33" s="63">
        <f t="shared" si="1"/>
        <v>29480.76</v>
      </c>
      <c r="P33" s="120">
        <f t="shared" si="2"/>
        <v>29480.76</v>
      </c>
      <c r="Q33" s="60">
        <f t="shared" si="3"/>
        <v>0</v>
      </c>
      <c r="R33" s="122">
        <f t="shared" si="4"/>
        <v>4211.5371428571425</v>
      </c>
      <c r="S33" s="63">
        <f t="shared" si="5"/>
        <v>2456.73</v>
      </c>
      <c r="T33" s="69"/>
    </row>
    <row r="34" spans="1:20" x14ac:dyDescent="0.25">
      <c r="A34" s="17">
        <v>1981</v>
      </c>
      <c r="B34" s="23">
        <v>0</v>
      </c>
      <c r="C34" s="59">
        <v>0</v>
      </c>
      <c r="D34" s="59">
        <v>0</v>
      </c>
      <c r="E34" s="59">
        <v>0</v>
      </c>
      <c r="F34" s="59">
        <v>0</v>
      </c>
      <c r="G34" s="59">
        <v>2858.22</v>
      </c>
      <c r="H34" s="59">
        <v>3621.87</v>
      </c>
      <c r="I34" s="59">
        <v>3818.24</v>
      </c>
      <c r="J34" s="59">
        <v>5034.12</v>
      </c>
      <c r="K34" s="59">
        <v>6180.59</v>
      </c>
      <c r="L34" s="59">
        <v>4696.93</v>
      </c>
      <c r="M34" s="60">
        <v>1279.3599999999999</v>
      </c>
      <c r="N34" s="122">
        <f t="shared" si="0"/>
        <v>0</v>
      </c>
      <c r="O34" s="63">
        <f t="shared" si="1"/>
        <v>27489.33</v>
      </c>
      <c r="P34" s="120">
        <f t="shared" si="2"/>
        <v>27489.33</v>
      </c>
      <c r="Q34" s="60">
        <f t="shared" si="3"/>
        <v>0</v>
      </c>
      <c r="R34" s="122">
        <f t="shared" si="4"/>
        <v>3927.0471428571432</v>
      </c>
      <c r="S34" s="63">
        <f t="shared" si="5"/>
        <v>2290.7775000000001</v>
      </c>
      <c r="T34" s="69"/>
    </row>
    <row r="35" spans="1:20" x14ac:dyDescent="0.25">
      <c r="A35" s="17">
        <v>1982</v>
      </c>
      <c r="B35" s="23">
        <v>0</v>
      </c>
      <c r="C35" s="59">
        <v>0</v>
      </c>
      <c r="D35" s="59">
        <v>0</v>
      </c>
      <c r="E35" s="59">
        <v>0</v>
      </c>
      <c r="F35" s="59">
        <v>0</v>
      </c>
      <c r="G35" s="59">
        <v>1235.72</v>
      </c>
      <c r="H35" s="59">
        <v>2312.7600000000002</v>
      </c>
      <c r="I35" s="59">
        <v>206.28</v>
      </c>
      <c r="J35" s="59">
        <v>4514.45</v>
      </c>
      <c r="K35" s="59">
        <v>4115.76</v>
      </c>
      <c r="L35" s="59">
        <v>2588.4699999999998</v>
      </c>
      <c r="M35" s="60">
        <v>277.69</v>
      </c>
      <c r="N35" s="122">
        <f t="shared" si="0"/>
        <v>0</v>
      </c>
      <c r="O35" s="63">
        <f t="shared" si="1"/>
        <v>15251.130000000001</v>
      </c>
      <c r="P35" s="120">
        <f t="shared" si="2"/>
        <v>15251.130000000001</v>
      </c>
      <c r="Q35" s="60">
        <f t="shared" si="3"/>
        <v>0</v>
      </c>
      <c r="R35" s="122">
        <f t="shared" si="4"/>
        <v>2178.7328571428575</v>
      </c>
      <c r="S35" s="63">
        <f t="shared" si="5"/>
        <v>1270.9275</v>
      </c>
      <c r="T35" s="69"/>
    </row>
    <row r="36" spans="1:20" x14ac:dyDescent="0.25">
      <c r="A36" s="17">
        <v>1983</v>
      </c>
      <c r="B36" s="23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406.62</v>
      </c>
      <c r="I36" s="59">
        <v>228.1</v>
      </c>
      <c r="J36" s="59">
        <v>7069.19</v>
      </c>
      <c r="K36" s="59">
        <v>6202.4</v>
      </c>
      <c r="L36" s="59">
        <v>3461.21</v>
      </c>
      <c r="M36" s="60">
        <v>257.86</v>
      </c>
      <c r="N36" s="122">
        <f t="shared" si="0"/>
        <v>0</v>
      </c>
      <c r="O36" s="63">
        <f t="shared" si="1"/>
        <v>17625.38</v>
      </c>
      <c r="P36" s="120">
        <f t="shared" si="2"/>
        <v>17625.38</v>
      </c>
      <c r="Q36" s="60">
        <f t="shared" si="3"/>
        <v>0</v>
      </c>
      <c r="R36" s="122">
        <f t="shared" si="4"/>
        <v>2517.9114285714286</v>
      </c>
      <c r="S36" s="63">
        <f t="shared" si="5"/>
        <v>1468.7816666666668</v>
      </c>
      <c r="T36" s="69"/>
    </row>
    <row r="37" spans="1:20" x14ac:dyDescent="0.25">
      <c r="A37" s="17">
        <v>1984</v>
      </c>
      <c r="B37" s="23">
        <v>0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1384.48</v>
      </c>
      <c r="I37" s="59">
        <v>3423.52</v>
      </c>
      <c r="J37" s="59">
        <v>7465.89</v>
      </c>
      <c r="K37" s="59">
        <v>8344.58</v>
      </c>
      <c r="L37" s="59">
        <v>2116.39</v>
      </c>
      <c r="M37" s="60">
        <v>337.2</v>
      </c>
      <c r="N37" s="122">
        <f t="shared" si="0"/>
        <v>0</v>
      </c>
      <c r="O37" s="63">
        <f t="shared" si="1"/>
        <v>23072.06</v>
      </c>
      <c r="P37" s="120">
        <f t="shared" si="2"/>
        <v>23072.06</v>
      </c>
      <c r="Q37" s="60">
        <f t="shared" si="3"/>
        <v>0</v>
      </c>
      <c r="R37" s="122">
        <f t="shared" si="4"/>
        <v>3296.0085714285715</v>
      </c>
      <c r="S37" s="63">
        <f t="shared" si="5"/>
        <v>1922.6716666666669</v>
      </c>
      <c r="T37" s="69"/>
    </row>
    <row r="38" spans="1:20" x14ac:dyDescent="0.25">
      <c r="A38" s="17">
        <v>1985</v>
      </c>
      <c r="B38" s="23">
        <v>0</v>
      </c>
      <c r="C38" s="59">
        <v>0</v>
      </c>
      <c r="D38" s="59">
        <v>0</v>
      </c>
      <c r="E38" s="59">
        <v>0</v>
      </c>
      <c r="F38" s="59">
        <v>0</v>
      </c>
      <c r="G38" s="59">
        <v>971.91</v>
      </c>
      <c r="H38" s="59">
        <v>2102.5100000000002</v>
      </c>
      <c r="I38" s="59">
        <v>4139.5600000000004</v>
      </c>
      <c r="J38" s="59">
        <v>7265.56</v>
      </c>
      <c r="K38" s="59">
        <v>7376.64</v>
      </c>
      <c r="L38" s="59">
        <v>1856.56</v>
      </c>
      <c r="M38" s="60">
        <v>0</v>
      </c>
      <c r="N38" s="122">
        <f t="shared" si="0"/>
        <v>0</v>
      </c>
      <c r="O38" s="63">
        <f t="shared" si="1"/>
        <v>23712.74</v>
      </c>
      <c r="P38" s="120">
        <f t="shared" si="2"/>
        <v>23712.74</v>
      </c>
      <c r="Q38" s="60">
        <f t="shared" si="3"/>
        <v>0</v>
      </c>
      <c r="R38" s="122">
        <f t="shared" si="4"/>
        <v>3387.5342857142859</v>
      </c>
      <c r="S38" s="63">
        <f t="shared" si="5"/>
        <v>1976.0616666666667</v>
      </c>
      <c r="T38" s="69"/>
    </row>
    <row r="39" spans="1:20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2558.7199999999998</v>
      </c>
      <c r="I39" s="59">
        <v>3145.83</v>
      </c>
      <c r="J39" s="59">
        <v>8096.65</v>
      </c>
      <c r="K39" s="59">
        <v>7701.93</v>
      </c>
      <c r="L39" s="59">
        <v>3054.59</v>
      </c>
      <c r="M39" s="60">
        <v>0</v>
      </c>
      <c r="N39" s="122">
        <f t="shared" si="0"/>
        <v>0</v>
      </c>
      <c r="O39" s="63">
        <f t="shared" si="1"/>
        <v>24557.719999999998</v>
      </c>
      <c r="P39" s="120">
        <f t="shared" si="2"/>
        <v>24557.719999999998</v>
      </c>
      <c r="Q39" s="60">
        <f t="shared" si="3"/>
        <v>0</v>
      </c>
      <c r="R39" s="122">
        <f t="shared" si="4"/>
        <v>3508.2457142857138</v>
      </c>
      <c r="S39" s="63">
        <f t="shared" si="5"/>
        <v>2046.4766666666665</v>
      </c>
      <c r="T39" s="69"/>
    </row>
    <row r="40" spans="1:20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69.42</v>
      </c>
      <c r="H40" s="59">
        <v>793.4</v>
      </c>
      <c r="I40" s="59">
        <v>2721.36</v>
      </c>
      <c r="J40" s="59">
        <v>5873.14</v>
      </c>
      <c r="K40" s="59">
        <v>5182.8900000000003</v>
      </c>
      <c r="L40" s="59">
        <v>2035.07</v>
      </c>
      <c r="M40" s="60">
        <v>642.65</v>
      </c>
      <c r="N40" s="122">
        <f t="shared" si="0"/>
        <v>0</v>
      </c>
      <c r="O40" s="63">
        <f t="shared" si="1"/>
        <v>17317.93</v>
      </c>
      <c r="P40" s="120">
        <f t="shared" si="2"/>
        <v>17317.93</v>
      </c>
      <c r="Q40" s="60">
        <f t="shared" si="3"/>
        <v>0</v>
      </c>
      <c r="R40" s="122">
        <f t="shared" si="4"/>
        <v>2473.9900000000002</v>
      </c>
      <c r="S40" s="63">
        <f t="shared" si="5"/>
        <v>1443.1608333333334</v>
      </c>
      <c r="T40" s="69"/>
    </row>
    <row r="41" spans="1:20" x14ac:dyDescent="0.25">
      <c r="A41" s="17">
        <v>1988</v>
      </c>
      <c r="B41" s="23">
        <v>0</v>
      </c>
      <c r="C41" s="59">
        <v>0</v>
      </c>
      <c r="D41" s="59">
        <v>0</v>
      </c>
      <c r="E41" s="59">
        <v>0</v>
      </c>
      <c r="F41" s="59">
        <v>0</v>
      </c>
      <c r="G41" s="59">
        <v>327.27999999999997</v>
      </c>
      <c r="H41" s="59">
        <v>559.35</v>
      </c>
      <c r="I41" s="59">
        <v>3296.58</v>
      </c>
      <c r="J41" s="59">
        <v>7225.89</v>
      </c>
      <c r="K41" s="59">
        <v>7459.94</v>
      </c>
      <c r="L41" s="59">
        <v>3008.97</v>
      </c>
      <c r="M41" s="60">
        <v>991.75</v>
      </c>
      <c r="N41" s="122">
        <f t="shared" si="0"/>
        <v>0</v>
      </c>
      <c r="O41" s="63">
        <f t="shared" si="1"/>
        <v>22869.760000000002</v>
      </c>
      <c r="P41" s="120">
        <f t="shared" si="2"/>
        <v>22869.760000000002</v>
      </c>
      <c r="Q41" s="60">
        <f t="shared" si="3"/>
        <v>0</v>
      </c>
      <c r="R41" s="122">
        <f t="shared" si="4"/>
        <v>3267.1085714285718</v>
      </c>
      <c r="S41" s="63">
        <f t="shared" si="5"/>
        <v>1905.8133333333335</v>
      </c>
      <c r="T41" s="69"/>
    </row>
    <row r="42" spans="1:20" x14ac:dyDescent="0.25">
      <c r="A42" s="17">
        <v>1989</v>
      </c>
      <c r="B42" s="23">
        <v>595.04999999999995</v>
      </c>
      <c r="C42" s="59">
        <v>0</v>
      </c>
      <c r="D42" s="59">
        <v>0</v>
      </c>
      <c r="E42" s="59">
        <v>0</v>
      </c>
      <c r="F42" s="59">
        <v>0</v>
      </c>
      <c r="G42" s="59">
        <v>664.47</v>
      </c>
      <c r="H42" s="59">
        <v>4794.12</v>
      </c>
      <c r="I42" s="59">
        <v>2223.5</v>
      </c>
      <c r="J42" s="59">
        <v>5952.48</v>
      </c>
      <c r="K42" s="59">
        <v>3364.02</v>
      </c>
      <c r="L42" s="59">
        <v>1086.96</v>
      </c>
      <c r="M42" s="60">
        <v>1844.66</v>
      </c>
      <c r="N42" s="122">
        <f t="shared" si="0"/>
        <v>595.04999999999995</v>
      </c>
      <c r="O42" s="63">
        <f t="shared" si="1"/>
        <v>19930.21</v>
      </c>
      <c r="P42" s="120">
        <f t="shared" si="2"/>
        <v>20525.259999999998</v>
      </c>
      <c r="Q42" s="60">
        <f t="shared" si="3"/>
        <v>119.00999999999999</v>
      </c>
      <c r="R42" s="122">
        <f t="shared" si="4"/>
        <v>2847.1728571428571</v>
      </c>
      <c r="S42" s="63">
        <f t="shared" si="5"/>
        <v>1710.4383333333333</v>
      </c>
      <c r="T42" s="69"/>
    </row>
    <row r="43" spans="1:20" x14ac:dyDescent="0.25">
      <c r="A43" s="17">
        <v>1990</v>
      </c>
      <c r="B43" s="23">
        <v>0</v>
      </c>
      <c r="C43" s="59">
        <v>0</v>
      </c>
      <c r="D43" s="59">
        <v>0</v>
      </c>
      <c r="E43" s="59">
        <v>0</v>
      </c>
      <c r="F43" s="59">
        <v>0</v>
      </c>
      <c r="G43" s="59">
        <v>317.36</v>
      </c>
      <c r="H43" s="59">
        <v>3137.9</v>
      </c>
      <c r="I43" s="59">
        <v>3830.14</v>
      </c>
      <c r="J43" s="59">
        <v>7174.32</v>
      </c>
      <c r="K43" s="59">
        <v>5682.73</v>
      </c>
      <c r="L43" s="59">
        <v>4718.75</v>
      </c>
      <c r="M43" s="60">
        <v>614.89</v>
      </c>
      <c r="N43" s="122">
        <f t="shared" si="0"/>
        <v>0</v>
      </c>
      <c r="O43" s="63">
        <f t="shared" si="1"/>
        <v>25476.089999999997</v>
      </c>
      <c r="P43" s="120">
        <f t="shared" si="2"/>
        <v>25476.089999999997</v>
      </c>
      <c r="Q43" s="60">
        <f t="shared" si="3"/>
        <v>0</v>
      </c>
      <c r="R43" s="122">
        <f t="shared" si="4"/>
        <v>3639.4414285714279</v>
      </c>
      <c r="S43" s="63">
        <f t="shared" si="5"/>
        <v>2123.0074999999997</v>
      </c>
      <c r="T43" s="69"/>
    </row>
    <row r="44" spans="1:20" x14ac:dyDescent="0.25">
      <c r="A44" s="17">
        <v>1991</v>
      </c>
      <c r="B44" s="23">
        <v>0</v>
      </c>
      <c r="C44" s="59">
        <v>0</v>
      </c>
      <c r="D44" s="59">
        <v>0</v>
      </c>
      <c r="E44" s="59">
        <v>0</v>
      </c>
      <c r="F44" s="59">
        <v>0</v>
      </c>
      <c r="G44" s="59">
        <v>1606.64</v>
      </c>
      <c r="H44" s="59">
        <v>5603.39</v>
      </c>
      <c r="I44" s="59">
        <v>1874.41</v>
      </c>
      <c r="J44" s="59">
        <v>6948.2</v>
      </c>
      <c r="K44" s="59">
        <v>5073.79</v>
      </c>
      <c r="L44" s="59">
        <v>2241.35</v>
      </c>
      <c r="M44" s="60">
        <v>1271.42</v>
      </c>
      <c r="N44" s="122">
        <f t="shared" si="0"/>
        <v>0</v>
      </c>
      <c r="O44" s="63">
        <f t="shared" si="1"/>
        <v>24619.199999999997</v>
      </c>
      <c r="P44" s="120">
        <f t="shared" si="2"/>
        <v>24619.199999999997</v>
      </c>
      <c r="Q44" s="60">
        <f t="shared" si="3"/>
        <v>0</v>
      </c>
      <c r="R44" s="122">
        <f t="shared" si="4"/>
        <v>3517.028571428571</v>
      </c>
      <c r="S44" s="63">
        <f t="shared" si="5"/>
        <v>2051.6</v>
      </c>
      <c r="T44" s="69"/>
    </row>
    <row r="45" spans="1:20" x14ac:dyDescent="0.25">
      <c r="A45" s="17">
        <v>1992</v>
      </c>
      <c r="B45" s="23">
        <v>0</v>
      </c>
      <c r="C45" s="59">
        <v>0</v>
      </c>
      <c r="D45" s="59">
        <v>0</v>
      </c>
      <c r="E45" s="59">
        <v>0</v>
      </c>
      <c r="F45" s="59">
        <v>0</v>
      </c>
      <c r="G45" s="59">
        <v>1810.94</v>
      </c>
      <c r="H45" s="59">
        <v>5141.2299999999996</v>
      </c>
      <c r="I45" s="59">
        <v>3026.82</v>
      </c>
      <c r="J45" s="59">
        <v>3976.92</v>
      </c>
      <c r="K45" s="59">
        <v>5157.1000000000004</v>
      </c>
      <c r="L45" s="59">
        <v>2467.4699999999998</v>
      </c>
      <c r="M45" s="60">
        <v>366.95</v>
      </c>
      <c r="N45" s="122">
        <f t="shared" si="0"/>
        <v>0</v>
      </c>
      <c r="O45" s="63">
        <f t="shared" si="1"/>
        <v>21947.430000000004</v>
      </c>
      <c r="P45" s="120">
        <f t="shared" si="2"/>
        <v>21947.430000000004</v>
      </c>
      <c r="Q45" s="60">
        <f t="shared" si="3"/>
        <v>0</v>
      </c>
      <c r="R45" s="122">
        <f t="shared" si="4"/>
        <v>3135.3471428571434</v>
      </c>
      <c r="S45" s="63">
        <f t="shared" si="5"/>
        <v>1828.9525000000003</v>
      </c>
      <c r="T45" s="69"/>
    </row>
    <row r="46" spans="1:20" x14ac:dyDescent="0.25">
      <c r="A46" s="17">
        <v>1993</v>
      </c>
      <c r="B46" s="23">
        <v>0</v>
      </c>
      <c r="C46" s="59">
        <v>0</v>
      </c>
      <c r="D46" s="59">
        <v>0</v>
      </c>
      <c r="E46" s="59">
        <v>0</v>
      </c>
      <c r="F46" s="59">
        <v>0</v>
      </c>
      <c r="G46" s="59">
        <v>491.91</v>
      </c>
      <c r="H46" s="59">
        <v>1894.24</v>
      </c>
      <c r="I46" s="59">
        <v>2618.2199999999998</v>
      </c>
      <c r="J46" s="59">
        <v>6728.03</v>
      </c>
      <c r="K46" s="59">
        <v>5658.93</v>
      </c>
      <c r="L46" s="59">
        <v>2705.49</v>
      </c>
      <c r="M46" s="60">
        <v>19.829999999999998</v>
      </c>
      <c r="N46" s="122">
        <f t="shared" si="0"/>
        <v>0</v>
      </c>
      <c r="O46" s="63">
        <f t="shared" si="1"/>
        <v>20116.650000000001</v>
      </c>
      <c r="P46" s="120">
        <f t="shared" si="2"/>
        <v>20116.650000000001</v>
      </c>
      <c r="Q46" s="60">
        <f t="shared" si="3"/>
        <v>0</v>
      </c>
      <c r="R46" s="122">
        <f t="shared" si="4"/>
        <v>2873.8071428571429</v>
      </c>
      <c r="S46" s="63">
        <f t="shared" si="5"/>
        <v>1676.3875</v>
      </c>
      <c r="T46" s="69"/>
    </row>
    <row r="47" spans="1:20" x14ac:dyDescent="0.25">
      <c r="A47" s="17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0</v>
      </c>
      <c r="G47" s="59">
        <v>291.58</v>
      </c>
      <c r="H47" s="59">
        <v>5077.76</v>
      </c>
      <c r="I47" s="59">
        <v>3933.28</v>
      </c>
      <c r="J47" s="59">
        <v>6781.59</v>
      </c>
      <c r="K47" s="59">
        <v>6371</v>
      </c>
      <c r="L47" s="59">
        <v>3673.44</v>
      </c>
      <c r="M47" s="60">
        <v>684.31</v>
      </c>
      <c r="N47" s="122">
        <f t="shared" si="0"/>
        <v>0</v>
      </c>
      <c r="O47" s="63">
        <f t="shared" si="1"/>
        <v>26812.959999999999</v>
      </c>
      <c r="P47" s="120">
        <f t="shared" si="2"/>
        <v>26812.959999999999</v>
      </c>
      <c r="Q47" s="60">
        <f t="shared" si="3"/>
        <v>0</v>
      </c>
      <c r="R47" s="122">
        <f t="shared" si="4"/>
        <v>3830.4228571428571</v>
      </c>
      <c r="S47" s="63">
        <f t="shared" si="5"/>
        <v>2234.4133333333334</v>
      </c>
      <c r="T47" s="69"/>
    </row>
    <row r="48" spans="1:20" x14ac:dyDescent="0.25">
      <c r="A48" s="17">
        <v>1995</v>
      </c>
      <c r="B48" s="23">
        <v>0</v>
      </c>
      <c r="C48" s="59">
        <v>0</v>
      </c>
      <c r="D48" s="59"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3572.28</v>
      </c>
      <c r="K48" s="59">
        <v>5762.07</v>
      </c>
      <c r="L48" s="59">
        <v>2997.07</v>
      </c>
      <c r="M48" s="60">
        <v>716.04</v>
      </c>
      <c r="N48" s="122">
        <f t="shared" si="0"/>
        <v>0</v>
      </c>
      <c r="O48" s="63">
        <f t="shared" si="1"/>
        <v>13047.46</v>
      </c>
      <c r="P48" s="120">
        <f t="shared" si="2"/>
        <v>13047.46</v>
      </c>
      <c r="Q48" s="60">
        <f t="shared" si="3"/>
        <v>0</v>
      </c>
      <c r="R48" s="122">
        <f t="shared" si="4"/>
        <v>1863.9228571428571</v>
      </c>
      <c r="S48" s="63">
        <f t="shared" si="5"/>
        <v>1087.2883333333332</v>
      </c>
      <c r="T48" s="69"/>
    </row>
    <row r="49" spans="1:20" x14ac:dyDescent="0.25">
      <c r="A49" s="17">
        <v>1996</v>
      </c>
      <c r="B49" s="23">
        <v>0</v>
      </c>
      <c r="C49" s="59">
        <v>0</v>
      </c>
      <c r="D49" s="59">
        <v>0</v>
      </c>
      <c r="E49" s="59">
        <v>0</v>
      </c>
      <c r="F49" s="59">
        <v>0</v>
      </c>
      <c r="G49" s="59">
        <v>1783.17</v>
      </c>
      <c r="H49" s="59">
        <v>2824.5</v>
      </c>
      <c r="I49" s="59">
        <v>2935.58</v>
      </c>
      <c r="J49" s="59">
        <v>5908.85</v>
      </c>
      <c r="K49" s="59">
        <v>5565.7</v>
      </c>
      <c r="L49" s="59">
        <v>1693.91</v>
      </c>
      <c r="M49" s="60">
        <v>57.52</v>
      </c>
      <c r="N49" s="122">
        <f t="shared" si="0"/>
        <v>0</v>
      </c>
      <c r="O49" s="63">
        <f t="shared" si="1"/>
        <v>20769.23</v>
      </c>
      <c r="P49" s="120">
        <f t="shared" si="2"/>
        <v>20769.23</v>
      </c>
      <c r="Q49" s="60">
        <f t="shared" si="3"/>
        <v>0</v>
      </c>
      <c r="R49" s="122">
        <f t="shared" si="4"/>
        <v>2967.0328571428572</v>
      </c>
      <c r="S49" s="63">
        <f t="shared" si="5"/>
        <v>1730.7691666666667</v>
      </c>
      <c r="T49" s="69"/>
    </row>
    <row r="50" spans="1:20" x14ac:dyDescent="0.25">
      <c r="A50" s="17">
        <v>1997</v>
      </c>
      <c r="B50" s="23">
        <v>0</v>
      </c>
      <c r="C50" s="59">
        <v>0</v>
      </c>
      <c r="D50" s="59">
        <v>0</v>
      </c>
      <c r="E50" s="59">
        <v>0</v>
      </c>
      <c r="F50" s="59">
        <v>0</v>
      </c>
      <c r="G50" s="59">
        <v>616.87</v>
      </c>
      <c r="H50" s="59">
        <v>4349.8100000000004</v>
      </c>
      <c r="I50" s="59">
        <v>99.18</v>
      </c>
      <c r="J50" s="59">
        <v>5650.99</v>
      </c>
      <c r="K50" s="59">
        <v>2167.9699999999998</v>
      </c>
      <c r="L50" s="59">
        <v>3377.9</v>
      </c>
      <c r="M50" s="60">
        <v>303.48</v>
      </c>
      <c r="N50" s="122">
        <f t="shared" si="0"/>
        <v>0</v>
      </c>
      <c r="O50" s="63">
        <f t="shared" si="1"/>
        <v>16566.2</v>
      </c>
      <c r="P50" s="120">
        <f t="shared" si="2"/>
        <v>16566.2</v>
      </c>
      <c r="Q50" s="60">
        <f t="shared" si="3"/>
        <v>0</v>
      </c>
      <c r="R50" s="122">
        <f t="shared" si="4"/>
        <v>2366.6</v>
      </c>
      <c r="S50" s="63">
        <f t="shared" si="5"/>
        <v>1380.5166666666667</v>
      </c>
      <c r="T50" s="69"/>
    </row>
    <row r="51" spans="1:20" x14ac:dyDescent="0.25">
      <c r="A51" s="17">
        <v>1998</v>
      </c>
      <c r="B51" s="23">
        <v>0</v>
      </c>
      <c r="C51" s="59">
        <v>0</v>
      </c>
      <c r="D51" s="59">
        <v>0</v>
      </c>
      <c r="E51" s="59">
        <v>0</v>
      </c>
      <c r="F51" s="59">
        <v>0</v>
      </c>
      <c r="G51" s="59">
        <v>228.1</v>
      </c>
      <c r="H51" s="59">
        <v>2417.89</v>
      </c>
      <c r="I51" s="59">
        <v>1324.98</v>
      </c>
      <c r="J51" s="59">
        <v>4659.24</v>
      </c>
      <c r="K51" s="59">
        <v>4425.1899999999996</v>
      </c>
      <c r="L51" s="59">
        <v>3877.74</v>
      </c>
      <c r="M51" s="60">
        <v>856.87</v>
      </c>
      <c r="N51" s="122">
        <f t="shared" si="0"/>
        <v>0</v>
      </c>
      <c r="O51" s="63">
        <f t="shared" si="1"/>
        <v>17790.009999999998</v>
      </c>
      <c r="P51" s="120">
        <f t="shared" si="2"/>
        <v>17790.009999999998</v>
      </c>
      <c r="Q51" s="60">
        <f t="shared" si="3"/>
        <v>0</v>
      </c>
      <c r="R51" s="122">
        <f t="shared" si="4"/>
        <v>2541.4299999999998</v>
      </c>
      <c r="S51" s="63">
        <f t="shared" si="5"/>
        <v>1482.5008333333333</v>
      </c>
      <c r="T51" s="69"/>
    </row>
    <row r="52" spans="1:20" x14ac:dyDescent="0.25">
      <c r="A52" s="17">
        <v>1999</v>
      </c>
      <c r="B52" s="23">
        <v>0</v>
      </c>
      <c r="C52" s="59">
        <v>0</v>
      </c>
      <c r="D52" s="59">
        <v>0</v>
      </c>
      <c r="E52" s="59">
        <v>0</v>
      </c>
      <c r="F52" s="59">
        <v>0</v>
      </c>
      <c r="G52" s="59">
        <v>1322.99</v>
      </c>
      <c r="H52" s="59">
        <v>4008.65</v>
      </c>
      <c r="I52" s="59">
        <v>4690.9799999999996</v>
      </c>
      <c r="J52" s="59">
        <v>5605.37</v>
      </c>
      <c r="K52" s="59">
        <v>3679.39</v>
      </c>
      <c r="L52" s="59">
        <v>1461.84</v>
      </c>
      <c r="M52" s="60">
        <v>0</v>
      </c>
      <c r="N52" s="122">
        <f t="shared" si="0"/>
        <v>0</v>
      </c>
      <c r="O52" s="63">
        <f t="shared" si="1"/>
        <v>20769.219999999998</v>
      </c>
      <c r="P52" s="120">
        <f t="shared" si="2"/>
        <v>20769.219999999998</v>
      </c>
      <c r="Q52" s="60">
        <f t="shared" si="3"/>
        <v>0</v>
      </c>
      <c r="R52" s="122">
        <f t="shared" si="4"/>
        <v>2967.031428571428</v>
      </c>
      <c r="S52" s="63">
        <f t="shared" si="5"/>
        <v>1730.7683333333332</v>
      </c>
      <c r="T52" s="69"/>
    </row>
    <row r="53" spans="1:20" x14ac:dyDescent="0.25">
      <c r="A53" s="17">
        <v>2000</v>
      </c>
      <c r="B53" s="23">
        <v>0</v>
      </c>
      <c r="C53" s="59">
        <v>0</v>
      </c>
      <c r="D53" s="59">
        <v>0</v>
      </c>
      <c r="E53" s="59">
        <v>0</v>
      </c>
      <c r="F53" s="59">
        <v>0</v>
      </c>
      <c r="G53" s="59">
        <v>0</v>
      </c>
      <c r="H53" s="59">
        <v>5182.8900000000003</v>
      </c>
      <c r="I53" s="59">
        <v>3871.79</v>
      </c>
      <c r="J53" s="59">
        <v>5518.1</v>
      </c>
      <c r="K53" s="59">
        <v>6178.6</v>
      </c>
      <c r="L53" s="59">
        <v>4105.8500000000004</v>
      </c>
      <c r="M53" s="60">
        <v>1783.17</v>
      </c>
      <c r="N53" s="122">
        <f t="shared" si="0"/>
        <v>0</v>
      </c>
      <c r="O53" s="63">
        <f t="shared" si="1"/>
        <v>26640.400000000001</v>
      </c>
      <c r="P53" s="120">
        <f t="shared" si="2"/>
        <v>26640.400000000001</v>
      </c>
      <c r="Q53" s="60">
        <f t="shared" si="3"/>
        <v>0</v>
      </c>
      <c r="R53" s="122">
        <f t="shared" si="4"/>
        <v>3805.7714285714287</v>
      </c>
      <c r="S53" s="63">
        <f t="shared" si="5"/>
        <v>2220.0333333333333</v>
      </c>
      <c r="T53" s="69"/>
    </row>
    <row r="54" spans="1:20" x14ac:dyDescent="0.25">
      <c r="A54" s="17">
        <v>2001</v>
      </c>
      <c r="B54" s="23">
        <v>0</v>
      </c>
      <c r="C54" s="59">
        <v>0</v>
      </c>
      <c r="D54" s="59">
        <v>0</v>
      </c>
      <c r="E54" s="59">
        <v>0</v>
      </c>
      <c r="F54" s="59">
        <v>0</v>
      </c>
      <c r="G54" s="59">
        <v>0</v>
      </c>
      <c r="H54" s="59">
        <v>630.75</v>
      </c>
      <c r="I54" s="59">
        <v>3915.43</v>
      </c>
      <c r="J54" s="59">
        <v>4086.01</v>
      </c>
      <c r="K54" s="59">
        <v>6099.26</v>
      </c>
      <c r="L54" s="59">
        <v>4762.38</v>
      </c>
      <c r="M54" s="60">
        <v>1828.79</v>
      </c>
      <c r="N54" s="122">
        <f t="shared" si="0"/>
        <v>0</v>
      </c>
      <c r="O54" s="63">
        <f t="shared" si="1"/>
        <v>21322.620000000003</v>
      </c>
      <c r="P54" s="120">
        <f t="shared" si="2"/>
        <v>21322.620000000003</v>
      </c>
      <c r="Q54" s="60">
        <f t="shared" si="3"/>
        <v>0</v>
      </c>
      <c r="R54" s="122">
        <f t="shared" si="4"/>
        <v>3046.0885714285719</v>
      </c>
      <c r="S54" s="63">
        <f t="shared" si="5"/>
        <v>1776.8850000000002</v>
      </c>
      <c r="T54" s="69"/>
    </row>
    <row r="55" spans="1:20" x14ac:dyDescent="0.25">
      <c r="A55" s="17">
        <v>2002</v>
      </c>
      <c r="B55" s="23">
        <v>0</v>
      </c>
      <c r="C55" s="59">
        <v>0</v>
      </c>
      <c r="D55" s="59">
        <v>0</v>
      </c>
      <c r="E55" s="59">
        <v>0</v>
      </c>
      <c r="F55" s="59">
        <v>0</v>
      </c>
      <c r="G55" s="59">
        <v>1047.29</v>
      </c>
      <c r="H55" s="59">
        <v>3830.14</v>
      </c>
      <c r="I55" s="59">
        <v>4226.84</v>
      </c>
      <c r="J55" s="59">
        <v>3235.09</v>
      </c>
      <c r="K55" s="59">
        <v>3540.55</v>
      </c>
      <c r="L55" s="59">
        <v>3350.13</v>
      </c>
      <c r="M55" s="60">
        <v>4730.6499999999996</v>
      </c>
      <c r="N55" s="122">
        <f t="shared" si="0"/>
        <v>0</v>
      </c>
      <c r="O55" s="63">
        <f t="shared" si="1"/>
        <v>23960.690000000002</v>
      </c>
      <c r="P55" s="120">
        <f t="shared" si="2"/>
        <v>23960.690000000002</v>
      </c>
      <c r="Q55" s="60">
        <f t="shared" si="3"/>
        <v>0</v>
      </c>
      <c r="R55" s="122">
        <f t="shared" si="4"/>
        <v>3422.9557142857147</v>
      </c>
      <c r="S55" s="63">
        <f t="shared" si="5"/>
        <v>1996.7241666666669</v>
      </c>
      <c r="T55" s="69"/>
    </row>
    <row r="56" spans="1:20" x14ac:dyDescent="0.25">
      <c r="A56" s="17">
        <v>2003</v>
      </c>
      <c r="B56" s="23">
        <v>0</v>
      </c>
      <c r="C56" s="59">
        <v>33.72</v>
      </c>
      <c r="D56" s="59">
        <v>277.89</v>
      </c>
      <c r="E56" s="59">
        <v>122.78</v>
      </c>
      <c r="F56" s="59">
        <v>119.41</v>
      </c>
      <c r="G56" s="59">
        <v>0</v>
      </c>
      <c r="H56" s="59">
        <v>2348.46</v>
      </c>
      <c r="I56" s="59">
        <v>3010.95</v>
      </c>
      <c r="J56" s="59">
        <v>5165.03</v>
      </c>
      <c r="K56" s="59">
        <v>7217.96</v>
      </c>
      <c r="L56" s="59">
        <v>4940.8999999999996</v>
      </c>
      <c r="M56" s="60">
        <v>2445.85</v>
      </c>
      <c r="N56" s="122">
        <f t="shared" si="0"/>
        <v>553.79999999999995</v>
      </c>
      <c r="O56" s="63">
        <f t="shared" si="1"/>
        <v>25129.149999999994</v>
      </c>
      <c r="P56" s="120">
        <f t="shared" si="2"/>
        <v>25682.949999999997</v>
      </c>
      <c r="Q56" s="60">
        <f t="shared" si="3"/>
        <v>110.75999999999999</v>
      </c>
      <c r="R56" s="122">
        <f t="shared" si="4"/>
        <v>3589.8785714285705</v>
      </c>
      <c r="S56" s="63">
        <f t="shared" si="5"/>
        <v>2140.2458333333329</v>
      </c>
      <c r="T56" s="69"/>
    </row>
    <row r="57" spans="1:20" x14ac:dyDescent="0.25">
      <c r="A57" s="17">
        <v>2004</v>
      </c>
      <c r="B57" s="23">
        <v>30.35</v>
      </c>
      <c r="C57" s="59">
        <v>159.08000000000001</v>
      </c>
      <c r="D57" s="59">
        <v>465.53</v>
      </c>
      <c r="E57" s="59">
        <v>305.26</v>
      </c>
      <c r="F57" s="59">
        <v>69.42</v>
      </c>
      <c r="G57" s="59">
        <v>2262.98</v>
      </c>
      <c r="H57" s="59">
        <v>6343.43</v>
      </c>
      <c r="I57" s="59">
        <v>5380.04</v>
      </c>
      <c r="J57" s="59">
        <v>5475.45</v>
      </c>
      <c r="K57" s="59">
        <v>5418.13</v>
      </c>
      <c r="L57" s="59">
        <v>7365.13</v>
      </c>
      <c r="M57" s="60">
        <v>4135.3999999999996</v>
      </c>
      <c r="N57" s="122">
        <f t="shared" si="0"/>
        <v>1029.6400000000001</v>
      </c>
      <c r="O57" s="63">
        <f t="shared" si="1"/>
        <v>36380.560000000005</v>
      </c>
      <c r="P57" s="120">
        <f t="shared" si="2"/>
        <v>37410.200000000004</v>
      </c>
      <c r="Q57" s="60">
        <f t="shared" si="3"/>
        <v>205.92800000000003</v>
      </c>
      <c r="R57" s="122">
        <f t="shared" si="4"/>
        <v>5197.2228571428577</v>
      </c>
      <c r="S57" s="63">
        <f t="shared" si="5"/>
        <v>3117.5166666666669</v>
      </c>
      <c r="T57" s="69"/>
    </row>
    <row r="58" spans="1:20" x14ac:dyDescent="0.25">
      <c r="A58" s="17">
        <v>2005</v>
      </c>
      <c r="B58" s="23">
        <v>0</v>
      </c>
      <c r="C58" s="59">
        <v>47.27</v>
      </c>
      <c r="D58" s="59">
        <v>513.29</v>
      </c>
      <c r="E58" s="59">
        <v>212.41</v>
      </c>
      <c r="F58" s="59">
        <v>80.63</v>
      </c>
      <c r="G58" s="59">
        <v>2672.73</v>
      </c>
      <c r="H58" s="59">
        <v>4025.77</v>
      </c>
      <c r="I58" s="59">
        <v>3556.59</v>
      </c>
      <c r="J58" s="59">
        <v>6779.8</v>
      </c>
      <c r="K58" s="59">
        <v>7540.14</v>
      </c>
      <c r="L58" s="59">
        <v>7583.32</v>
      </c>
      <c r="M58" s="60">
        <v>3145.24</v>
      </c>
      <c r="N58" s="122">
        <f t="shared" si="0"/>
        <v>853.59999999999991</v>
      </c>
      <c r="O58" s="63">
        <f t="shared" si="1"/>
        <v>35303.589999999997</v>
      </c>
      <c r="P58" s="120">
        <f t="shared" si="2"/>
        <v>36157.189999999995</v>
      </c>
      <c r="Q58" s="60">
        <f t="shared" si="3"/>
        <v>170.71999999999997</v>
      </c>
      <c r="R58" s="122">
        <f t="shared" si="4"/>
        <v>5043.37</v>
      </c>
      <c r="S58" s="63">
        <f t="shared" si="5"/>
        <v>3013.0991666666664</v>
      </c>
      <c r="T58" s="69"/>
    </row>
    <row r="59" spans="1:20" x14ac:dyDescent="0.25">
      <c r="A59" s="17">
        <v>2006</v>
      </c>
      <c r="B59" s="23">
        <v>0</v>
      </c>
      <c r="C59" s="59">
        <v>226.24</v>
      </c>
      <c r="D59" s="59">
        <v>163.66</v>
      </c>
      <c r="E59" s="59">
        <v>408.74</v>
      </c>
      <c r="F59" s="59">
        <v>225.5</v>
      </c>
      <c r="G59" s="59">
        <v>3487.99</v>
      </c>
      <c r="H59" s="59">
        <v>4375.28</v>
      </c>
      <c r="I59" s="59">
        <v>5057.67</v>
      </c>
      <c r="J59" s="59">
        <v>5417.92</v>
      </c>
      <c r="K59" s="59">
        <v>6046.26</v>
      </c>
      <c r="L59" s="59">
        <v>5753.82</v>
      </c>
      <c r="M59" s="60">
        <v>3935.4</v>
      </c>
      <c r="N59" s="122">
        <f t="shared" si="0"/>
        <v>1024.1399999999999</v>
      </c>
      <c r="O59" s="63">
        <f t="shared" si="1"/>
        <v>34074.340000000004</v>
      </c>
      <c r="P59" s="120">
        <f t="shared" si="2"/>
        <v>35098.480000000003</v>
      </c>
      <c r="Q59" s="60">
        <f t="shared" si="3"/>
        <v>204.82799999999997</v>
      </c>
      <c r="R59" s="122">
        <f t="shared" si="4"/>
        <v>4867.7628571428577</v>
      </c>
      <c r="S59" s="63">
        <f t="shared" si="5"/>
        <v>2924.8733333333334</v>
      </c>
      <c r="T59" s="69"/>
    </row>
    <row r="60" spans="1:20" x14ac:dyDescent="0.25">
      <c r="A60" s="17">
        <v>2007</v>
      </c>
      <c r="B60" s="23">
        <v>0</v>
      </c>
      <c r="C60" s="59">
        <v>0</v>
      </c>
      <c r="D60" s="59">
        <v>188.91</v>
      </c>
      <c r="E60" s="59">
        <v>195.55</v>
      </c>
      <c r="F60" s="59">
        <v>122.6</v>
      </c>
      <c r="G60" s="59">
        <v>2233.21</v>
      </c>
      <c r="H60" s="59">
        <v>5223.7700000000004</v>
      </c>
      <c r="I60" s="59">
        <v>3337.36</v>
      </c>
      <c r="J60" s="59">
        <v>7896.57</v>
      </c>
      <c r="K60" s="59">
        <v>9614.7199999999993</v>
      </c>
      <c r="L60" s="59">
        <v>6581.69</v>
      </c>
      <c r="M60" s="60">
        <v>3796.31</v>
      </c>
      <c r="N60" s="122">
        <f t="shared" si="0"/>
        <v>507.06000000000006</v>
      </c>
      <c r="O60" s="63">
        <f t="shared" si="1"/>
        <v>38683.629999999997</v>
      </c>
      <c r="P60" s="120">
        <f t="shared" si="2"/>
        <v>39190.69</v>
      </c>
      <c r="Q60" s="60">
        <f t="shared" si="3"/>
        <v>101.41200000000001</v>
      </c>
      <c r="R60" s="122">
        <f t="shared" si="4"/>
        <v>5526.232857142857</v>
      </c>
      <c r="S60" s="63">
        <f t="shared" si="5"/>
        <v>3265.8908333333334</v>
      </c>
      <c r="T60" s="69"/>
    </row>
    <row r="61" spans="1:20" x14ac:dyDescent="0.25">
      <c r="A61" s="17">
        <v>2008</v>
      </c>
      <c r="B61" s="23">
        <v>68.95</v>
      </c>
      <c r="C61" s="59">
        <v>533.98</v>
      </c>
      <c r="D61" s="59">
        <v>403.96</v>
      </c>
      <c r="E61" s="59">
        <v>349.88</v>
      </c>
      <c r="F61" s="59">
        <v>94.71</v>
      </c>
      <c r="G61" s="59">
        <v>453.9</v>
      </c>
      <c r="H61" s="59">
        <v>5581.02</v>
      </c>
      <c r="I61" s="59">
        <v>5865.96</v>
      </c>
      <c r="J61" s="59">
        <v>1710.22</v>
      </c>
      <c r="K61" s="59">
        <v>6661.38</v>
      </c>
      <c r="L61" s="59">
        <v>5771.32</v>
      </c>
      <c r="M61" s="60">
        <v>2448.41</v>
      </c>
      <c r="N61" s="122">
        <f t="shared" si="0"/>
        <v>1451.48</v>
      </c>
      <c r="O61" s="63">
        <f t="shared" si="1"/>
        <v>28492.21</v>
      </c>
      <c r="P61" s="120">
        <f t="shared" si="2"/>
        <v>29943.69</v>
      </c>
      <c r="Q61" s="60">
        <f t="shared" si="3"/>
        <v>290.29599999999999</v>
      </c>
      <c r="R61" s="122">
        <f t="shared" si="4"/>
        <v>4070.315714285714</v>
      </c>
      <c r="S61" s="63">
        <f t="shared" si="5"/>
        <v>2495.3074999999999</v>
      </c>
      <c r="T61" s="69"/>
    </row>
    <row r="62" spans="1:20" x14ac:dyDescent="0.25">
      <c r="A62" s="17">
        <v>2009</v>
      </c>
      <c r="B62" s="23">
        <v>0</v>
      </c>
      <c r="C62" s="59">
        <v>0</v>
      </c>
      <c r="D62" s="59">
        <v>0</v>
      </c>
      <c r="E62" s="59">
        <v>0</v>
      </c>
      <c r="F62" s="59">
        <v>224.08</v>
      </c>
      <c r="G62" s="59">
        <v>408.82</v>
      </c>
      <c r="H62" s="59">
        <v>4551.8500000000004</v>
      </c>
      <c r="I62" s="59">
        <v>652.07000000000005</v>
      </c>
      <c r="J62" s="59">
        <v>6170.01</v>
      </c>
      <c r="K62" s="59">
        <v>2131.23</v>
      </c>
      <c r="L62" s="59">
        <v>6668.53</v>
      </c>
      <c r="M62" s="60">
        <v>3533.74</v>
      </c>
      <c r="N62" s="122">
        <f t="shared" si="0"/>
        <v>224.08</v>
      </c>
      <c r="O62" s="63">
        <f t="shared" si="1"/>
        <v>24116.25</v>
      </c>
      <c r="P62" s="120">
        <f t="shared" si="2"/>
        <v>24340.33</v>
      </c>
      <c r="Q62" s="60">
        <f t="shared" si="3"/>
        <v>44.816000000000003</v>
      </c>
      <c r="R62" s="122">
        <f t="shared" si="4"/>
        <v>3445.1785714285716</v>
      </c>
      <c r="S62" s="63">
        <f t="shared" si="5"/>
        <v>2028.3608333333334</v>
      </c>
      <c r="T62" s="69"/>
    </row>
    <row r="63" spans="1:20" x14ac:dyDescent="0.25">
      <c r="A63" s="17">
        <v>2010</v>
      </c>
      <c r="B63" s="23">
        <v>51.67</v>
      </c>
      <c r="C63" s="59">
        <v>0</v>
      </c>
      <c r="D63" s="59">
        <v>0</v>
      </c>
      <c r="E63" s="59">
        <v>273.25</v>
      </c>
      <c r="F63" s="59">
        <v>478.38</v>
      </c>
      <c r="G63" s="59">
        <v>312.64999999999998</v>
      </c>
      <c r="H63" s="59">
        <v>2252.36</v>
      </c>
      <c r="I63" s="59">
        <v>3814.39</v>
      </c>
      <c r="J63" s="59">
        <v>4327.62</v>
      </c>
      <c r="K63" s="59">
        <v>5789.02</v>
      </c>
      <c r="L63" s="59">
        <v>4997.59</v>
      </c>
      <c r="M63" s="60">
        <v>3345.37</v>
      </c>
      <c r="N63" s="122">
        <f t="shared" si="0"/>
        <v>803.3</v>
      </c>
      <c r="O63" s="63">
        <f t="shared" si="1"/>
        <v>24839</v>
      </c>
      <c r="P63" s="120">
        <f t="shared" si="2"/>
        <v>25642.3</v>
      </c>
      <c r="Q63" s="60">
        <f t="shared" si="3"/>
        <v>160.66</v>
      </c>
      <c r="R63" s="122">
        <f t="shared" si="4"/>
        <v>3548.4285714285716</v>
      </c>
      <c r="S63" s="63">
        <f t="shared" si="5"/>
        <v>2136.8583333333331</v>
      </c>
      <c r="T63" s="69"/>
    </row>
    <row r="64" spans="1:20" x14ac:dyDescent="0.25">
      <c r="A64" s="17">
        <v>2011</v>
      </c>
      <c r="B64" s="23">
        <v>0</v>
      </c>
      <c r="C64" s="59">
        <v>0</v>
      </c>
      <c r="D64" s="59">
        <v>0</v>
      </c>
      <c r="E64" s="59">
        <v>112.11</v>
      </c>
      <c r="F64" s="59">
        <v>131.84</v>
      </c>
      <c r="G64" s="59">
        <v>220.57</v>
      </c>
      <c r="H64" s="59">
        <v>3101.9</v>
      </c>
      <c r="I64" s="59">
        <v>2742.78</v>
      </c>
      <c r="J64" s="59">
        <v>2737.44</v>
      </c>
      <c r="K64" s="59">
        <v>1875.37</v>
      </c>
      <c r="L64" s="59">
        <v>1670.48</v>
      </c>
      <c r="M64" s="60">
        <v>38.479999999999997</v>
      </c>
      <c r="N64" s="122">
        <f t="shared" si="0"/>
        <v>243.95</v>
      </c>
      <c r="O64" s="63">
        <f t="shared" si="1"/>
        <v>12387.02</v>
      </c>
      <c r="P64" s="120">
        <f t="shared" si="2"/>
        <v>12630.970000000001</v>
      </c>
      <c r="Q64" s="60">
        <f t="shared" si="3"/>
        <v>48.79</v>
      </c>
      <c r="R64" s="122">
        <f t="shared" si="4"/>
        <v>1769.5742857142857</v>
      </c>
      <c r="S64" s="63">
        <f t="shared" si="5"/>
        <v>1052.5808333333334</v>
      </c>
      <c r="T64" s="69"/>
    </row>
    <row r="65" spans="1:20" ht="15.75" thickBot="1" x14ac:dyDescent="0.3">
      <c r="A65" s="18">
        <v>2012</v>
      </c>
      <c r="B65" s="135">
        <v>17.04</v>
      </c>
      <c r="C65" s="91">
        <v>506.44</v>
      </c>
      <c r="D65" s="91">
        <v>0</v>
      </c>
      <c r="E65" s="91">
        <v>354.25</v>
      </c>
      <c r="F65" s="91">
        <v>74.78</v>
      </c>
      <c r="G65" s="91">
        <v>1270.23</v>
      </c>
      <c r="H65" s="91">
        <v>4279.6000000000004</v>
      </c>
      <c r="I65" s="91">
        <v>3802.77</v>
      </c>
      <c r="J65" s="91">
        <v>4667.43</v>
      </c>
      <c r="K65" s="91">
        <v>5454.05</v>
      </c>
      <c r="L65" s="91">
        <v>5223.09</v>
      </c>
      <c r="M65" s="136">
        <v>85.49</v>
      </c>
      <c r="N65" s="138">
        <f t="shared" si="0"/>
        <v>952.51</v>
      </c>
      <c r="O65" s="162">
        <f t="shared" si="1"/>
        <v>24782.660000000003</v>
      </c>
      <c r="P65" s="139">
        <f t="shared" si="2"/>
        <v>25735.170000000002</v>
      </c>
      <c r="Q65" s="136">
        <f t="shared" si="3"/>
        <v>190.50200000000001</v>
      </c>
      <c r="R65" s="143">
        <f t="shared" si="4"/>
        <v>3540.3800000000006</v>
      </c>
      <c r="S65" s="147">
        <f t="shared" si="5"/>
        <v>2144.5975000000003</v>
      </c>
      <c r="T65" s="69"/>
    </row>
    <row r="66" spans="1:20" x14ac:dyDescent="0.25">
      <c r="A66" s="127" t="s">
        <v>62</v>
      </c>
      <c r="B66" s="22">
        <f>SMALL(B$3:B$65,COUNTIF(B$3:B$65,0)+1)</f>
        <v>17.04</v>
      </c>
      <c r="C66" s="54">
        <f t="shared" ref="C66:P66" si="6">SMALL(C$3:C$65,COUNTIF(C$3:C$65,0)+1)</f>
        <v>33.72</v>
      </c>
      <c r="D66" s="54">
        <f t="shared" si="6"/>
        <v>163.66</v>
      </c>
      <c r="E66" s="54">
        <f t="shared" si="6"/>
        <v>112.11</v>
      </c>
      <c r="F66" s="54">
        <f t="shared" si="6"/>
        <v>69.42</v>
      </c>
      <c r="G66" s="54">
        <f t="shared" si="6"/>
        <v>69.42</v>
      </c>
      <c r="H66" s="54">
        <f t="shared" si="6"/>
        <v>178.51</v>
      </c>
      <c r="I66" s="54">
        <f t="shared" si="6"/>
        <v>47.6</v>
      </c>
      <c r="J66" s="54">
        <f t="shared" si="6"/>
        <v>1710.22</v>
      </c>
      <c r="K66" s="54">
        <f t="shared" si="6"/>
        <v>1640.35</v>
      </c>
      <c r="L66" s="54">
        <f t="shared" si="6"/>
        <v>918.36</v>
      </c>
      <c r="M66" s="55">
        <f t="shared" si="6"/>
        <v>19.829999999999998</v>
      </c>
      <c r="N66" s="121">
        <f t="shared" si="6"/>
        <v>134.88</v>
      </c>
      <c r="O66" s="124">
        <f t="shared" si="6"/>
        <v>12359.199999999999</v>
      </c>
      <c r="P66" s="121">
        <f t="shared" si="6"/>
        <v>12359.199999999999</v>
      </c>
      <c r="Q66" s="50"/>
      <c r="R66" s="51"/>
      <c r="S66" s="111"/>
      <c r="T66" s="69"/>
    </row>
    <row r="67" spans="1:20" x14ac:dyDescent="0.25">
      <c r="A67" s="128" t="s">
        <v>63</v>
      </c>
      <c r="B67" s="23">
        <f>MAX(B$3:B$65)</f>
        <v>595.04999999999995</v>
      </c>
      <c r="C67" s="59">
        <f t="shared" ref="C67:P67" si="7">MAX(C$3:C$65)</f>
        <v>533.98</v>
      </c>
      <c r="D67" s="59">
        <f t="shared" si="7"/>
        <v>513.29</v>
      </c>
      <c r="E67" s="59">
        <f t="shared" si="7"/>
        <v>408.74</v>
      </c>
      <c r="F67" s="59">
        <f t="shared" si="7"/>
        <v>478.38</v>
      </c>
      <c r="G67" s="59">
        <f t="shared" si="7"/>
        <v>3487.99</v>
      </c>
      <c r="H67" s="59">
        <f t="shared" si="7"/>
        <v>6343.43</v>
      </c>
      <c r="I67" s="59">
        <f t="shared" si="7"/>
        <v>5865.96</v>
      </c>
      <c r="J67" s="59">
        <f t="shared" si="7"/>
        <v>9136</v>
      </c>
      <c r="K67" s="59">
        <f t="shared" si="7"/>
        <v>9614.7199999999993</v>
      </c>
      <c r="L67" s="59">
        <f t="shared" si="7"/>
        <v>7583.32</v>
      </c>
      <c r="M67" s="60">
        <f t="shared" si="7"/>
        <v>4730.6499999999996</v>
      </c>
      <c r="N67" s="122">
        <f t="shared" si="7"/>
        <v>1451.48</v>
      </c>
      <c r="O67" s="120">
        <f t="shared" si="7"/>
        <v>38683.629999999997</v>
      </c>
      <c r="P67" s="122">
        <f t="shared" si="7"/>
        <v>39190.69</v>
      </c>
      <c r="Q67" s="51"/>
      <c r="R67" s="51"/>
      <c r="S67" s="51"/>
      <c r="T67" s="69"/>
    </row>
    <row r="68" spans="1:20" x14ac:dyDescent="0.25">
      <c r="A68" s="128" t="s">
        <v>72</v>
      </c>
      <c r="B68" s="23">
        <f>SUM(B$3:B$65)/COUNTIF(B$3:B$65,"&gt;0")</f>
        <v>133.12666666666667</v>
      </c>
      <c r="C68" s="23">
        <f t="shared" ref="C68:P68" si="8">SUM(C$3:C$65)/COUNTIF(C$3:C$65,"&gt;0")</f>
        <v>251.12166666666667</v>
      </c>
      <c r="D68" s="23">
        <f t="shared" si="8"/>
        <v>335.54</v>
      </c>
      <c r="E68" s="23">
        <f t="shared" si="8"/>
        <v>259.35888888888883</v>
      </c>
      <c r="F68" s="23">
        <f t="shared" si="8"/>
        <v>163.21249999999998</v>
      </c>
      <c r="G68" s="23">
        <f t="shared" si="8"/>
        <v>1187.4975555555559</v>
      </c>
      <c r="H68" s="23">
        <f t="shared" si="8"/>
        <v>2821.9367741935466</v>
      </c>
      <c r="I68" s="23">
        <f t="shared" si="8"/>
        <v>2847.5488333333337</v>
      </c>
      <c r="J68" s="23">
        <f t="shared" si="8"/>
        <v>5260.1836507936514</v>
      </c>
      <c r="K68" s="23">
        <f t="shared" si="8"/>
        <v>5161.2033333333338</v>
      </c>
      <c r="L68" s="23">
        <f t="shared" si="8"/>
        <v>3327.3103174603193</v>
      </c>
      <c r="M68" s="120">
        <f t="shared" si="8"/>
        <v>1167.3750943396228</v>
      </c>
      <c r="N68" s="122">
        <f t="shared" si="8"/>
        <v>662.42384615384617</v>
      </c>
      <c r="O68" s="120">
        <f t="shared" si="8"/>
        <v>21068.082698412694</v>
      </c>
      <c r="P68" s="122">
        <f t="shared" si="8"/>
        <v>21204.773333333331</v>
      </c>
      <c r="Q68" s="51"/>
      <c r="R68" s="51"/>
      <c r="S68" s="51"/>
      <c r="T68" s="69"/>
    </row>
    <row r="69" spans="1:20" x14ac:dyDescent="0.25">
      <c r="A69" s="128" t="s">
        <v>73</v>
      </c>
      <c r="B69" s="23">
        <f t="array" ref="B69">SUM(B$3:B$21)/COUNTIF(B$3:B$21,"&gt;0")</f>
        <v>35.700000000000003</v>
      </c>
      <c r="C69" s="23">
        <v>0</v>
      </c>
      <c r="D69" s="23">
        <v>0</v>
      </c>
      <c r="E69" s="23">
        <v>0</v>
      </c>
      <c r="F69" s="23">
        <f t="array" ref="F69">SUM(F$3:F$21)/COUNTIF(F$3:F$21,"&gt;0")</f>
        <v>168.60000000000002</v>
      </c>
      <c r="G69" s="23">
        <f t="array" ref="G69">SUM(G$3:G$21)/COUNTIF(G$3:G$21,"&gt;0")</f>
        <v>1440.1850000000002</v>
      </c>
      <c r="H69" s="23">
        <f t="array" ref="H69">SUM(H$3:H$21)/COUNTIF(H$3:H$21,"&gt;0")</f>
        <v>2492.8415789473688</v>
      </c>
      <c r="I69" s="23">
        <f t="array" ref="I69">SUM(I$3:I$21)/COUNTIF(I$3:I$21,"&gt;0")</f>
        <v>2722.9050000000002</v>
      </c>
      <c r="J69" s="23">
        <f t="array" ref="J69">SUM(J$3:J$21)/COUNTIF(J$3:J$21,"&gt;0")</f>
        <v>4287.9084210526316</v>
      </c>
      <c r="K69" s="23">
        <f t="array" ref="K69">SUM(K$3:K$21)/COUNTIF(K$3:K$21,"&gt;0")</f>
        <v>4390.9463157894743</v>
      </c>
      <c r="L69" s="23">
        <f t="array" ref="L69">SUM(L$3:L$21)/COUNTIF(L$3:L$21,"&gt;0")</f>
        <v>3010.5336842105266</v>
      </c>
      <c r="M69" s="120">
        <f t="array" ref="M69">SUM(M$3:M$21)/COUNTIF(M$3:M$21,"&gt;0")</f>
        <v>661.92214285714294</v>
      </c>
      <c r="N69" s="122">
        <f t="array" ref="N69">SUM(N$3:N$21)/COUNTIF(N$3:N$21,"&gt;0")</f>
        <v>186.45</v>
      </c>
      <c r="O69" s="120">
        <f t="array" ref="O69">SUM(O$3:O$21)/COUNTIF(O$3:O$21,"&gt;0")</f>
        <v>18159.146842105267</v>
      </c>
      <c r="P69" s="122">
        <f t="array" ref="P69">SUM(P$3:P$21)/COUNTIF(P$3:P$21,"&gt;0")</f>
        <v>18178.773157894739</v>
      </c>
      <c r="Q69" s="51"/>
      <c r="R69" s="51"/>
      <c r="S69" s="51"/>
      <c r="T69" s="69"/>
    </row>
    <row r="70" spans="1:20" x14ac:dyDescent="0.25">
      <c r="A70" s="128" t="s">
        <v>70</v>
      </c>
      <c r="B70" s="23">
        <f t="array" ref="B70">SUM(B$22:B$52)/COUNTIF(B$22:B$52,"&gt;0")</f>
        <v>595.04999999999995</v>
      </c>
      <c r="C70" s="23">
        <v>0</v>
      </c>
      <c r="D70" s="23">
        <v>0</v>
      </c>
      <c r="E70" s="23">
        <v>0</v>
      </c>
      <c r="F70" s="23">
        <v>0</v>
      </c>
      <c r="G70" s="23">
        <f t="array" ref="G70">SUM(G$22:G$52)/COUNTIF(G$22:G$52,"&gt;0")</f>
        <v>947.16521739130451</v>
      </c>
      <c r="H70" s="23">
        <f t="array" ref="H70">SUM(H$22:H$52)/COUNTIF(H$22:H$52,"&gt;0")</f>
        <v>2528.9623333333334</v>
      </c>
      <c r="I70" s="23">
        <f t="array" ref="I70">SUM(I$22:I$52)/COUNTIF(I$22:I$52,"&gt;0")</f>
        <v>2503.6551724137926</v>
      </c>
      <c r="J70" s="23">
        <f t="array" ref="J70">SUM(J$22:J$52)/COUNTIF(J$22:J$52,"&gt;0")</f>
        <v>6023.6974193548376</v>
      </c>
      <c r="K70" s="23">
        <f t="array" ref="K70">SUM(K$22:K$52)/COUNTIF(K$22:K$52,"&gt;0")</f>
        <v>5424.5535483870972</v>
      </c>
      <c r="L70" s="23">
        <f t="array" ref="L70">SUM(L$22:L$52)/COUNTIF(L$22:L$52,"&gt;0")</f>
        <v>2698.2638709677422</v>
      </c>
      <c r="M70" s="120">
        <f t="array" ref="M70">SUM(M$22:M$52)/COUNTIF(M$22:M$52,"&gt;0")</f>
        <v>667.37192307692305</v>
      </c>
      <c r="N70" s="122">
        <f t="array" ref="N70">SUM(N$22:N$52)/COUNTIF(N$22:N$52,"&gt;0")</f>
        <v>595.04999999999995</v>
      </c>
      <c r="O70" s="120">
        <f t="array" ref="O70">SUM(O$22:O$52)/COUNTIF(O$22:O$52,"&gt;0")</f>
        <v>20198.493548387094</v>
      </c>
      <c r="P70" s="122">
        <f t="array" ref="P70">SUM(P$22:P$52)/COUNTIF(P$22:P$52,"&gt;0")</f>
        <v>20217.688709677415</v>
      </c>
      <c r="Q70" s="51"/>
      <c r="R70" s="51"/>
      <c r="S70" s="51"/>
      <c r="T70" s="69"/>
    </row>
    <row r="71" spans="1:20" x14ac:dyDescent="0.25">
      <c r="A71" s="128" t="s">
        <v>74</v>
      </c>
      <c r="B71" s="23">
        <f>SUM(B$22:B$65)/COUNTIF(B$22:B$65,"&gt;0")</f>
        <v>152.61199999999999</v>
      </c>
      <c r="C71" s="23">
        <f t="shared" ref="C71:P71" si="9">SUM(C$22:C$65)/COUNTIF(C$22:C$65,"&gt;0")</f>
        <v>251.12166666666667</v>
      </c>
      <c r="D71" s="23">
        <f t="shared" si="9"/>
        <v>335.54</v>
      </c>
      <c r="E71" s="23">
        <f t="shared" si="9"/>
        <v>259.35888888888883</v>
      </c>
      <c r="F71" s="23">
        <f t="shared" si="9"/>
        <v>162.13499999999999</v>
      </c>
      <c r="G71" s="23">
        <f t="shared" si="9"/>
        <v>1095.6112121212122</v>
      </c>
      <c r="H71" s="23">
        <f t="shared" si="9"/>
        <v>2967.3509302325588</v>
      </c>
      <c r="I71" s="23">
        <f t="shared" si="9"/>
        <v>2900.9676190476184</v>
      </c>
      <c r="J71" s="23">
        <f t="shared" si="9"/>
        <v>5680.0297727272728</v>
      </c>
      <c r="K71" s="23">
        <f t="shared" si="9"/>
        <v>5493.8143181818186</v>
      </c>
      <c r="L71" s="23">
        <f t="shared" si="9"/>
        <v>3464.1002272727278</v>
      </c>
      <c r="M71" s="120">
        <f t="shared" si="9"/>
        <v>1348.8197435897437</v>
      </c>
      <c r="N71" s="122">
        <f t="shared" si="9"/>
        <v>748.96454545454549</v>
      </c>
      <c r="O71" s="120">
        <f t="shared" si="9"/>
        <v>22324.214090909092</v>
      </c>
      <c r="P71" s="122">
        <f t="shared" si="9"/>
        <v>22511.455227272716</v>
      </c>
      <c r="Q71" s="51"/>
      <c r="R71" s="51"/>
      <c r="S71" s="51"/>
      <c r="T71" s="69"/>
    </row>
    <row r="72" spans="1:20" x14ac:dyDescent="0.25">
      <c r="A72" s="129" t="s">
        <v>67</v>
      </c>
      <c r="B72" s="23">
        <f>SUM(B$53:B$65)/COUNTIF(B$53:B$65,"&gt;0")</f>
        <v>42.002500000000005</v>
      </c>
      <c r="C72" s="23">
        <f t="shared" ref="C72:P72" si="10">SUM(C$53:C$65)/COUNTIF(C$53:C$65,"&gt;0")</f>
        <v>251.12166666666667</v>
      </c>
      <c r="D72" s="23">
        <f t="shared" si="10"/>
        <v>335.54</v>
      </c>
      <c r="E72" s="23">
        <f t="shared" si="10"/>
        <v>259.35888888888883</v>
      </c>
      <c r="F72" s="23">
        <f t="shared" si="10"/>
        <v>162.13499999999999</v>
      </c>
      <c r="G72" s="23">
        <f t="shared" si="10"/>
        <v>1437.0369999999998</v>
      </c>
      <c r="H72" s="23">
        <f t="shared" si="10"/>
        <v>3979.0169230769234</v>
      </c>
      <c r="I72" s="23">
        <f t="shared" si="10"/>
        <v>3787.2799999999993</v>
      </c>
      <c r="J72" s="23">
        <f t="shared" si="10"/>
        <v>4860.5146153846163</v>
      </c>
      <c r="K72" s="23">
        <f t="shared" si="10"/>
        <v>5658.9746153846154</v>
      </c>
      <c r="L72" s="23">
        <f t="shared" si="10"/>
        <v>5290.3253846153857</v>
      </c>
      <c r="M72" s="120">
        <f t="shared" si="10"/>
        <v>2711.7153846153847</v>
      </c>
      <c r="N72" s="122">
        <f t="shared" si="10"/>
        <v>764.35599999999999</v>
      </c>
      <c r="O72" s="120">
        <f t="shared" si="10"/>
        <v>27393.239999999998</v>
      </c>
      <c r="P72" s="122">
        <f t="shared" si="10"/>
        <v>27981.206153846153</v>
      </c>
      <c r="Q72" s="51"/>
      <c r="R72" s="51"/>
      <c r="S72" s="51"/>
      <c r="T72" s="69"/>
    </row>
    <row r="73" spans="1:20" x14ac:dyDescent="0.25">
      <c r="A73" s="130" t="s">
        <v>65</v>
      </c>
      <c r="B73" s="23">
        <f t="array" ref="B73">MEDIAN(IF(B$3:B$65&lt;&gt;0,B$3:B$65))</f>
        <v>43.685000000000002</v>
      </c>
      <c r="C73" s="23">
        <f t="array" ref="C73">MEDIAN(IF(C$3:C$65&lt;&gt;0,C$3:C$65))</f>
        <v>192.66000000000003</v>
      </c>
      <c r="D73" s="23">
        <f t="array" ref="D73">MEDIAN(IF(D$3:D$65&lt;&gt;0,D$3:D$65))</f>
        <v>340.92499999999995</v>
      </c>
      <c r="E73" s="23">
        <f t="array" ref="E73">MEDIAN(IF(E$3:E$65&lt;&gt;0,E$3:E$65))</f>
        <v>273.25</v>
      </c>
      <c r="F73" s="23">
        <f t="array" ref="F73">MEDIAN(IF(F$3:F$65&lt;&gt;0,F$3:F$65))</f>
        <v>121.005</v>
      </c>
      <c r="G73" s="23">
        <f t="array" ref="G73">MEDIAN(IF(G$3:G$65&lt;&gt;0,G$3:G$65))</f>
        <v>1047.29</v>
      </c>
      <c r="H73" s="23">
        <f t="array" ref="H73">MEDIAN(IF(H$3:H$65&lt;&gt;0,H$3:H$65))</f>
        <v>2888.9650000000001</v>
      </c>
      <c r="I73" s="23">
        <f t="array" ref="I73">MEDIAN(IF(I$3:I$65&lt;&gt;0,I$3:I$65))</f>
        <v>3024.835</v>
      </c>
      <c r="J73" s="23">
        <f t="array" ref="J73">MEDIAN(IF(J$3:J$65&lt;&gt;0,J$3:J$65))</f>
        <v>5165.03</v>
      </c>
      <c r="K73" s="23">
        <f t="array" ref="K73">MEDIAN(IF(K$3:K$65&lt;&gt;0,K$3:K$65))</f>
        <v>5157.1000000000004</v>
      </c>
      <c r="L73" s="23">
        <f t="array" ref="L73">MEDIAN(IF(L$3:L$65&lt;&gt;0,L$3:L$65))</f>
        <v>3114.09</v>
      </c>
      <c r="M73" s="120">
        <f t="array" ref="M73">MEDIAN(IF(M$3:M$65&lt;&gt;0,M$3:M$65))</f>
        <v>642.65</v>
      </c>
      <c r="N73" s="122">
        <f t="array" ref="N73">MEDIAN(IF(N$3:N$65&lt;&gt;0,N$3:N$65))</f>
        <v>595.04999999999995</v>
      </c>
      <c r="O73" s="120">
        <f t="array" ref="O73">MEDIAN(IF(O$3:O$65&lt;&gt;0,O$3:O$65))</f>
        <v>20116.650000000001</v>
      </c>
      <c r="P73" s="122">
        <f t="array" ref="P73">MEDIAN(IF(P$3:P$65&lt;&gt;0,P$3:P$65))</f>
        <v>20525.259999999998</v>
      </c>
      <c r="Q73" s="51"/>
      <c r="R73" s="51"/>
      <c r="S73" s="51"/>
      <c r="T73" s="69"/>
    </row>
    <row r="74" spans="1:20" ht="15.75" thickBot="1" x14ac:dyDescent="0.3">
      <c r="A74" s="131" t="s">
        <v>71</v>
      </c>
      <c r="B74" s="24">
        <f t="array" ref="B74">MEDIAN(IF(B$53:B$65&lt;&gt;0,B$53:B$65))</f>
        <v>41.010000000000005</v>
      </c>
      <c r="C74" s="24">
        <f t="array" ref="C74">MEDIAN(IF(C$53:C$65&lt;&gt;0,C$53:C$65))</f>
        <v>192.66000000000003</v>
      </c>
      <c r="D74" s="24">
        <f t="array" ref="D74">MEDIAN(IF(D$53:D$65&lt;&gt;0,D$53:D$65))</f>
        <v>340.92499999999995</v>
      </c>
      <c r="E74" s="24">
        <f t="array" ref="E74">MEDIAN(IF(E$53:E$65&lt;&gt;0,E$53:E$65))</f>
        <v>273.25</v>
      </c>
      <c r="F74" s="24">
        <f t="array" ref="F74">MEDIAN(IF(F$53:F$65&lt;&gt;0,F$53:F$65))</f>
        <v>121.005</v>
      </c>
      <c r="G74" s="24">
        <f t="array" ref="G74">MEDIAN(IF(G$53:G$65&lt;&gt;0,G$53:G$65))</f>
        <v>1158.76</v>
      </c>
      <c r="H74" s="24">
        <f t="array" ref="H74">MEDIAN(IF(H$53:H$65&lt;&gt;0,H$53:H$65))</f>
        <v>4279.6000000000004</v>
      </c>
      <c r="I74" s="24">
        <f t="array" ref="I74">MEDIAN(IF(I$53:I$65&lt;&gt;0,I$53:I$65))</f>
        <v>3814.39</v>
      </c>
      <c r="J74" s="24">
        <f t="array" ref="J74">MEDIAN(IF(J$53:J$65&lt;&gt;0,J$53:J$65))</f>
        <v>5165.03</v>
      </c>
      <c r="K74" s="24">
        <f t="array" ref="K74">MEDIAN(IF(K$53:K$65&lt;&gt;0,K$53:K$65))</f>
        <v>6046.26</v>
      </c>
      <c r="L74" s="24">
        <f t="array" ref="L74">MEDIAN(IF(L$53:L$65&lt;&gt;0,L$53:L$65))</f>
        <v>5223.09</v>
      </c>
      <c r="M74" s="144">
        <f t="array" ref="M74">MEDIAN(IF(M$53:M$65&lt;&gt;0,M$53:M$65))</f>
        <v>3145.24</v>
      </c>
      <c r="N74" s="143">
        <f t="array" ref="N74">MEDIAN(IF(N$53:N$65&lt;&gt;0,N$53:N$65))</f>
        <v>828.44999999999993</v>
      </c>
      <c r="O74" s="144">
        <f t="array" ref="O74">MEDIAN(IF(O$53:O$65&lt;&gt;0,O$53:O$65))</f>
        <v>25129.149999999994</v>
      </c>
      <c r="P74" s="143">
        <f t="array" ref="P74">MEDIAN(IF(P$53:P$65&lt;&gt;0,P$53:P$65))</f>
        <v>25735.170000000002</v>
      </c>
      <c r="Q74" s="51"/>
      <c r="R74" s="51"/>
      <c r="S74" s="51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0"/>
  <sheetViews>
    <sheetView zoomScaleNormal="100" workbookViewId="0">
      <selection activeCell="T1" sqref="T1"/>
    </sheetView>
  </sheetViews>
  <sheetFormatPr defaultRowHeight="15" x14ac:dyDescent="0.25"/>
  <cols>
    <col min="1" max="1" width="17.85546875" customWidth="1"/>
    <col min="2" max="13" width="7.7109375" customWidth="1"/>
    <col min="14" max="18" width="8.7109375" customWidth="1"/>
    <col min="19" max="19" width="12" customWidth="1"/>
    <col min="20" max="20" width="8.7109375" customWidth="1"/>
  </cols>
  <sheetData>
    <row r="1" spans="1:20" ht="19.5" thickBot="1" x14ac:dyDescent="0.3">
      <c r="A1" s="230" t="s">
        <v>51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</row>
    <row r="2" spans="1:20" ht="30" customHeight="1" thickBot="1" x14ac:dyDescent="0.3">
      <c r="A2" s="15" t="s">
        <v>17</v>
      </c>
      <c r="B2" s="5" t="s">
        <v>13</v>
      </c>
      <c r="C2" s="11" t="s">
        <v>14</v>
      </c>
      <c r="D2" s="9" t="s">
        <v>3</v>
      </c>
      <c r="E2" s="5" t="s">
        <v>4</v>
      </c>
      <c r="F2" s="11" t="s">
        <v>5</v>
      </c>
      <c r="G2" s="11" t="s">
        <v>6</v>
      </c>
      <c r="H2" s="11" t="s">
        <v>7</v>
      </c>
      <c r="I2" s="9" t="s">
        <v>8</v>
      </c>
      <c r="J2" s="5" t="s">
        <v>9</v>
      </c>
      <c r="K2" s="5" t="s">
        <v>10</v>
      </c>
      <c r="L2" s="9" t="s">
        <v>11</v>
      </c>
      <c r="M2" s="5" t="s">
        <v>12</v>
      </c>
      <c r="N2" s="12" t="s">
        <v>183</v>
      </c>
      <c r="O2" s="5" t="s">
        <v>184</v>
      </c>
      <c r="P2" s="9" t="s">
        <v>36</v>
      </c>
      <c r="Q2" s="5" t="s">
        <v>153</v>
      </c>
      <c r="R2" s="95" t="s">
        <v>154</v>
      </c>
      <c r="S2" s="95" t="s">
        <v>155</v>
      </c>
      <c r="T2" s="118"/>
    </row>
    <row r="3" spans="1:20" x14ac:dyDescent="0.25">
      <c r="A3" s="16">
        <v>1950</v>
      </c>
      <c r="B3" s="38">
        <v>238.02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40">
        <v>138.85</v>
      </c>
      <c r="N3" s="112">
        <f>SUM(B3:F3)</f>
        <v>238.02</v>
      </c>
      <c r="O3" s="49">
        <f>SUM(G3:M3)</f>
        <v>138.85</v>
      </c>
      <c r="P3" s="94">
        <f>SUM(B3:M3)</f>
        <v>376.87</v>
      </c>
      <c r="Q3" s="42">
        <f>AVERAGE(B3:F3)</f>
        <v>47.603999999999999</v>
      </c>
      <c r="R3" s="65">
        <f>AVERAGE(G3:M3)</f>
        <v>19.835714285714285</v>
      </c>
      <c r="S3" s="42">
        <f>AVERAGE(B3:M3)</f>
        <v>31.405833333333334</v>
      </c>
      <c r="T3" s="69"/>
    </row>
    <row r="4" spans="1:20" x14ac:dyDescent="0.25">
      <c r="A4" s="17">
        <v>1951</v>
      </c>
      <c r="B4" s="25"/>
      <c r="C4" s="26"/>
      <c r="D4" s="26"/>
      <c r="E4" s="26"/>
      <c r="F4" s="26"/>
      <c r="G4" s="26"/>
      <c r="H4" s="26"/>
      <c r="I4" s="26"/>
      <c r="J4" s="26"/>
      <c r="K4" s="26"/>
      <c r="L4" s="26"/>
      <c r="M4" s="27"/>
      <c r="N4" s="107">
        <f t="shared" ref="N4:N26" si="0">SUM(B4:F4)</f>
        <v>0</v>
      </c>
      <c r="O4" s="44">
        <f t="shared" ref="O4:O26" si="1">SUM(G4:M4)</f>
        <v>0</v>
      </c>
      <c r="P4" s="66">
        <f t="shared" ref="P4:P26" si="2">SUM(B4:M4)</f>
        <v>0</v>
      </c>
      <c r="Q4" s="44"/>
      <c r="R4" s="66"/>
      <c r="S4" s="44"/>
      <c r="T4" s="69"/>
    </row>
    <row r="5" spans="1:20" x14ac:dyDescent="0.25">
      <c r="A5" s="17">
        <v>1952</v>
      </c>
      <c r="B5" s="25"/>
      <c r="C5" s="26"/>
      <c r="D5" s="26"/>
      <c r="E5" s="26"/>
      <c r="F5" s="26"/>
      <c r="G5" s="26"/>
      <c r="H5" s="26"/>
      <c r="I5" s="26"/>
      <c r="J5" s="26"/>
      <c r="K5" s="26"/>
      <c r="L5" s="26"/>
      <c r="M5" s="27"/>
      <c r="N5" s="107">
        <f t="shared" si="0"/>
        <v>0</v>
      </c>
      <c r="O5" s="44">
        <f t="shared" si="1"/>
        <v>0</v>
      </c>
      <c r="P5" s="66">
        <f t="shared" si="2"/>
        <v>0</v>
      </c>
      <c r="Q5" s="44"/>
      <c r="R5" s="66"/>
      <c r="S5" s="44"/>
      <c r="T5" s="69"/>
    </row>
    <row r="6" spans="1:20" x14ac:dyDescent="0.25">
      <c r="A6" s="17">
        <v>1953</v>
      </c>
      <c r="B6" s="25"/>
      <c r="C6" s="26"/>
      <c r="D6" s="26"/>
      <c r="E6" s="26"/>
      <c r="F6" s="26"/>
      <c r="G6" s="26"/>
      <c r="H6" s="26"/>
      <c r="I6" s="26"/>
      <c r="J6" s="26"/>
      <c r="K6" s="26"/>
      <c r="L6" s="26"/>
      <c r="M6" s="27"/>
      <c r="N6" s="107">
        <f t="shared" si="0"/>
        <v>0</v>
      </c>
      <c r="O6" s="44">
        <f t="shared" si="1"/>
        <v>0</v>
      </c>
      <c r="P6" s="66">
        <f t="shared" si="2"/>
        <v>0</v>
      </c>
      <c r="Q6" s="44"/>
      <c r="R6" s="66"/>
      <c r="S6" s="44"/>
      <c r="T6" s="69"/>
    </row>
    <row r="7" spans="1:20" x14ac:dyDescent="0.25">
      <c r="A7" s="17">
        <v>1954</v>
      </c>
      <c r="B7" s="25"/>
      <c r="C7" s="26"/>
      <c r="D7" s="26"/>
      <c r="E7" s="26"/>
      <c r="F7" s="26"/>
      <c r="G7" s="26"/>
      <c r="H7" s="26"/>
      <c r="I7" s="26"/>
      <c r="J7" s="26"/>
      <c r="K7" s="26"/>
      <c r="L7" s="26"/>
      <c r="M7" s="27"/>
      <c r="N7" s="107">
        <f t="shared" si="0"/>
        <v>0</v>
      </c>
      <c r="O7" s="44">
        <f t="shared" si="1"/>
        <v>0</v>
      </c>
      <c r="P7" s="66">
        <f t="shared" si="2"/>
        <v>0</v>
      </c>
      <c r="Q7" s="44"/>
      <c r="R7" s="66"/>
      <c r="S7" s="44"/>
      <c r="T7" s="69"/>
    </row>
    <row r="8" spans="1:20" x14ac:dyDescent="0.25">
      <c r="A8" s="17">
        <v>1955</v>
      </c>
      <c r="B8" s="25">
        <v>277.69</v>
      </c>
      <c r="C8" s="26">
        <v>0</v>
      </c>
      <c r="D8" s="26">
        <v>0</v>
      </c>
      <c r="E8" s="26">
        <v>0</v>
      </c>
      <c r="F8" s="26">
        <v>0</v>
      </c>
      <c r="G8" s="26">
        <v>0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7">
        <v>0</v>
      </c>
      <c r="N8" s="107">
        <f t="shared" si="0"/>
        <v>277.69</v>
      </c>
      <c r="O8" s="44">
        <f t="shared" si="1"/>
        <v>0</v>
      </c>
      <c r="P8" s="66">
        <f t="shared" si="2"/>
        <v>277.69</v>
      </c>
      <c r="Q8" s="44">
        <f t="shared" ref="Q8:Q26" si="3">AVERAGE(B8:F8)</f>
        <v>55.537999999999997</v>
      </c>
      <c r="R8" s="66">
        <f t="shared" ref="R8:R26" si="4">AVERAGE(G8:M8)</f>
        <v>0</v>
      </c>
      <c r="S8" s="44">
        <f t="shared" ref="S8:S26" si="5">AVERAGE(B8:M8)</f>
        <v>23.140833333333333</v>
      </c>
      <c r="T8" s="69"/>
    </row>
    <row r="9" spans="1:20" x14ac:dyDescent="0.25">
      <c r="A9" s="17">
        <v>1956</v>
      </c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7"/>
      <c r="N9" s="107">
        <f t="shared" si="0"/>
        <v>0</v>
      </c>
      <c r="O9" s="44">
        <f t="shared" si="1"/>
        <v>0</v>
      </c>
      <c r="P9" s="66">
        <f t="shared" si="2"/>
        <v>0</v>
      </c>
      <c r="Q9" s="44"/>
      <c r="R9" s="66"/>
      <c r="S9" s="44"/>
      <c r="T9" s="69"/>
    </row>
    <row r="10" spans="1:20" x14ac:dyDescent="0.25">
      <c r="A10" s="17">
        <v>1957</v>
      </c>
      <c r="B10" s="25">
        <v>0</v>
      </c>
      <c r="C10" s="26">
        <v>0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6">
        <v>138.85</v>
      </c>
      <c r="L10" s="26">
        <v>138.85</v>
      </c>
      <c r="M10" s="27">
        <v>0</v>
      </c>
      <c r="N10" s="107">
        <f t="shared" si="0"/>
        <v>0</v>
      </c>
      <c r="O10" s="44">
        <f t="shared" si="1"/>
        <v>277.7</v>
      </c>
      <c r="P10" s="66">
        <f t="shared" si="2"/>
        <v>277.7</v>
      </c>
      <c r="Q10" s="44">
        <f t="shared" si="3"/>
        <v>0</v>
      </c>
      <c r="R10" s="66">
        <f t="shared" si="4"/>
        <v>39.671428571428571</v>
      </c>
      <c r="S10" s="44">
        <f t="shared" si="5"/>
        <v>23.141666666666666</v>
      </c>
      <c r="T10" s="69"/>
    </row>
    <row r="11" spans="1:20" x14ac:dyDescent="0.25">
      <c r="A11" s="17">
        <v>1958</v>
      </c>
      <c r="B11" s="25">
        <v>0</v>
      </c>
      <c r="C11" s="26">
        <v>0</v>
      </c>
      <c r="D11" s="26">
        <v>0</v>
      </c>
      <c r="E11" s="26">
        <v>0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26">
        <v>148.76</v>
      </c>
      <c r="L11" s="26">
        <v>59.51</v>
      </c>
      <c r="M11" s="27">
        <v>0</v>
      </c>
      <c r="N11" s="107">
        <f t="shared" si="0"/>
        <v>0</v>
      </c>
      <c r="O11" s="44">
        <f t="shared" si="1"/>
        <v>208.26999999999998</v>
      </c>
      <c r="P11" s="66">
        <f t="shared" si="2"/>
        <v>208.26999999999998</v>
      </c>
      <c r="Q11" s="44">
        <f t="shared" si="3"/>
        <v>0</v>
      </c>
      <c r="R11" s="66">
        <f t="shared" si="4"/>
        <v>29.752857142857142</v>
      </c>
      <c r="S11" s="44">
        <f t="shared" si="5"/>
        <v>17.355833333333333</v>
      </c>
      <c r="T11" s="69"/>
    </row>
    <row r="12" spans="1:20" x14ac:dyDescent="0.25">
      <c r="A12" s="17">
        <v>1959</v>
      </c>
      <c r="B12" s="25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7"/>
      <c r="N12" s="107">
        <f t="shared" si="0"/>
        <v>0</v>
      </c>
      <c r="O12" s="44">
        <f t="shared" si="1"/>
        <v>0</v>
      </c>
      <c r="P12" s="66">
        <f t="shared" si="2"/>
        <v>0</v>
      </c>
      <c r="Q12" s="44"/>
      <c r="R12" s="66"/>
      <c r="S12" s="44"/>
      <c r="T12" s="69"/>
    </row>
    <row r="13" spans="1:20" x14ac:dyDescent="0.25">
      <c r="A13" s="17">
        <v>1960</v>
      </c>
      <c r="B13" s="25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  <c r="N13" s="107">
        <f t="shared" si="0"/>
        <v>0</v>
      </c>
      <c r="O13" s="44">
        <f t="shared" si="1"/>
        <v>0</v>
      </c>
      <c r="P13" s="66">
        <f t="shared" si="2"/>
        <v>0</v>
      </c>
      <c r="Q13" s="44"/>
      <c r="R13" s="66"/>
      <c r="S13" s="44"/>
      <c r="T13" s="69"/>
    </row>
    <row r="14" spans="1:20" x14ac:dyDescent="0.25">
      <c r="A14" s="17">
        <v>1961</v>
      </c>
      <c r="B14" s="25">
        <v>0</v>
      </c>
      <c r="C14" s="26">
        <v>0</v>
      </c>
      <c r="D14" s="26">
        <v>0</v>
      </c>
      <c r="E14" s="26">
        <v>0</v>
      </c>
      <c r="F14" s="26">
        <v>0</v>
      </c>
      <c r="G14" s="26">
        <v>0</v>
      </c>
      <c r="H14" s="26">
        <v>218.18</v>
      </c>
      <c r="I14" s="26">
        <v>337.2</v>
      </c>
      <c r="J14" s="26">
        <v>0</v>
      </c>
      <c r="K14" s="26">
        <v>0</v>
      </c>
      <c r="L14" s="26">
        <v>0</v>
      </c>
      <c r="M14" s="27">
        <v>0</v>
      </c>
      <c r="N14" s="107">
        <f t="shared" si="0"/>
        <v>0</v>
      </c>
      <c r="O14" s="44">
        <f t="shared" si="1"/>
        <v>555.38</v>
      </c>
      <c r="P14" s="66">
        <f t="shared" si="2"/>
        <v>555.38</v>
      </c>
      <c r="Q14" s="44">
        <f t="shared" si="3"/>
        <v>0</v>
      </c>
      <c r="R14" s="66">
        <f t="shared" si="4"/>
        <v>79.34</v>
      </c>
      <c r="S14" s="44">
        <f t="shared" si="5"/>
        <v>46.281666666666666</v>
      </c>
      <c r="T14" s="69"/>
    </row>
    <row r="15" spans="1:20" x14ac:dyDescent="0.25">
      <c r="A15" s="17">
        <v>1962</v>
      </c>
      <c r="B15" s="25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7"/>
      <c r="N15" s="107">
        <f t="shared" si="0"/>
        <v>0</v>
      </c>
      <c r="O15" s="44">
        <f t="shared" si="1"/>
        <v>0</v>
      </c>
      <c r="P15" s="66">
        <f t="shared" si="2"/>
        <v>0</v>
      </c>
      <c r="Q15" s="44"/>
      <c r="R15" s="66"/>
      <c r="S15" s="44"/>
      <c r="T15" s="69"/>
    </row>
    <row r="16" spans="1:20" x14ac:dyDescent="0.25">
      <c r="A16" s="17">
        <v>1963</v>
      </c>
      <c r="B16" s="25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7"/>
      <c r="N16" s="107">
        <f t="shared" si="0"/>
        <v>0</v>
      </c>
      <c r="O16" s="44">
        <f t="shared" si="1"/>
        <v>0</v>
      </c>
      <c r="P16" s="66">
        <f t="shared" si="2"/>
        <v>0</v>
      </c>
      <c r="Q16" s="44"/>
      <c r="R16" s="66"/>
      <c r="S16" s="44"/>
      <c r="T16" s="69"/>
    </row>
    <row r="17" spans="1:20" x14ac:dyDescent="0.25">
      <c r="A17" s="17">
        <v>1964</v>
      </c>
      <c r="B17" s="25">
        <v>0</v>
      </c>
      <c r="C17" s="26">
        <v>0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124.96</v>
      </c>
      <c r="J17" s="26">
        <v>0</v>
      </c>
      <c r="K17" s="26">
        <v>0</v>
      </c>
      <c r="L17" s="26">
        <v>0</v>
      </c>
      <c r="M17" s="27">
        <v>0</v>
      </c>
      <c r="N17" s="107">
        <f t="shared" si="0"/>
        <v>0</v>
      </c>
      <c r="O17" s="44">
        <f t="shared" si="1"/>
        <v>124.96</v>
      </c>
      <c r="P17" s="66">
        <f t="shared" si="2"/>
        <v>124.96</v>
      </c>
      <c r="Q17" s="44">
        <f t="shared" si="3"/>
        <v>0</v>
      </c>
      <c r="R17" s="66">
        <f t="shared" si="4"/>
        <v>17.851428571428571</v>
      </c>
      <c r="S17" s="44">
        <f t="shared" si="5"/>
        <v>10.413333333333332</v>
      </c>
      <c r="T17" s="69"/>
    </row>
    <row r="18" spans="1:20" x14ac:dyDescent="0.25">
      <c r="A18" s="17">
        <v>1965</v>
      </c>
      <c r="B18" s="25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7"/>
      <c r="N18" s="107">
        <f t="shared" si="0"/>
        <v>0</v>
      </c>
      <c r="O18" s="44">
        <f t="shared" si="1"/>
        <v>0</v>
      </c>
      <c r="P18" s="66">
        <f t="shared" si="2"/>
        <v>0</v>
      </c>
      <c r="Q18" s="44"/>
      <c r="R18" s="66"/>
      <c r="S18" s="44"/>
      <c r="T18" s="69"/>
    </row>
    <row r="19" spans="1:20" x14ac:dyDescent="0.25">
      <c r="A19" s="17">
        <v>1966</v>
      </c>
      <c r="B19" s="25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  <c r="N19" s="107">
        <f t="shared" si="0"/>
        <v>0</v>
      </c>
      <c r="O19" s="44">
        <f t="shared" si="1"/>
        <v>0</v>
      </c>
      <c r="P19" s="66">
        <f t="shared" si="2"/>
        <v>0</v>
      </c>
      <c r="Q19" s="44"/>
      <c r="R19" s="66"/>
      <c r="S19" s="44"/>
      <c r="T19" s="69"/>
    </row>
    <row r="20" spans="1:20" x14ac:dyDescent="0.25">
      <c r="A20" s="17">
        <v>1967</v>
      </c>
      <c r="B20" s="25">
        <v>0</v>
      </c>
      <c r="C20" s="26">
        <v>0</v>
      </c>
      <c r="D20" s="26">
        <v>0</v>
      </c>
      <c r="E20" s="26">
        <v>0</v>
      </c>
      <c r="F20" s="26">
        <v>0</v>
      </c>
      <c r="G20" s="26">
        <v>0</v>
      </c>
      <c r="H20" s="26">
        <v>15.87</v>
      </c>
      <c r="I20" s="26">
        <v>0</v>
      </c>
      <c r="J20" s="26">
        <v>0</v>
      </c>
      <c r="K20" s="26">
        <v>0</v>
      </c>
      <c r="L20" s="26">
        <v>0</v>
      </c>
      <c r="M20" s="27">
        <v>412.57</v>
      </c>
      <c r="N20" s="107">
        <f t="shared" si="0"/>
        <v>0</v>
      </c>
      <c r="O20" s="44">
        <f t="shared" si="1"/>
        <v>428.44</v>
      </c>
      <c r="P20" s="66">
        <f t="shared" si="2"/>
        <v>428.44</v>
      </c>
      <c r="Q20" s="44">
        <f t="shared" si="3"/>
        <v>0</v>
      </c>
      <c r="R20" s="66">
        <f t="shared" si="4"/>
        <v>61.205714285714286</v>
      </c>
      <c r="S20" s="44">
        <f t="shared" si="5"/>
        <v>35.703333333333333</v>
      </c>
      <c r="T20" s="69"/>
    </row>
    <row r="21" spans="1:20" x14ac:dyDescent="0.25">
      <c r="A21" s="17">
        <v>1968</v>
      </c>
      <c r="B21" s="25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126.94</v>
      </c>
      <c r="I21" s="26">
        <v>124.96</v>
      </c>
      <c r="J21" s="26">
        <v>0</v>
      </c>
      <c r="K21" s="26">
        <v>0</v>
      </c>
      <c r="L21" s="26">
        <v>0</v>
      </c>
      <c r="M21" s="27">
        <v>0</v>
      </c>
      <c r="N21" s="107">
        <f t="shared" si="0"/>
        <v>0</v>
      </c>
      <c r="O21" s="44">
        <f t="shared" si="1"/>
        <v>251.89999999999998</v>
      </c>
      <c r="P21" s="66">
        <f t="shared" si="2"/>
        <v>251.89999999999998</v>
      </c>
      <c r="Q21" s="44">
        <f t="shared" si="3"/>
        <v>0</v>
      </c>
      <c r="R21" s="66">
        <f t="shared" si="4"/>
        <v>35.98571428571428</v>
      </c>
      <c r="S21" s="44">
        <f t="shared" si="5"/>
        <v>20.991666666666664</v>
      </c>
      <c r="T21" s="69"/>
    </row>
    <row r="22" spans="1:20" x14ac:dyDescent="0.25">
      <c r="A22" s="17">
        <v>1969</v>
      </c>
      <c r="B22" s="25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7"/>
      <c r="N22" s="107">
        <f t="shared" si="0"/>
        <v>0</v>
      </c>
      <c r="O22" s="44">
        <f t="shared" si="1"/>
        <v>0</v>
      </c>
      <c r="P22" s="66">
        <f t="shared" si="2"/>
        <v>0</v>
      </c>
      <c r="Q22" s="44"/>
      <c r="R22" s="66"/>
      <c r="S22" s="44"/>
      <c r="T22" s="69"/>
    </row>
    <row r="23" spans="1:20" x14ac:dyDescent="0.25">
      <c r="A23" s="17">
        <v>1970</v>
      </c>
      <c r="B23" s="25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7"/>
      <c r="N23" s="107">
        <f t="shared" si="0"/>
        <v>0</v>
      </c>
      <c r="O23" s="44">
        <f t="shared" si="1"/>
        <v>0</v>
      </c>
      <c r="P23" s="66">
        <f t="shared" si="2"/>
        <v>0</v>
      </c>
      <c r="Q23" s="44"/>
      <c r="R23" s="66"/>
      <c r="S23" s="44"/>
      <c r="T23" s="69"/>
    </row>
    <row r="24" spans="1:20" x14ac:dyDescent="0.25">
      <c r="A24" s="17">
        <v>1971</v>
      </c>
      <c r="B24" s="25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7"/>
      <c r="N24" s="107">
        <f t="shared" si="0"/>
        <v>0</v>
      </c>
      <c r="O24" s="44">
        <f t="shared" si="1"/>
        <v>0</v>
      </c>
      <c r="P24" s="66">
        <f t="shared" si="2"/>
        <v>0</v>
      </c>
      <c r="Q24" s="44"/>
      <c r="R24" s="66"/>
      <c r="S24" s="44"/>
      <c r="T24" s="69"/>
    </row>
    <row r="25" spans="1:20" x14ac:dyDescent="0.25">
      <c r="A25" s="17">
        <v>1972</v>
      </c>
      <c r="B25" s="25">
        <v>0</v>
      </c>
      <c r="C25" s="26">
        <v>0</v>
      </c>
      <c r="D25" s="26">
        <v>0</v>
      </c>
      <c r="E25" s="26">
        <v>0</v>
      </c>
      <c r="F25" s="26">
        <v>0</v>
      </c>
      <c r="G25" s="26">
        <v>0</v>
      </c>
      <c r="H25" s="26">
        <v>0</v>
      </c>
      <c r="I25" s="26">
        <v>0</v>
      </c>
      <c r="J25" s="26">
        <v>0</v>
      </c>
      <c r="K25" s="26">
        <v>0</v>
      </c>
      <c r="L25" s="26">
        <v>138.85</v>
      </c>
      <c r="M25" s="27">
        <v>0</v>
      </c>
      <c r="N25" s="107">
        <f t="shared" si="0"/>
        <v>0</v>
      </c>
      <c r="O25" s="44">
        <f t="shared" si="1"/>
        <v>138.85</v>
      </c>
      <c r="P25" s="66">
        <f t="shared" si="2"/>
        <v>138.85</v>
      </c>
      <c r="Q25" s="44">
        <f t="shared" si="3"/>
        <v>0</v>
      </c>
      <c r="R25" s="66">
        <f t="shared" si="4"/>
        <v>19.835714285714285</v>
      </c>
      <c r="S25" s="44">
        <f t="shared" si="5"/>
        <v>11.570833333333333</v>
      </c>
      <c r="T25" s="69"/>
    </row>
    <row r="26" spans="1:20" ht="15.75" thickBot="1" x14ac:dyDescent="0.3">
      <c r="A26" s="18">
        <v>1973</v>
      </c>
      <c r="B26" s="29">
        <v>0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99.18</v>
      </c>
      <c r="L26" s="30">
        <v>59.51</v>
      </c>
      <c r="M26" s="31">
        <v>0</v>
      </c>
      <c r="N26" s="116">
        <f t="shared" si="0"/>
        <v>0</v>
      </c>
      <c r="O26" s="46">
        <f t="shared" si="1"/>
        <v>158.69</v>
      </c>
      <c r="P26" s="67">
        <f t="shared" si="2"/>
        <v>158.69</v>
      </c>
      <c r="Q26" s="89">
        <f t="shared" si="3"/>
        <v>0</v>
      </c>
      <c r="R26" s="108">
        <f t="shared" si="4"/>
        <v>22.669999999999998</v>
      </c>
      <c r="S26" s="89">
        <f t="shared" si="5"/>
        <v>13.224166666666667</v>
      </c>
      <c r="T26" s="69"/>
    </row>
    <row r="27" spans="1:20" x14ac:dyDescent="0.25">
      <c r="A27" s="127" t="s">
        <v>62</v>
      </c>
      <c r="B27" s="22">
        <f>SMALL(B$3:B$26,COUNTIF(B$3:B$26,0)+1)</f>
        <v>238.02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f t="shared" ref="H27:P27" si="6">SMALL(H$3:H$26,COUNTIF(H$3:H$26,0)+1)</f>
        <v>15.87</v>
      </c>
      <c r="I27" s="54">
        <f t="shared" si="6"/>
        <v>124.96</v>
      </c>
      <c r="J27" s="54">
        <v>0</v>
      </c>
      <c r="K27" s="54">
        <f t="shared" si="6"/>
        <v>99.18</v>
      </c>
      <c r="L27" s="54">
        <f t="shared" si="6"/>
        <v>59.51</v>
      </c>
      <c r="M27" s="55">
        <f t="shared" si="6"/>
        <v>138.85</v>
      </c>
      <c r="N27" s="121">
        <f t="shared" si="6"/>
        <v>238.02</v>
      </c>
      <c r="O27" s="121">
        <f t="shared" si="6"/>
        <v>124.96</v>
      </c>
      <c r="P27" s="121">
        <f t="shared" si="6"/>
        <v>124.96</v>
      </c>
      <c r="Q27" s="51"/>
      <c r="R27" s="51"/>
      <c r="S27" s="51"/>
      <c r="T27" s="51"/>
    </row>
    <row r="28" spans="1:20" x14ac:dyDescent="0.25">
      <c r="A28" s="128" t="s">
        <v>63</v>
      </c>
      <c r="B28" s="23">
        <f>MAX(B3:B26)</f>
        <v>277.69</v>
      </c>
      <c r="C28" s="59">
        <f t="shared" ref="C28:P28" si="7">MAX(C3:C26)</f>
        <v>0</v>
      </c>
      <c r="D28" s="59">
        <f t="shared" si="7"/>
        <v>0</v>
      </c>
      <c r="E28" s="59">
        <f t="shared" si="7"/>
        <v>0</v>
      </c>
      <c r="F28" s="59">
        <f t="shared" si="7"/>
        <v>0</v>
      </c>
      <c r="G28" s="59">
        <f t="shared" si="7"/>
        <v>0</v>
      </c>
      <c r="H28" s="59">
        <f t="shared" si="7"/>
        <v>218.18</v>
      </c>
      <c r="I28" s="59">
        <f t="shared" si="7"/>
        <v>337.2</v>
      </c>
      <c r="J28" s="59">
        <f t="shared" si="7"/>
        <v>0</v>
      </c>
      <c r="K28" s="59">
        <f t="shared" si="7"/>
        <v>148.76</v>
      </c>
      <c r="L28" s="59">
        <f t="shared" si="7"/>
        <v>138.85</v>
      </c>
      <c r="M28" s="60">
        <f t="shared" si="7"/>
        <v>412.57</v>
      </c>
      <c r="N28" s="122">
        <f t="shared" si="7"/>
        <v>277.69</v>
      </c>
      <c r="O28" s="122">
        <f t="shared" si="7"/>
        <v>555.38</v>
      </c>
      <c r="P28" s="122">
        <f t="shared" si="7"/>
        <v>555.38</v>
      </c>
      <c r="Q28" s="51"/>
      <c r="R28" s="51"/>
      <c r="S28" s="51"/>
      <c r="T28" s="51"/>
    </row>
    <row r="29" spans="1:20" x14ac:dyDescent="0.25">
      <c r="A29" s="128" t="s">
        <v>64</v>
      </c>
      <c r="B29" s="23">
        <f>SUM(B$3:B$26)/COUNTIF(B$3:B$26,"&gt;0")</f>
        <v>257.85500000000002</v>
      </c>
      <c r="C29" s="59">
        <v>0</v>
      </c>
      <c r="D29" s="59">
        <v>0</v>
      </c>
      <c r="E29" s="59">
        <v>0</v>
      </c>
      <c r="F29" s="59">
        <v>0</v>
      </c>
      <c r="G29" s="59">
        <v>0</v>
      </c>
      <c r="H29" s="59">
        <f t="shared" ref="H29:P29" si="8">SUM(H$3:H$26)/COUNTIF(H$3:H$26,"&gt;0")</f>
        <v>120.33</v>
      </c>
      <c r="I29" s="59">
        <f t="shared" si="8"/>
        <v>195.70666666666668</v>
      </c>
      <c r="J29" s="59">
        <v>0</v>
      </c>
      <c r="K29" s="59">
        <f t="shared" si="8"/>
        <v>128.93</v>
      </c>
      <c r="L29" s="59">
        <f t="shared" si="8"/>
        <v>99.179999999999993</v>
      </c>
      <c r="M29" s="60">
        <f t="shared" si="8"/>
        <v>275.70999999999998</v>
      </c>
      <c r="N29" s="122">
        <f t="shared" si="8"/>
        <v>257.85500000000002</v>
      </c>
      <c r="O29" s="122">
        <f t="shared" si="8"/>
        <v>253.67111111111112</v>
      </c>
      <c r="P29" s="122">
        <f t="shared" si="8"/>
        <v>279.875</v>
      </c>
      <c r="Q29" s="51"/>
      <c r="R29" s="51"/>
      <c r="S29" s="51"/>
      <c r="T29" s="51"/>
    </row>
    <row r="30" spans="1:20" ht="15.75" thickBot="1" x14ac:dyDescent="0.3">
      <c r="A30" s="175" t="s">
        <v>65</v>
      </c>
      <c r="B30" s="24">
        <f t="array" ref="B30">MEDIAN(IF(B$3:B$26&lt;&gt;0,B$3:B$26))</f>
        <v>257.85500000000002</v>
      </c>
      <c r="C30" s="155">
        <v>0</v>
      </c>
      <c r="D30" s="155">
        <v>0</v>
      </c>
      <c r="E30" s="155">
        <v>0</v>
      </c>
      <c r="F30" s="155">
        <v>0</v>
      </c>
      <c r="G30" s="155">
        <v>0</v>
      </c>
      <c r="H30" s="155">
        <f t="array" ref="H30">MEDIAN(IF(H$3:H$26&lt;&gt;0,H$3:H$26))</f>
        <v>126.94</v>
      </c>
      <c r="I30" s="155">
        <f t="array" ref="I30">MEDIAN(IF(I$3:I$26&lt;&gt;0,I$3:I$26))</f>
        <v>124.96</v>
      </c>
      <c r="J30" s="155">
        <v>0</v>
      </c>
      <c r="K30" s="155">
        <f t="array" ref="K30">MEDIAN(IF(K$3:K$26&lt;&gt;0,K$3:K$26))</f>
        <v>138.85</v>
      </c>
      <c r="L30" s="155">
        <f t="array" ref="L30">MEDIAN(IF(L$3:L$26&lt;&gt;0,L$3:L$26))</f>
        <v>99.18</v>
      </c>
      <c r="M30" s="150">
        <f t="array" ref="M30">MEDIAN(IF(M$3:M$26&lt;&gt;0,M$3:M$26))</f>
        <v>275.71000000000004</v>
      </c>
      <c r="N30" s="143">
        <f t="array" ref="N30">MEDIAN(IF(N$3:N$26&lt;&gt;0,N$3:N$26))</f>
        <v>257.85500000000002</v>
      </c>
      <c r="O30" s="143">
        <f t="array" ref="O30">MEDIAN(IF(O$3:O$26&lt;&gt;0,O$3:O$26))</f>
        <v>208.26999999999998</v>
      </c>
      <c r="P30" s="143">
        <f t="array" ref="P30">MEDIAN(IF(P$3:P$26&lt;&gt;0,P$3:P$26))</f>
        <v>264.79499999999996</v>
      </c>
      <c r="Q30" s="51"/>
      <c r="R30" s="51"/>
      <c r="S30" s="51"/>
      <c r="T30" s="51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26 C28:J28" formulaRange="1"/>
  </ignoredError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8"/>
  <sheetViews>
    <sheetView topLeftCell="B1" zoomScale="90" zoomScaleNormal="90" workbookViewId="0">
      <selection activeCell="T1" sqref="T1"/>
    </sheetView>
  </sheetViews>
  <sheetFormatPr defaultRowHeight="15" x14ac:dyDescent="0.25"/>
  <cols>
    <col min="1" max="1" width="23.85546875" customWidth="1"/>
    <col min="2" max="13" width="7.7109375" customWidth="1"/>
    <col min="14" max="18" width="8.7109375" customWidth="1"/>
    <col min="19" max="19" width="11.7109375" customWidth="1"/>
    <col min="20" max="20" width="8.7109375" customWidth="1"/>
  </cols>
  <sheetData>
    <row r="1" spans="1:20" ht="19.5" thickBot="1" x14ac:dyDescent="0.3">
      <c r="A1" s="232" t="s">
        <v>50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98" t="s">
        <v>16</v>
      </c>
      <c r="T1" s="123"/>
    </row>
    <row r="2" spans="1:20" ht="30" customHeight="1" thickBot="1" x14ac:dyDescent="0.3">
      <c r="A2" s="15" t="s">
        <v>17</v>
      </c>
      <c r="B2" s="6" t="s">
        <v>13</v>
      </c>
      <c r="C2" s="7" t="s">
        <v>14</v>
      </c>
      <c r="D2" s="7" t="s">
        <v>3</v>
      </c>
      <c r="E2" s="7" t="s">
        <v>4</v>
      </c>
      <c r="F2" s="7" t="s">
        <v>5</v>
      </c>
      <c r="G2" s="7" t="s">
        <v>6</v>
      </c>
      <c r="H2" s="7" t="s">
        <v>7</v>
      </c>
      <c r="I2" s="7" t="s">
        <v>8</v>
      </c>
      <c r="J2" s="7" t="s">
        <v>9</v>
      </c>
      <c r="K2" s="7" t="s">
        <v>10</v>
      </c>
      <c r="L2" s="7" t="s">
        <v>11</v>
      </c>
      <c r="M2" s="8" t="s">
        <v>12</v>
      </c>
      <c r="N2" s="5" t="s">
        <v>183</v>
      </c>
      <c r="O2" s="9" t="s">
        <v>184</v>
      </c>
      <c r="P2" s="5" t="s">
        <v>36</v>
      </c>
      <c r="Q2" s="12" t="s">
        <v>153</v>
      </c>
      <c r="R2" s="5" t="s">
        <v>154</v>
      </c>
      <c r="S2" s="5" t="s">
        <v>155</v>
      </c>
      <c r="T2" s="72"/>
    </row>
    <row r="3" spans="1:20" x14ac:dyDescent="0.25">
      <c r="A3" s="16">
        <v>1950</v>
      </c>
      <c r="B3" s="38">
        <v>0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1031.42</v>
      </c>
      <c r="I3" s="39">
        <v>523.64</v>
      </c>
      <c r="J3" s="39">
        <v>650.59</v>
      </c>
      <c r="K3" s="39">
        <v>729.93</v>
      </c>
      <c r="L3" s="39">
        <v>799.35</v>
      </c>
      <c r="M3" s="40">
        <v>505.79</v>
      </c>
      <c r="N3" s="49">
        <f>SUM(B3:F3)</f>
        <v>0</v>
      </c>
      <c r="O3" s="94">
        <f>SUM(G3:M3)</f>
        <v>4240.72</v>
      </c>
      <c r="P3" s="49">
        <f>SUM(B3:M3)</f>
        <v>4240.72</v>
      </c>
      <c r="Q3" s="112">
        <f>AVERAGE(B3:F3)</f>
        <v>0</v>
      </c>
      <c r="R3" s="42">
        <f>AVERAGE(G3:M3)</f>
        <v>605.81714285714293</v>
      </c>
      <c r="S3" s="21">
        <f>AVERAGE(B3:M3)</f>
        <v>353.39333333333337</v>
      </c>
      <c r="T3" s="69"/>
    </row>
    <row r="4" spans="1:20" x14ac:dyDescent="0.25">
      <c r="A4" s="17">
        <v>1951</v>
      </c>
      <c r="B4" s="25">
        <v>327.27999999999997</v>
      </c>
      <c r="C4" s="26">
        <v>0</v>
      </c>
      <c r="D4" s="26">
        <v>0</v>
      </c>
      <c r="E4" s="26">
        <v>0</v>
      </c>
      <c r="F4" s="26">
        <v>47.6</v>
      </c>
      <c r="G4" s="26">
        <v>821.17</v>
      </c>
      <c r="H4" s="26">
        <v>610.91999999999996</v>
      </c>
      <c r="I4" s="26">
        <v>557.36</v>
      </c>
      <c r="J4" s="26">
        <v>636.70000000000005</v>
      </c>
      <c r="K4" s="26">
        <v>720.01</v>
      </c>
      <c r="L4" s="26">
        <v>138.85</v>
      </c>
      <c r="M4" s="27">
        <v>1011.59</v>
      </c>
      <c r="N4" s="44">
        <f t="shared" ref="N4:N59" si="0">SUM(B4:F4)</f>
        <v>374.88</v>
      </c>
      <c r="O4" s="66">
        <f t="shared" ref="O4:O59" si="1">SUM(G4:M4)</f>
        <v>4496.5999999999995</v>
      </c>
      <c r="P4" s="44">
        <f t="shared" ref="P4:P59" si="2">SUM(B4:M4)</f>
        <v>4871.4799999999996</v>
      </c>
      <c r="Q4" s="107">
        <f t="shared" ref="Q4:Q48" si="3">AVERAGE(B4:F4)</f>
        <v>74.975999999999999</v>
      </c>
      <c r="R4" s="44">
        <f t="shared" ref="R4:R59" si="4">AVERAGE(G4:M4)</f>
        <v>642.37142857142851</v>
      </c>
      <c r="S4" s="28">
        <f t="shared" ref="S4:S59" si="5">AVERAGE(B4:M4)</f>
        <v>405.95666666666665</v>
      </c>
      <c r="T4" s="69"/>
    </row>
    <row r="5" spans="1:20" x14ac:dyDescent="0.25">
      <c r="A5" s="17">
        <v>1952</v>
      </c>
      <c r="B5" s="25">
        <v>337.2</v>
      </c>
      <c r="C5" s="26">
        <v>0</v>
      </c>
      <c r="D5" s="26">
        <v>0</v>
      </c>
      <c r="E5" s="26">
        <v>0</v>
      </c>
      <c r="F5" s="26">
        <v>0</v>
      </c>
      <c r="G5" s="26">
        <v>204.3</v>
      </c>
      <c r="H5" s="26">
        <v>761.66</v>
      </c>
      <c r="I5" s="26">
        <v>515.71</v>
      </c>
      <c r="J5" s="26">
        <v>626.79</v>
      </c>
      <c r="K5" s="26">
        <v>807.28</v>
      </c>
      <c r="L5" s="26">
        <v>999.68</v>
      </c>
      <c r="M5" s="27">
        <v>503.81</v>
      </c>
      <c r="N5" s="44">
        <f t="shared" si="0"/>
        <v>337.2</v>
      </c>
      <c r="O5" s="66">
        <f t="shared" si="1"/>
        <v>4419.2299999999996</v>
      </c>
      <c r="P5" s="44">
        <f t="shared" si="2"/>
        <v>4756.43</v>
      </c>
      <c r="Q5" s="107">
        <f t="shared" si="3"/>
        <v>67.44</v>
      </c>
      <c r="R5" s="44">
        <f t="shared" si="4"/>
        <v>631.31857142857132</v>
      </c>
      <c r="S5" s="28">
        <f t="shared" si="5"/>
        <v>396.36916666666667</v>
      </c>
      <c r="T5" s="69"/>
    </row>
    <row r="6" spans="1:20" x14ac:dyDescent="0.25">
      <c r="A6" s="17">
        <v>1953</v>
      </c>
      <c r="B6" s="25">
        <v>418.52</v>
      </c>
      <c r="C6" s="26">
        <v>0</v>
      </c>
      <c r="D6" s="26">
        <v>0</v>
      </c>
      <c r="E6" s="26">
        <v>0</v>
      </c>
      <c r="F6" s="26">
        <v>0</v>
      </c>
      <c r="G6" s="26">
        <v>0</v>
      </c>
      <c r="H6" s="26">
        <v>950.1</v>
      </c>
      <c r="I6" s="26">
        <v>690.26</v>
      </c>
      <c r="J6" s="26">
        <v>569.26</v>
      </c>
      <c r="K6" s="26">
        <v>727.95</v>
      </c>
      <c r="L6" s="26">
        <v>686.29</v>
      </c>
      <c r="M6" s="27">
        <v>1398.37</v>
      </c>
      <c r="N6" s="44">
        <f t="shared" si="0"/>
        <v>418.52</v>
      </c>
      <c r="O6" s="66">
        <f t="shared" si="1"/>
        <v>5022.2299999999996</v>
      </c>
      <c r="P6" s="44">
        <f t="shared" si="2"/>
        <v>5440.75</v>
      </c>
      <c r="Q6" s="107">
        <f t="shared" si="3"/>
        <v>83.703999999999994</v>
      </c>
      <c r="R6" s="44">
        <f t="shared" si="4"/>
        <v>717.46142857142854</v>
      </c>
      <c r="S6" s="28">
        <f t="shared" si="5"/>
        <v>453.39583333333331</v>
      </c>
      <c r="T6" s="69"/>
    </row>
    <row r="7" spans="1:20" x14ac:dyDescent="0.25">
      <c r="A7" s="17">
        <v>1954</v>
      </c>
      <c r="B7" s="25">
        <v>335.21</v>
      </c>
      <c r="C7" s="26">
        <v>0</v>
      </c>
      <c r="D7" s="26">
        <v>0</v>
      </c>
      <c r="E7" s="26">
        <v>1051.26</v>
      </c>
      <c r="F7" s="26">
        <v>376.86</v>
      </c>
      <c r="G7" s="26">
        <v>975.88</v>
      </c>
      <c r="H7" s="26">
        <v>725.96</v>
      </c>
      <c r="I7" s="26">
        <v>470.09</v>
      </c>
      <c r="J7" s="26">
        <v>624.79999999999995</v>
      </c>
      <c r="K7" s="26">
        <v>634.72</v>
      </c>
      <c r="L7" s="26">
        <v>606.95000000000005</v>
      </c>
      <c r="M7" s="27">
        <v>712.08</v>
      </c>
      <c r="N7" s="44">
        <f t="shared" si="0"/>
        <v>1763.33</v>
      </c>
      <c r="O7" s="66">
        <f t="shared" si="1"/>
        <v>4750.4800000000005</v>
      </c>
      <c r="P7" s="44">
        <f t="shared" si="2"/>
        <v>6513.81</v>
      </c>
      <c r="Q7" s="107">
        <f t="shared" si="3"/>
        <v>352.666</v>
      </c>
      <c r="R7" s="44">
        <f t="shared" si="4"/>
        <v>678.6400000000001</v>
      </c>
      <c r="S7" s="28">
        <f t="shared" si="5"/>
        <v>542.8175</v>
      </c>
      <c r="T7" s="69"/>
    </row>
    <row r="8" spans="1:20" x14ac:dyDescent="0.25">
      <c r="A8" s="17">
        <v>1955</v>
      </c>
      <c r="B8" s="25">
        <v>309.43</v>
      </c>
      <c r="C8" s="26">
        <v>0</v>
      </c>
      <c r="D8" s="26">
        <v>0</v>
      </c>
      <c r="E8" s="26">
        <v>0</v>
      </c>
      <c r="F8" s="26">
        <v>107.11</v>
      </c>
      <c r="G8" s="26">
        <v>932.24</v>
      </c>
      <c r="H8" s="26">
        <v>910.43</v>
      </c>
      <c r="I8" s="26">
        <v>331.24</v>
      </c>
      <c r="J8" s="26">
        <v>426.45</v>
      </c>
      <c r="K8" s="26">
        <v>476.04</v>
      </c>
      <c r="L8" s="26">
        <v>372.9</v>
      </c>
      <c r="M8" s="27">
        <v>420.5</v>
      </c>
      <c r="N8" s="44">
        <f t="shared" si="0"/>
        <v>416.54</v>
      </c>
      <c r="O8" s="66">
        <f t="shared" si="1"/>
        <v>3869.7999999999997</v>
      </c>
      <c r="P8" s="44">
        <f t="shared" si="2"/>
        <v>4286.34</v>
      </c>
      <c r="Q8" s="107">
        <f t="shared" si="3"/>
        <v>83.308000000000007</v>
      </c>
      <c r="R8" s="44">
        <f t="shared" si="4"/>
        <v>552.82857142857142</v>
      </c>
      <c r="S8" s="28">
        <f t="shared" si="5"/>
        <v>357.19499999999999</v>
      </c>
      <c r="T8" s="69"/>
    </row>
    <row r="9" spans="1:20" x14ac:dyDescent="0.25">
      <c r="A9" s="17">
        <v>1956</v>
      </c>
      <c r="B9" s="25">
        <v>59.51</v>
      </c>
      <c r="C9" s="26">
        <v>0</v>
      </c>
      <c r="D9" s="26">
        <v>0</v>
      </c>
      <c r="E9" s="26">
        <v>0</v>
      </c>
      <c r="F9" s="26">
        <v>0</v>
      </c>
      <c r="G9" s="26">
        <v>499.84</v>
      </c>
      <c r="H9" s="26">
        <v>618.85</v>
      </c>
      <c r="I9" s="26">
        <v>575.22</v>
      </c>
      <c r="J9" s="26">
        <v>503.81</v>
      </c>
      <c r="K9" s="26">
        <v>682.32</v>
      </c>
      <c r="L9" s="26">
        <v>597.03</v>
      </c>
      <c r="M9" s="27">
        <v>35.700000000000003</v>
      </c>
      <c r="N9" s="44">
        <f t="shared" si="0"/>
        <v>59.51</v>
      </c>
      <c r="O9" s="66">
        <f t="shared" si="1"/>
        <v>3512.7700000000004</v>
      </c>
      <c r="P9" s="44">
        <f t="shared" si="2"/>
        <v>3572.2799999999997</v>
      </c>
      <c r="Q9" s="107">
        <f t="shared" si="3"/>
        <v>11.901999999999999</v>
      </c>
      <c r="R9" s="44">
        <f t="shared" si="4"/>
        <v>501.82428571428579</v>
      </c>
      <c r="S9" s="28">
        <f t="shared" si="5"/>
        <v>297.69</v>
      </c>
      <c r="T9" s="69"/>
    </row>
    <row r="10" spans="1:20" x14ac:dyDescent="0.25">
      <c r="A10" s="17">
        <v>1957</v>
      </c>
      <c r="B10" s="25">
        <v>0</v>
      </c>
      <c r="C10" s="26">
        <v>0</v>
      </c>
      <c r="D10" s="26">
        <v>0</v>
      </c>
      <c r="E10" s="26">
        <v>0</v>
      </c>
      <c r="F10" s="26">
        <v>0</v>
      </c>
      <c r="G10" s="26">
        <v>107.11</v>
      </c>
      <c r="H10" s="26">
        <v>281.66000000000003</v>
      </c>
      <c r="I10" s="26">
        <v>0</v>
      </c>
      <c r="J10" s="26">
        <v>388.77</v>
      </c>
      <c r="K10" s="26">
        <v>1354.73</v>
      </c>
      <c r="L10" s="26">
        <v>676.37</v>
      </c>
      <c r="M10" s="27">
        <v>400.67</v>
      </c>
      <c r="N10" s="44">
        <f t="shared" si="0"/>
        <v>0</v>
      </c>
      <c r="O10" s="66">
        <f t="shared" si="1"/>
        <v>3209.31</v>
      </c>
      <c r="P10" s="44">
        <f t="shared" si="2"/>
        <v>3209.31</v>
      </c>
      <c r="Q10" s="107">
        <f t="shared" si="3"/>
        <v>0</v>
      </c>
      <c r="R10" s="44">
        <f t="shared" si="4"/>
        <v>458.47285714285715</v>
      </c>
      <c r="S10" s="28">
        <f t="shared" si="5"/>
        <v>267.4425</v>
      </c>
      <c r="T10" s="69"/>
    </row>
    <row r="11" spans="1:20" x14ac:dyDescent="0.25">
      <c r="A11" s="17">
        <v>1958</v>
      </c>
      <c r="B11" s="25">
        <v>208.27</v>
      </c>
      <c r="C11" s="26">
        <v>0</v>
      </c>
      <c r="D11" s="26">
        <v>0</v>
      </c>
      <c r="E11" s="26">
        <v>0</v>
      </c>
      <c r="F11" s="26">
        <v>0</v>
      </c>
      <c r="G11" s="26">
        <v>0</v>
      </c>
      <c r="H11" s="26">
        <v>0</v>
      </c>
      <c r="I11" s="26">
        <v>0</v>
      </c>
      <c r="J11" s="26">
        <v>1075.06</v>
      </c>
      <c r="K11" s="26">
        <v>642.65</v>
      </c>
      <c r="L11" s="26">
        <v>533.55999999999995</v>
      </c>
      <c r="M11" s="27">
        <v>339.18</v>
      </c>
      <c r="N11" s="44">
        <f t="shared" si="0"/>
        <v>208.27</v>
      </c>
      <c r="O11" s="66">
        <f t="shared" si="1"/>
        <v>2590.4499999999998</v>
      </c>
      <c r="P11" s="44">
        <f t="shared" si="2"/>
        <v>2798.72</v>
      </c>
      <c r="Q11" s="107">
        <f t="shared" si="3"/>
        <v>41.654000000000003</v>
      </c>
      <c r="R11" s="44">
        <f t="shared" si="4"/>
        <v>370.06428571428569</v>
      </c>
      <c r="S11" s="28">
        <f t="shared" si="5"/>
        <v>233.22666666666666</v>
      </c>
      <c r="T11" s="69"/>
    </row>
    <row r="12" spans="1:20" x14ac:dyDescent="0.25">
      <c r="A12" s="17">
        <v>1959</v>
      </c>
      <c r="B12" s="25">
        <v>19.829999999999998</v>
      </c>
      <c r="C12" s="26">
        <v>0</v>
      </c>
      <c r="D12" s="26">
        <v>0</v>
      </c>
      <c r="E12" s="26">
        <v>0</v>
      </c>
      <c r="F12" s="26">
        <v>0</v>
      </c>
      <c r="G12" s="26">
        <v>0</v>
      </c>
      <c r="H12" s="26">
        <v>297.52</v>
      </c>
      <c r="I12" s="26">
        <v>380.83</v>
      </c>
      <c r="J12" s="26">
        <v>507.78</v>
      </c>
      <c r="K12" s="26">
        <v>364.96</v>
      </c>
      <c r="L12" s="26">
        <v>372.9</v>
      </c>
      <c r="M12" s="27">
        <v>0</v>
      </c>
      <c r="N12" s="44">
        <f t="shared" si="0"/>
        <v>19.829999999999998</v>
      </c>
      <c r="O12" s="66">
        <f t="shared" si="1"/>
        <v>1923.9899999999998</v>
      </c>
      <c r="P12" s="44">
        <f t="shared" si="2"/>
        <v>1943.8200000000002</v>
      </c>
      <c r="Q12" s="107">
        <f t="shared" si="3"/>
        <v>3.9659999999999997</v>
      </c>
      <c r="R12" s="44">
        <f t="shared" si="4"/>
        <v>274.85571428571427</v>
      </c>
      <c r="S12" s="28">
        <f t="shared" si="5"/>
        <v>161.98500000000001</v>
      </c>
      <c r="T12" s="69"/>
    </row>
    <row r="13" spans="1:20" x14ac:dyDescent="0.25">
      <c r="A13" s="17">
        <v>1960</v>
      </c>
      <c r="B13" s="25">
        <v>0</v>
      </c>
      <c r="C13" s="26">
        <v>0</v>
      </c>
      <c r="D13" s="26">
        <v>0</v>
      </c>
      <c r="E13" s="26">
        <v>0</v>
      </c>
      <c r="F13" s="26">
        <v>0</v>
      </c>
      <c r="G13" s="26">
        <v>0</v>
      </c>
      <c r="H13" s="26">
        <v>119.01</v>
      </c>
      <c r="I13" s="26">
        <v>515.71</v>
      </c>
      <c r="J13" s="26">
        <v>535.54</v>
      </c>
      <c r="K13" s="26">
        <v>634.72</v>
      </c>
      <c r="L13" s="26">
        <v>575.22</v>
      </c>
      <c r="M13" s="27">
        <v>115.04</v>
      </c>
      <c r="N13" s="44">
        <f t="shared" si="0"/>
        <v>0</v>
      </c>
      <c r="O13" s="66">
        <f t="shared" si="1"/>
        <v>2495.2399999999998</v>
      </c>
      <c r="P13" s="44">
        <f t="shared" si="2"/>
        <v>2495.2399999999998</v>
      </c>
      <c r="Q13" s="107">
        <f t="shared" si="3"/>
        <v>0</v>
      </c>
      <c r="R13" s="44">
        <f t="shared" si="4"/>
        <v>356.4628571428571</v>
      </c>
      <c r="S13" s="28">
        <f t="shared" si="5"/>
        <v>207.93666666666664</v>
      </c>
      <c r="T13" s="69"/>
    </row>
    <row r="14" spans="1:20" x14ac:dyDescent="0.25">
      <c r="A14" s="17">
        <v>1961</v>
      </c>
      <c r="B14" s="25">
        <v>0</v>
      </c>
      <c r="C14" s="26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119.01</v>
      </c>
      <c r="J14" s="26">
        <v>646.62</v>
      </c>
      <c r="K14" s="26">
        <v>438.35</v>
      </c>
      <c r="L14" s="26">
        <v>0</v>
      </c>
      <c r="M14" s="27">
        <v>0</v>
      </c>
      <c r="N14" s="44">
        <f t="shared" si="0"/>
        <v>0</v>
      </c>
      <c r="O14" s="66">
        <f t="shared" si="1"/>
        <v>1203.98</v>
      </c>
      <c r="P14" s="44">
        <f t="shared" si="2"/>
        <v>1203.98</v>
      </c>
      <c r="Q14" s="107">
        <f t="shared" si="3"/>
        <v>0</v>
      </c>
      <c r="R14" s="44">
        <f t="shared" si="4"/>
        <v>171.99714285714285</v>
      </c>
      <c r="S14" s="28">
        <f t="shared" si="5"/>
        <v>100.33166666666666</v>
      </c>
      <c r="T14" s="69"/>
    </row>
    <row r="15" spans="1:20" x14ac:dyDescent="0.25">
      <c r="A15" s="17">
        <v>1962</v>
      </c>
      <c r="B15" s="25">
        <v>0</v>
      </c>
      <c r="C15" s="26">
        <v>0</v>
      </c>
      <c r="D15" s="26">
        <v>0</v>
      </c>
      <c r="E15" s="26">
        <v>0</v>
      </c>
      <c r="F15" s="26">
        <v>0</v>
      </c>
      <c r="G15" s="26">
        <v>79.34</v>
      </c>
      <c r="H15" s="26">
        <v>420.5</v>
      </c>
      <c r="I15" s="26">
        <v>0</v>
      </c>
      <c r="J15" s="26">
        <v>725.96</v>
      </c>
      <c r="K15" s="26">
        <v>829.1</v>
      </c>
      <c r="L15" s="26">
        <v>158.68</v>
      </c>
      <c r="M15" s="27">
        <v>0</v>
      </c>
      <c r="N15" s="44">
        <f t="shared" si="0"/>
        <v>0</v>
      </c>
      <c r="O15" s="66">
        <f t="shared" si="1"/>
        <v>2213.58</v>
      </c>
      <c r="P15" s="44">
        <f t="shared" si="2"/>
        <v>2213.58</v>
      </c>
      <c r="Q15" s="107">
        <f t="shared" si="3"/>
        <v>0</v>
      </c>
      <c r="R15" s="44">
        <f t="shared" si="4"/>
        <v>316.22571428571428</v>
      </c>
      <c r="S15" s="28">
        <f t="shared" si="5"/>
        <v>184.465</v>
      </c>
      <c r="T15" s="69"/>
    </row>
    <row r="16" spans="1:20" x14ac:dyDescent="0.25">
      <c r="A16" s="17">
        <v>1963</v>
      </c>
      <c r="B16" s="25">
        <v>0</v>
      </c>
      <c r="C16" s="26">
        <v>0</v>
      </c>
      <c r="D16" s="26">
        <v>0</v>
      </c>
      <c r="E16" s="26">
        <v>0</v>
      </c>
      <c r="F16" s="26">
        <v>0</v>
      </c>
      <c r="G16" s="26">
        <v>0</v>
      </c>
      <c r="H16" s="26">
        <v>640.66999999999996</v>
      </c>
      <c r="I16" s="26">
        <v>759.68</v>
      </c>
      <c r="J16" s="26">
        <v>698.19</v>
      </c>
      <c r="K16" s="26">
        <v>468.11</v>
      </c>
      <c r="L16" s="26">
        <v>83.31</v>
      </c>
      <c r="M16" s="27">
        <v>0</v>
      </c>
      <c r="N16" s="44">
        <f t="shared" si="0"/>
        <v>0</v>
      </c>
      <c r="O16" s="66">
        <f t="shared" si="1"/>
        <v>2649.96</v>
      </c>
      <c r="P16" s="44">
        <f t="shared" si="2"/>
        <v>2649.96</v>
      </c>
      <c r="Q16" s="107">
        <f t="shared" si="3"/>
        <v>0</v>
      </c>
      <c r="R16" s="44">
        <f t="shared" si="4"/>
        <v>378.56571428571431</v>
      </c>
      <c r="S16" s="28">
        <f t="shared" si="5"/>
        <v>220.83</v>
      </c>
      <c r="T16" s="69"/>
    </row>
    <row r="17" spans="1:20" x14ac:dyDescent="0.25">
      <c r="A17" s="17">
        <v>1964</v>
      </c>
      <c r="B17" s="25">
        <v>0</v>
      </c>
      <c r="C17" s="26">
        <v>0</v>
      </c>
      <c r="D17" s="26">
        <v>0</v>
      </c>
      <c r="E17" s="26">
        <v>0</v>
      </c>
      <c r="F17" s="26">
        <v>0</v>
      </c>
      <c r="G17" s="26">
        <v>0</v>
      </c>
      <c r="H17" s="26">
        <v>198.35</v>
      </c>
      <c r="I17" s="26">
        <v>860.84</v>
      </c>
      <c r="J17" s="26">
        <v>648.6</v>
      </c>
      <c r="K17" s="26">
        <v>614.89</v>
      </c>
      <c r="L17" s="26">
        <v>478.02</v>
      </c>
      <c r="M17" s="27">
        <v>380.83</v>
      </c>
      <c r="N17" s="44">
        <f t="shared" si="0"/>
        <v>0</v>
      </c>
      <c r="O17" s="66">
        <f t="shared" si="1"/>
        <v>3181.5299999999997</v>
      </c>
      <c r="P17" s="44">
        <f t="shared" si="2"/>
        <v>3181.5299999999997</v>
      </c>
      <c r="Q17" s="107">
        <f t="shared" si="3"/>
        <v>0</v>
      </c>
      <c r="R17" s="44">
        <f t="shared" si="4"/>
        <v>454.50428571428569</v>
      </c>
      <c r="S17" s="28">
        <f t="shared" si="5"/>
        <v>265.1275</v>
      </c>
      <c r="T17" s="69"/>
    </row>
    <row r="18" spans="1:20" x14ac:dyDescent="0.25">
      <c r="A18" s="17">
        <v>1965</v>
      </c>
      <c r="B18" s="25">
        <v>0</v>
      </c>
      <c r="C18" s="26">
        <v>0</v>
      </c>
      <c r="D18" s="26">
        <v>0</v>
      </c>
      <c r="E18" s="26">
        <v>0</v>
      </c>
      <c r="F18" s="26">
        <v>0</v>
      </c>
      <c r="G18" s="26">
        <v>426.45</v>
      </c>
      <c r="H18" s="26">
        <v>509.76</v>
      </c>
      <c r="I18" s="26">
        <v>236.04</v>
      </c>
      <c r="J18" s="26">
        <v>829.1</v>
      </c>
      <c r="K18" s="26">
        <v>1221.8399999999999</v>
      </c>
      <c r="L18" s="26">
        <v>474.06</v>
      </c>
      <c r="M18" s="27">
        <v>0</v>
      </c>
      <c r="N18" s="44">
        <f t="shared" si="0"/>
        <v>0</v>
      </c>
      <c r="O18" s="66">
        <f t="shared" si="1"/>
        <v>3697.2499999999995</v>
      </c>
      <c r="P18" s="44">
        <f t="shared" si="2"/>
        <v>3697.2499999999995</v>
      </c>
      <c r="Q18" s="107">
        <f t="shared" si="3"/>
        <v>0</v>
      </c>
      <c r="R18" s="44">
        <f t="shared" si="4"/>
        <v>528.17857142857133</v>
      </c>
      <c r="S18" s="28">
        <f t="shared" si="5"/>
        <v>308.10416666666663</v>
      </c>
      <c r="T18" s="69"/>
    </row>
    <row r="19" spans="1:20" x14ac:dyDescent="0.25">
      <c r="A19" s="17">
        <v>1966</v>
      </c>
      <c r="B19" s="25">
        <v>0</v>
      </c>
      <c r="C19" s="26">
        <v>0</v>
      </c>
      <c r="D19" s="26">
        <v>0</v>
      </c>
      <c r="E19" s="26">
        <v>0</v>
      </c>
      <c r="F19" s="26">
        <v>0</v>
      </c>
      <c r="G19" s="26">
        <v>0</v>
      </c>
      <c r="H19" s="26">
        <v>408.6</v>
      </c>
      <c r="I19" s="26">
        <v>509.76</v>
      </c>
      <c r="J19" s="26">
        <v>624.79999999999995</v>
      </c>
      <c r="K19" s="26">
        <v>549.42999999999995</v>
      </c>
      <c r="L19" s="26">
        <v>408.6</v>
      </c>
      <c r="M19" s="27">
        <v>0</v>
      </c>
      <c r="N19" s="44">
        <f t="shared" si="0"/>
        <v>0</v>
      </c>
      <c r="O19" s="66">
        <f t="shared" si="1"/>
        <v>2501.1899999999996</v>
      </c>
      <c r="P19" s="44">
        <f t="shared" si="2"/>
        <v>2501.1899999999996</v>
      </c>
      <c r="Q19" s="107">
        <f t="shared" si="3"/>
        <v>0</v>
      </c>
      <c r="R19" s="44">
        <f t="shared" si="4"/>
        <v>357.31285714285707</v>
      </c>
      <c r="S19" s="28">
        <f t="shared" si="5"/>
        <v>208.43249999999998</v>
      </c>
      <c r="T19" s="69"/>
    </row>
    <row r="20" spans="1:20" x14ac:dyDescent="0.25">
      <c r="A20" s="17">
        <v>1967</v>
      </c>
      <c r="B20" s="25">
        <v>0</v>
      </c>
      <c r="C20" s="26">
        <v>0</v>
      </c>
      <c r="D20" s="26">
        <v>0</v>
      </c>
      <c r="E20" s="26">
        <v>0</v>
      </c>
      <c r="F20" s="26">
        <v>182.48</v>
      </c>
      <c r="G20" s="26">
        <v>595.04999999999995</v>
      </c>
      <c r="H20" s="26">
        <v>1707.79</v>
      </c>
      <c r="I20" s="26">
        <v>0</v>
      </c>
      <c r="J20" s="26">
        <v>2142.1799999999998</v>
      </c>
      <c r="K20" s="26">
        <v>634.72</v>
      </c>
      <c r="L20" s="26">
        <v>277.69</v>
      </c>
      <c r="M20" s="27">
        <v>0</v>
      </c>
      <c r="N20" s="44">
        <f t="shared" si="0"/>
        <v>182.48</v>
      </c>
      <c r="O20" s="66">
        <f t="shared" si="1"/>
        <v>5357.43</v>
      </c>
      <c r="P20" s="44">
        <f t="shared" si="2"/>
        <v>5539.91</v>
      </c>
      <c r="Q20" s="107">
        <f t="shared" si="3"/>
        <v>36.495999999999995</v>
      </c>
      <c r="R20" s="44">
        <f t="shared" si="4"/>
        <v>765.3471428571429</v>
      </c>
      <c r="S20" s="28">
        <f t="shared" si="5"/>
        <v>461.65916666666664</v>
      </c>
      <c r="T20" s="69"/>
    </row>
    <row r="21" spans="1:20" x14ac:dyDescent="0.25">
      <c r="A21" s="17">
        <v>1968</v>
      </c>
      <c r="B21" s="25">
        <v>0</v>
      </c>
      <c r="C21" s="26">
        <v>0</v>
      </c>
      <c r="D21" s="26">
        <v>0</v>
      </c>
      <c r="E21" s="26">
        <v>0</v>
      </c>
      <c r="F21" s="26">
        <v>809.27</v>
      </c>
      <c r="G21" s="26">
        <v>757.7</v>
      </c>
      <c r="H21" s="26">
        <v>745.8</v>
      </c>
      <c r="I21" s="26">
        <v>720.01</v>
      </c>
      <c r="J21" s="26">
        <v>616.87</v>
      </c>
      <c r="K21" s="26">
        <v>283.64</v>
      </c>
      <c r="L21" s="26">
        <v>247.94</v>
      </c>
      <c r="M21" s="27">
        <v>436.37</v>
      </c>
      <c r="N21" s="44">
        <f t="shared" si="0"/>
        <v>809.27</v>
      </c>
      <c r="O21" s="66">
        <f t="shared" si="1"/>
        <v>3808.33</v>
      </c>
      <c r="P21" s="44">
        <f t="shared" si="2"/>
        <v>4617.5999999999995</v>
      </c>
      <c r="Q21" s="107">
        <f t="shared" si="3"/>
        <v>161.85399999999998</v>
      </c>
      <c r="R21" s="44">
        <f t="shared" si="4"/>
        <v>544.04714285714283</v>
      </c>
      <c r="S21" s="28">
        <f t="shared" si="5"/>
        <v>384.79999999999995</v>
      </c>
      <c r="T21" s="69"/>
    </row>
    <row r="22" spans="1:20" x14ac:dyDescent="0.25">
      <c r="A22" s="17">
        <v>1969</v>
      </c>
      <c r="B22" s="25">
        <v>79.34</v>
      </c>
      <c r="C22" s="26">
        <v>0</v>
      </c>
      <c r="D22" s="26">
        <v>0</v>
      </c>
      <c r="E22" s="26">
        <v>0</v>
      </c>
      <c r="F22" s="26">
        <v>0</v>
      </c>
      <c r="G22" s="26">
        <v>757.7</v>
      </c>
      <c r="H22" s="26">
        <v>325.29000000000002</v>
      </c>
      <c r="I22" s="26">
        <v>364.96</v>
      </c>
      <c r="J22" s="26">
        <v>787.45</v>
      </c>
      <c r="K22" s="26">
        <v>565.29999999999995</v>
      </c>
      <c r="L22" s="26">
        <v>618.85</v>
      </c>
      <c r="M22" s="27">
        <v>11.9</v>
      </c>
      <c r="N22" s="44">
        <f t="shared" si="0"/>
        <v>79.34</v>
      </c>
      <c r="O22" s="66">
        <f t="shared" si="1"/>
        <v>3431.45</v>
      </c>
      <c r="P22" s="44">
        <f t="shared" si="2"/>
        <v>3510.79</v>
      </c>
      <c r="Q22" s="107">
        <f t="shared" si="3"/>
        <v>15.868</v>
      </c>
      <c r="R22" s="44">
        <f t="shared" si="4"/>
        <v>490.20714285714286</v>
      </c>
      <c r="S22" s="28">
        <f t="shared" si="5"/>
        <v>292.56583333333333</v>
      </c>
      <c r="T22" s="69"/>
    </row>
    <row r="23" spans="1:20" x14ac:dyDescent="0.25">
      <c r="A23" s="17">
        <v>1970</v>
      </c>
      <c r="B23" s="25">
        <v>0</v>
      </c>
      <c r="C23" s="26">
        <v>0</v>
      </c>
      <c r="D23" s="26">
        <v>0</v>
      </c>
      <c r="E23" s="26">
        <v>0</v>
      </c>
      <c r="F23" s="26">
        <v>0</v>
      </c>
      <c r="G23" s="26">
        <v>0</v>
      </c>
      <c r="H23" s="26">
        <v>138.85</v>
      </c>
      <c r="I23" s="26">
        <v>674.39</v>
      </c>
      <c r="J23" s="26">
        <v>973.9</v>
      </c>
      <c r="K23" s="26">
        <v>662.49</v>
      </c>
      <c r="L23" s="26">
        <v>23.8</v>
      </c>
      <c r="M23" s="27">
        <v>0</v>
      </c>
      <c r="N23" s="44">
        <f t="shared" si="0"/>
        <v>0</v>
      </c>
      <c r="O23" s="66">
        <f t="shared" si="1"/>
        <v>2473.4300000000003</v>
      </c>
      <c r="P23" s="44">
        <f t="shared" si="2"/>
        <v>2473.4300000000003</v>
      </c>
      <c r="Q23" s="107">
        <f t="shared" si="3"/>
        <v>0</v>
      </c>
      <c r="R23" s="44">
        <f t="shared" si="4"/>
        <v>353.3471428571429</v>
      </c>
      <c r="S23" s="28">
        <f t="shared" si="5"/>
        <v>206.1191666666667</v>
      </c>
      <c r="T23" s="69"/>
    </row>
    <row r="24" spans="1:20" x14ac:dyDescent="0.25">
      <c r="A24" s="17">
        <v>1971</v>
      </c>
      <c r="B24" s="25">
        <v>0</v>
      </c>
      <c r="C24" s="26">
        <v>0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26">
        <v>69.42</v>
      </c>
      <c r="J24" s="26">
        <v>620.84</v>
      </c>
      <c r="K24" s="26">
        <v>604.97</v>
      </c>
      <c r="L24" s="26">
        <v>858.86</v>
      </c>
      <c r="M24" s="27">
        <v>0</v>
      </c>
      <c r="N24" s="44">
        <f t="shared" si="0"/>
        <v>0</v>
      </c>
      <c r="O24" s="66">
        <f t="shared" si="1"/>
        <v>2154.09</v>
      </c>
      <c r="P24" s="44">
        <f t="shared" si="2"/>
        <v>2154.09</v>
      </c>
      <c r="Q24" s="107">
        <f t="shared" si="3"/>
        <v>0</v>
      </c>
      <c r="R24" s="44">
        <f t="shared" si="4"/>
        <v>307.72714285714289</v>
      </c>
      <c r="S24" s="28">
        <f t="shared" si="5"/>
        <v>179.50750000000002</v>
      </c>
      <c r="T24" s="69"/>
    </row>
    <row r="25" spans="1:20" x14ac:dyDescent="0.25">
      <c r="A25" s="17">
        <v>1972</v>
      </c>
      <c r="B25" s="25">
        <v>0</v>
      </c>
      <c r="C25" s="26">
        <v>0</v>
      </c>
      <c r="D25" s="26">
        <v>0</v>
      </c>
      <c r="E25" s="26">
        <v>0</v>
      </c>
      <c r="F25" s="26">
        <v>0</v>
      </c>
      <c r="G25" s="26">
        <v>206.28</v>
      </c>
      <c r="H25" s="26">
        <v>777.53</v>
      </c>
      <c r="I25" s="26">
        <v>166.61</v>
      </c>
      <c r="J25" s="26">
        <v>575.22</v>
      </c>
      <c r="K25" s="26">
        <v>307.44</v>
      </c>
      <c r="L25" s="26">
        <v>115.04</v>
      </c>
      <c r="M25" s="27">
        <v>63.47</v>
      </c>
      <c r="N25" s="44">
        <f t="shared" si="0"/>
        <v>0</v>
      </c>
      <c r="O25" s="66">
        <f t="shared" si="1"/>
        <v>2211.59</v>
      </c>
      <c r="P25" s="44">
        <f t="shared" si="2"/>
        <v>2211.59</v>
      </c>
      <c r="Q25" s="107">
        <f t="shared" si="3"/>
        <v>0</v>
      </c>
      <c r="R25" s="44">
        <f t="shared" si="4"/>
        <v>315.94142857142862</v>
      </c>
      <c r="S25" s="28">
        <f t="shared" si="5"/>
        <v>184.29916666666668</v>
      </c>
      <c r="T25" s="69"/>
    </row>
    <row r="26" spans="1:20" x14ac:dyDescent="0.25">
      <c r="A26" s="17">
        <v>1973</v>
      </c>
      <c r="B26" s="25">
        <v>0</v>
      </c>
      <c r="C26" s="26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458.19</v>
      </c>
      <c r="K26" s="26">
        <v>593.07000000000005</v>
      </c>
      <c r="L26" s="26">
        <v>81.319999999999993</v>
      </c>
      <c r="M26" s="27">
        <v>0</v>
      </c>
      <c r="N26" s="44">
        <f t="shared" si="0"/>
        <v>0</v>
      </c>
      <c r="O26" s="66">
        <f t="shared" si="1"/>
        <v>1132.58</v>
      </c>
      <c r="P26" s="44">
        <f t="shared" si="2"/>
        <v>1132.58</v>
      </c>
      <c r="Q26" s="107">
        <f t="shared" si="3"/>
        <v>0</v>
      </c>
      <c r="R26" s="44">
        <f t="shared" si="4"/>
        <v>161.79714285714286</v>
      </c>
      <c r="S26" s="28">
        <f t="shared" si="5"/>
        <v>94.381666666666661</v>
      </c>
      <c r="T26" s="69"/>
    </row>
    <row r="27" spans="1:20" x14ac:dyDescent="0.25">
      <c r="A27" s="17">
        <v>1974</v>
      </c>
      <c r="B27" s="25">
        <v>0</v>
      </c>
      <c r="C27" s="26">
        <v>0</v>
      </c>
      <c r="D27" s="26">
        <v>0</v>
      </c>
      <c r="E27" s="26">
        <v>0</v>
      </c>
      <c r="F27" s="26">
        <v>0</v>
      </c>
      <c r="G27" s="26">
        <v>218.18</v>
      </c>
      <c r="H27" s="26">
        <v>456.2</v>
      </c>
      <c r="I27" s="26">
        <v>390.75</v>
      </c>
      <c r="J27" s="26">
        <v>478.02</v>
      </c>
      <c r="K27" s="26">
        <v>472.07</v>
      </c>
      <c r="L27" s="26">
        <v>771.58</v>
      </c>
      <c r="M27" s="27">
        <v>390.75</v>
      </c>
      <c r="N27" s="44">
        <f t="shared" si="0"/>
        <v>0</v>
      </c>
      <c r="O27" s="66">
        <f t="shared" si="1"/>
        <v>3177.55</v>
      </c>
      <c r="P27" s="44">
        <f t="shared" si="2"/>
        <v>3177.55</v>
      </c>
      <c r="Q27" s="107">
        <f t="shared" si="3"/>
        <v>0</v>
      </c>
      <c r="R27" s="44">
        <f t="shared" si="4"/>
        <v>453.93571428571431</v>
      </c>
      <c r="S27" s="28">
        <f t="shared" si="5"/>
        <v>264.79583333333335</v>
      </c>
      <c r="T27" s="69"/>
    </row>
    <row r="28" spans="1:20" x14ac:dyDescent="0.25">
      <c r="A28" s="17">
        <v>1975</v>
      </c>
      <c r="B28" s="25">
        <v>0</v>
      </c>
      <c r="C28" s="26">
        <v>0</v>
      </c>
      <c r="D28" s="26">
        <v>0</v>
      </c>
      <c r="E28" s="26">
        <v>0</v>
      </c>
      <c r="F28" s="26">
        <v>0</v>
      </c>
      <c r="G28" s="26">
        <v>0</v>
      </c>
      <c r="H28" s="26">
        <v>531.58000000000004</v>
      </c>
      <c r="I28" s="26">
        <v>85.29</v>
      </c>
      <c r="J28" s="26">
        <v>686.29</v>
      </c>
      <c r="K28" s="26">
        <v>583.15</v>
      </c>
      <c r="L28" s="26">
        <v>305.45999999999998</v>
      </c>
      <c r="M28" s="27">
        <v>0</v>
      </c>
      <c r="N28" s="44">
        <f t="shared" si="0"/>
        <v>0</v>
      </c>
      <c r="O28" s="66">
        <f t="shared" si="1"/>
        <v>2191.77</v>
      </c>
      <c r="P28" s="44">
        <f t="shared" si="2"/>
        <v>2191.77</v>
      </c>
      <c r="Q28" s="107">
        <f t="shared" si="3"/>
        <v>0</v>
      </c>
      <c r="R28" s="44">
        <f t="shared" si="4"/>
        <v>313.11</v>
      </c>
      <c r="S28" s="28">
        <f t="shared" si="5"/>
        <v>182.64750000000001</v>
      </c>
      <c r="T28" s="69"/>
    </row>
    <row r="29" spans="1:20" x14ac:dyDescent="0.25">
      <c r="A29" s="17">
        <v>1976</v>
      </c>
      <c r="B29" s="25">
        <v>0</v>
      </c>
      <c r="C29" s="26">
        <v>0</v>
      </c>
      <c r="D29" s="26">
        <v>0</v>
      </c>
      <c r="E29" s="26">
        <v>0</v>
      </c>
      <c r="F29" s="26">
        <v>0</v>
      </c>
      <c r="G29" s="26">
        <v>591.08000000000004</v>
      </c>
      <c r="H29" s="26">
        <v>545.46</v>
      </c>
      <c r="I29" s="26">
        <v>434.39</v>
      </c>
      <c r="J29" s="26">
        <v>97.19</v>
      </c>
      <c r="K29" s="26">
        <v>0</v>
      </c>
      <c r="L29" s="26">
        <v>158.68</v>
      </c>
      <c r="M29" s="27">
        <v>138.85</v>
      </c>
      <c r="N29" s="44">
        <f t="shared" si="0"/>
        <v>0</v>
      </c>
      <c r="O29" s="66">
        <f t="shared" si="1"/>
        <v>1965.6499999999999</v>
      </c>
      <c r="P29" s="44">
        <f t="shared" si="2"/>
        <v>1965.6499999999999</v>
      </c>
      <c r="Q29" s="107">
        <f t="shared" si="3"/>
        <v>0</v>
      </c>
      <c r="R29" s="44">
        <f t="shared" si="4"/>
        <v>280.80714285714282</v>
      </c>
      <c r="S29" s="28">
        <f t="shared" si="5"/>
        <v>163.80416666666665</v>
      </c>
      <c r="T29" s="69"/>
    </row>
    <row r="30" spans="1:20" x14ac:dyDescent="0.25">
      <c r="A30" s="17">
        <v>1977</v>
      </c>
      <c r="B30" s="2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7"/>
      <c r="N30" s="44">
        <f t="shared" si="0"/>
        <v>0</v>
      </c>
      <c r="O30" s="66">
        <f t="shared" si="1"/>
        <v>0</v>
      </c>
      <c r="P30" s="44">
        <f t="shared" si="2"/>
        <v>0</v>
      </c>
      <c r="Q30" s="107"/>
      <c r="R30" s="44"/>
      <c r="S30" s="28"/>
      <c r="T30" s="69"/>
    </row>
    <row r="31" spans="1:20" x14ac:dyDescent="0.25">
      <c r="A31" s="17">
        <v>1978</v>
      </c>
      <c r="B31" s="25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7"/>
      <c r="N31" s="44">
        <f t="shared" si="0"/>
        <v>0</v>
      </c>
      <c r="O31" s="66">
        <f t="shared" si="1"/>
        <v>0</v>
      </c>
      <c r="P31" s="44">
        <f t="shared" si="2"/>
        <v>0</v>
      </c>
      <c r="Q31" s="107"/>
      <c r="R31" s="44"/>
      <c r="S31" s="28"/>
      <c r="T31" s="69"/>
    </row>
    <row r="32" spans="1:20" x14ac:dyDescent="0.25">
      <c r="A32" s="17">
        <v>1979</v>
      </c>
      <c r="B32" s="25">
        <v>0</v>
      </c>
      <c r="C32" s="26">
        <v>0</v>
      </c>
      <c r="D32" s="26">
        <v>0</v>
      </c>
      <c r="E32" s="26">
        <v>0</v>
      </c>
      <c r="F32" s="26">
        <v>0</v>
      </c>
      <c r="G32" s="26">
        <v>474.06</v>
      </c>
      <c r="H32" s="26">
        <v>886.63</v>
      </c>
      <c r="I32" s="26">
        <v>682.32</v>
      </c>
      <c r="J32" s="26">
        <v>499.84</v>
      </c>
      <c r="K32" s="26">
        <v>781.5</v>
      </c>
      <c r="L32" s="26">
        <v>0</v>
      </c>
      <c r="M32" s="27">
        <v>0</v>
      </c>
      <c r="N32" s="44">
        <f t="shared" si="0"/>
        <v>0</v>
      </c>
      <c r="O32" s="66">
        <f t="shared" si="1"/>
        <v>3324.3500000000004</v>
      </c>
      <c r="P32" s="44">
        <f t="shared" si="2"/>
        <v>3324.3500000000004</v>
      </c>
      <c r="Q32" s="107">
        <f t="shared" si="3"/>
        <v>0</v>
      </c>
      <c r="R32" s="44">
        <f t="shared" si="4"/>
        <v>474.9071428571429</v>
      </c>
      <c r="S32" s="28">
        <f t="shared" si="5"/>
        <v>277.0291666666667</v>
      </c>
      <c r="T32" s="69"/>
    </row>
    <row r="33" spans="1:20" x14ac:dyDescent="0.25">
      <c r="A33" s="17">
        <v>1980</v>
      </c>
      <c r="B33" s="25">
        <v>0</v>
      </c>
      <c r="C33" s="26">
        <v>0</v>
      </c>
      <c r="D33" s="26">
        <v>0</v>
      </c>
      <c r="E33" s="26">
        <v>0</v>
      </c>
      <c r="F33" s="26">
        <v>0</v>
      </c>
      <c r="G33" s="26">
        <v>51.57</v>
      </c>
      <c r="H33" s="26">
        <v>948.11</v>
      </c>
      <c r="I33" s="26">
        <v>599.02</v>
      </c>
      <c r="J33" s="26">
        <v>255.87</v>
      </c>
      <c r="K33" s="26">
        <v>638.69000000000005</v>
      </c>
      <c r="L33" s="26">
        <v>19.829999999999998</v>
      </c>
      <c r="M33" s="27">
        <v>0</v>
      </c>
      <c r="N33" s="44">
        <f t="shared" si="0"/>
        <v>0</v>
      </c>
      <c r="O33" s="66">
        <f t="shared" si="1"/>
        <v>2513.09</v>
      </c>
      <c r="P33" s="44">
        <f t="shared" si="2"/>
        <v>2513.09</v>
      </c>
      <c r="Q33" s="107">
        <f t="shared" si="3"/>
        <v>0</v>
      </c>
      <c r="R33" s="44">
        <f t="shared" si="4"/>
        <v>359.01285714285717</v>
      </c>
      <c r="S33" s="28">
        <f t="shared" si="5"/>
        <v>209.42416666666668</v>
      </c>
      <c r="T33" s="69"/>
    </row>
    <row r="34" spans="1:20" x14ac:dyDescent="0.25">
      <c r="A34" s="17">
        <v>1981</v>
      </c>
      <c r="B34" s="25">
        <v>0</v>
      </c>
      <c r="C34" s="26">
        <v>0</v>
      </c>
      <c r="D34" s="26">
        <v>0</v>
      </c>
      <c r="E34" s="26">
        <v>0</v>
      </c>
      <c r="F34" s="26">
        <v>628.77</v>
      </c>
      <c r="G34" s="26">
        <v>781.5</v>
      </c>
      <c r="H34" s="26">
        <v>670.42</v>
      </c>
      <c r="I34" s="26">
        <v>331.24</v>
      </c>
      <c r="J34" s="26">
        <v>658.52</v>
      </c>
      <c r="K34" s="26">
        <v>553.4</v>
      </c>
      <c r="L34" s="26">
        <v>138.85</v>
      </c>
      <c r="M34" s="27">
        <v>0</v>
      </c>
      <c r="N34" s="44">
        <f t="shared" si="0"/>
        <v>628.77</v>
      </c>
      <c r="O34" s="66">
        <f t="shared" si="1"/>
        <v>3133.9300000000003</v>
      </c>
      <c r="P34" s="44">
        <f t="shared" si="2"/>
        <v>3762.7000000000003</v>
      </c>
      <c r="Q34" s="107">
        <f t="shared" si="3"/>
        <v>125.75399999999999</v>
      </c>
      <c r="R34" s="44">
        <f t="shared" si="4"/>
        <v>447.70428571428573</v>
      </c>
      <c r="S34" s="28">
        <f t="shared" si="5"/>
        <v>313.55833333333334</v>
      </c>
      <c r="T34" s="69"/>
    </row>
    <row r="35" spans="1:20" x14ac:dyDescent="0.25">
      <c r="A35" s="17">
        <v>1982</v>
      </c>
      <c r="B35" s="25">
        <v>0</v>
      </c>
      <c r="C35" s="26">
        <v>0</v>
      </c>
      <c r="D35" s="26">
        <v>0</v>
      </c>
      <c r="E35" s="26">
        <v>0</v>
      </c>
      <c r="F35" s="26">
        <v>420.3</v>
      </c>
      <c r="G35" s="26">
        <v>751.75</v>
      </c>
      <c r="H35" s="26">
        <v>593.07000000000005</v>
      </c>
      <c r="I35" s="26">
        <v>464.14</v>
      </c>
      <c r="J35" s="26">
        <v>422.49</v>
      </c>
      <c r="K35" s="26">
        <v>452.24</v>
      </c>
      <c r="L35" s="26">
        <v>0</v>
      </c>
      <c r="M35" s="27">
        <v>0</v>
      </c>
      <c r="N35" s="44">
        <f t="shared" si="0"/>
        <v>420.3</v>
      </c>
      <c r="O35" s="66">
        <f t="shared" si="1"/>
        <v>2683.6899999999996</v>
      </c>
      <c r="P35" s="44">
        <f t="shared" si="2"/>
        <v>3103.99</v>
      </c>
      <c r="Q35" s="107">
        <f t="shared" si="3"/>
        <v>84.06</v>
      </c>
      <c r="R35" s="44">
        <f t="shared" si="4"/>
        <v>383.38428571428568</v>
      </c>
      <c r="S35" s="28">
        <f t="shared" si="5"/>
        <v>258.6658333333333</v>
      </c>
      <c r="T35" s="69"/>
    </row>
    <row r="36" spans="1:20" x14ac:dyDescent="0.25">
      <c r="A36" s="17">
        <v>1983</v>
      </c>
      <c r="B36" s="25">
        <v>0</v>
      </c>
      <c r="C36" s="26">
        <v>136.86000000000001</v>
      </c>
      <c r="D36" s="26">
        <v>0</v>
      </c>
      <c r="E36" s="26">
        <v>0</v>
      </c>
      <c r="F36" s="26">
        <v>0</v>
      </c>
      <c r="G36" s="26">
        <v>436.37</v>
      </c>
      <c r="H36" s="26">
        <v>507.78</v>
      </c>
      <c r="I36" s="26">
        <v>595.04999999999995</v>
      </c>
      <c r="J36" s="26">
        <v>317.36</v>
      </c>
      <c r="K36" s="26">
        <v>0</v>
      </c>
      <c r="L36" s="26">
        <v>0</v>
      </c>
      <c r="M36" s="27">
        <v>0</v>
      </c>
      <c r="N36" s="44">
        <f t="shared" si="0"/>
        <v>136.86000000000001</v>
      </c>
      <c r="O36" s="66">
        <f t="shared" si="1"/>
        <v>1856.56</v>
      </c>
      <c r="P36" s="44">
        <f t="shared" si="2"/>
        <v>1993.42</v>
      </c>
      <c r="Q36" s="107">
        <f t="shared" si="3"/>
        <v>27.372000000000003</v>
      </c>
      <c r="R36" s="44">
        <f t="shared" si="4"/>
        <v>265.22285714285715</v>
      </c>
      <c r="S36" s="28">
        <f t="shared" si="5"/>
        <v>166.11833333333334</v>
      </c>
      <c r="T36" s="69"/>
    </row>
    <row r="37" spans="1:20" x14ac:dyDescent="0.25">
      <c r="A37" s="17">
        <v>1984</v>
      </c>
      <c r="B37" s="25">
        <v>0</v>
      </c>
      <c r="C37" s="26">
        <v>0</v>
      </c>
      <c r="D37" s="26">
        <v>0</v>
      </c>
      <c r="E37" s="26">
        <v>0</v>
      </c>
      <c r="F37" s="26">
        <v>0</v>
      </c>
      <c r="G37" s="26">
        <v>313.79000000000002</v>
      </c>
      <c r="H37" s="26">
        <v>630.95000000000005</v>
      </c>
      <c r="I37" s="26">
        <v>747.78</v>
      </c>
      <c r="J37" s="26">
        <v>517.69000000000005</v>
      </c>
      <c r="K37" s="26">
        <v>793.4</v>
      </c>
      <c r="L37" s="26">
        <v>535.54</v>
      </c>
      <c r="M37" s="27">
        <v>476.04</v>
      </c>
      <c r="N37" s="44">
        <f t="shared" si="0"/>
        <v>0</v>
      </c>
      <c r="O37" s="66">
        <f t="shared" si="1"/>
        <v>4015.19</v>
      </c>
      <c r="P37" s="44">
        <f t="shared" si="2"/>
        <v>4015.19</v>
      </c>
      <c r="Q37" s="107">
        <f t="shared" si="3"/>
        <v>0</v>
      </c>
      <c r="R37" s="44">
        <f t="shared" si="4"/>
        <v>573.5985714285714</v>
      </c>
      <c r="S37" s="28">
        <f t="shared" si="5"/>
        <v>334.59916666666669</v>
      </c>
      <c r="T37" s="69"/>
    </row>
    <row r="38" spans="1:20" x14ac:dyDescent="0.25">
      <c r="A38" s="17">
        <v>1985</v>
      </c>
      <c r="B38" s="25">
        <v>464.14</v>
      </c>
      <c r="C38" s="26">
        <v>15.87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307.44</v>
      </c>
      <c r="J38" s="26">
        <v>535.54</v>
      </c>
      <c r="K38" s="26">
        <v>495.88</v>
      </c>
      <c r="L38" s="26">
        <v>725.96</v>
      </c>
      <c r="M38" s="27">
        <v>430.42</v>
      </c>
      <c r="N38" s="44">
        <f t="shared" si="0"/>
        <v>480.01</v>
      </c>
      <c r="O38" s="66">
        <f t="shared" si="1"/>
        <v>2495.2400000000002</v>
      </c>
      <c r="P38" s="44">
        <f t="shared" si="2"/>
        <v>2975.25</v>
      </c>
      <c r="Q38" s="107">
        <f t="shared" si="3"/>
        <v>96.001999999999995</v>
      </c>
      <c r="R38" s="44">
        <f t="shared" si="4"/>
        <v>356.46285714285716</v>
      </c>
      <c r="S38" s="28">
        <f t="shared" si="5"/>
        <v>247.9375</v>
      </c>
      <c r="T38" s="69"/>
    </row>
    <row r="39" spans="1:20" x14ac:dyDescent="0.25">
      <c r="A39" s="17">
        <v>1986</v>
      </c>
      <c r="B39" s="25">
        <v>0</v>
      </c>
      <c r="C39" s="26">
        <v>0</v>
      </c>
      <c r="D39" s="26">
        <v>0</v>
      </c>
      <c r="E39" s="26">
        <v>0</v>
      </c>
      <c r="F39" s="26">
        <v>73.39</v>
      </c>
      <c r="G39" s="26">
        <v>0</v>
      </c>
      <c r="H39" s="26">
        <v>0</v>
      </c>
      <c r="I39" s="26">
        <v>91.24</v>
      </c>
      <c r="J39" s="26">
        <v>374.88</v>
      </c>
      <c r="K39" s="26">
        <v>575.22</v>
      </c>
      <c r="L39" s="26">
        <v>646.62</v>
      </c>
      <c r="M39" s="27">
        <v>0</v>
      </c>
      <c r="N39" s="44">
        <f t="shared" si="0"/>
        <v>73.39</v>
      </c>
      <c r="O39" s="66">
        <f t="shared" si="1"/>
        <v>1687.96</v>
      </c>
      <c r="P39" s="44">
        <f t="shared" si="2"/>
        <v>1761.35</v>
      </c>
      <c r="Q39" s="107">
        <f t="shared" si="3"/>
        <v>14.678000000000001</v>
      </c>
      <c r="R39" s="44">
        <f t="shared" si="4"/>
        <v>241.13714285714286</v>
      </c>
      <c r="S39" s="28">
        <f t="shared" si="5"/>
        <v>146.77916666666667</v>
      </c>
      <c r="T39" s="69"/>
    </row>
    <row r="40" spans="1:20" x14ac:dyDescent="0.25">
      <c r="A40" s="17">
        <v>1987</v>
      </c>
      <c r="B40" s="25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708.11</v>
      </c>
      <c r="I40" s="26">
        <v>222.15</v>
      </c>
      <c r="J40" s="26">
        <v>0</v>
      </c>
      <c r="K40" s="26">
        <v>0</v>
      </c>
      <c r="L40" s="26">
        <v>0</v>
      </c>
      <c r="M40" s="27">
        <v>0</v>
      </c>
      <c r="N40" s="44">
        <f t="shared" si="0"/>
        <v>0</v>
      </c>
      <c r="O40" s="66">
        <f t="shared" si="1"/>
        <v>930.26</v>
      </c>
      <c r="P40" s="44">
        <f t="shared" si="2"/>
        <v>930.26</v>
      </c>
      <c r="Q40" s="107">
        <f t="shared" si="3"/>
        <v>0</v>
      </c>
      <c r="R40" s="44">
        <f t="shared" si="4"/>
        <v>132.8942857142857</v>
      </c>
      <c r="S40" s="28">
        <f t="shared" si="5"/>
        <v>77.521666666666661</v>
      </c>
      <c r="T40" s="69"/>
    </row>
    <row r="41" spans="1:20" x14ac:dyDescent="0.25">
      <c r="A41" s="17">
        <v>1988</v>
      </c>
      <c r="B41" s="25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  <c r="N41" s="44">
        <f t="shared" si="0"/>
        <v>0</v>
      </c>
      <c r="O41" s="66">
        <f t="shared" si="1"/>
        <v>0</v>
      </c>
      <c r="P41" s="44">
        <f t="shared" si="2"/>
        <v>0</v>
      </c>
      <c r="Q41" s="107"/>
      <c r="R41" s="44"/>
      <c r="S41" s="28"/>
      <c r="T41" s="69"/>
    </row>
    <row r="42" spans="1:20" x14ac:dyDescent="0.25">
      <c r="A42" s="17">
        <v>1989</v>
      </c>
      <c r="B42" s="25">
        <v>0</v>
      </c>
      <c r="C42" s="26">
        <v>0</v>
      </c>
      <c r="D42" s="26">
        <v>0</v>
      </c>
      <c r="E42" s="26">
        <v>0</v>
      </c>
      <c r="F42" s="26">
        <v>0</v>
      </c>
      <c r="G42" s="26">
        <v>192.4</v>
      </c>
      <c r="H42" s="26">
        <v>507.78</v>
      </c>
      <c r="I42" s="26">
        <v>426.45</v>
      </c>
      <c r="J42" s="26">
        <v>351.08</v>
      </c>
      <c r="K42" s="26">
        <v>418.52</v>
      </c>
      <c r="L42" s="26">
        <v>0</v>
      </c>
      <c r="M42" s="27">
        <v>0</v>
      </c>
      <c r="N42" s="44">
        <f t="shared" si="0"/>
        <v>0</v>
      </c>
      <c r="O42" s="66">
        <f t="shared" si="1"/>
        <v>1896.2299999999998</v>
      </c>
      <c r="P42" s="44">
        <f t="shared" si="2"/>
        <v>1896.2299999999998</v>
      </c>
      <c r="Q42" s="107">
        <f t="shared" si="3"/>
        <v>0</v>
      </c>
      <c r="R42" s="44">
        <f t="shared" si="4"/>
        <v>270.89</v>
      </c>
      <c r="S42" s="28">
        <f t="shared" si="5"/>
        <v>158.01916666666665</v>
      </c>
      <c r="T42" s="69"/>
    </row>
    <row r="43" spans="1:20" x14ac:dyDescent="0.25">
      <c r="A43" s="17">
        <v>1990</v>
      </c>
      <c r="B43" s="25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115.04</v>
      </c>
      <c r="I43" s="26">
        <v>575.22</v>
      </c>
      <c r="J43" s="26">
        <v>501.83</v>
      </c>
      <c r="K43" s="26">
        <v>485.96</v>
      </c>
      <c r="L43" s="26">
        <v>900.51</v>
      </c>
      <c r="M43" s="27">
        <v>408.6</v>
      </c>
      <c r="N43" s="44">
        <f t="shared" si="0"/>
        <v>0</v>
      </c>
      <c r="O43" s="66">
        <f t="shared" si="1"/>
        <v>2987.16</v>
      </c>
      <c r="P43" s="44">
        <f t="shared" si="2"/>
        <v>2987.16</v>
      </c>
      <c r="Q43" s="107">
        <f t="shared" si="3"/>
        <v>0</v>
      </c>
      <c r="R43" s="44">
        <f t="shared" si="4"/>
        <v>426.73714285714283</v>
      </c>
      <c r="S43" s="28">
        <f t="shared" si="5"/>
        <v>248.92999999999998</v>
      </c>
      <c r="T43" s="69"/>
    </row>
    <row r="44" spans="1:20" x14ac:dyDescent="0.25">
      <c r="A44" s="17">
        <v>1991</v>
      </c>
      <c r="B44" s="25">
        <v>0</v>
      </c>
      <c r="C44" s="26">
        <v>0</v>
      </c>
      <c r="D44" s="26">
        <v>0</v>
      </c>
      <c r="E44" s="26">
        <v>0</v>
      </c>
      <c r="F44" s="26">
        <v>0</v>
      </c>
      <c r="G44" s="26">
        <v>277.69</v>
      </c>
      <c r="H44" s="26">
        <v>680.34</v>
      </c>
      <c r="I44" s="26">
        <v>293.56</v>
      </c>
      <c r="J44" s="26">
        <v>499.84</v>
      </c>
      <c r="K44" s="26">
        <v>517.69000000000005</v>
      </c>
      <c r="L44" s="26">
        <v>702.16</v>
      </c>
      <c r="M44" s="27">
        <v>521.66</v>
      </c>
      <c r="N44" s="44">
        <f t="shared" si="0"/>
        <v>0</v>
      </c>
      <c r="O44" s="66">
        <f t="shared" si="1"/>
        <v>3492.9399999999996</v>
      </c>
      <c r="P44" s="44">
        <f t="shared" si="2"/>
        <v>3492.9399999999996</v>
      </c>
      <c r="Q44" s="107">
        <f t="shared" si="3"/>
        <v>0</v>
      </c>
      <c r="R44" s="44">
        <f t="shared" si="4"/>
        <v>498.99142857142851</v>
      </c>
      <c r="S44" s="28">
        <f t="shared" si="5"/>
        <v>291.07833333333332</v>
      </c>
      <c r="T44" s="69"/>
    </row>
    <row r="45" spans="1:20" x14ac:dyDescent="0.25">
      <c r="A45" s="17">
        <v>1992</v>
      </c>
      <c r="B45" s="25">
        <v>0</v>
      </c>
      <c r="C45" s="26">
        <v>0</v>
      </c>
      <c r="D45" s="26">
        <v>0</v>
      </c>
      <c r="E45" s="26">
        <v>0</v>
      </c>
      <c r="F45" s="26">
        <v>0</v>
      </c>
      <c r="G45" s="26">
        <v>178.51</v>
      </c>
      <c r="H45" s="26">
        <v>509.76</v>
      </c>
      <c r="I45" s="26">
        <v>285.62</v>
      </c>
      <c r="J45" s="26">
        <v>180.5</v>
      </c>
      <c r="K45" s="26">
        <v>361</v>
      </c>
      <c r="L45" s="26">
        <v>5.95</v>
      </c>
      <c r="M45" s="27">
        <v>0</v>
      </c>
      <c r="N45" s="44">
        <f t="shared" si="0"/>
        <v>0</v>
      </c>
      <c r="O45" s="66">
        <f t="shared" si="1"/>
        <v>1521.34</v>
      </c>
      <c r="P45" s="44">
        <f t="shared" si="2"/>
        <v>1521.34</v>
      </c>
      <c r="Q45" s="107">
        <f t="shared" si="3"/>
        <v>0</v>
      </c>
      <c r="R45" s="44">
        <f t="shared" si="4"/>
        <v>217.3342857142857</v>
      </c>
      <c r="S45" s="28">
        <f t="shared" si="5"/>
        <v>126.77833333333332</v>
      </c>
      <c r="T45" s="69"/>
    </row>
    <row r="46" spans="1:20" x14ac:dyDescent="0.25">
      <c r="A46" s="17">
        <v>1993</v>
      </c>
      <c r="B46" s="25">
        <v>0</v>
      </c>
      <c r="C46" s="26">
        <v>0</v>
      </c>
      <c r="D46" s="26">
        <v>0</v>
      </c>
      <c r="E46" s="26">
        <v>0</v>
      </c>
      <c r="F46" s="26">
        <v>0</v>
      </c>
      <c r="G46" s="26">
        <v>0</v>
      </c>
      <c r="H46" s="26">
        <v>489.13</v>
      </c>
      <c r="I46" s="26">
        <v>385.39</v>
      </c>
      <c r="J46" s="26">
        <v>415.54</v>
      </c>
      <c r="K46" s="26">
        <v>562.52</v>
      </c>
      <c r="L46" s="26">
        <v>177.32</v>
      </c>
      <c r="M46" s="27">
        <v>0</v>
      </c>
      <c r="N46" s="44">
        <f t="shared" si="0"/>
        <v>0</v>
      </c>
      <c r="O46" s="66">
        <f t="shared" si="1"/>
        <v>2029.8999999999999</v>
      </c>
      <c r="P46" s="44">
        <f t="shared" si="2"/>
        <v>2029.8999999999999</v>
      </c>
      <c r="Q46" s="107">
        <f t="shared" si="3"/>
        <v>0</v>
      </c>
      <c r="R46" s="44">
        <f t="shared" si="4"/>
        <v>289.98571428571427</v>
      </c>
      <c r="S46" s="28">
        <f t="shared" si="5"/>
        <v>169.15833333333333</v>
      </c>
      <c r="T46" s="69"/>
    </row>
    <row r="47" spans="1:20" x14ac:dyDescent="0.25">
      <c r="A47" s="17">
        <v>1994</v>
      </c>
      <c r="B47" s="25">
        <v>0</v>
      </c>
      <c r="C47" s="26">
        <v>0</v>
      </c>
      <c r="D47" s="26">
        <v>0</v>
      </c>
      <c r="E47" s="26">
        <v>0</v>
      </c>
      <c r="F47" s="26">
        <v>0</v>
      </c>
      <c r="G47" s="26">
        <v>148.76</v>
      </c>
      <c r="H47" s="26">
        <v>673.79</v>
      </c>
      <c r="I47" s="26">
        <v>538.32000000000005</v>
      </c>
      <c r="J47" s="26">
        <v>594.65</v>
      </c>
      <c r="K47" s="26">
        <v>557.76</v>
      </c>
      <c r="L47" s="26">
        <v>575.61</v>
      </c>
      <c r="M47" s="27">
        <v>679.94</v>
      </c>
      <c r="N47" s="44">
        <f t="shared" si="0"/>
        <v>0</v>
      </c>
      <c r="O47" s="66">
        <f t="shared" si="1"/>
        <v>3768.83</v>
      </c>
      <c r="P47" s="44">
        <f t="shared" si="2"/>
        <v>3768.83</v>
      </c>
      <c r="Q47" s="107">
        <f t="shared" si="3"/>
        <v>0</v>
      </c>
      <c r="R47" s="44">
        <f t="shared" si="4"/>
        <v>538.40428571428572</v>
      </c>
      <c r="S47" s="28">
        <f t="shared" si="5"/>
        <v>314.06916666666666</v>
      </c>
      <c r="T47" s="69"/>
    </row>
    <row r="48" spans="1:20" x14ac:dyDescent="0.25">
      <c r="A48" s="17">
        <v>1995</v>
      </c>
      <c r="B48" s="25">
        <v>0</v>
      </c>
      <c r="C48" s="26">
        <v>0</v>
      </c>
      <c r="D48" s="26">
        <v>0</v>
      </c>
      <c r="E48" s="26">
        <v>132.69999999999999</v>
      </c>
      <c r="F48" s="26">
        <v>89.46</v>
      </c>
      <c r="G48" s="26">
        <v>21.62</v>
      </c>
      <c r="H48" s="26">
        <v>250.32</v>
      </c>
      <c r="I48" s="26">
        <v>20.23</v>
      </c>
      <c r="J48" s="26">
        <v>0</v>
      </c>
      <c r="K48" s="26">
        <v>0</v>
      </c>
      <c r="L48" s="26">
        <v>0</v>
      </c>
      <c r="M48" s="27">
        <v>0</v>
      </c>
      <c r="N48" s="44">
        <f t="shared" si="0"/>
        <v>222.15999999999997</v>
      </c>
      <c r="O48" s="66">
        <f t="shared" si="1"/>
        <v>292.17</v>
      </c>
      <c r="P48" s="44">
        <f t="shared" si="2"/>
        <v>514.32999999999993</v>
      </c>
      <c r="Q48" s="107">
        <f t="shared" si="3"/>
        <v>44.431999999999995</v>
      </c>
      <c r="R48" s="44">
        <f t="shared" si="4"/>
        <v>41.738571428571433</v>
      </c>
      <c r="S48" s="28">
        <f t="shared" si="5"/>
        <v>42.860833333333325</v>
      </c>
      <c r="T48" s="69"/>
    </row>
    <row r="49" spans="1:20" x14ac:dyDescent="0.25">
      <c r="A49" s="17">
        <v>1996</v>
      </c>
      <c r="B49" s="25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7"/>
      <c r="N49" s="44">
        <f t="shared" si="0"/>
        <v>0</v>
      </c>
      <c r="O49" s="66">
        <f t="shared" si="1"/>
        <v>0</v>
      </c>
      <c r="P49" s="44">
        <f t="shared" si="2"/>
        <v>0</v>
      </c>
      <c r="Q49" s="107"/>
      <c r="R49" s="44"/>
      <c r="S49" s="28"/>
      <c r="T49" s="69"/>
    </row>
    <row r="50" spans="1:20" x14ac:dyDescent="0.25">
      <c r="A50" s="17">
        <v>1997</v>
      </c>
      <c r="B50" s="25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7"/>
      <c r="N50" s="44">
        <f t="shared" si="0"/>
        <v>0</v>
      </c>
      <c r="O50" s="66">
        <f t="shared" si="1"/>
        <v>0</v>
      </c>
      <c r="P50" s="44">
        <f t="shared" si="2"/>
        <v>0</v>
      </c>
      <c r="Q50" s="107"/>
      <c r="R50" s="44"/>
      <c r="S50" s="28"/>
      <c r="T50" s="69"/>
    </row>
    <row r="51" spans="1:20" x14ac:dyDescent="0.25">
      <c r="A51" s="17">
        <v>1998</v>
      </c>
      <c r="B51" s="25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7"/>
      <c r="N51" s="44">
        <f t="shared" si="0"/>
        <v>0</v>
      </c>
      <c r="O51" s="66">
        <f t="shared" si="1"/>
        <v>0</v>
      </c>
      <c r="P51" s="44">
        <f t="shared" si="2"/>
        <v>0</v>
      </c>
      <c r="Q51" s="107"/>
      <c r="R51" s="44"/>
      <c r="S51" s="28"/>
      <c r="T51" s="69"/>
    </row>
    <row r="52" spans="1:20" x14ac:dyDescent="0.25">
      <c r="A52" s="17">
        <v>1999</v>
      </c>
      <c r="B52" s="25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7"/>
      <c r="N52" s="44">
        <f t="shared" si="0"/>
        <v>0</v>
      </c>
      <c r="O52" s="66">
        <f t="shared" si="1"/>
        <v>0</v>
      </c>
      <c r="P52" s="44">
        <f t="shared" si="2"/>
        <v>0</v>
      </c>
      <c r="Q52" s="107"/>
      <c r="R52" s="44"/>
      <c r="S52" s="28"/>
      <c r="T52" s="69"/>
    </row>
    <row r="53" spans="1:20" x14ac:dyDescent="0.25">
      <c r="A53" s="17">
        <v>2000</v>
      </c>
      <c r="B53" s="25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7"/>
      <c r="N53" s="44">
        <f t="shared" si="0"/>
        <v>0</v>
      </c>
      <c r="O53" s="66">
        <f t="shared" si="1"/>
        <v>0</v>
      </c>
      <c r="P53" s="44">
        <f t="shared" si="2"/>
        <v>0</v>
      </c>
      <c r="Q53" s="107"/>
      <c r="R53" s="44"/>
      <c r="S53" s="28"/>
      <c r="T53" s="69"/>
    </row>
    <row r="54" spans="1:20" x14ac:dyDescent="0.25">
      <c r="A54" s="17">
        <v>2001</v>
      </c>
      <c r="B54" s="25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7"/>
      <c r="N54" s="44">
        <f t="shared" si="0"/>
        <v>0</v>
      </c>
      <c r="O54" s="66">
        <f t="shared" si="1"/>
        <v>0</v>
      </c>
      <c r="P54" s="44">
        <f t="shared" si="2"/>
        <v>0</v>
      </c>
      <c r="Q54" s="107"/>
      <c r="R54" s="44"/>
      <c r="S54" s="28"/>
      <c r="T54" s="69"/>
    </row>
    <row r="55" spans="1:20" x14ac:dyDescent="0.25">
      <c r="A55" s="17">
        <v>2002</v>
      </c>
      <c r="B55" s="25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7"/>
      <c r="N55" s="44">
        <f t="shared" si="0"/>
        <v>0</v>
      </c>
      <c r="O55" s="66">
        <f t="shared" si="1"/>
        <v>0</v>
      </c>
      <c r="P55" s="44">
        <f t="shared" si="2"/>
        <v>0</v>
      </c>
      <c r="Q55" s="107"/>
      <c r="R55" s="44"/>
      <c r="S55" s="28"/>
      <c r="T55" s="69"/>
    </row>
    <row r="56" spans="1:20" x14ac:dyDescent="0.25">
      <c r="A56" s="17">
        <v>2003</v>
      </c>
      <c r="B56" s="25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7"/>
      <c r="N56" s="44">
        <f t="shared" si="0"/>
        <v>0</v>
      </c>
      <c r="O56" s="66">
        <f t="shared" si="1"/>
        <v>0</v>
      </c>
      <c r="P56" s="44">
        <f t="shared" si="2"/>
        <v>0</v>
      </c>
      <c r="Q56" s="107"/>
      <c r="R56" s="44"/>
      <c r="S56" s="28"/>
      <c r="T56" s="69"/>
    </row>
    <row r="57" spans="1:20" x14ac:dyDescent="0.25">
      <c r="A57" s="17">
        <v>2004</v>
      </c>
      <c r="B57" s="25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7"/>
      <c r="N57" s="44">
        <f t="shared" si="0"/>
        <v>0</v>
      </c>
      <c r="O57" s="66">
        <f t="shared" si="1"/>
        <v>0</v>
      </c>
      <c r="P57" s="44">
        <f t="shared" si="2"/>
        <v>0</v>
      </c>
      <c r="Q57" s="107"/>
      <c r="R57" s="44"/>
      <c r="S57" s="28"/>
      <c r="T57" s="69"/>
    </row>
    <row r="58" spans="1:20" x14ac:dyDescent="0.25">
      <c r="A58" s="17">
        <v>2005</v>
      </c>
      <c r="B58" s="25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7"/>
      <c r="N58" s="44">
        <f t="shared" si="0"/>
        <v>0</v>
      </c>
      <c r="O58" s="66">
        <f t="shared" si="1"/>
        <v>0</v>
      </c>
      <c r="P58" s="44">
        <f t="shared" si="2"/>
        <v>0</v>
      </c>
      <c r="Q58" s="107"/>
      <c r="R58" s="44"/>
      <c r="S58" s="28"/>
      <c r="T58" s="69"/>
    </row>
    <row r="59" spans="1:20" ht="15.75" thickBot="1" x14ac:dyDescent="0.3">
      <c r="A59" s="18">
        <v>2006</v>
      </c>
      <c r="B59" s="29"/>
      <c r="C59" s="30"/>
      <c r="D59" s="30"/>
      <c r="E59" s="30"/>
      <c r="F59" s="30"/>
      <c r="G59" s="30"/>
      <c r="H59" s="30">
        <v>63.9</v>
      </c>
      <c r="I59" s="30">
        <v>133</v>
      </c>
      <c r="J59" s="30">
        <v>103.2</v>
      </c>
      <c r="K59" s="30">
        <v>144.80000000000001</v>
      </c>
      <c r="L59" s="30">
        <v>164.7</v>
      </c>
      <c r="M59" s="31">
        <v>26.5</v>
      </c>
      <c r="N59" s="46">
        <f t="shared" si="0"/>
        <v>0</v>
      </c>
      <c r="O59" s="67">
        <f t="shared" si="1"/>
        <v>636.1</v>
      </c>
      <c r="P59" s="46">
        <f t="shared" si="2"/>
        <v>636.1</v>
      </c>
      <c r="Q59" s="108"/>
      <c r="R59" s="89">
        <f t="shared" si="4"/>
        <v>106.01666666666667</v>
      </c>
      <c r="S59" s="90">
        <f t="shared" si="5"/>
        <v>106.01666666666667</v>
      </c>
      <c r="T59" s="69"/>
    </row>
    <row r="60" spans="1:20" x14ac:dyDescent="0.25">
      <c r="A60" s="127" t="s">
        <v>62</v>
      </c>
      <c r="B60" s="22">
        <f>SMALL(B$3:B$59,COUNTIF(B$3:B$59,0)+1)</f>
        <v>19.829999999999998</v>
      </c>
      <c r="C60" s="54">
        <f t="shared" ref="C60:P60" si="6">SMALL(C$3:C$59,COUNTIF(C$3:C$59,0)+1)</f>
        <v>15.87</v>
      </c>
      <c r="D60" s="54">
        <v>0</v>
      </c>
      <c r="E60" s="54">
        <f t="shared" si="6"/>
        <v>132.69999999999999</v>
      </c>
      <c r="F60" s="54">
        <f t="shared" si="6"/>
        <v>47.6</v>
      </c>
      <c r="G60" s="54">
        <f t="shared" si="6"/>
        <v>21.62</v>
      </c>
      <c r="H60" s="54">
        <f t="shared" si="6"/>
        <v>63.9</v>
      </c>
      <c r="I60" s="54">
        <f t="shared" si="6"/>
        <v>20.23</v>
      </c>
      <c r="J60" s="54">
        <f t="shared" si="6"/>
        <v>97.19</v>
      </c>
      <c r="K60" s="54">
        <f t="shared" si="6"/>
        <v>144.80000000000001</v>
      </c>
      <c r="L60" s="54">
        <f t="shared" si="6"/>
        <v>5.95</v>
      </c>
      <c r="M60" s="55">
        <f t="shared" si="6"/>
        <v>11.9</v>
      </c>
      <c r="N60" s="121">
        <f t="shared" si="6"/>
        <v>19.829999999999998</v>
      </c>
      <c r="O60" s="124">
        <f t="shared" si="6"/>
        <v>292.17</v>
      </c>
      <c r="P60" s="121">
        <f t="shared" si="6"/>
        <v>514.32999999999993</v>
      </c>
      <c r="Q60" s="51"/>
      <c r="R60" s="51"/>
      <c r="S60" s="51"/>
      <c r="T60" s="51"/>
    </row>
    <row r="61" spans="1:20" x14ac:dyDescent="0.25">
      <c r="A61" s="128" t="s">
        <v>63</v>
      </c>
      <c r="B61" s="23">
        <f>MAX(B3:B59)</f>
        <v>464.14</v>
      </c>
      <c r="C61" s="59">
        <f t="shared" ref="C61:P61" si="7">MAX(C3:C59)</f>
        <v>136.86000000000001</v>
      </c>
      <c r="D61" s="59">
        <f t="shared" si="7"/>
        <v>0</v>
      </c>
      <c r="E61" s="59">
        <f t="shared" si="7"/>
        <v>1051.26</v>
      </c>
      <c r="F61" s="59">
        <f t="shared" si="7"/>
        <v>809.27</v>
      </c>
      <c r="G61" s="59">
        <f t="shared" si="7"/>
        <v>975.88</v>
      </c>
      <c r="H61" s="59">
        <f t="shared" si="7"/>
        <v>1707.79</v>
      </c>
      <c r="I61" s="59">
        <f t="shared" si="7"/>
        <v>860.84</v>
      </c>
      <c r="J61" s="59">
        <f t="shared" si="7"/>
        <v>2142.1799999999998</v>
      </c>
      <c r="K61" s="59">
        <f t="shared" si="7"/>
        <v>1354.73</v>
      </c>
      <c r="L61" s="59">
        <f t="shared" si="7"/>
        <v>999.68</v>
      </c>
      <c r="M61" s="60">
        <f t="shared" si="7"/>
        <v>1398.37</v>
      </c>
      <c r="N61" s="122">
        <f t="shared" si="7"/>
        <v>1763.33</v>
      </c>
      <c r="O61" s="120">
        <f t="shared" si="7"/>
        <v>5357.43</v>
      </c>
      <c r="P61" s="122">
        <f t="shared" si="7"/>
        <v>6513.81</v>
      </c>
      <c r="Q61" s="51"/>
      <c r="R61" s="51"/>
      <c r="S61" s="51"/>
      <c r="T61" s="51"/>
    </row>
    <row r="62" spans="1:20" x14ac:dyDescent="0.25">
      <c r="A62" s="128" t="s">
        <v>86</v>
      </c>
      <c r="B62" s="25">
        <f>SUM(B$3:B$59)/COUNTIF(B$3:B$59,"&gt;0")</f>
        <v>255.87299999999999</v>
      </c>
      <c r="C62" s="25">
        <f t="shared" ref="C62:P62" si="8">SUM(C$3:C$59)/COUNTIF(C$3:C$59,"&gt;0")</f>
        <v>76.365000000000009</v>
      </c>
      <c r="D62" s="25">
        <v>0</v>
      </c>
      <c r="E62" s="25">
        <f t="shared" si="8"/>
        <v>591.98</v>
      </c>
      <c r="F62" s="25">
        <f t="shared" si="8"/>
        <v>303.91555555555556</v>
      </c>
      <c r="G62" s="25">
        <f t="shared" si="8"/>
        <v>432.01360000000017</v>
      </c>
      <c r="H62" s="25">
        <f t="shared" si="8"/>
        <v>577.6063157894738</v>
      </c>
      <c r="I62" s="25">
        <f t="shared" si="8"/>
        <v>426.90717948717952</v>
      </c>
      <c r="J62" s="25">
        <f t="shared" si="8"/>
        <v>580.56666666666695</v>
      </c>
      <c r="K62" s="25">
        <f t="shared" si="8"/>
        <v>598.56150000000002</v>
      </c>
      <c r="L62" s="25">
        <f t="shared" si="8"/>
        <v>432.811891891892</v>
      </c>
      <c r="M62" s="66">
        <f t="shared" si="8"/>
        <v>427.63909090909095</v>
      </c>
      <c r="N62" s="44">
        <f t="shared" si="8"/>
        <v>390.03882352941179</v>
      </c>
      <c r="O62" s="66">
        <f t="shared" si="8"/>
        <v>2798.7981818181825</v>
      </c>
      <c r="P62" s="44">
        <f t="shared" si="8"/>
        <v>2949.4949999999999</v>
      </c>
      <c r="Q62" s="69"/>
      <c r="R62" s="69"/>
      <c r="S62" s="69"/>
      <c r="T62" s="69"/>
    </row>
    <row r="63" spans="1:20" x14ac:dyDescent="0.25">
      <c r="A63" s="128" t="s">
        <v>73</v>
      </c>
      <c r="B63" s="25">
        <f t="array" ref="B63">SUM(B$3:B$21)/COUNTIF(B$3:B$21,"&gt;0")</f>
        <v>251.90625</v>
      </c>
      <c r="C63" s="25">
        <v>0</v>
      </c>
      <c r="D63" s="25">
        <v>0</v>
      </c>
      <c r="E63" s="25">
        <f t="array" ref="E63">SUM(E$3:E$21)/COUNTIF(E$3:E$21,"&gt;0")</f>
        <v>1051.26</v>
      </c>
      <c r="F63" s="25">
        <f t="array" ref="F63">SUM(F$3:F$21)/COUNTIF(F$3:F$21,"&gt;0")</f>
        <v>304.66400000000004</v>
      </c>
      <c r="G63" s="25">
        <f t="array" ref="G63">SUM(G$3:G$21)/COUNTIF(G$3:G$21,"&gt;0")</f>
        <v>539.90800000000002</v>
      </c>
      <c r="H63" s="25">
        <f t="array" ref="H63">SUM(H$3:H$21)/COUNTIF(H$3:H$21,"&gt;0")</f>
        <v>643.47058823529414</v>
      </c>
      <c r="I63" s="25">
        <f t="array" ref="I63">SUM(I$3:I$21)/COUNTIF(I$3:I$21,"&gt;0")</f>
        <v>517.69333333333338</v>
      </c>
      <c r="J63" s="25">
        <f t="array" ref="J63">SUM(J$3:J$21)/COUNTIF(J$3:J$21,"&gt;0")</f>
        <v>709.36157894736846</v>
      </c>
      <c r="K63" s="25">
        <f t="array" ref="K63">SUM(K$3:K$21)/COUNTIF(K$3:K$21,"&gt;0")</f>
        <v>674.49421052631578</v>
      </c>
      <c r="L63" s="25">
        <f t="array" ref="L63">SUM(L$3:L$21)/COUNTIF(L$3:L$21,"&gt;0")</f>
        <v>471.5222222222223</v>
      </c>
      <c r="M63" s="66">
        <f t="array" ref="M63">SUM(M$3:M$21)/COUNTIF(M$3:M$21,"&gt;0")</f>
        <v>521.66083333333336</v>
      </c>
      <c r="N63" s="44">
        <f t="array" ref="N63">SUM(N$3:N$21)/COUNTIF(N$3:N$21,"&gt;0")</f>
        <v>458.983</v>
      </c>
      <c r="O63" s="66">
        <f t="array" ref="O63">SUM(O$3:O$21)/COUNTIF(O$3:O$21,"&gt;0")</f>
        <v>3428.6352631578948</v>
      </c>
      <c r="P63" s="44">
        <f t="array" ref="P63">SUM(P$3:P$21)/COUNTIF(P$3:P$21,"&gt;0")</f>
        <v>3670.2052631578954</v>
      </c>
      <c r="Q63" s="69"/>
      <c r="R63" s="69"/>
      <c r="S63" s="69"/>
      <c r="T63" s="69"/>
    </row>
    <row r="64" spans="1:20" x14ac:dyDescent="0.25">
      <c r="A64" s="128" t="s">
        <v>70</v>
      </c>
      <c r="B64" s="25">
        <f t="array" ref="B64">SUM(B$22:B$52)/COUNTIF(B$22:B$52,"&gt;0")</f>
        <v>271.74</v>
      </c>
      <c r="C64" s="25">
        <f t="array" ref="C64">SUM(C$22:C$52)/COUNTIF(C$22:C$52,"&gt;0")</f>
        <v>76.365000000000009</v>
      </c>
      <c r="D64" s="25">
        <v>0</v>
      </c>
      <c r="E64" s="25">
        <f t="array" ref="E64">SUM(E$22:E$52)/COUNTIF(E$22:E$52,"&gt;0")</f>
        <v>132.69999999999999</v>
      </c>
      <c r="F64" s="25">
        <f t="array" ref="F64">SUM(F$22:F$52)/COUNTIF(F$22:F$52,"&gt;0")</f>
        <v>302.98</v>
      </c>
      <c r="G64" s="25">
        <f t="array" ref="G64">SUM(G$22:G$52)/COUNTIF(G$22:G$52,"&gt;0")</f>
        <v>360.084</v>
      </c>
      <c r="H64" s="25">
        <f t="array" ref="H64">SUM(H$22:H$52)/COUNTIF(H$22:H$52,"&gt;0")</f>
        <v>547.30700000000002</v>
      </c>
      <c r="I64" s="25">
        <f t="array" ref="I64">SUM(I$22:I$52)/COUNTIF(I$22:I$52,"&gt;0")</f>
        <v>380.4773913043478</v>
      </c>
      <c r="J64" s="25">
        <f t="array" ref="J64">SUM(J$22:J$52)/COUNTIF(J$22:J$52,"&gt;0")</f>
        <v>491.03318181818179</v>
      </c>
      <c r="K64" s="25">
        <f t="array" ref="K64">SUM(K$22:K$52)/COUNTIF(K$22:K$52,"&gt;0")</f>
        <v>549.11350000000004</v>
      </c>
      <c r="L64" s="25">
        <f t="array" ref="L64">SUM(L$22:L$52)/COUNTIF(L$22:L$52,"&gt;0")</f>
        <v>408.99666666666661</v>
      </c>
      <c r="M64" s="66">
        <f t="array" ref="M64">SUM(M$22:M$52)/COUNTIF(M$22:M$52,"&gt;0")</f>
        <v>346.84777777777776</v>
      </c>
      <c r="N64" s="44">
        <f t="array" ref="N64">SUM(N$22:N$52)/COUNTIF(N$22:N$52,"&gt;0")</f>
        <v>291.54714285714283</v>
      </c>
      <c r="O64" s="66">
        <f t="array" ref="O64">SUM(O$22:O$52)/COUNTIF(O$22:O$52,"&gt;0")</f>
        <v>2390.2895833333337</v>
      </c>
      <c r="P64" s="44">
        <f t="array" ref="P64">SUM(P$22:P$52)/COUNTIF(P$22:P$52,"&gt;0")</f>
        <v>2475.3241666666668</v>
      </c>
      <c r="Q64" s="69"/>
      <c r="R64" s="69"/>
      <c r="S64" s="69"/>
      <c r="T64" s="69"/>
    </row>
    <row r="65" spans="1:20" x14ac:dyDescent="0.25">
      <c r="A65" s="128" t="s">
        <v>87</v>
      </c>
      <c r="B65" s="25">
        <f>SUM(B$22:B$59)/COUNTIF(B$22:B$59,"&gt;0")</f>
        <v>271.74</v>
      </c>
      <c r="C65" s="25">
        <f t="shared" ref="C65:P65" si="9">SUM(C$22:C$59)/COUNTIF(C$22:C$59,"&gt;0")</f>
        <v>76.365000000000009</v>
      </c>
      <c r="D65" s="25">
        <v>0</v>
      </c>
      <c r="E65" s="25">
        <f t="shared" si="9"/>
        <v>132.69999999999999</v>
      </c>
      <c r="F65" s="25">
        <f t="shared" si="9"/>
        <v>302.98</v>
      </c>
      <c r="G65" s="25">
        <f t="shared" si="9"/>
        <v>360.084</v>
      </c>
      <c r="H65" s="25">
        <f t="shared" si="9"/>
        <v>524.28761904761905</v>
      </c>
      <c r="I65" s="25">
        <f t="shared" si="9"/>
        <v>370.1658333333333</v>
      </c>
      <c r="J65" s="25">
        <f t="shared" si="9"/>
        <v>474.1708695652174</v>
      </c>
      <c r="K65" s="25">
        <f t="shared" si="9"/>
        <v>529.86047619047622</v>
      </c>
      <c r="L65" s="25">
        <f t="shared" si="9"/>
        <v>396.13894736842099</v>
      </c>
      <c r="M65" s="66">
        <f t="shared" si="9"/>
        <v>314.81299999999999</v>
      </c>
      <c r="N65" s="44">
        <f t="shared" si="9"/>
        <v>291.54714285714283</v>
      </c>
      <c r="O65" s="66">
        <f t="shared" si="9"/>
        <v>2320.1220000000003</v>
      </c>
      <c r="P65" s="44">
        <f t="shared" si="9"/>
        <v>2401.7552000000001</v>
      </c>
      <c r="Q65" s="69"/>
      <c r="R65" s="69"/>
      <c r="S65" s="69"/>
      <c r="T65" s="69"/>
    </row>
    <row r="66" spans="1:20" x14ac:dyDescent="0.25">
      <c r="A66" s="129" t="s">
        <v>88</v>
      </c>
      <c r="B66" s="25">
        <v>0</v>
      </c>
      <c r="C66" s="25">
        <v>0</v>
      </c>
      <c r="D66" s="25">
        <v>0</v>
      </c>
      <c r="E66" s="25">
        <v>0</v>
      </c>
      <c r="F66" s="25">
        <v>0</v>
      </c>
      <c r="G66" s="25">
        <v>0</v>
      </c>
      <c r="H66" s="25">
        <f t="shared" ref="H66:P66" si="10">SUM(H$53:H$59)/COUNTIF(H$53:H$59,"&gt;0")</f>
        <v>63.9</v>
      </c>
      <c r="I66" s="25">
        <f t="shared" si="10"/>
        <v>133</v>
      </c>
      <c r="J66" s="25">
        <f t="shared" si="10"/>
        <v>103.2</v>
      </c>
      <c r="K66" s="25">
        <f t="shared" si="10"/>
        <v>144.80000000000001</v>
      </c>
      <c r="L66" s="25">
        <f t="shared" si="10"/>
        <v>164.7</v>
      </c>
      <c r="M66" s="66">
        <f t="shared" si="10"/>
        <v>26.5</v>
      </c>
      <c r="N66" s="44">
        <v>0</v>
      </c>
      <c r="O66" s="66">
        <f t="shared" si="10"/>
        <v>636.1</v>
      </c>
      <c r="P66" s="44">
        <f t="shared" si="10"/>
        <v>636.1</v>
      </c>
      <c r="Q66" s="69"/>
      <c r="R66" s="69"/>
      <c r="S66" s="69"/>
      <c r="T66" s="69"/>
    </row>
    <row r="67" spans="1:20" x14ac:dyDescent="0.25">
      <c r="A67" s="130" t="s">
        <v>65</v>
      </c>
      <c r="B67" s="25">
        <f t="array" ref="B67">MEDIAN(IF(B$3:B$59&lt;&gt;0,B$3:B$59))</f>
        <v>318.35500000000002</v>
      </c>
      <c r="C67" s="25">
        <f t="array" ref="C67">MEDIAN(IF(C$3:C$59&lt;&gt;0,C$3:C$59))</f>
        <v>76.365000000000009</v>
      </c>
      <c r="D67" s="25">
        <v>0</v>
      </c>
      <c r="E67" s="25">
        <f t="array" ref="E67">MEDIAN(IF(E$3:E$59&lt;&gt;0,E$3:E$59))</f>
        <v>591.98</v>
      </c>
      <c r="F67" s="25">
        <f t="array" ref="F67">MEDIAN(IF(F$3:F$59&lt;&gt;0,F$3:F$59))</f>
        <v>182.48</v>
      </c>
      <c r="G67" s="25">
        <f t="array" ref="G67">MEDIAN(IF(G$3:G$59&lt;&gt;0,G$3:G$59))</f>
        <v>426.45</v>
      </c>
      <c r="H67" s="25">
        <f t="array" ref="H67">MEDIAN(IF(H$3:H$59&lt;&gt;0,H$3:H$59))</f>
        <v>569.2650000000001</v>
      </c>
      <c r="I67" s="25">
        <f t="array" ref="I67">MEDIAN(IF(I$3:I$59&lt;&gt;0,I$3:I$59))</f>
        <v>434.39</v>
      </c>
      <c r="J67" s="25">
        <f t="array" ref="J67">MEDIAN(IF(J$3:J$59&lt;&gt;0,J$3:J$59))</f>
        <v>552.4</v>
      </c>
      <c r="K67" s="25">
        <f t="array" ref="K67">MEDIAN(IF(K$3:K$59&lt;&gt;0,K$3:K$59))</f>
        <v>579.18499999999995</v>
      </c>
      <c r="L67" s="25">
        <f t="array" ref="L67">MEDIAN(IF(L$3:L$59&lt;&gt;0,L$3:L$59))</f>
        <v>474.06</v>
      </c>
      <c r="M67" s="66">
        <f t="array" ref="M67">MEDIAN(IF(M$3:M$59&lt;&gt;0,M$3:M$59))</f>
        <v>414.55</v>
      </c>
      <c r="N67" s="44">
        <f t="array" ref="N67">MEDIAN(IF(N$3:N$59&lt;&gt;0,N$3:N$59))</f>
        <v>337.2</v>
      </c>
      <c r="O67" s="66">
        <f t="array" ref="O67">MEDIAN(IF(O$3:O$59&lt;&gt;0,O$3:O$59))</f>
        <v>2620.2049999999999</v>
      </c>
      <c r="P67" s="44">
        <f t="array" ref="P67">MEDIAN(IF(P$3:P$59&lt;&gt;0,P$3:P$59))</f>
        <v>2886.9849999999997</v>
      </c>
      <c r="Q67" s="69"/>
      <c r="R67" s="69"/>
      <c r="S67" s="69"/>
      <c r="T67" s="69"/>
    </row>
    <row r="68" spans="1:20" ht="15.75" thickBot="1" x14ac:dyDescent="0.3">
      <c r="A68" s="131" t="s">
        <v>89</v>
      </c>
      <c r="B68" s="37">
        <v>0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f t="array" ref="H68">MEDIAN(IF(H$53:H$59&lt;&gt;0,H$53:H$59))</f>
        <v>63.9</v>
      </c>
      <c r="I68" s="37">
        <f t="array" ref="I68">MEDIAN(IF(I$53:I$59&lt;&gt;0,I$53:I$59))</f>
        <v>133</v>
      </c>
      <c r="J68" s="37">
        <f t="array" ref="J68">MEDIAN(IF(J$53:J$59&lt;&gt;0,J$53:J$59))</f>
        <v>103.2</v>
      </c>
      <c r="K68" s="37">
        <f t="array" ref="K68">MEDIAN(IF(K$53:K$59&lt;&gt;0,K$53:K$59))</f>
        <v>144.80000000000001</v>
      </c>
      <c r="L68" s="37">
        <f t="array" ref="L68">MEDIAN(IF(L$53:L$59&lt;&gt;0,L$53:L$59))</f>
        <v>164.7</v>
      </c>
      <c r="M68" s="117">
        <f t="array" ref="M68">MEDIAN(IF(M$53:M$59&lt;&gt;0,M$53:M$59))</f>
        <v>26.5</v>
      </c>
      <c r="N68" s="89">
        <v>0</v>
      </c>
      <c r="O68" s="117">
        <f t="array" ref="O68">MEDIAN(IF(O$53:O$59&lt;&gt;0,O$53:O$59))</f>
        <v>636.1</v>
      </c>
      <c r="P68" s="89">
        <f t="array" ref="P68">MEDIAN(IF(P$53:P$59&lt;&gt;0,P$53:P$59))</f>
        <v>636.1</v>
      </c>
      <c r="Q68" s="69"/>
      <c r="R68" s="69"/>
      <c r="S68" s="69"/>
      <c r="T68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59 D61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4"/>
  <sheetViews>
    <sheetView zoomScale="90" zoomScaleNormal="90" workbookViewId="0">
      <selection activeCell="I23" sqref="I23"/>
    </sheetView>
  </sheetViews>
  <sheetFormatPr defaultRowHeight="15" x14ac:dyDescent="0.25"/>
  <cols>
    <col min="1" max="1" width="24.140625" customWidth="1"/>
    <col min="2" max="13" width="7.7109375" customWidth="1"/>
    <col min="14" max="18" width="8.7109375" customWidth="1"/>
    <col min="19" max="19" width="10" customWidth="1"/>
    <col min="20" max="20" width="8.7109375" customWidth="1"/>
  </cols>
  <sheetData>
    <row r="1" spans="1:20" ht="19.5" thickBot="1" x14ac:dyDescent="0.3">
      <c r="A1" s="230" t="s">
        <v>171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</row>
    <row r="2" spans="1:20" ht="30" customHeight="1" thickBot="1" x14ac:dyDescent="0.3">
      <c r="A2" s="15" t="s">
        <v>17</v>
      </c>
      <c r="B2" s="5" t="s">
        <v>13</v>
      </c>
      <c r="C2" s="9" t="s">
        <v>14</v>
      </c>
      <c r="D2" s="5" t="s">
        <v>3</v>
      </c>
      <c r="E2" s="5" t="s">
        <v>4</v>
      </c>
      <c r="F2" s="9" t="s">
        <v>5</v>
      </c>
      <c r="G2" s="5" t="s">
        <v>6</v>
      </c>
      <c r="H2" s="5" t="s">
        <v>7</v>
      </c>
      <c r="I2" s="5" t="s">
        <v>8</v>
      </c>
      <c r="J2" s="11" t="s">
        <v>9</v>
      </c>
      <c r="K2" s="9" t="s">
        <v>10</v>
      </c>
      <c r="L2" s="5" t="s">
        <v>11</v>
      </c>
      <c r="M2" s="5" t="s">
        <v>12</v>
      </c>
      <c r="N2" s="12" t="s">
        <v>164</v>
      </c>
      <c r="O2" s="5" t="s">
        <v>165</v>
      </c>
      <c r="P2" s="11" t="s">
        <v>36</v>
      </c>
      <c r="Q2" s="95" t="s">
        <v>153</v>
      </c>
      <c r="R2" s="96" t="s">
        <v>154</v>
      </c>
      <c r="S2" s="95" t="s">
        <v>155</v>
      </c>
      <c r="T2" s="72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95.21</v>
      </c>
      <c r="H3" s="88">
        <v>206.28</v>
      </c>
      <c r="I3" s="88">
        <v>222.15</v>
      </c>
      <c r="J3" s="88">
        <v>245.95</v>
      </c>
      <c r="K3" s="88">
        <v>245.95</v>
      </c>
      <c r="L3" s="88">
        <v>238.02</v>
      </c>
      <c r="M3" s="132">
        <v>245.95</v>
      </c>
      <c r="N3" s="133">
        <f>SUM(B3:F3)</f>
        <v>0</v>
      </c>
      <c r="O3" s="134">
        <f>SUM(G3:M3)</f>
        <v>1499.51</v>
      </c>
      <c r="P3" s="119">
        <f>SUM(B3:M3)</f>
        <v>1499.51</v>
      </c>
      <c r="Q3" s="121">
        <f>AVERAGE(B3:F3)</f>
        <v>0</v>
      </c>
      <c r="R3" s="124">
        <f>AVERAGE(G3:M3)</f>
        <v>214.21571428571428</v>
      </c>
      <c r="S3" s="121">
        <f>AVERAGE(B3:M3)</f>
        <v>124.95916666666666</v>
      </c>
      <c r="T3" s="69"/>
    </row>
    <row r="4" spans="1:20" x14ac:dyDescent="0.25">
      <c r="A4" s="17">
        <v>1951</v>
      </c>
      <c r="B4" s="23">
        <v>0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230.09</v>
      </c>
      <c r="I4" s="59">
        <v>238.02</v>
      </c>
      <c r="J4" s="59">
        <v>245.95</v>
      </c>
      <c r="K4" s="59">
        <v>222.15</v>
      </c>
      <c r="L4" s="59">
        <v>238.02</v>
      </c>
      <c r="M4" s="60">
        <v>31.74</v>
      </c>
      <c r="N4" s="133">
        <f t="shared" ref="N4:N56" si="0">SUM(B4:F4)</f>
        <v>0</v>
      </c>
      <c r="O4" s="134">
        <f t="shared" ref="O4:O56" si="1">SUM(G4:M4)</f>
        <v>1205.97</v>
      </c>
      <c r="P4" s="119">
        <f t="shared" ref="P4:P65" si="2">SUM(B4:M4)</f>
        <v>1205.97</v>
      </c>
      <c r="Q4" s="122">
        <f t="shared" ref="Q4:Q65" si="3">AVERAGE(B4:F4)</f>
        <v>0</v>
      </c>
      <c r="R4" s="120">
        <f t="shared" ref="R4:R65" si="4">AVERAGE(G4:M4)</f>
        <v>172.28142857142856</v>
      </c>
      <c r="S4" s="122">
        <f t="shared" ref="S4:S65" si="5">AVERAGE(B4:M4)</f>
        <v>100.4975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7.93</v>
      </c>
      <c r="H5" s="59">
        <v>214.22</v>
      </c>
      <c r="I5" s="59">
        <v>238.02</v>
      </c>
      <c r="J5" s="59">
        <v>245.95</v>
      </c>
      <c r="K5" s="59">
        <v>245.95</v>
      </c>
      <c r="L5" s="59">
        <v>238.02</v>
      </c>
      <c r="M5" s="60">
        <v>245.95</v>
      </c>
      <c r="N5" s="133">
        <f t="shared" si="0"/>
        <v>0</v>
      </c>
      <c r="O5" s="134">
        <f t="shared" si="1"/>
        <v>1436.04</v>
      </c>
      <c r="P5" s="119">
        <f t="shared" si="2"/>
        <v>1436.04</v>
      </c>
      <c r="Q5" s="122">
        <f t="shared" si="3"/>
        <v>0</v>
      </c>
      <c r="R5" s="120">
        <f t="shared" si="4"/>
        <v>205.14857142857142</v>
      </c>
      <c r="S5" s="122">
        <f t="shared" si="5"/>
        <v>119.67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206.28</v>
      </c>
      <c r="I6" s="59">
        <v>230.09</v>
      </c>
      <c r="J6" s="59">
        <v>230.09</v>
      </c>
      <c r="K6" s="59">
        <v>245.95</v>
      </c>
      <c r="L6" s="59">
        <v>238.02</v>
      </c>
      <c r="M6" s="60">
        <v>214.22</v>
      </c>
      <c r="N6" s="133">
        <f t="shared" si="0"/>
        <v>0</v>
      </c>
      <c r="O6" s="134">
        <f t="shared" si="1"/>
        <v>1364.65</v>
      </c>
      <c r="P6" s="119">
        <f t="shared" si="2"/>
        <v>1364.65</v>
      </c>
      <c r="Q6" s="122">
        <f t="shared" si="3"/>
        <v>0</v>
      </c>
      <c r="R6" s="120">
        <f t="shared" si="4"/>
        <v>194.95000000000002</v>
      </c>
      <c r="S6" s="122">
        <f t="shared" si="5"/>
        <v>113.72083333333335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87.27</v>
      </c>
      <c r="H7" s="59">
        <v>230.09</v>
      </c>
      <c r="I7" s="59">
        <v>238.02</v>
      </c>
      <c r="J7" s="59">
        <v>230.09</v>
      </c>
      <c r="K7" s="59">
        <v>230.09</v>
      </c>
      <c r="L7" s="59">
        <v>238.02</v>
      </c>
      <c r="M7" s="60">
        <v>245.95</v>
      </c>
      <c r="N7" s="133">
        <f t="shared" si="0"/>
        <v>0</v>
      </c>
      <c r="O7" s="134">
        <f t="shared" si="1"/>
        <v>1499.5300000000002</v>
      </c>
      <c r="P7" s="119">
        <f t="shared" si="2"/>
        <v>1499.5300000000002</v>
      </c>
      <c r="Q7" s="122">
        <f t="shared" si="3"/>
        <v>0</v>
      </c>
      <c r="R7" s="120">
        <f t="shared" si="4"/>
        <v>214.21857142857147</v>
      </c>
      <c r="S7" s="122">
        <f t="shared" si="5"/>
        <v>124.96083333333335</v>
      </c>
      <c r="T7" s="69"/>
    </row>
    <row r="8" spans="1:20" x14ac:dyDescent="0.25">
      <c r="A8" s="17">
        <v>1955</v>
      </c>
      <c r="B8" s="23">
        <v>0</v>
      </c>
      <c r="C8" s="59">
        <v>0</v>
      </c>
      <c r="D8" s="59">
        <v>0</v>
      </c>
      <c r="E8" s="59">
        <v>0</v>
      </c>
      <c r="F8" s="59">
        <v>0</v>
      </c>
      <c r="G8" s="59">
        <v>47.6</v>
      </c>
      <c r="H8" s="59">
        <v>230.09</v>
      </c>
      <c r="I8" s="59">
        <v>222.15</v>
      </c>
      <c r="J8" s="59">
        <v>222.15</v>
      </c>
      <c r="K8" s="59">
        <v>150.75</v>
      </c>
      <c r="L8" s="59">
        <v>150.75</v>
      </c>
      <c r="M8" s="60">
        <v>166.61</v>
      </c>
      <c r="N8" s="133">
        <f t="shared" si="0"/>
        <v>0</v>
      </c>
      <c r="O8" s="134">
        <f t="shared" si="1"/>
        <v>1190.0999999999999</v>
      </c>
      <c r="P8" s="119">
        <f t="shared" si="2"/>
        <v>1190.0999999999999</v>
      </c>
      <c r="Q8" s="122">
        <f t="shared" si="3"/>
        <v>0</v>
      </c>
      <c r="R8" s="120">
        <f t="shared" si="4"/>
        <v>170.01428571428571</v>
      </c>
      <c r="S8" s="122">
        <f t="shared" si="5"/>
        <v>99.174999999999997</v>
      </c>
      <c r="T8" s="69"/>
    </row>
    <row r="9" spans="1:20" x14ac:dyDescent="0.25">
      <c r="A9" s="17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119.01</v>
      </c>
      <c r="H9" s="59">
        <v>214.22</v>
      </c>
      <c r="I9" s="59">
        <v>238.02</v>
      </c>
      <c r="J9" s="59">
        <v>222.15</v>
      </c>
      <c r="K9" s="59">
        <v>238.02</v>
      </c>
      <c r="L9" s="59">
        <v>238.02</v>
      </c>
      <c r="M9" s="60">
        <v>245.95</v>
      </c>
      <c r="N9" s="133">
        <f t="shared" si="0"/>
        <v>0</v>
      </c>
      <c r="O9" s="134">
        <f t="shared" si="1"/>
        <v>1515.39</v>
      </c>
      <c r="P9" s="119">
        <f t="shared" si="2"/>
        <v>1515.39</v>
      </c>
      <c r="Q9" s="138">
        <f t="shared" si="3"/>
        <v>0</v>
      </c>
      <c r="R9" s="120">
        <f t="shared" si="4"/>
        <v>216.48428571428573</v>
      </c>
      <c r="S9" s="122">
        <f t="shared" si="5"/>
        <v>126.28250000000001</v>
      </c>
      <c r="T9" s="69"/>
    </row>
    <row r="10" spans="1:20" x14ac:dyDescent="0.25">
      <c r="A10" s="17">
        <v>1957</v>
      </c>
      <c r="B10" s="23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158.68</v>
      </c>
      <c r="I10" s="59">
        <v>238.02</v>
      </c>
      <c r="J10" s="59">
        <v>245.95</v>
      </c>
      <c r="K10" s="59">
        <v>245.95</v>
      </c>
      <c r="L10" s="59">
        <v>238.02</v>
      </c>
      <c r="M10" s="60">
        <v>182.48</v>
      </c>
      <c r="N10" s="133">
        <f t="shared" si="0"/>
        <v>0</v>
      </c>
      <c r="O10" s="134">
        <f t="shared" si="1"/>
        <v>1309.1000000000001</v>
      </c>
      <c r="P10" s="119">
        <f t="shared" si="2"/>
        <v>1309.1000000000001</v>
      </c>
      <c r="Q10" s="122">
        <f t="shared" si="3"/>
        <v>0</v>
      </c>
      <c r="R10" s="120">
        <f t="shared" si="4"/>
        <v>187.01428571428573</v>
      </c>
      <c r="S10" s="122">
        <f t="shared" si="5"/>
        <v>109.09166666666668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39.67</v>
      </c>
      <c r="H11" s="59">
        <v>182.48</v>
      </c>
      <c r="I11" s="59">
        <v>238.02</v>
      </c>
      <c r="J11" s="59">
        <v>230.09</v>
      </c>
      <c r="K11" s="59">
        <v>245.95</v>
      </c>
      <c r="L11" s="59">
        <v>238.02</v>
      </c>
      <c r="M11" s="60">
        <v>174.55</v>
      </c>
      <c r="N11" s="133">
        <f t="shared" si="0"/>
        <v>0</v>
      </c>
      <c r="O11" s="134">
        <f t="shared" si="1"/>
        <v>1348.78</v>
      </c>
      <c r="P11" s="119">
        <f t="shared" si="2"/>
        <v>1348.78</v>
      </c>
      <c r="Q11" s="122">
        <f t="shared" si="3"/>
        <v>0</v>
      </c>
      <c r="R11" s="120">
        <f t="shared" si="4"/>
        <v>192.68285714285713</v>
      </c>
      <c r="S11" s="122">
        <f t="shared" si="5"/>
        <v>112.39833333333333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206.28</v>
      </c>
      <c r="I12" s="59">
        <v>238.02</v>
      </c>
      <c r="J12" s="59">
        <v>245.95</v>
      </c>
      <c r="K12" s="59">
        <v>245.95</v>
      </c>
      <c r="L12" s="59">
        <v>238.02</v>
      </c>
      <c r="M12" s="60">
        <v>245.95</v>
      </c>
      <c r="N12" s="133">
        <f t="shared" si="0"/>
        <v>0</v>
      </c>
      <c r="O12" s="134">
        <f t="shared" si="1"/>
        <v>1420.17</v>
      </c>
      <c r="P12" s="119">
        <f t="shared" si="2"/>
        <v>1420.17</v>
      </c>
      <c r="Q12" s="122">
        <f t="shared" si="3"/>
        <v>0</v>
      </c>
      <c r="R12" s="120">
        <f t="shared" si="4"/>
        <v>202.88142857142859</v>
      </c>
      <c r="S12" s="122">
        <f t="shared" si="5"/>
        <v>118.34750000000001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79.34</v>
      </c>
      <c r="H13" s="59">
        <v>214.22</v>
      </c>
      <c r="I13" s="59">
        <v>198.35</v>
      </c>
      <c r="J13" s="59">
        <v>245.95</v>
      </c>
      <c r="K13" s="59">
        <v>245.95</v>
      </c>
      <c r="L13" s="59">
        <v>238.02</v>
      </c>
      <c r="M13" s="60">
        <v>126.94</v>
      </c>
      <c r="N13" s="133">
        <f t="shared" si="0"/>
        <v>0</v>
      </c>
      <c r="O13" s="134">
        <f t="shared" si="1"/>
        <v>1348.77</v>
      </c>
      <c r="P13" s="119">
        <f t="shared" si="2"/>
        <v>1348.77</v>
      </c>
      <c r="Q13" s="122">
        <f t="shared" si="3"/>
        <v>0</v>
      </c>
      <c r="R13" s="120">
        <f t="shared" si="4"/>
        <v>192.68142857142857</v>
      </c>
      <c r="S13" s="122">
        <f t="shared" si="5"/>
        <v>112.39749999999999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55.54</v>
      </c>
      <c r="H14" s="59">
        <v>182.48</v>
      </c>
      <c r="I14" s="59">
        <v>206.28</v>
      </c>
      <c r="J14" s="59">
        <v>245.95</v>
      </c>
      <c r="K14" s="59">
        <v>222.15</v>
      </c>
      <c r="L14" s="59">
        <v>103.14</v>
      </c>
      <c r="M14" s="60">
        <v>134.88</v>
      </c>
      <c r="N14" s="133">
        <f t="shared" si="0"/>
        <v>0</v>
      </c>
      <c r="O14" s="134">
        <f t="shared" si="1"/>
        <v>1150.42</v>
      </c>
      <c r="P14" s="119">
        <f t="shared" si="2"/>
        <v>1150.42</v>
      </c>
      <c r="Q14" s="122">
        <f t="shared" si="3"/>
        <v>0</v>
      </c>
      <c r="R14" s="120">
        <f t="shared" si="4"/>
        <v>164.34571428571431</v>
      </c>
      <c r="S14" s="122">
        <f t="shared" si="5"/>
        <v>95.868333333333339</v>
      </c>
      <c r="T14" s="69"/>
    </row>
    <row r="15" spans="1:20" x14ac:dyDescent="0.25">
      <c r="A15" s="17">
        <v>1962</v>
      </c>
      <c r="B15" s="23"/>
      <c r="C15" s="59"/>
      <c r="D15" s="59"/>
      <c r="E15" s="59"/>
      <c r="F15" s="59"/>
      <c r="G15" s="59">
        <v>32</v>
      </c>
      <c r="H15" s="59">
        <v>124</v>
      </c>
      <c r="I15" s="59">
        <v>104</v>
      </c>
      <c r="J15" s="59">
        <v>124</v>
      </c>
      <c r="K15" s="59">
        <v>124</v>
      </c>
      <c r="L15" s="59">
        <v>120</v>
      </c>
      <c r="M15" s="60">
        <v>96</v>
      </c>
      <c r="N15" s="133">
        <f t="shared" si="0"/>
        <v>0</v>
      </c>
      <c r="O15" s="134">
        <f t="shared" si="1"/>
        <v>724</v>
      </c>
      <c r="P15" s="119">
        <f t="shared" si="2"/>
        <v>724</v>
      </c>
      <c r="Q15" s="122"/>
      <c r="R15" s="120">
        <f t="shared" si="4"/>
        <v>103.42857142857143</v>
      </c>
      <c r="S15" s="122">
        <f t="shared" si="5"/>
        <v>103.42857142857143</v>
      </c>
      <c r="T15" s="102"/>
    </row>
    <row r="16" spans="1:20" x14ac:dyDescent="0.25">
      <c r="A16" s="17">
        <v>1963</v>
      </c>
      <c r="B16" s="23">
        <v>238.02</v>
      </c>
      <c r="C16" s="59">
        <v>245.95</v>
      </c>
      <c r="D16" s="59">
        <v>245.95</v>
      </c>
      <c r="E16" s="59">
        <v>222.15</v>
      </c>
      <c r="F16" s="59">
        <v>245.95</v>
      </c>
      <c r="G16" s="59">
        <v>302.02</v>
      </c>
      <c r="H16" s="59">
        <v>369.95</v>
      </c>
      <c r="I16" s="59">
        <v>342.02</v>
      </c>
      <c r="J16" s="59">
        <v>369.95</v>
      </c>
      <c r="K16" s="59">
        <v>369.95</v>
      </c>
      <c r="L16" s="59">
        <v>342.02</v>
      </c>
      <c r="M16" s="60">
        <v>349.95</v>
      </c>
      <c r="N16" s="133">
        <f t="shared" si="0"/>
        <v>1198.02</v>
      </c>
      <c r="O16" s="134">
        <f t="shared" si="1"/>
        <v>2445.8599999999997</v>
      </c>
      <c r="P16" s="119">
        <f t="shared" si="2"/>
        <v>3643.8799999999997</v>
      </c>
      <c r="Q16" s="122">
        <f t="shared" si="3"/>
        <v>239.60399999999998</v>
      </c>
      <c r="R16" s="120">
        <f t="shared" si="4"/>
        <v>349.40857142857141</v>
      </c>
      <c r="S16" s="122">
        <f t="shared" si="5"/>
        <v>303.65666666666664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143.21</v>
      </c>
      <c r="H17" s="59">
        <v>369.95</v>
      </c>
      <c r="I17" s="59">
        <v>358.02</v>
      </c>
      <c r="J17" s="59">
        <v>369.95</v>
      </c>
      <c r="K17" s="59">
        <v>369.95</v>
      </c>
      <c r="L17" s="59">
        <v>358.02</v>
      </c>
      <c r="M17" s="60">
        <v>369.95</v>
      </c>
      <c r="N17" s="133">
        <f t="shared" si="0"/>
        <v>0</v>
      </c>
      <c r="O17" s="134">
        <f t="shared" si="1"/>
        <v>2339.0499999999997</v>
      </c>
      <c r="P17" s="119">
        <f t="shared" si="2"/>
        <v>2339.0499999999997</v>
      </c>
      <c r="Q17" s="122">
        <f t="shared" si="3"/>
        <v>0</v>
      </c>
      <c r="R17" s="120">
        <f t="shared" si="4"/>
        <v>334.15</v>
      </c>
      <c r="S17" s="122">
        <f t="shared" si="5"/>
        <v>194.92083333333332</v>
      </c>
      <c r="T17" s="69"/>
    </row>
    <row r="18" spans="1:20" x14ac:dyDescent="0.25">
      <c r="A18" s="17">
        <v>1965</v>
      </c>
      <c r="B18" s="23">
        <v>0</v>
      </c>
      <c r="C18" s="59">
        <v>0</v>
      </c>
      <c r="D18" s="59">
        <v>0</v>
      </c>
      <c r="E18" s="59">
        <v>0</v>
      </c>
      <c r="F18" s="59">
        <v>0</v>
      </c>
      <c r="G18" s="59">
        <v>238.68</v>
      </c>
      <c r="H18" s="59">
        <v>369.95</v>
      </c>
      <c r="I18" s="59">
        <v>270.02</v>
      </c>
      <c r="J18" s="59">
        <v>369.95</v>
      </c>
      <c r="K18" s="59">
        <v>369.95</v>
      </c>
      <c r="L18" s="59">
        <v>358.02</v>
      </c>
      <c r="M18" s="60">
        <v>0</v>
      </c>
      <c r="N18" s="133">
        <f t="shared" si="0"/>
        <v>0</v>
      </c>
      <c r="O18" s="134">
        <f t="shared" si="1"/>
        <v>1976.57</v>
      </c>
      <c r="P18" s="119">
        <f t="shared" si="2"/>
        <v>1976.57</v>
      </c>
      <c r="Q18" s="122">
        <f t="shared" si="3"/>
        <v>0</v>
      </c>
      <c r="R18" s="120">
        <f t="shared" si="4"/>
        <v>282.36714285714282</v>
      </c>
      <c r="S18" s="122">
        <f t="shared" si="5"/>
        <v>164.71416666666667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250.61</v>
      </c>
      <c r="H19" s="59">
        <v>369.95</v>
      </c>
      <c r="I19" s="59">
        <v>358.02</v>
      </c>
      <c r="J19" s="59">
        <v>369.95</v>
      </c>
      <c r="K19" s="59">
        <v>369.95</v>
      </c>
      <c r="L19" s="59">
        <v>358.02</v>
      </c>
      <c r="M19" s="60">
        <v>167.08</v>
      </c>
      <c r="N19" s="133">
        <f t="shared" si="0"/>
        <v>0</v>
      </c>
      <c r="O19" s="134">
        <f t="shared" si="1"/>
        <v>2243.58</v>
      </c>
      <c r="P19" s="119">
        <f t="shared" si="2"/>
        <v>2243.58</v>
      </c>
      <c r="Q19" s="122">
        <f t="shared" si="3"/>
        <v>0</v>
      </c>
      <c r="R19" s="120">
        <f t="shared" si="4"/>
        <v>320.51142857142855</v>
      </c>
      <c r="S19" s="122">
        <f t="shared" si="5"/>
        <v>186.965</v>
      </c>
      <c r="T19" s="69"/>
    </row>
    <row r="20" spans="1:20" x14ac:dyDescent="0.25">
      <c r="A20" s="17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0</v>
      </c>
      <c r="G20" s="59">
        <v>59.51</v>
      </c>
      <c r="H20" s="59">
        <v>186.45</v>
      </c>
      <c r="I20" s="59">
        <v>142.81</v>
      </c>
      <c r="J20" s="59">
        <v>176.53</v>
      </c>
      <c r="K20" s="59">
        <v>245.95</v>
      </c>
      <c r="L20" s="59">
        <v>238.02</v>
      </c>
      <c r="M20" s="60">
        <v>111.08</v>
      </c>
      <c r="N20" s="133">
        <f t="shared" si="0"/>
        <v>0</v>
      </c>
      <c r="O20" s="134">
        <f t="shared" si="1"/>
        <v>1160.3499999999999</v>
      </c>
      <c r="P20" s="119">
        <f t="shared" si="2"/>
        <v>1160.3499999999999</v>
      </c>
      <c r="Q20" s="122">
        <f t="shared" si="3"/>
        <v>0</v>
      </c>
      <c r="R20" s="120">
        <f t="shared" si="4"/>
        <v>165.76428571428571</v>
      </c>
      <c r="S20" s="122">
        <f t="shared" si="5"/>
        <v>96.695833333333326</v>
      </c>
      <c r="T20" s="69"/>
    </row>
    <row r="21" spans="1:20" x14ac:dyDescent="0.25">
      <c r="A21" s="17">
        <v>1968</v>
      </c>
      <c r="B21" s="23">
        <v>0</v>
      </c>
      <c r="C21" s="59">
        <v>0</v>
      </c>
      <c r="D21" s="59">
        <v>0</v>
      </c>
      <c r="E21" s="59">
        <v>0</v>
      </c>
      <c r="F21" s="59">
        <v>0</v>
      </c>
      <c r="G21" s="59">
        <v>68.62</v>
      </c>
      <c r="H21" s="59">
        <v>304.32</v>
      </c>
      <c r="I21" s="59">
        <v>358.02</v>
      </c>
      <c r="J21" s="59">
        <v>369.95</v>
      </c>
      <c r="K21" s="59">
        <v>369.95</v>
      </c>
      <c r="L21" s="59">
        <v>358.02</v>
      </c>
      <c r="M21" s="60">
        <v>223.76</v>
      </c>
      <c r="N21" s="133">
        <f t="shared" si="0"/>
        <v>0</v>
      </c>
      <c r="O21" s="134">
        <f t="shared" si="1"/>
        <v>2052.6400000000003</v>
      </c>
      <c r="P21" s="119">
        <f t="shared" si="2"/>
        <v>2052.6400000000003</v>
      </c>
      <c r="Q21" s="122">
        <f t="shared" si="3"/>
        <v>0</v>
      </c>
      <c r="R21" s="120">
        <f t="shared" si="4"/>
        <v>293.23428571428576</v>
      </c>
      <c r="S21" s="122">
        <f t="shared" si="5"/>
        <v>171.05333333333337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111.08</v>
      </c>
      <c r="H22" s="59">
        <v>158.68</v>
      </c>
      <c r="I22" s="59">
        <v>115.04</v>
      </c>
      <c r="J22" s="59">
        <v>245.95</v>
      </c>
      <c r="K22" s="59">
        <v>245.95</v>
      </c>
      <c r="L22" s="59">
        <v>218.18</v>
      </c>
      <c r="M22" s="60">
        <v>7.93</v>
      </c>
      <c r="N22" s="133">
        <f t="shared" si="0"/>
        <v>0</v>
      </c>
      <c r="O22" s="134">
        <f t="shared" si="1"/>
        <v>1102.8100000000002</v>
      </c>
      <c r="P22" s="119">
        <f t="shared" si="2"/>
        <v>1102.8100000000002</v>
      </c>
      <c r="Q22" s="122">
        <f t="shared" si="3"/>
        <v>0</v>
      </c>
      <c r="R22" s="120">
        <f t="shared" si="4"/>
        <v>157.54428571428573</v>
      </c>
      <c r="S22" s="122">
        <f t="shared" si="5"/>
        <v>91.900833333333352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11.9</v>
      </c>
      <c r="F23" s="59">
        <v>17.850000000000001</v>
      </c>
      <c r="G23" s="59">
        <v>0</v>
      </c>
      <c r="H23" s="59">
        <v>154.71</v>
      </c>
      <c r="I23" s="59">
        <v>198.35</v>
      </c>
      <c r="J23" s="59">
        <v>245.95</v>
      </c>
      <c r="K23" s="59">
        <v>245.95</v>
      </c>
      <c r="L23" s="59">
        <v>170.58</v>
      </c>
      <c r="M23" s="60">
        <v>15.87</v>
      </c>
      <c r="N23" s="133">
        <f t="shared" si="0"/>
        <v>29.75</v>
      </c>
      <c r="O23" s="134">
        <f t="shared" si="1"/>
        <v>1031.4100000000001</v>
      </c>
      <c r="P23" s="119">
        <f t="shared" si="2"/>
        <v>1061.1599999999999</v>
      </c>
      <c r="Q23" s="122">
        <f t="shared" si="3"/>
        <v>5.95</v>
      </c>
      <c r="R23" s="120">
        <f t="shared" si="4"/>
        <v>147.34428571428572</v>
      </c>
      <c r="S23" s="122">
        <f t="shared" si="5"/>
        <v>88.429999999999993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5.95</v>
      </c>
      <c r="H24" s="59">
        <v>53.56</v>
      </c>
      <c r="I24" s="59">
        <v>204.3</v>
      </c>
      <c r="J24" s="59">
        <v>230.09</v>
      </c>
      <c r="K24" s="59">
        <v>204.3</v>
      </c>
      <c r="L24" s="59">
        <v>25.78</v>
      </c>
      <c r="M24" s="60">
        <v>0</v>
      </c>
      <c r="N24" s="133">
        <f t="shared" si="0"/>
        <v>0</v>
      </c>
      <c r="O24" s="134">
        <f t="shared" si="1"/>
        <v>723.98</v>
      </c>
      <c r="P24" s="119">
        <f t="shared" si="2"/>
        <v>723.98</v>
      </c>
      <c r="Q24" s="122">
        <f t="shared" si="3"/>
        <v>0</v>
      </c>
      <c r="R24" s="120">
        <f t="shared" si="4"/>
        <v>103.42571428571429</v>
      </c>
      <c r="S24" s="122">
        <f t="shared" si="5"/>
        <v>60.331666666666671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39.67</v>
      </c>
      <c r="G25" s="59">
        <v>71.41</v>
      </c>
      <c r="H25" s="59">
        <v>146.78</v>
      </c>
      <c r="I25" s="59">
        <v>230.09</v>
      </c>
      <c r="J25" s="59">
        <v>222.15</v>
      </c>
      <c r="K25" s="59">
        <v>206.28</v>
      </c>
      <c r="L25" s="59">
        <v>17.850000000000001</v>
      </c>
      <c r="M25" s="60">
        <v>0</v>
      </c>
      <c r="N25" s="133">
        <f t="shared" si="0"/>
        <v>39.67</v>
      </c>
      <c r="O25" s="134">
        <f t="shared" si="1"/>
        <v>894.56</v>
      </c>
      <c r="P25" s="119">
        <f t="shared" si="2"/>
        <v>934.23</v>
      </c>
      <c r="Q25" s="122">
        <f t="shared" si="3"/>
        <v>7.9340000000000002</v>
      </c>
      <c r="R25" s="120">
        <f t="shared" si="4"/>
        <v>127.79428571428571</v>
      </c>
      <c r="S25" s="122">
        <f t="shared" si="5"/>
        <v>77.852500000000006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35.700000000000003</v>
      </c>
      <c r="I26" s="59">
        <v>113.06</v>
      </c>
      <c r="J26" s="59">
        <v>148.76</v>
      </c>
      <c r="K26" s="59">
        <v>241.99</v>
      </c>
      <c r="L26" s="59">
        <v>95.21</v>
      </c>
      <c r="M26" s="60">
        <v>0</v>
      </c>
      <c r="N26" s="133">
        <f t="shared" si="0"/>
        <v>0</v>
      </c>
      <c r="O26" s="134">
        <f t="shared" si="1"/>
        <v>634.72</v>
      </c>
      <c r="P26" s="119">
        <f t="shared" si="2"/>
        <v>634.72</v>
      </c>
      <c r="Q26" s="122">
        <f t="shared" si="3"/>
        <v>0</v>
      </c>
      <c r="R26" s="120">
        <f t="shared" si="4"/>
        <v>90.674285714285716</v>
      </c>
      <c r="S26" s="122">
        <f t="shared" si="5"/>
        <v>52.893333333333338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119.01</v>
      </c>
      <c r="I27" s="59">
        <v>138.85</v>
      </c>
      <c r="J27" s="59">
        <v>210.25</v>
      </c>
      <c r="K27" s="59">
        <v>168.6</v>
      </c>
      <c r="L27" s="59">
        <v>99.18</v>
      </c>
      <c r="M27" s="60">
        <v>47.6</v>
      </c>
      <c r="N27" s="133">
        <f t="shared" si="0"/>
        <v>0</v>
      </c>
      <c r="O27" s="134">
        <f t="shared" si="1"/>
        <v>783.49000000000012</v>
      </c>
      <c r="P27" s="119">
        <f t="shared" si="2"/>
        <v>783.49000000000012</v>
      </c>
      <c r="Q27" s="122">
        <f t="shared" si="3"/>
        <v>0</v>
      </c>
      <c r="R27" s="120">
        <f t="shared" si="4"/>
        <v>111.92714285714287</v>
      </c>
      <c r="S27" s="122">
        <f t="shared" si="5"/>
        <v>65.290833333333339</v>
      </c>
      <c r="T27" s="69"/>
    </row>
    <row r="28" spans="1:20" x14ac:dyDescent="0.25">
      <c r="A28" s="17">
        <v>1975</v>
      </c>
      <c r="B28" s="23">
        <v>0</v>
      </c>
      <c r="C28" s="59">
        <v>0</v>
      </c>
      <c r="D28" s="59">
        <v>0</v>
      </c>
      <c r="E28" s="59">
        <v>0</v>
      </c>
      <c r="F28" s="59">
        <v>0</v>
      </c>
      <c r="G28" s="59">
        <v>45.62</v>
      </c>
      <c r="H28" s="59">
        <v>184.46</v>
      </c>
      <c r="I28" s="59">
        <v>120.99</v>
      </c>
      <c r="J28" s="59">
        <v>166.61</v>
      </c>
      <c r="K28" s="59">
        <v>142.81</v>
      </c>
      <c r="L28" s="59">
        <v>117.03</v>
      </c>
      <c r="M28" s="60">
        <v>91.24</v>
      </c>
      <c r="N28" s="133">
        <f t="shared" si="0"/>
        <v>0</v>
      </c>
      <c r="O28" s="134">
        <f t="shared" si="1"/>
        <v>868.76</v>
      </c>
      <c r="P28" s="119">
        <f t="shared" si="2"/>
        <v>868.76</v>
      </c>
      <c r="Q28" s="122">
        <f t="shared" si="3"/>
        <v>0</v>
      </c>
      <c r="R28" s="120">
        <f t="shared" si="4"/>
        <v>124.10857142857142</v>
      </c>
      <c r="S28" s="122">
        <f t="shared" si="5"/>
        <v>72.396666666666661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79.34</v>
      </c>
      <c r="H29" s="59">
        <v>115.04</v>
      </c>
      <c r="I29" s="59">
        <v>150.75</v>
      </c>
      <c r="J29" s="59">
        <v>184.46</v>
      </c>
      <c r="K29" s="59">
        <v>166.61</v>
      </c>
      <c r="L29" s="59">
        <v>75.37</v>
      </c>
      <c r="M29" s="60">
        <v>0</v>
      </c>
      <c r="N29" s="133">
        <f t="shared" si="0"/>
        <v>0</v>
      </c>
      <c r="O29" s="134">
        <f t="shared" si="1"/>
        <v>771.57</v>
      </c>
      <c r="P29" s="119">
        <f t="shared" si="2"/>
        <v>771.57</v>
      </c>
      <c r="Q29" s="122">
        <f t="shared" si="3"/>
        <v>0</v>
      </c>
      <c r="R29" s="120">
        <f t="shared" si="4"/>
        <v>110.22428571428573</v>
      </c>
      <c r="S29" s="122">
        <f t="shared" si="5"/>
        <v>64.297499999999999</v>
      </c>
      <c r="T29" s="69"/>
    </row>
    <row r="30" spans="1:20" x14ac:dyDescent="0.25">
      <c r="A30" s="17">
        <v>1977</v>
      </c>
      <c r="B30" s="23">
        <v>0</v>
      </c>
      <c r="C30" s="59">
        <v>0</v>
      </c>
      <c r="D30" s="59">
        <v>0</v>
      </c>
      <c r="E30" s="59">
        <v>0</v>
      </c>
      <c r="F30" s="59">
        <v>0</v>
      </c>
      <c r="G30" s="59">
        <v>51.57</v>
      </c>
      <c r="H30" s="59">
        <v>172.57</v>
      </c>
      <c r="I30" s="59">
        <v>190.42</v>
      </c>
      <c r="J30" s="59">
        <v>198.35</v>
      </c>
      <c r="K30" s="59">
        <v>204.3</v>
      </c>
      <c r="L30" s="59">
        <v>122.98</v>
      </c>
      <c r="M30" s="60">
        <v>75.37</v>
      </c>
      <c r="N30" s="133">
        <f t="shared" si="0"/>
        <v>0</v>
      </c>
      <c r="O30" s="134">
        <f t="shared" si="1"/>
        <v>1015.5600000000001</v>
      </c>
      <c r="P30" s="119">
        <f t="shared" si="2"/>
        <v>1015.5600000000001</v>
      </c>
      <c r="Q30" s="122">
        <f t="shared" si="3"/>
        <v>0</v>
      </c>
      <c r="R30" s="120">
        <f t="shared" si="4"/>
        <v>145.08000000000001</v>
      </c>
      <c r="S30" s="122">
        <f t="shared" si="5"/>
        <v>84.63000000000001</v>
      </c>
      <c r="T30" s="69"/>
    </row>
    <row r="31" spans="1:20" x14ac:dyDescent="0.25">
      <c r="A31" s="17">
        <v>1978</v>
      </c>
      <c r="B31" s="23">
        <v>0</v>
      </c>
      <c r="C31" s="59">
        <v>0</v>
      </c>
      <c r="D31" s="59">
        <v>0</v>
      </c>
      <c r="E31" s="59">
        <v>0</v>
      </c>
      <c r="F31" s="59">
        <v>0</v>
      </c>
      <c r="G31" s="59">
        <v>43.64</v>
      </c>
      <c r="H31" s="59">
        <v>87.27</v>
      </c>
      <c r="I31" s="59">
        <v>130.91</v>
      </c>
      <c r="J31" s="59">
        <v>144.80000000000001</v>
      </c>
      <c r="K31" s="59">
        <v>128.93</v>
      </c>
      <c r="L31" s="59">
        <v>119.01</v>
      </c>
      <c r="M31" s="60">
        <v>59.51</v>
      </c>
      <c r="N31" s="133">
        <f t="shared" si="0"/>
        <v>0</v>
      </c>
      <c r="O31" s="134">
        <f t="shared" si="1"/>
        <v>714.06999999999994</v>
      </c>
      <c r="P31" s="119">
        <f t="shared" si="2"/>
        <v>714.06999999999994</v>
      </c>
      <c r="Q31" s="122">
        <f t="shared" si="3"/>
        <v>0</v>
      </c>
      <c r="R31" s="120">
        <f t="shared" si="4"/>
        <v>102.00999999999999</v>
      </c>
      <c r="S31" s="122">
        <f t="shared" si="5"/>
        <v>59.505833333333328</v>
      </c>
      <c r="T31" s="69"/>
    </row>
    <row r="32" spans="1:20" x14ac:dyDescent="0.25">
      <c r="A32" s="17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15.87</v>
      </c>
      <c r="I32" s="59">
        <v>51.57</v>
      </c>
      <c r="J32" s="59">
        <v>101.16</v>
      </c>
      <c r="K32" s="59">
        <v>71.41</v>
      </c>
      <c r="L32" s="59">
        <v>79.34</v>
      </c>
      <c r="M32" s="60">
        <v>61.49</v>
      </c>
      <c r="N32" s="133">
        <f t="shared" si="0"/>
        <v>0</v>
      </c>
      <c r="O32" s="134">
        <f t="shared" si="1"/>
        <v>380.84000000000003</v>
      </c>
      <c r="P32" s="119">
        <f t="shared" si="2"/>
        <v>380.84000000000003</v>
      </c>
      <c r="Q32" s="122">
        <f t="shared" si="3"/>
        <v>0</v>
      </c>
      <c r="R32" s="120">
        <f t="shared" si="4"/>
        <v>54.405714285714289</v>
      </c>
      <c r="S32" s="122">
        <f t="shared" si="5"/>
        <v>31.736666666666668</v>
      </c>
      <c r="T32" s="69"/>
    </row>
    <row r="33" spans="1:24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7.93</v>
      </c>
      <c r="I33" s="59">
        <v>89.26</v>
      </c>
      <c r="J33" s="59">
        <v>69.42</v>
      </c>
      <c r="K33" s="59">
        <v>61.49</v>
      </c>
      <c r="L33" s="59">
        <v>59.51</v>
      </c>
      <c r="M33" s="60">
        <v>53.56</v>
      </c>
      <c r="N33" s="133">
        <f t="shared" si="0"/>
        <v>0</v>
      </c>
      <c r="O33" s="134">
        <f t="shared" si="1"/>
        <v>341.17</v>
      </c>
      <c r="P33" s="119">
        <f t="shared" si="2"/>
        <v>341.17</v>
      </c>
      <c r="Q33" s="122">
        <f t="shared" si="3"/>
        <v>0</v>
      </c>
      <c r="R33" s="120">
        <f t="shared" si="4"/>
        <v>48.738571428571433</v>
      </c>
      <c r="S33" s="122">
        <f t="shared" si="5"/>
        <v>28.430833333333336</v>
      </c>
      <c r="T33" s="69"/>
    </row>
    <row r="34" spans="1:24" x14ac:dyDescent="0.25">
      <c r="A34" s="17">
        <v>1981</v>
      </c>
      <c r="B34" s="23">
        <v>0</v>
      </c>
      <c r="C34" s="59">
        <v>0</v>
      </c>
      <c r="D34" s="59">
        <v>0</v>
      </c>
      <c r="E34" s="59">
        <v>0</v>
      </c>
      <c r="F34" s="59">
        <v>0</v>
      </c>
      <c r="G34" s="59">
        <v>39.67</v>
      </c>
      <c r="H34" s="59">
        <v>55.54</v>
      </c>
      <c r="I34" s="59">
        <v>79.34</v>
      </c>
      <c r="J34" s="59">
        <v>115.04</v>
      </c>
      <c r="K34" s="59">
        <v>57.52</v>
      </c>
      <c r="L34" s="59">
        <v>101.16</v>
      </c>
      <c r="M34" s="60">
        <v>37.69</v>
      </c>
      <c r="N34" s="133">
        <f t="shared" si="0"/>
        <v>0</v>
      </c>
      <c r="O34" s="134">
        <f t="shared" si="1"/>
        <v>485.96</v>
      </c>
      <c r="P34" s="119">
        <f t="shared" si="2"/>
        <v>485.96</v>
      </c>
      <c r="Q34" s="122">
        <f t="shared" si="3"/>
        <v>0</v>
      </c>
      <c r="R34" s="120">
        <f t="shared" si="4"/>
        <v>69.42285714285714</v>
      </c>
      <c r="S34" s="122">
        <f t="shared" si="5"/>
        <v>40.496666666666663</v>
      </c>
      <c r="T34" s="69"/>
    </row>
    <row r="35" spans="1:24" x14ac:dyDescent="0.25">
      <c r="A35" s="17">
        <v>1982</v>
      </c>
      <c r="B35" s="23">
        <v>0</v>
      </c>
      <c r="C35" s="59">
        <v>0</v>
      </c>
      <c r="D35" s="59">
        <v>0</v>
      </c>
      <c r="E35" s="59">
        <v>0</v>
      </c>
      <c r="F35" s="59">
        <v>0</v>
      </c>
      <c r="G35" s="59">
        <v>17.850000000000001</v>
      </c>
      <c r="H35" s="59">
        <v>73.39</v>
      </c>
      <c r="I35" s="59">
        <v>45.62</v>
      </c>
      <c r="J35" s="59">
        <v>115.04</v>
      </c>
      <c r="K35" s="59">
        <v>59.51</v>
      </c>
      <c r="L35" s="59">
        <v>59.51</v>
      </c>
      <c r="M35" s="60">
        <v>41.65</v>
      </c>
      <c r="N35" s="133">
        <f t="shared" si="0"/>
        <v>0</v>
      </c>
      <c r="O35" s="134">
        <f t="shared" si="1"/>
        <v>412.57</v>
      </c>
      <c r="P35" s="119">
        <f t="shared" si="2"/>
        <v>412.57</v>
      </c>
      <c r="Q35" s="122">
        <f t="shared" si="3"/>
        <v>0</v>
      </c>
      <c r="R35" s="120">
        <f t="shared" si="4"/>
        <v>58.938571428571429</v>
      </c>
      <c r="S35" s="122">
        <f t="shared" si="5"/>
        <v>34.380833333333335</v>
      </c>
      <c r="T35" s="69"/>
    </row>
    <row r="36" spans="1:24" x14ac:dyDescent="0.25">
      <c r="A36" s="17">
        <v>1983</v>
      </c>
      <c r="B36" s="23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0</v>
      </c>
      <c r="I36" s="59">
        <v>35.700000000000003</v>
      </c>
      <c r="J36" s="59">
        <v>61.49</v>
      </c>
      <c r="K36" s="59">
        <v>49.59</v>
      </c>
      <c r="L36" s="59">
        <v>49.59</v>
      </c>
      <c r="M36" s="60">
        <v>45.62</v>
      </c>
      <c r="N36" s="133">
        <f t="shared" si="0"/>
        <v>0</v>
      </c>
      <c r="O36" s="134">
        <f t="shared" si="1"/>
        <v>241.99</v>
      </c>
      <c r="P36" s="119">
        <f t="shared" si="2"/>
        <v>241.99</v>
      </c>
      <c r="Q36" s="122">
        <f t="shared" si="3"/>
        <v>0</v>
      </c>
      <c r="R36" s="120">
        <f t="shared" si="4"/>
        <v>34.57</v>
      </c>
      <c r="S36" s="122">
        <f t="shared" si="5"/>
        <v>20.165833333333335</v>
      </c>
      <c r="T36" s="69"/>
    </row>
    <row r="37" spans="1:24" x14ac:dyDescent="0.25">
      <c r="A37" s="17">
        <v>1984</v>
      </c>
      <c r="B37" s="23">
        <v>0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73.39</v>
      </c>
      <c r="I37" s="59">
        <v>69.42</v>
      </c>
      <c r="J37" s="59">
        <v>91.24</v>
      </c>
      <c r="K37" s="59">
        <v>67.44</v>
      </c>
      <c r="L37" s="59">
        <v>37.69</v>
      </c>
      <c r="M37" s="60">
        <v>9.92</v>
      </c>
      <c r="N37" s="133">
        <f t="shared" si="0"/>
        <v>0</v>
      </c>
      <c r="O37" s="134">
        <f t="shared" si="1"/>
        <v>349.1</v>
      </c>
      <c r="P37" s="119">
        <f t="shared" si="2"/>
        <v>349.1</v>
      </c>
      <c r="Q37" s="122">
        <f t="shared" si="3"/>
        <v>0</v>
      </c>
      <c r="R37" s="120">
        <f t="shared" si="4"/>
        <v>49.871428571428574</v>
      </c>
      <c r="S37" s="122">
        <f t="shared" si="5"/>
        <v>29.091666666666669</v>
      </c>
      <c r="T37" s="69"/>
    </row>
    <row r="38" spans="1:24" x14ac:dyDescent="0.25">
      <c r="A38" s="17">
        <v>1985</v>
      </c>
      <c r="B38" s="23">
        <v>0</v>
      </c>
      <c r="C38" s="59">
        <v>0</v>
      </c>
      <c r="D38" s="59">
        <v>0</v>
      </c>
      <c r="E38" s="59">
        <v>0</v>
      </c>
      <c r="F38" s="59">
        <v>0</v>
      </c>
      <c r="G38" s="59">
        <v>178.51</v>
      </c>
      <c r="H38" s="59">
        <v>184.46</v>
      </c>
      <c r="I38" s="59">
        <v>178.51</v>
      </c>
      <c r="J38" s="59">
        <v>184.46</v>
      </c>
      <c r="K38" s="59">
        <v>184.46</v>
      </c>
      <c r="L38" s="59">
        <v>178.51</v>
      </c>
      <c r="M38" s="60">
        <v>107.11</v>
      </c>
      <c r="N38" s="133">
        <f t="shared" si="0"/>
        <v>0</v>
      </c>
      <c r="O38" s="134">
        <f t="shared" si="1"/>
        <v>1196.02</v>
      </c>
      <c r="P38" s="119">
        <f t="shared" si="2"/>
        <v>1196.02</v>
      </c>
      <c r="Q38" s="122">
        <f t="shared" si="3"/>
        <v>0</v>
      </c>
      <c r="R38" s="120">
        <f t="shared" si="4"/>
        <v>170.85999999999999</v>
      </c>
      <c r="S38" s="122">
        <f t="shared" si="5"/>
        <v>99.668333333333337</v>
      </c>
      <c r="T38" s="69"/>
    </row>
    <row r="39" spans="1:24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41.65</v>
      </c>
      <c r="G39" s="59">
        <v>0</v>
      </c>
      <c r="H39" s="59">
        <v>128.93</v>
      </c>
      <c r="I39" s="59">
        <v>144.80000000000001</v>
      </c>
      <c r="J39" s="59">
        <v>184.46</v>
      </c>
      <c r="K39" s="59">
        <v>156.69999999999999</v>
      </c>
      <c r="L39" s="59">
        <v>91.24</v>
      </c>
      <c r="M39" s="60">
        <v>37.69</v>
      </c>
      <c r="N39" s="133">
        <f t="shared" si="0"/>
        <v>41.65</v>
      </c>
      <c r="O39" s="134">
        <f t="shared" si="1"/>
        <v>743.82000000000016</v>
      </c>
      <c r="P39" s="119">
        <f t="shared" si="2"/>
        <v>785.47</v>
      </c>
      <c r="Q39" s="122">
        <f t="shared" si="3"/>
        <v>8.33</v>
      </c>
      <c r="R39" s="120">
        <f t="shared" si="4"/>
        <v>106.26000000000002</v>
      </c>
      <c r="S39" s="122">
        <f t="shared" si="5"/>
        <v>65.455833333333331</v>
      </c>
      <c r="T39" s="69"/>
    </row>
    <row r="40" spans="1:24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71.41</v>
      </c>
      <c r="H40" s="59">
        <v>136.86000000000001</v>
      </c>
      <c r="I40" s="59">
        <v>136.86000000000001</v>
      </c>
      <c r="J40" s="59">
        <v>184.46</v>
      </c>
      <c r="K40" s="59">
        <v>184.46</v>
      </c>
      <c r="L40" s="59">
        <v>150.75</v>
      </c>
      <c r="M40" s="60">
        <v>130.91</v>
      </c>
      <c r="N40" s="133">
        <f t="shared" si="0"/>
        <v>0</v>
      </c>
      <c r="O40" s="134">
        <f t="shared" si="1"/>
        <v>995.71</v>
      </c>
      <c r="P40" s="119">
        <f t="shared" si="2"/>
        <v>995.71</v>
      </c>
      <c r="Q40" s="122">
        <f t="shared" si="3"/>
        <v>0</v>
      </c>
      <c r="R40" s="120">
        <f t="shared" si="4"/>
        <v>142.24428571428572</v>
      </c>
      <c r="S40" s="122">
        <f t="shared" si="5"/>
        <v>82.975833333333341</v>
      </c>
      <c r="T40" s="69"/>
    </row>
    <row r="41" spans="1:24" x14ac:dyDescent="0.25">
      <c r="A41" s="17">
        <v>1988</v>
      </c>
      <c r="B41" s="23">
        <v>0</v>
      </c>
      <c r="C41" s="59">
        <v>0</v>
      </c>
      <c r="D41" s="59">
        <v>0</v>
      </c>
      <c r="E41" s="59">
        <v>0</v>
      </c>
      <c r="F41" s="59">
        <v>0</v>
      </c>
      <c r="G41" s="59">
        <v>77.36</v>
      </c>
      <c r="H41" s="59">
        <v>184.46</v>
      </c>
      <c r="I41" s="59">
        <v>178.51</v>
      </c>
      <c r="J41" s="59">
        <v>184.46</v>
      </c>
      <c r="K41" s="59">
        <v>184.46</v>
      </c>
      <c r="L41" s="59">
        <v>140.83000000000001</v>
      </c>
      <c r="M41" s="60">
        <v>47.6</v>
      </c>
      <c r="N41" s="133">
        <f t="shared" si="0"/>
        <v>0</v>
      </c>
      <c r="O41" s="134">
        <f t="shared" si="1"/>
        <v>997.68000000000006</v>
      </c>
      <c r="P41" s="119">
        <f t="shared" si="2"/>
        <v>997.68000000000006</v>
      </c>
      <c r="Q41" s="122">
        <f t="shared" si="3"/>
        <v>0</v>
      </c>
      <c r="R41" s="120">
        <f t="shared" si="4"/>
        <v>142.52571428571429</v>
      </c>
      <c r="S41" s="122">
        <f t="shared" si="5"/>
        <v>83.14</v>
      </c>
      <c r="T41" s="69"/>
    </row>
    <row r="42" spans="1:24" x14ac:dyDescent="0.25">
      <c r="A42" s="17">
        <v>1989</v>
      </c>
      <c r="B42" s="23">
        <v>0</v>
      </c>
      <c r="C42" s="59">
        <v>0</v>
      </c>
      <c r="D42" s="59">
        <v>0</v>
      </c>
      <c r="E42" s="59">
        <v>0</v>
      </c>
      <c r="F42" s="59">
        <v>0</v>
      </c>
      <c r="G42" s="59">
        <v>119.01</v>
      </c>
      <c r="H42" s="59">
        <v>184.46</v>
      </c>
      <c r="I42" s="59">
        <v>178.51</v>
      </c>
      <c r="J42" s="59">
        <v>184.46</v>
      </c>
      <c r="K42" s="59">
        <v>178.51</v>
      </c>
      <c r="L42" s="59">
        <v>87.27</v>
      </c>
      <c r="M42" s="60">
        <v>7.93</v>
      </c>
      <c r="N42" s="133">
        <f t="shared" si="0"/>
        <v>0</v>
      </c>
      <c r="O42" s="134">
        <f t="shared" si="1"/>
        <v>940.15</v>
      </c>
      <c r="P42" s="119">
        <f t="shared" si="2"/>
        <v>940.15</v>
      </c>
      <c r="Q42" s="122">
        <f t="shared" si="3"/>
        <v>0</v>
      </c>
      <c r="R42" s="120">
        <f t="shared" si="4"/>
        <v>134.30714285714285</v>
      </c>
      <c r="S42" s="122">
        <f t="shared" si="5"/>
        <v>78.345833333333331</v>
      </c>
      <c r="T42" s="69"/>
    </row>
    <row r="43" spans="1:24" x14ac:dyDescent="0.25">
      <c r="A43" s="17">
        <v>1990</v>
      </c>
      <c r="B43" s="23">
        <v>0</v>
      </c>
      <c r="C43" s="59">
        <v>0</v>
      </c>
      <c r="D43" s="59">
        <v>0</v>
      </c>
      <c r="E43" s="59">
        <v>0</v>
      </c>
      <c r="F43" s="59">
        <v>0</v>
      </c>
      <c r="G43" s="59">
        <v>27.77</v>
      </c>
      <c r="H43" s="59">
        <v>122.98</v>
      </c>
      <c r="I43" s="59">
        <v>119.01</v>
      </c>
      <c r="J43" s="59">
        <v>122.98</v>
      </c>
      <c r="K43" s="59">
        <v>122.98</v>
      </c>
      <c r="L43" s="59">
        <v>119.01</v>
      </c>
      <c r="M43" s="60">
        <v>59.51</v>
      </c>
      <c r="N43" s="133">
        <f t="shared" si="0"/>
        <v>0</v>
      </c>
      <c r="O43" s="134">
        <f t="shared" si="1"/>
        <v>694.24</v>
      </c>
      <c r="P43" s="119">
        <f t="shared" si="2"/>
        <v>694.24</v>
      </c>
      <c r="Q43" s="122">
        <f t="shared" si="3"/>
        <v>0</v>
      </c>
      <c r="R43" s="120">
        <f t="shared" si="4"/>
        <v>99.177142857142854</v>
      </c>
      <c r="S43" s="122">
        <f t="shared" si="5"/>
        <v>57.853333333333332</v>
      </c>
      <c r="T43" s="69"/>
    </row>
    <row r="44" spans="1:24" x14ac:dyDescent="0.25">
      <c r="A44" s="17">
        <v>1991</v>
      </c>
      <c r="B44" s="23">
        <v>0</v>
      </c>
      <c r="C44" s="59">
        <v>0</v>
      </c>
      <c r="D44" s="59">
        <v>0</v>
      </c>
      <c r="E44" s="59">
        <v>0</v>
      </c>
      <c r="F44" s="59">
        <v>0</v>
      </c>
      <c r="G44" s="59">
        <v>45.62</v>
      </c>
      <c r="H44" s="59">
        <v>122.98</v>
      </c>
      <c r="I44" s="59">
        <v>119.01</v>
      </c>
      <c r="J44" s="59">
        <v>122.98</v>
      </c>
      <c r="K44" s="59">
        <v>122.98</v>
      </c>
      <c r="L44" s="59">
        <v>119.01</v>
      </c>
      <c r="M44" s="60">
        <v>99.18</v>
      </c>
      <c r="N44" s="133">
        <f t="shared" si="0"/>
        <v>0</v>
      </c>
      <c r="O44" s="134">
        <f t="shared" si="1"/>
        <v>751.76</v>
      </c>
      <c r="P44" s="119">
        <f t="shared" si="2"/>
        <v>751.76</v>
      </c>
      <c r="Q44" s="122">
        <f t="shared" si="3"/>
        <v>0</v>
      </c>
      <c r="R44" s="120">
        <f t="shared" si="4"/>
        <v>107.39428571428572</v>
      </c>
      <c r="S44" s="122">
        <f t="shared" si="5"/>
        <v>62.646666666666668</v>
      </c>
      <c r="T44" s="69"/>
    </row>
    <row r="45" spans="1:24" x14ac:dyDescent="0.25">
      <c r="A45" s="17">
        <v>1992</v>
      </c>
      <c r="B45" s="23">
        <v>0</v>
      </c>
      <c r="C45" s="59">
        <v>0</v>
      </c>
      <c r="D45" s="59">
        <v>0</v>
      </c>
      <c r="E45" s="59">
        <v>0</v>
      </c>
      <c r="F45" s="59">
        <v>0</v>
      </c>
      <c r="G45" s="59">
        <v>67.44</v>
      </c>
      <c r="H45" s="59">
        <v>245.95</v>
      </c>
      <c r="I45" s="59">
        <v>194.38</v>
      </c>
      <c r="J45" s="59">
        <v>154.71</v>
      </c>
      <c r="K45" s="59">
        <v>150.75</v>
      </c>
      <c r="L45" s="59">
        <v>119.01</v>
      </c>
      <c r="M45" s="60">
        <v>15.87</v>
      </c>
      <c r="N45" s="133">
        <f t="shared" si="0"/>
        <v>0</v>
      </c>
      <c r="O45" s="134">
        <f t="shared" si="1"/>
        <v>948.11</v>
      </c>
      <c r="P45" s="119">
        <f t="shared" si="2"/>
        <v>948.11</v>
      </c>
      <c r="Q45" s="122">
        <f t="shared" si="3"/>
        <v>0</v>
      </c>
      <c r="R45" s="120">
        <f t="shared" si="4"/>
        <v>135.44428571428571</v>
      </c>
      <c r="S45" s="122">
        <f t="shared" si="5"/>
        <v>79.009166666666673</v>
      </c>
      <c r="T45" s="69"/>
    </row>
    <row r="46" spans="1:24" x14ac:dyDescent="0.25">
      <c r="A46" s="17">
        <v>1993</v>
      </c>
      <c r="B46" s="23">
        <v>0</v>
      </c>
      <c r="C46" s="59">
        <v>0</v>
      </c>
      <c r="D46" s="59">
        <v>0</v>
      </c>
      <c r="E46" s="59">
        <v>0</v>
      </c>
      <c r="F46" s="59">
        <v>0</v>
      </c>
      <c r="G46" s="59">
        <v>87.27</v>
      </c>
      <c r="H46" s="59">
        <v>245.95</v>
      </c>
      <c r="I46" s="59">
        <v>238.02</v>
      </c>
      <c r="J46" s="59">
        <v>226.12</v>
      </c>
      <c r="K46" s="59">
        <v>184.46</v>
      </c>
      <c r="L46" s="59">
        <v>134.88</v>
      </c>
      <c r="M46" s="60">
        <v>31.74</v>
      </c>
      <c r="N46" s="133">
        <f t="shared" si="0"/>
        <v>0</v>
      </c>
      <c r="O46" s="134">
        <f t="shared" si="1"/>
        <v>1148.44</v>
      </c>
      <c r="P46" s="119">
        <f t="shared" si="2"/>
        <v>1148.44</v>
      </c>
      <c r="Q46" s="122">
        <f t="shared" si="3"/>
        <v>0</v>
      </c>
      <c r="R46" s="120">
        <f t="shared" si="4"/>
        <v>164.06285714285715</v>
      </c>
      <c r="S46" s="122">
        <f t="shared" si="5"/>
        <v>95.703333333333333</v>
      </c>
      <c r="T46" s="69"/>
      <c r="W46" s="1"/>
      <c r="X46" s="113"/>
    </row>
    <row r="47" spans="1:24" x14ac:dyDescent="0.25">
      <c r="A47" s="17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0</v>
      </c>
      <c r="G47" s="59">
        <v>103.14</v>
      </c>
      <c r="H47" s="59">
        <v>245.95</v>
      </c>
      <c r="I47" s="59">
        <v>238.02</v>
      </c>
      <c r="J47" s="59">
        <v>245.95</v>
      </c>
      <c r="K47" s="59">
        <v>184.46</v>
      </c>
      <c r="L47" s="59">
        <v>146.78</v>
      </c>
      <c r="M47" s="60">
        <v>95.21</v>
      </c>
      <c r="N47" s="133">
        <f t="shared" si="0"/>
        <v>0</v>
      </c>
      <c r="O47" s="134">
        <f t="shared" si="1"/>
        <v>1259.51</v>
      </c>
      <c r="P47" s="119">
        <f t="shared" si="2"/>
        <v>1259.51</v>
      </c>
      <c r="Q47" s="122">
        <f t="shared" si="3"/>
        <v>0</v>
      </c>
      <c r="R47" s="120">
        <f t="shared" si="4"/>
        <v>179.93</v>
      </c>
      <c r="S47" s="122">
        <f t="shared" si="5"/>
        <v>104.95916666666666</v>
      </c>
      <c r="T47" s="69"/>
      <c r="W47" s="1"/>
      <c r="X47" s="113"/>
    </row>
    <row r="48" spans="1:24" x14ac:dyDescent="0.25">
      <c r="A48" s="17">
        <v>1995</v>
      </c>
      <c r="B48" s="23">
        <v>0</v>
      </c>
      <c r="C48" s="59">
        <v>0</v>
      </c>
      <c r="D48" s="59">
        <v>0</v>
      </c>
      <c r="E48" s="59">
        <v>0</v>
      </c>
      <c r="F48" s="59">
        <v>0</v>
      </c>
      <c r="G48" s="59">
        <v>0</v>
      </c>
      <c r="H48" s="59">
        <v>122.98</v>
      </c>
      <c r="I48" s="59">
        <v>119.01</v>
      </c>
      <c r="J48" s="59">
        <v>122.98</v>
      </c>
      <c r="K48" s="59">
        <v>122.98</v>
      </c>
      <c r="L48" s="59">
        <v>119.01</v>
      </c>
      <c r="M48" s="60">
        <v>59.51</v>
      </c>
      <c r="N48" s="133">
        <f t="shared" si="0"/>
        <v>0</v>
      </c>
      <c r="O48" s="134">
        <f t="shared" si="1"/>
        <v>666.47</v>
      </c>
      <c r="P48" s="119">
        <f t="shared" si="2"/>
        <v>666.47</v>
      </c>
      <c r="Q48" s="122">
        <f t="shared" si="3"/>
        <v>0</v>
      </c>
      <c r="R48" s="120">
        <f t="shared" si="4"/>
        <v>95.210000000000008</v>
      </c>
      <c r="S48" s="122">
        <f t="shared" si="5"/>
        <v>55.539166666666667</v>
      </c>
      <c r="T48" s="69"/>
      <c r="W48" s="1"/>
      <c r="X48" s="113"/>
    </row>
    <row r="49" spans="1:24" x14ac:dyDescent="0.25">
      <c r="A49" s="17">
        <v>1996</v>
      </c>
      <c r="B49" s="23">
        <v>0</v>
      </c>
      <c r="C49" s="59">
        <v>0</v>
      </c>
      <c r="D49" s="59">
        <v>0</v>
      </c>
      <c r="E49" s="59">
        <v>0</v>
      </c>
      <c r="F49" s="59">
        <v>0</v>
      </c>
      <c r="G49" s="59">
        <v>23.8</v>
      </c>
      <c r="H49" s="59">
        <v>182.48</v>
      </c>
      <c r="I49" s="59">
        <v>59.51</v>
      </c>
      <c r="J49" s="59">
        <v>90.25</v>
      </c>
      <c r="K49" s="59">
        <v>216.2</v>
      </c>
      <c r="L49" s="59">
        <v>103.14</v>
      </c>
      <c r="M49" s="60">
        <v>0</v>
      </c>
      <c r="N49" s="133">
        <f t="shared" si="0"/>
        <v>0</v>
      </c>
      <c r="O49" s="134">
        <f t="shared" si="1"/>
        <v>675.38</v>
      </c>
      <c r="P49" s="119">
        <f t="shared" si="2"/>
        <v>675.38</v>
      </c>
      <c r="Q49" s="122">
        <f t="shared" si="3"/>
        <v>0</v>
      </c>
      <c r="R49" s="120">
        <f t="shared" si="4"/>
        <v>96.482857142857142</v>
      </c>
      <c r="S49" s="122">
        <f t="shared" si="5"/>
        <v>56.281666666666666</v>
      </c>
      <c r="T49" s="69"/>
      <c r="W49" s="1"/>
      <c r="X49" s="113"/>
    </row>
    <row r="50" spans="1:24" x14ac:dyDescent="0.25">
      <c r="A50" s="17">
        <v>1997</v>
      </c>
      <c r="B50" s="23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60"/>
      <c r="N50" s="133">
        <f t="shared" si="0"/>
        <v>0</v>
      </c>
      <c r="O50" s="134">
        <f t="shared" si="1"/>
        <v>0</v>
      </c>
      <c r="P50" s="119">
        <f t="shared" si="2"/>
        <v>0</v>
      </c>
      <c r="Q50" s="122"/>
      <c r="R50" s="120"/>
      <c r="S50" s="122"/>
      <c r="T50" s="69"/>
      <c r="W50" s="1"/>
      <c r="X50" s="113"/>
    </row>
    <row r="51" spans="1:24" x14ac:dyDescent="0.25">
      <c r="A51" s="17">
        <v>1998</v>
      </c>
      <c r="B51" s="23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60"/>
      <c r="N51" s="133">
        <f t="shared" si="0"/>
        <v>0</v>
      </c>
      <c r="O51" s="134">
        <f t="shared" si="1"/>
        <v>0</v>
      </c>
      <c r="P51" s="119">
        <f t="shared" si="2"/>
        <v>0</v>
      </c>
      <c r="Q51" s="122"/>
      <c r="R51" s="120"/>
      <c r="S51" s="122"/>
      <c r="T51" s="69"/>
      <c r="W51" s="1"/>
      <c r="X51" s="113"/>
    </row>
    <row r="52" spans="1:24" x14ac:dyDescent="0.25">
      <c r="A52" s="17">
        <v>1999</v>
      </c>
      <c r="B52" s="23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60"/>
      <c r="N52" s="133">
        <f t="shared" si="0"/>
        <v>0</v>
      </c>
      <c r="O52" s="134">
        <f t="shared" si="1"/>
        <v>0</v>
      </c>
      <c r="P52" s="119">
        <f t="shared" si="2"/>
        <v>0</v>
      </c>
      <c r="Q52" s="122"/>
      <c r="R52" s="120"/>
      <c r="S52" s="122"/>
      <c r="T52" s="69"/>
      <c r="W52" s="1"/>
      <c r="X52" s="113"/>
    </row>
    <row r="53" spans="1:24" x14ac:dyDescent="0.25">
      <c r="A53" s="17">
        <v>2000</v>
      </c>
      <c r="B53" s="23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60"/>
      <c r="N53" s="133">
        <f t="shared" si="0"/>
        <v>0</v>
      </c>
      <c r="O53" s="134">
        <f t="shared" si="1"/>
        <v>0</v>
      </c>
      <c r="P53" s="119">
        <f t="shared" si="2"/>
        <v>0</v>
      </c>
      <c r="Q53" s="122"/>
      <c r="R53" s="120"/>
      <c r="S53" s="122"/>
      <c r="T53" s="69"/>
      <c r="W53" s="1"/>
      <c r="X53" s="113"/>
    </row>
    <row r="54" spans="1:24" x14ac:dyDescent="0.25">
      <c r="A54" s="17">
        <v>2001</v>
      </c>
      <c r="B54" s="23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60"/>
      <c r="N54" s="133">
        <f t="shared" si="0"/>
        <v>0</v>
      </c>
      <c r="O54" s="134">
        <f t="shared" si="1"/>
        <v>0</v>
      </c>
      <c r="P54" s="119">
        <f t="shared" si="2"/>
        <v>0</v>
      </c>
      <c r="Q54" s="122"/>
      <c r="R54" s="120"/>
      <c r="S54" s="122"/>
      <c r="T54" s="69"/>
      <c r="W54" s="1"/>
      <c r="X54" s="113"/>
    </row>
    <row r="55" spans="1:24" x14ac:dyDescent="0.25">
      <c r="A55" s="17">
        <v>2002</v>
      </c>
      <c r="B55" s="23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60"/>
      <c r="N55" s="133">
        <f t="shared" si="0"/>
        <v>0</v>
      </c>
      <c r="O55" s="134">
        <f t="shared" si="1"/>
        <v>0</v>
      </c>
      <c r="P55" s="119">
        <f t="shared" si="2"/>
        <v>0</v>
      </c>
      <c r="Q55" s="122"/>
      <c r="R55" s="120"/>
      <c r="S55" s="122"/>
      <c r="T55" s="69"/>
      <c r="W55" s="1"/>
      <c r="X55" s="113"/>
    </row>
    <row r="56" spans="1:24" x14ac:dyDescent="0.25">
      <c r="A56" s="17">
        <v>2003</v>
      </c>
      <c r="B56" s="23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60"/>
      <c r="N56" s="133">
        <f t="shared" si="0"/>
        <v>0</v>
      </c>
      <c r="O56" s="134">
        <f t="shared" si="1"/>
        <v>0</v>
      </c>
      <c r="P56" s="119">
        <f t="shared" si="2"/>
        <v>0</v>
      </c>
      <c r="Q56" s="122"/>
      <c r="R56" s="120"/>
      <c r="S56" s="122"/>
      <c r="T56" s="69"/>
      <c r="W56" s="1"/>
      <c r="X56" s="113"/>
    </row>
    <row r="57" spans="1:24" x14ac:dyDescent="0.25">
      <c r="A57" s="17">
        <v>2004</v>
      </c>
      <c r="B57" s="23">
        <v>0</v>
      </c>
      <c r="C57" s="59">
        <v>0</v>
      </c>
      <c r="D57" s="59">
        <v>0</v>
      </c>
      <c r="E57" s="59">
        <v>0</v>
      </c>
      <c r="F57" s="59">
        <v>0</v>
      </c>
      <c r="G57" s="59">
        <v>40.32</v>
      </c>
      <c r="H57" s="59">
        <v>61.2</v>
      </c>
      <c r="I57" s="59">
        <v>42.34</v>
      </c>
      <c r="J57" s="59">
        <v>24.32</v>
      </c>
      <c r="K57" s="59">
        <v>32.04</v>
      </c>
      <c r="L57" s="59">
        <v>22.68</v>
      </c>
      <c r="M57" s="60">
        <v>27</v>
      </c>
      <c r="N57" s="133">
        <f>SUM(B57:F57)</f>
        <v>0</v>
      </c>
      <c r="O57" s="134">
        <f>SUM(G57:M57)</f>
        <v>249.9</v>
      </c>
      <c r="P57" s="119">
        <f t="shared" si="2"/>
        <v>249.9</v>
      </c>
      <c r="Q57" s="122">
        <f t="shared" si="3"/>
        <v>0</v>
      </c>
      <c r="R57" s="120">
        <f t="shared" si="4"/>
        <v>35.700000000000003</v>
      </c>
      <c r="S57" s="122">
        <f t="shared" si="5"/>
        <v>20.824999999999999</v>
      </c>
      <c r="T57" s="69"/>
      <c r="W57" s="1"/>
      <c r="X57" s="113"/>
    </row>
    <row r="58" spans="1:24" x14ac:dyDescent="0.25">
      <c r="A58" s="17">
        <v>2005</v>
      </c>
      <c r="B58" s="23">
        <v>101.23</v>
      </c>
      <c r="C58" s="59">
        <v>58.96</v>
      </c>
      <c r="D58" s="59">
        <v>46.55</v>
      </c>
      <c r="E58" s="59">
        <v>60.26</v>
      </c>
      <c r="F58" s="59">
        <v>161.55000000000001</v>
      </c>
      <c r="G58" s="59">
        <v>149.25</v>
      </c>
      <c r="H58" s="59">
        <v>191.02</v>
      </c>
      <c r="I58" s="59">
        <v>251.7</v>
      </c>
      <c r="J58" s="59">
        <v>251.15</v>
      </c>
      <c r="K58" s="59">
        <v>241.65</v>
      </c>
      <c r="L58" s="59">
        <v>123.55</v>
      </c>
      <c r="M58" s="60">
        <v>78.41</v>
      </c>
      <c r="N58" s="133">
        <f t="shared" ref="N58:N62" si="6">SUM(B58:F58)</f>
        <v>428.55</v>
      </c>
      <c r="O58" s="134">
        <f t="shared" ref="O58:O62" si="7">SUM(G58:M58)</f>
        <v>1286.73</v>
      </c>
      <c r="P58" s="119">
        <f t="shared" si="2"/>
        <v>1715.2800000000002</v>
      </c>
      <c r="Q58" s="122">
        <f t="shared" si="3"/>
        <v>85.710000000000008</v>
      </c>
      <c r="R58" s="120">
        <f t="shared" si="4"/>
        <v>183.81857142857143</v>
      </c>
      <c r="S58" s="122">
        <f t="shared" si="5"/>
        <v>142.94000000000003</v>
      </c>
      <c r="T58" s="69"/>
      <c r="W58" s="1"/>
      <c r="X58" s="113"/>
    </row>
    <row r="59" spans="1:24" x14ac:dyDescent="0.25">
      <c r="A59" s="17">
        <v>2006</v>
      </c>
      <c r="B59" s="23">
        <v>57.08</v>
      </c>
      <c r="C59" s="59">
        <v>33.04</v>
      </c>
      <c r="D59" s="59">
        <v>19.41</v>
      </c>
      <c r="E59" s="59">
        <v>19.3</v>
      </c>
      <c r="F59" s="59">
        <v>117.75</v>
      </c>
      <c r="G59" s="59">
        <v>44.62</v>
      </c>
      <c r="H59" s="59">
        <v>56.71</v>
      </c>
      <c r="I59" s="59">
        <v>47.75</v>
      </c>
      <c r="J59" s="59">
        <v>155.38</v>
      </c>
      <c r="K59" s="59">
        <v>130.25</v>
      </c>
      <c r="L59" s="59">
        <v>70.27</v>
      </c>
      <c r="M59" s="60">
        <v>34.880000000000003</v>
      </c>
      <c r="N59" s="133">
        <f t="shared" si="6"/>
        <v>246.58</v>
      </c>
      <c r="O59" s="134">
        <f t="shared" si="7"/>
        <v>539.86</v>
      </c>
      <c r="P59" s="119">
        <f t="shared" si="2"/>
        <v>786.43999999999994</v>
      </c>
      <c r="Q59" s="122">
        <f t="shared" si="3"/>
        <v>49.316000000000003</v>
      </c>
      <c r="R59" s="120">
        <f t="shared" si="4"/>
        <v>77.122857142857143</v>
      </c>
      <c r="S59" s="122">
        <f t="shared" si="5"/>
        <v>65.536666666666662</v>
      </c>
      <c r="T59" s="69"/>
      <c r="W59" s="1"/>
      <c r="X59" s="113"/>
    </row>
    <row r="60" spans="1:24" x14ac:dyDescent="0.25">
      <c r="A60" s="17">
        <v>2007</v>
      </c>
      <c r="B60" s="23">
        <v>82.19</v>
      </c>
      <c r="C60" s="59">
        <v>63.49</v>
      </c>
      <c r="D60" s="59">
        <v>58.08</v>
      </c>
      <c r="E60" s="59">
        <v>90.16</v>
      </c>
      <c r="F60" s="59">
        <v>130.65</v>
      </c>
      <c r="G60" s="59">
        <v>51.12</v>
      </c>
      <c r="H60" s="59">
        <v>94.66</v>
      </c>
      <c r="I60" s="59">
        <v>261.51</v>
      </c>
      <c r="J60" s="59">
        <v>221.52</v>
      </c>
      <c r="K60" s="59">
        <v>174.67</v>
      </c>
      <c r="L60" s="59">
        <v>0.94</v>
      </c>
      <c r="M60" s="60">
        <v>141.22</v>
      </c>
      <c r="N60" s="133">
        <f t="shared" si="6"/>
        <v>424.56999999999994</v>
      </c>
      <c r="O60" s="134">
        <f t="shared" si="7"/>
        <v>945.64</v>
      </c>
      <c r="P60" s="119">
        <f t="shared" si="2"/>
        <v>1370.21</v>
      </c>
      <c r="Q60" s="122">
        <f t="shared" si="3"/>
        <v>84.913999999999987</v>
      </c>
      <c r="R60" s="120">
        <f t="shared" si="4"/>
        <v>135.09142857142857</v>
      </c>
      <c r="S60" s="122">
        <f t="shared" si="5"/>
        <v>114.18416666666667</v>
      </c>
      <c r="T60" s="69"/>
      <c r="W60" s="1"/>
      <c r="X60" s="113"/>
    </row>
    <row r="61" spans="1:24" x14ac:dyDescent="0.25">
      <c r="A61" s="17">
        <v>2008</v>
      </c>
      <c r="B61" s="23">
        <v>0</v>
      </c>
      <c r="C61" s="59">
        <v>0</v>
      </c>
      <c r="D61" s="59">
        <v>0</v>
      </c>
      <c r="E61" s="59">
        <v>0</v>
      </c>
      <c r="F61" s="59">
        <v>0</v>
      </c>
      <c r="G61" s="59">
        <v>0</v>
      </c>
      <c r="H61" s="59">
        <v>19.2</v>
      </c>
      <c r="I61" s="59">
        <v>174.06</v>
      </c>
      <c r="J61" s="59">
        <v>150.30000000000001</v>
      </c>
      <c r="K61" s="59">
        <v>99.97</v>
      </c>
      <c r="L61" s="59">
        <v>0</v>
      </c>
      <c r="M61" s="60">
        <v>0</v>
      </c>
      <c r="N61" s="133">
        <f t="shared" si="6"/>
        <v>0</v>
      </c>
      <c r="O61" s="134">
        <f t="shared" si="7"/>
        <v>443.53</v>
      </c>
      <c r="P61" s="119">
        <f t="shared" si="2"/>
        <v>443.53</v>
      </c>
      <c r="Q61" s="122">
        <f t="shared" si="3"/>
        <v>0</v>
      </c>
      <c r="R61" s="120">
        <f t="shared" si="4"/>
        <v>63.361428571428569</v>
      </c>
      <c r="S61" s="122">
        <f t="shared" si="5"/>
        <v>36.960833333333333</v>
      </c>
      <c r="T61" s="69"/>
      <c r="W61" s="1"/>
      <c r="X61" s="113"/>
    </row>
    <row r="62" spans="1:24" x14ac:dyDescent="0.25">
      <c r="A62" s="18">
        <v>2009</v>
      </c>
      <c r="B62" s="135">
        <v>0</v>
      </c>
      <c r="C62" s="91">
        <v>0</v>
      </c>
      <c r="D62" s="91">
        <v>0</v>
      </c>
      <c r="E62" s="91">
        <v>0</v>
      </c>
      <c r="F62" s="91">
        <v>0</v>
      </c>
      <c r="G62" s="91">
        <v>118.61</v>
      </c>
      <c r="H62" s="91">
        <v>378.15</v>
      </c>
      <c r="I62" s="91">
        <v>315.26</v>
      </c>
      <c r="J62" s="91">
        <v>654.76</v>
      </c>
      <c r="K62" s="91">
        <v>472.03</v>
      </c>
      <c r="L62" s="91">
        <v>328.55</v>
      </c>
      <c r="M62" s="136">
        <v>0</v>
      </c>
      <c r="N62" s="52">
        <f t="shared" si="6"/>
        <v>0</v>
      </c>
      <c r="O62" s="149">
        <f t="shared" si="7"/>
        <v>2267.36</v>
      </c>
      <c r="P62" s="119">
        <f t="shared" si="2"/>
        <v>2267.36</v>
      </c>
      <c r="Q62" s="122">
        <f t="shared" si="3"/>
        <v>0</v>
      </c>
      <c r="R62" s="120">
        <f t="shared" si="4"/>
        <v>323.90857142857146</v>
      </c>
      <c r="S62" s="122">
        <f t="shared" si="5"/>
        <v>188.94666666666669</v>
      </c>
      <c r="T62" s="69"/>
      <c r="W62" s="1"/>
      <c r="X62" s="113"/>
    </row>
    <row r="63" spans="1:24" x14ac:dyDescent="0.25">
      <c r="A63" s="17">
        <v>2010</v>
      </c>
      <c r="B63" s="23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62"/>
      <c r="N63" s="120">
        <f t="shared" ref="N63:N65" si="8">SUM(B63:F63)</f>
        <v>0</v>
      </c>
      <c r="O63" s="122">
        <f t="shared" ref="O63:O65" si="9">SUM(G63:M63)</f>
        <v>0</v>
      </c>
      <c r="P63" s="119">
        <f t="shared" si="2"/>
        <v>0</v>
      </c>
      <c r="Q63" s="122"/>
      <c r="R63" s="120"/>
      <c r="S63" s="122"/>
      <c r="T63" s="69"/>
      <c r="W63" s="1"/>
      <c r="X63" s="113"/>
    </row>
    <row r="64" spans="1:24" x14ac:dyDescent="0.25">
      <c r="A64" s="17">
        <v>2011</v>
      </c>
      <c r="B64" s="23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60"/>
      <c r="N64" s="122">
        <f t="shared" si="8"/>
        <v>0</v>
      </c>
      <c r="O64" s="134">
        <f t="shared" si="9"/>
        <v>0</v>
      </c>
      <c r="P64" s="119">
        <f t="shared" si="2"/>
        <v>0</v>
      </c>
      <c r="Q64" s="122"/>
      <c r="R64" s="120"/>
      <c r="S64" s="122"/>
      <c r="T64" s="69"/>
      <c r="W64" s="1"/>
      <c r="X64" s="113"/>
    </row>
    <row r="65" spans="1:24" ht="15.75" thickBot="1" x14ac:dyDescent="0.3">
      <c r="A65" s="18">
        <v>2012</v>
      </c>
      <c r="B65" s="140">
        <v>9.94</v>
      </c>
      <c r="C65" s="141">
        <v>13.15</v>
      </c>
      <c r="D65" s="141">
        <v>46.12</v>
      </c>
      <c r="E65" s="141">
        <v>0.04</v>
      </c>
      <c r="F65" s="141">
        <v>50.86</v>
      </c>
      <c r="G65" s="141">
        <v>31.24</v>
      </c>
      <c r="H65" s="141">
        <v>52.07</v>
      </c>
      <c r="I65" s="141">
        <v>40.659999999999997</v>
      </c>
      <c r="J65" s="141">
        <v>87.04</v>
      </c>
      <c r="K65" s="141">
        <v>68.77</v>
      </c>
      <c r="L65" s="141">
        <v>35.33</v>
      </c>
      <c r="M65" s="142">
        <v>0</v>
      </c>
      <c r="N65" s="52">
        <f t="shared" si="8"/>
        <v>120.11</v>
      </c>
      <c r="O65" s="109">
        <f t="shared" si="9"/>
        <v>315.10999999999996</v>
      </c>
      <c r="P65" s="119">
        <f t="shared" si="2"/>
        <v>435.21999999999997</v>
      </c>
      <c r="Q65" s="143">
        <f t="shared" si="3"/>
        <v>24.021999999999998</v>
      </c>
      <c r="R65" s="139">
        <f t="shared" si="4"/>
        <v>45.015714285714282</v>
      </c>
      <c r="S65" s="143">
        <f t="shared" si="5"/>
        <v>36.268333333333331</v>
      </c>
      <c r="T65" s="69"/>
      <c r="W65" s="1"/>
      <c r="X65" s="113"/>
    </row>
    <row r="66" spans="1:24" x14ac:dyDescent="0.25">
      <c r="A66" s="127" t="s">
        <v>62</v>
      </c>
      <c r="B66" s="22">
        <f>SMALL(B$3:B$65,COUNTIF(B$3:B$65,0)+1)</f>
        <v>9.94</v>
      </c>
      <c r="C66" s="22">
        <f t="shared" ref="C66:P66" si="10">SMALL(C$3:C$65,COUNTIF(C$3:C$65,0)+1)</f>
        <v>13.15</v>
      </c>
      <c r="D66" s="22">
        <f t="shared" si="10"/>
        <v>19.41</v>
      </c>
      <c r="E66" s="22">
        <f t="shared" si="10"/>
        <v>0.04</v>
      </c>
      <c r="F66" s="22">
        <f t="shared" si="10"/>
        <v>17.850000000000001</v>
      </c>
      <c r="G66" s="22">
        <f t="shared" si="10"/>
        <v>5.95</v>
      </c>
      <c r="H66" s="22">
        <f t="shared" si="10"/>
        <v>7.93</v>
      </c>
      <c r="I66" s="22">
        <f t="shared" si="10"/>
        <v>35.700000000000003</v>
      </c>
      <c r="J66" s="22">
        <f t="shared" si="10"/>
        <v>24.32</v>
      </c>
      <c r="K66" s="22">
        <f t="shared" si="10"/>
        <v>32.04</v>
      </c>
      <c r="L66" s="22">
        <f t="shared" si="10"/>
        <v>0.94</v>
      </c>
      <c r="M66" s="124">
        <f t="shared" si="10"/>
        <v>7.93</v>
      </c>
      <c r="N66" s="121">
        <f t="shared" si="10"/>
        <v>29.75</v>
      </c>
      <c r="O66" s="124">
        <f t="shared" si="10"/>
        <v>241.99</v>
      </c>
      <c r="P66" s="121">
        <f t="shared" si="10"/>
        <v>241.99</v>
      </c>
      <c r="Q66" s="51"/>
      <c r="R66" s="111"/>
      <c r="S66" s="51"/>
      <c r="T66" s="69"/>
      <c r="W66" s="1"/>
      <c r="X66" s="113"/>
    </row>
    <row r="67" spans="1:24" x14ac:dyDescent="0.25">
      <c r="A67" s="128" t="s">
        <v>63</v>
      </c>
      <c r="B67" s="23">
        <f>MAX(B$3:B$65)</f>
        <v>238.02</v>
      </c>
      <c r="C67" s="23">
        <f t="shared" ref="C67:P67" si="11">MAX(C$3:C$65)</f>
        <v>245.95</v>
      </c>
      <c r="D67" s="23">
        <f t="shared" si="11"/>
        <v>245.95</v>
      </c>
      <c r="E67" s="23">
        <f t="shared" si="11"/>
        <v>222.15</v>
      </c>
      <c r="F67" s="23">
        <f t="shared" si="11"/>
        <v>245.95</v>
      </c>
      <c r="G67" s="23">
        <f t="shared" si="11"/>
        <v>302.02</v>
      </c>
      <c r="H67" s="23">
        <f t="shared" si="11"/>
        <v>378.15</v>
      </c>
      <c r="I67" s="23">
        <f t="shared" si="11"/>
        <v>358.02</v>
      </c>
      <c r="J67" s="23">
        <f t="shared" si="11"/>
        <v>654.76</v>
      </c>
      <c r="K67" s="23">
        <f t="shared" si="11"/>
        <v>472.03</v>
      </c>
      <c r="L67" s="23">
        <f t="shared" si="11"/>
        <v>358.02</v>
      </c>
      <c r="M67" s="120">
        <f t="shared" si="11"/>
        <v>369.95</v>
      </c>
      <c r="N67" s="122">
        <f t="shared" si="11"/>
        <v>1198.02</v>
      </c>
      <c r="O67" s="120">
        <f t="shared" si="11"/>
        <v>2445.8599999999997</v>
      </c>
      <c r="P67" s="122">
        <f t="shared" si="11"/>
        <v>3643.8799999999997</v>
      </c>
      <c r="Q67" s="51"/>
      <c r="R67" s="51"/>
      <c r="S67" s="51"/>
      <c r="T67" s="69"/>
      <c r="W67" s="1"/>
      <c r="X67" s="113"/>
    </row>
    <row r="68" spans="1:24" x14ac:dyDescent="0.25">
      <c r="A68" s="128" t="s">
        <v>72</v>
      </c>
      <c r="B68" s="23">
        <f>SUM(B$3:B$65)/COUNTIF(B$3:B$65,"&gt;0")</f>
        <v>97.691999999999993</v>
      </c>
      <c r="C68" s="23">
        <f t="shared" ref="C68:P68" si="12">SUM(C$3:C$65)/COUNTIF(C$3:C$65,"&gt;0")</f>
        <v>82.917999999999992</v>
      </c>
      <c r="D68" s="23">
        <f t="shared" si="12"/>
        <v>83.222000000000008</v>
      </c>
      <c r="E68" s="23">
        <f t="shared" si="12"/>
        <v>67.301666666666662</v>
      </c>
      <c r="F68" s="23">
        <f t="shared" si="12"/>
        <v>100.74125000000001</v>
      </c>
      <c r="G68" s="23">
        <f t="shared" si="12"/>
        <v>83.220999999999989</v>
      </c>
      <c r="H68" s="23">
        <f t="shared" si="12"/>
        <v>169.53452830188675</v>
      </c>
      <c r="I68" s="23">
        <f t="shared" si="12"/>
        <v>179.24388888888896</v>
      </c>
      <c r="J68" s="23">
        <f t="shared" si="12"/>
        <v>205.74074074074068</v>
      </c>
      <c r="K68" s="23">
        <f t="shared" si="12"/>
        <v>195.1846296296296</v>
      </c>
      <c r="L68" s="23">
        <f t="shared" si="12"/>
        <v>156.69698113207551</v>
      </c>
      <c r="M68" s="120">
        <f t="shared" si="12"/>
        <v>113.33799999999999</v>
      </c>
      <c r="N68" s="122">
        <f t="shared" si="12"/>
        <v>316.11250000000001</v>
      </c>
      <c r="O68" s="120">
        <f t="shared" si="12"/>
        <v>1056.4529629629628</v>
      </c>
      <c r="P68" s="122">
        <f t="shared" si="12"/>
        <v>1103.2844444444445</v>
      </c>
      <c r="Q68" s="51"/>
      <c r="R68" s="51"/>
      <c r="S68" s="51"/>
      <c r="T68" s="69"/>
      <c r="W68" s="1"/>
      <c r="X68" s="113"/>
    </row>
    <row r="69" spans="1:24" x14ac:dyDescent="0.25">
      <c r="A69" s="128" t="s">
        <v>73</v>
      </c>
      <c r="B69" s="23">
        <f t="array" ref="B69">SUM(B$3:B$21)/COUNTIF(B$3:B$21,"&gt;0")</f>
        <v>238.02</v>
      </c>
      <c r="C69" s="23">
        <f t="array" ref="C69">SUM(C$3:C$21)/COUNTIF(C$3:C$21,"&gt;0")</f>
        <v>245.95</v>
      </c>
      <c r="D69" s="23">
        <f t="array" ref="D69">SUM(D$3:D$21)/COUNTIF(D$3:D$21,"&gt;0")</f>
        <v>245.95</v>
      </c>
      <c r="E69" s="23">
        <f t="array" ref="E69">SUM(E$3:E$21)/COUNTIF(E$3:E$21,"&gt;0")</f>
        <v>222.15</v>
      </c>
      <c r="F69" s="23">
        <f t="array" ref="F69">SUM(F$3:F$21)/COUNTIF(F$3:F$21,"&gt;0")</f>
        <v>245.95</v>
      </c>
      <c r="G69" s="23">
        <f t="array" ref="G69">SUM(G$3:G$21)/COUNTIF(G$3:G$21,"&gt;0")</f>
        <v>108.41466666666669</v>
      </c>
      <c r="H69" s="23">
        <f t="array" ref="H69">SUM(H$3:H$21)/COUNTIF(H$3:H$21,"&gt;0")</f>
        <v>240.52526315789467</v>
      </c>
      <c r="I69" s="23">
        <f t="array" ref="I69">SUM(I$3:I$21)/COUNTIF(I$3:I$21,"&gt;0")</f>
        <v>246.21421052631578</v>
      </c>
      <c r="J69" s="23">
        <f t="array" ref="J69">SUM(J$3:J$21)/COUNTIF(J$3:J$21,"&gt;0")</f>
        <v>263.49999999999994</v>
      </c>
      <c r="K69" s="23">
        <f t="array" ref="K69">SUM(K$3:K$21)/COUNTIF(K$3:K$21,"&gt;0")</f>
        <v>263.39526315789465</v>
      </c>
      <c r="L69" s="23">
        <f t="array" ref="L69">SUM(L$3:L$21)/COUNTIF(L$3:L$21,"&gt;0")</f>
        <v>250.85315789473688</v>
      </c>
      <c r="M69" s="120">
        <f t="array" ref="M69">SUM(M$3:M$21)/COUNTIF(M$3:M$21,"&gt;0")</f>
        <v>198.83277777777778</v>
      </c>
      <c r="N69" s="122">
        <f t="array" ref="N69">SUM(N$3:N$21)/COUNTIF(N$3:N$21,"&gt;0")</f>
        <v>1198.02</v>
      </c>
      <c r="O69" s="120">
        <f t="array" ref="O69">SUM(O$3:O$21)/COUNTIF(O$3:O$21,"&gt;0")</f>
        <v>1538.4463157894734</v>
      </c>
      <c r="P69" s="122">
        <f t="array" ref="P69">SUM(P$3:P$21)/COUNTIF(P$3:P$21,"&gt;0")</f>
        <v>1601.5</v>
      </c>
      <c r="Q69" s="51"/>
      <c r="R69" s="51"/>
      <c r="S69" s="51"/>
      <c r="T69" s="69"/>
      <c r="W69" s="1"/>
      <c r="X69" s="113"/>
    </row>
    <row r="70" spans="1:24" x14ac:dyDescent="0.25">
      <c r="A70" s="128" t="s">
        <v>70</v>
      </c>
      <c r="B70" s="23">
        <v>0</v>
      </c>
      <c r="C70" s="23">
        <v>0</v>
      </c>
      <c r="D70" s="23">
        <v>0</v>
      </c>
      <c r="E70" s="23">
        <f t="shared" ref="E70:P70" si="13">SUM(E$22:E$52)/COUNTIF(E$22:E$52,"&gt;0")</f>
        <v>11.9</v>
      </c>
      <c r="F70" s="23">
        <f t="shared" si="13"/>
        <v>33.056666666666665</v>
      </c>
      <c r="G70" s="23">
        <f t="shared" si="13"/>
        <v>66.708421052631579</v>
      </c>
      <c r="H70" s="23">
        <f t="shared" si="13"/>
        <v>131.93851851851852</v>
      </c>
      <c r="I70" s="23">
        <f t="shared" si="13"/>
        <v>138.13642857142864</v>
      </c>
      <c r="J70" s="23">
        <f t="shared" si="13"/>
        <v>162.82249999999999</v>
      </c>
      <c r="K70" s="23">
        <f t="shared" si="13"/>
        <v>154.14571428571429</v>
      </c>
      <c r="L70" s="23">
        <f t="shared" si="13"/>
        <v>105.62178571428576</v>
      </c>
      <c r="M70" s="120">
        <f t="shared" si="13"/>
        <v>53.900434782608684</v>
      </c>
      <c r="N70" s="122">
        <f t="shared" si="13"/>
        <v>37.023333333333333</v>
      </c>
      <c r="O70" s="120">
        <f t="shared" si="13"/>
        <v>777.49464285714282</v>
      </c>
      <c r="P70" s="122">
        <f t="shared" si="13"/>
        <v>781.46142857142854</v>
      </c>
      <c r="Q70" s="51"/>
      <c r="R70" s="51"/>
      <c r="S70" s="51"/>
      <c r="T70" s="69"/>
      <c r="W70" s="1"/>
      <c r="X70" s="113"/>
    </row>
    <row r="71" spans="1:24" x14ac:dyDescent="0.25">
      <c r="A71" s="128" t="s">
        <v>74</v>
      </c>
      <c r="B71" s="23">
        <f>SUM(B$22:B$65)/COUNTIF(B$22:B$65,"&gt;0")</f>
        <v>62.61</v>
      </c>
      <c r="C71" s="23">
        <f t="shared" ref="C71:P71" si="14">SUM(C$22:C$65)/COUNTIF(C$22:C$65,"&gt;0")</f>
        <v>42.160000000000004</v>
      </c>
      <c r="D71" s="23">
        <f t="shared" si="14"/>
        <v>42.54</v>
      </c>
      <c r="E71" s="23">
        <f t="shared" si="14"/>
        <v>36.332000000000001</v>
      </c>
      <c r="F71" s="23">
        <f t="shared" si="14"/>
        <v>79.997142857142862</v>
      </c>
      <c r="G71" s="23">
        <f t="shared" si="14"/>
        <v>68.104799999999983</v>
      </c>
      <c r="H71" s="23">
        <f t="shared" si="14"/>
        <v>129.8632352941176</v>
      </c>
      <c r="I71" s="23">
        <f t="shared" si="14"/>
        <v>142.88857142857148</v>
      </c>
      <c r="J71" s="23">
        <f t="shared" si="14"/>
        <v>174.38571428571427</v>
      </c>
      <c r="K71" s="23">
        <f t="shared" si="14"/>
        <v>158.15600000000001</v>
      </c>
      <c r="L71" s="23">
        <f t="shared" si="14"/>
        <v>104.0802941176471</v>
      </c>
      <c r="M71" s="120">
        <f t="shared" si="14"/>
        <v>56.34148148148148</v>
      </c>
      <c r="N71" s="122">
        <f t="shared" si="14"/>
        <v>190.12571428571428</v>
      </c>
      <c r="O71" s="120">
        <f t="shared" si="14"/>
        <v>794.79942857142851</v>
      </c>
      <c r="P71" s="122">
        <f t="shared" si="14"/>
        <v>832.82457142857129</v>
      </c>
      <c r="Q71" s="51"/>
      <c r="R71" s="51"/>
      <c r="S71" s="51"/>
      <c r="T71" s="69"/>
      <c r="W71" s="1"/>
      <c r="X71" s="113"/>
    </row>
    <row r="72" spans="1:24" x14ac:dyDescent="0.25">
      <c r="A72" s="129" t="s">
        <v>67</v>
      </c>
      <c r="B72" s="23">
        <f>SUM(B$53:B$65)/COUNTIF(B$53:B$65,"&gt;0")</f>
        <v>62.61</v>
      </c>
      <c r="C72" s="23">
        <f t="shared" ref="C72:P72" si="15">SUM(C$53:C$65)/COUNTIF(C$53:C$65,"&gt;0")</f>
        <v>42.160000000000004</v>
      </c>
      <c r="D72" s="23">
        <f t="shared" si="15"/>
        <v>42.54</v>
      </c>
      <c r="E72" s="23">
        <f t="shared" si="15"/>
        <v>42.44</v>
      </c>
      <c r="F72" s="23">
        <f t="shared" si="15"/>
        <v>115.20250000000001</v>
      </c>
      <c r="G72" s="23">
        <f t="shared" si="15"/>
        <v>72.526666666666671</v>
      </c>
      <c r="H72" s="23">
        <f t="shared" si="15"/>
        <v>121.85857142857144</v>
      </c>
      <c r="I72" s="23">
        <f t="shared" si="15"/>
        <v>161.89714285714285</v>
      </c>
      <c r="J72" s="23">
        <f t="shared" si="15"/>
        <v>220.63857142857142</v>
      </c>
      <c r="K72" s="23">
        <f t="shared" si="15"/>
        <v>174.19714285714286</v>
      </c>
      <c r="L72" s="23">
        <f t="shared" si="15"/>
        <v>96.88666666666667</v>
      </c>
      <c r="M72" s="120">
        <f t="shared" si="15"/>
        <v>70.377499999999998</v>
      </c>
      <c r="N72" s="122">
        <f t="shared" si="15"/>
        <v>304.95249999999993</v>
      </c>
      <c r="O72" s="120">
        <f t="shared" si="15"/>
        <v>864.01857142857148</v>
      </c>
      <c r="P72" s="122">
        <f t="shared" si="15"/>
        <v>1038.2771428571427</v>
      </c>
      <c r="Q72" s="51"/>
      <c r="R72" s="51"/>
      <c r="S72" s="51"/>
      <c r="T72" s="69"/>
      <c r="W72" s="1"/>
      <c r="X72" s="113"/>
    </row>
    <row r="73" spans="1:24" x14ac:dyDescent="0.25">
      <c r="A73" s="130" t="s">
        <v>65</v>
      </c>
      <c r="B73" s="23">
        <f t="array" ref="B73">MEDIAN(IF(B$3:B$65&lt;&gt;0,B$3:B$65))</f>
        <v>82.19</v>
      </c>
      <c r="C73" s="23">
        <f t="array" ref="C73">MEDIAN(IF(C$3:C$65&lt;&gt;0,C$3:C$65))</f>
        <v>58.96</v>
      </c>
      <c r="D73" s="23">
        <f t="array" ref="D73">MEDIAN(IF(D$3:D$65&lt;&gt;0,D$3:D$65))</f>
        <v>46.55</v>
      </c>
      <c r="E73" s="23">
        <f t="array" ref="E73">MEDIAN(IF(E$3:E$65&lt;&gt;0,E$3:E$65))</f>
        <v>39.78</v>
      </c>
      <c r="F73" s="23">
        <f t="array" ref="F73">MEDIAN(IF(F$3:F$65&lt;&gt;0,F$3:F$65))</f>
        <v>84.305000000000007</v>
      </c>
      <c r="G73" s="23">
        <f t="array" ref="G73">MEDIAN(IF(G$3:G$65&lt;&gt;0,G$3:G$65))</f>
        <v>68.03</v>
      </c>
      <c r="H73" s="23">
        <f t="array" ref="H73">MEDIAN(IF(H$3:H$65&lt;&gt;0,H$3:H$65))</f>
        <v>182.48</v>
      </c>
      <c r="I73" s="23">
        <f t="array" ref="I73">MEDIAN(IF(I$3:I$65&lt;&gt;0,I$3:I$65))</f>
        <v>184.46499999999997</v>
      </c>
      <c r="J73" s="23">
        <f t="array" ref="J73">MEDIAN(IF(J$3:J$65&lt;&gt;0,J$3:J$65))</f>
        <v>204.3</v>
      </c>
      <c r="K73" s="23">
        <f t="array" ref="K73">MEDIAN(IF(K$3:K$65&lt;&gt;0,K$3:K$65))</f>
        <v>184.46</v>
      </c>
      <c r="L73" s="23">
        <f t="array" ref="L73">MEDIAN(IF(L$3:L$65&lt;&gt;0,L$3:L$65))</f>
        <v>122.98</v>
      </c>
      <c r="M73" s="120">
        <f t="array" ref="M73">MEDIAN(IF(M$3:M$65&lt;&gt;0,M$3:M$65))</f>
        <v>91.24</v>
      </c>
      <c r="N73" s="122">
        <f t="array" ref="N73">MEDIAN(IF(N$3:N$65&lt;&gt;0,N$3:N$65))</f>
        <v>183.345</v>
      </c>
      <c r="O73" s="120">
        <f t="array" ref="O73">MEDIAN(IF(O$3:O$65&lt;&gt;0,O$3:O$65))</f>
        <v>996.69500000000005</v>
      </c>
      <c r="P73" s="122">
        <f t="array" ref="P73">MEDIAN(IF(P$3:P$65&lt;&gt;0,P$3:P$65))</f>
        <v>1006.6200000000001</v>
      </c>
      <c r="Q73" s="51"/>
      <c r="R73" s="51"/>
      <c r="S73" s="51"/>
      <c r="T73" s="69"/>
    </row>
    <row r="74" spans="1:24" ht="15.75" thickBot="1" x14ac:dyDescent="0.3">
      <c r="A74" s="131" t="s">
        <v>71</v>
      </c>
      <c r="B74" s="24">
        <f t="array" ref="B74">MEDIAN(IF(B$53:B$65&lt;&gt;0,B$53:B$65))</f>
        <v>69.634999999999991</v>
      </c>
      <c r="C74" s="24">
        <f t="array" ref="C74">MEDIAN(IF(C$53:C$65&lt;&gt;0,C$53:C$65))</f>
        <v>46</v>
      </c>
      <c r="D74" s="24">
        <f t="array" ref="D74">MEDIAN(IF(D$53:D$65&lt;&gt;0,D$53:D$65))</f>
        <v>46.334999999999994</v>
      </c>
      <c r="E74" s="24">
        <f t="array" ref="E74">MEDIAN(IF(E$53:E$65&lt;&gt;0,E$53:E$65))</f>
        <v>39.78</v>
      </c>
      <c r="F74" s="24">
        <f t="array" ref="F74">MEDIAN(IF(F$53:F$65&lt;&gt;0,F$53:F$65))</f>
        <v>124.2</v>
      </c>
      <c r="G74" s="24">
        <f t="array" ref="G74">MEDIAN(IF(G$53:G$65&lt;&gt;0,G$53:G$65))</f>
        <v>47.87</v>
      </c>
      <c r="H74" s="24">
        <f t="array" ref="H74">MEDIAN(IF(H$53:H$65&lt;&gt;0,H$53:H$65))</f>
        <v>61.2</v>
      </c>
      <c r="I74" s="24">
        <f t="array" ref="I74">MEDIAN(IF(I$53:I$65&lt;&gt;0,I$53:I$65))</f>
        <v>174.06</v>
      </c>
      <c r="J74" s="24">
        <f t="array" ref="J74">MEDIAN(IF(J$53:J$65&lt;&gt;0,J$53:J$65))</f>
        <v>155.38</v>
      </c>
      <c r="K74" s="24">
        <f t="array" ref="K74">MEDIAN(IF(K$53:K$65&lt;&gt;0,K$53:K$65))</f>
        <v>130.25</v>
      </c>
      <c r="L74" s="24">
        <f t="array" ref="L74">MEDIAN(IF(L$53:L$65&lt;&gt;0,L$53:L$65))</f>
        <v>52.8</v>
      </c>
      <c r="M74" s="144">
        <f t="array" ref="M74">MEDIAN(IF(M$53:M$65&lt;&gt;0,M$53:M$65))</f>
        <v>56.644999999999996</v>
      </c>
      <c r="N74" s="143">
        <f t="array" ref="N74">MEDIAN(IF(N$53:N$65&lt;&gt;0,N$53:N$65))</f>
        <v>335.57499999999999</v>
      </c>
      <c r="O74" s="144">
        <f t="array" ref="O74">MEDIAN(IF(O$53:O$65&lt;&gt;0,O$53:O$65))</f>
        <v>539.86</v>
      </c>
      <c r="P74" s="143">
        <f t="array" ref="P74">MEDIAN(IF(P$53:P$65&lt;&gt;0,P$53:P$65))</f>
        <v>786.43999999999994</v>
      </c>
      <c r="Q74" s="51"/>
      <c r="R74" s="51"/>
      <c r="S74" s="51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"/>
  <sheetViews>
    <sheetView zoomScale="90" zoomScaleNormal="90" workbookViewId="0">
      <selection activeCell="T1" sqref="T1"/>
    </sheetView>
  </sheetViews>
  <sheetFormatPr defaultRowHeight="15" x14ac:dyDescent="0.25"/>
  <cols>
    <col min="1" max="1" width="24.5703125" customWidth="1"/>
    <col min="2" max="13" width="7.7109375" customWidth="1"/>
    <col min="14" max="18" width="8.7109375" customWidth="1"/>
    <col min="19" max="19" width="12.140625" customWidth="1"/>
    <col min="20" max="20" width="8.7109375" customWidth="1"/>
  </cols>
  <sheetData>
    <row r="1" spans="1:20" ht="19.5" thickBot="1" x14ac:dyDescent="0.3">
      <c r="A1" s="232" t="s">
        <v>49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98" t="s">
        <v>16</v>
      </c>
      <c r="T1" s="123"/>
    </row>
    <row r="2" spans="1:20" ht="30" customHeight="1" thickBot="1" x14ac:dyDescent="0.3">
      <c r="A2" s="15" t="s">
        <v>17</v>
      </c>
      <c r="B2" s="5" t="s">
        <v>13</v>
      </c>
      <c r="C2" s="9" t="s">
        <v>14</v>
      </c>
      <c r="D2" s="12" t="s">
        <v>3</v>
      </c>
      <c r="E2" s="5" t="s">
        <v>4</v>
      </c>
      <c r="F2" s="9" t="s">
        <v>5</v>
      </c>
      <c r="G2" s="12" t="s">
        <v>6</v>
      </c>
      <c r="H2" s="12" t="s">
        <v>7</v>
      </c>
      <c r="I2" s="5" t="s">
        <v>8</v>
      </c>
      <c r="J2" s="9" t="s">
        <v>9</v>
      </c>
      <c r="K2" s="12" t="s">
        <v>10</v>
      </c>
      <c r="L2" s="5" t="s">
        <v>11</v>
      </c>
      <c r="M2" s="9" t="s">
        <v>12</v>
      </c>
      <c r="N2" s="5" t="s">
        <v>183</v>
      </c>
      <c r="O2" s="11" t="s">
        <v>184</v>
      </c>
      <c r="P2" s="5" t="s">
        <v>36</v>
      </c>
      <c r="Q2" s="100" t="s">
        <v>153</v>
      </c>
      <c r="R2" s="5" t="s">
        <v>154</v>
      </c>
      <c r="S2" s="95" t="s">
        <v>155</v>
      </c>
      <c r="T2" s="72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0</v>
      </c>
      <c r="H3" s="88">
        <v>1045.3</v>
      </c>
      <c r="I3" s="88">
        <v>963.98</v>
      </c>
      <c r="J3" s="88">
        <v>904.48</v>
      </c>
      <c r="K3" s="88">
        <v>1053.24</v>
      </c>
      <c r="L3" s="88">
        <v>420.5</v>
      </c>
      <c r="M3" s="132">
        <v>0</v>
      </c>
      <c r="N3" s="134">
        <f>SUM(B3:F3)</f>
        <v>0</v>
      </c>
      <c r="O3" s="159">
        <f>SUM(G3:M3)</f>
        <v>4387.5</v>
      </c>
      <c r="P3" s="119">
        <f>SUM(B3:M3)</f>
        <v>4387.5</v>
      </c>
      <c r="Q3" s="121">
        <f>AVERAGE(B3:F3)</f>
        <v>0</v>
      </c>
      <c r="R3" s="119">
        <f>AVERAGE(G3:M3)</f>
        <v>626.78571428571433</v>
      </c>
      <c r="S3" s="121">
        <f>AVERAGE(B3:M3)</f>
        <v>365.625</v>
      </c>
      <c r="T3" s="69"/>
    </row>
    <row r="4" spans="1:20" x14ac:dyDescent="0.25">
      <c r="A4" s="17">
        <v>1951</v>
      </c>
      <c r="B4" s="23">
        <v>0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894.56</v>
      </c>
      <c r="I4" s="59">
        <v>866.79</v>
      </c>
      <c r="J4" s="59">
        <v>841</v>
      </c>
      <c r="K4" s="59">
        <v>1170.27</v>
      </c>
      <c r="L4" s="59">
        <v>963.98</v>
      </c>
      <c r="M4" s="60">
        <v>71.41</v>
      </c>
      <c r="N4" s="122">
        <f t="shared" ref="N4:N65" si="0">SUM(B4:F4)</f>
        <v>0</v>
      </c>
      <c r="O4" s="63">
        <f t="shared" ref="O4:O65" si="1">SUM(G4:M4)</f>
        <v>4808.01</v>
      </c>
      <c r="P4" s="120">
        <f t="shared" ref="P4:P65" si="2">SUM(B4:M4)</f>
        <v>4808.01</v>
      </c>
      <c r="Q4" s="122">
        <f t="shared" ref="Q4:Q65" si="3">AVERAGE(B4:F4)</f>
        <v>0</v>
      </c>
      <c r="R4" s="120">
        <f t="shared" ref="R4:R65" si="4">AVERAGE(G4:M4)</f>
        <v>686.85857142857151</v>
      </c>
      <c r="S4" s="122">
        <f t="shared" ref="S4:S65" si="5">AVERAGE(B4:M4)</f>
        <v>400.66750000000002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531.58000000000004</v>
      </c>
      <c r="I5" s="59">
        <v>900.51</v>
      </c>
      <c r="J5" s="59">
        <v>1051.26</v>
      </c>
      <c r="K5" s="59">
        <v>1180.18</v>
      </c>
      <c r="L5" s="59">
        <v>839.02</v>
      </c>
      <c r="M5" s="60">
        <v>0</v>
      </c>
      <c r="N5" s="122">
        <f t="shared" si="0"/>
        <v>0</v>
      </c>
      <c r="O5" s="63">
        <f t="shared" si="1"/>
        <v>4502.5500000000011</v>
      </c>
      <c r="P5" s="120">
        <f t="shared" si="2"/>
        <v>4502.5500000000011</v>
      </c>
      <c r="Q5" s="122">
        <f t="shared" si="3"/>
        <v>0</v>
      </c>
      <c r="R5" s="120">
        <f t="shared" si="4"/>
        <v>643.22142857142876</v>
      </c>
      <c r="S5" s="122">
        <f t="shared" si="5"/>
        <v>375.21250000000009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684.31</v>
      </c>
      <c r="I6" s="59">
        <v>731.91</v>
      </c>
      <c r="J6" s="59">
        <v>1037.3699999999999</v>
      </c>
      <c r="K6" s="59">
        <v>654.54999999999995</v>
      </c>
      <c r="L6" s="59">
        <v>1079.02</v>
      </c>
      <c r="M6" s="60">
        <v>255.87</v>
      </c>
      <c r="N6" s="122">
        <f t="shared" si="0"/>
        <v>0</v>
      </c>
      <c r="O6" s="63">
        <f t="shared" si="1"/>
        <v>4443.03</v>
      </c>
      <c r="P6" s="120">
        <f t="shared" si="2"/>
        <v>4443.03</v>
      </c>
      <c r="Q6" s="122">
        <f t="shared" si="3"/>
        <v>0</v>
      </c>
      <c r="R6" s="120">
        <f t="shared" si="4"/>
        <v>634.71857142857141</v>
      </c>
      <c r="S6" s="122">
        <f t="shared" si="5"/>
        <v>370.2525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819.19</v>
      </c>
      <c r="H7" s="59">
        <v>521.66</v>
      </c>
      <c r="I7" s="59">
        <v>1271.42</v>
      </c>
      <c r="J7" s="59">
        <v>1053.24</v>
      </c>
      <c r="K7" s="59">
        <v>1215.8900000000001</v>
      </c>
      <c r="L7" s="59">
        <v>1126.6300000000001</v>
      </c>
      <c r="M7" s="60">
        <v>323.31</v>
      </c>
      <c r="N7" s="122">
        <f t="shared" si="0"/>
        <v>0</v>
      </c>
      <c r="O7" s="63">
        <f t="shared" si="1"/>
        <v>6331.3400000000011</v>
      </c>
      <c r="P7" s="120">
        <f t="shared" si="2"/>
        <v>6331.3400000000011</v>
      </c>
      <c r="Q7" s="122">
        <f t="shared" si="3"/>
        <v>0</v>
      </c>
      <c r="R7" s="120">
        <f t="shared" si="4"/>
        <v>904.47714285714301</v>
      </c>
      <c r="S7" s="122">
        <f t="shared" si="5"/>
        <v>527.61166666666679</v>
      </c>
      <c r="T7" s="69"/>
    </row>
    <row r="8" spans="1:20" x14ac:dyDescent="0.25">
      <c r="A8" s="17">
        <v>1955</v>
      </c>
      <c r="B8" s="23">
        <v>0</v>
      </c>
      <c r="C8" s="59">
        <v>0</v>
      </c>
      <c r="D8" s="59">
        <v>0</v>
      </c>
      <c r="E8" s="59">
        <v>0</v>
      </c>
      <c r="F8" s="59">
        <v>0</v>
      </c>
      <c r="G8" s="59">
        <v>466.12</v>
      </c>
      <c r="H8" s="59">
        <v>1017.54</v>
      </c>
      <c r="I8" s="59">
        <v>424.47</v>
      </c>
      <c r="J8" s="59">
        <v>1045.3</v>
      </c>
      <c r="K8" s="59">
        <v>1190.0999999999999</v>
      </c>
      <c r="L8" s="59">
        <v>827.12</v>
      </c>
      <c r="M8" s="60">
        <v>220.17</v>
      </c>
      <c r="N8" s="122">
        <f t="shared" si="0"/>
        <v>0</v>
      </c>
      <c r="O8" s="63">
        <f t="shared" si="1"/>
        <v>5190.82</v>
      </c>
      <c r="P8" s="120">
        <f t="shared" si="2"/>
        <v>5190.82</v>
      </c>
      <c r="Q8" s="122">
        <f t="shared" si="3"/>
        <v>0</v>
      </c>
      <c r="R8" s="120">
        <f t="shared" si="4"/>
        <v>741.54571428571421</v>
      </c>
      <c r="S8" s="122">
        <f t="shared" si="5"/>
        <v>432.56833333333333</v>
      </c>
      <c r="T8" s="69"/>
    </row>
    <row r="9" spans="1:20" x14ac:dyDescent="0.25">
      <c r="A9" s="17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789.43</v>
      </c>
      <c r="H9" s="59">
        <v>1148.45</v>
      </c>
      <c r="I9" s="59">
        <v>938.2</v>
      </c>
      <c r="J9" s="59">
        <v>733.9</v>
      </c>
      <c r="K9" s="59">
        <v>1035.3900000000001</v>
      </c>
      <c r="L9" s="59">
        <v>1017.54</v>
      </c>
      <c r="M9" s="60">
        <v>658.52</v>
      </c>
      <c r="N9" s="122">
        <f t="shared" si="0"/>
        <v>0</v>
      </c>
      <c r="O9" s="63">
        <f t="shared" si="1"/>
        <v>6321.43</v>
      </c>
      <c r="P9" s="120">
        <f t="shared" si="2"/>
        <v>6321.43</v>
      </c>
      <c r="Q9" s="122">
        <f t="shared" si="3"/>
        <v>0</v>
      </c>
      <c r="R9" s="120">
        <f t="shared" si="4"/>
        <v>903.06142857142856</v>
      </c>
      <c r="S9" s="122">
        <f t="shared" si="5"/>
        <v>526.78583333333336</v>
      </c>
      <c r="T9" s="69"/>
    </row>
    <row r="10" spans="1:20" x14ac:dyDescent="0.25">
      <c r="A10" s="17">
        <v>1957</v>
      </c>
      <c r="B10" s="23">
        <v>39.67</v>
      </c>
      <c r="C10" s="59">
        <v>0</v>
      </c>
      <c r="D10" s="59">
        <v>0</v>
      </c>
      <c r="E10" s="59">
        <v>0</v>
      </c>
      <c r="F10" s="59">
        <v>0</v>
      </c>
      <c r="G10" s="59">
        <v>142.81</v>
      </c>
      <c r="H10" s="59">
        <v>511.74</v>
      </c>
      <c r="I10" s="59">
        <v>178.51</v>
      </c>
      <c r="J10" s="59">
        <v>587.12</v>
      </c>
      <c r="K10" s="59">
        <v>1031.42</v>
      </c>
      <c r="L10" s="59">
        <v>950.1</v>
      </c>
      <c r="M10" s="60">
        <v>59.51</v>
      </c>
      <c r="N10" s="122">
        <f t="shared" si="0"/>
        <v>39.67</v>
      </c>
      <c r="O10" s="63">
        <f t="shared" si="1"/>
        <v>3461.21</v>
      </c>
      <c r="P10" s="120">
        <f t="shared" si="2"/>
        <v>3500.88</v>
      </c>
      <c r="Q10" s="122">
        <f t="shared" si="3"/>
        <v>7.9340000000000002</v>
      </c>
      <c r="R10" s="120">
        <f t="shared" si="4"/>
        <v>494.45857142857142</v>
      </c>
      <c r="S10" s="122">
        <f t="shared" si="5"/>
        <v>291.74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355.05</v>
      </c>
      <c r="I11" s="59">
        <v>606.95000000000005</v>
      </c>
      <c r="J11" s="59">
        <v>672.41</v>
      </c>
      <c r="K11" s="59">
        <v>1186.1300000000001</v>
      </c>
      <c r="L11" s="59">
        <v>608.92999999999995</v>
      </c>
      <c r="M11" s="60">
        <v>0</v>
      </c>
      <c r="N11" s="122">
        <f t="shared" si="0"/>
        <v>0</v>
      </c>
      <c r="O11" s="63">
        <f t="shared" si="1"/>
        <v>3429.47</v>
      </c>
      <c r="P11" s="120">
        <f t="shared" si="2"/>
        <v>3429.47</v>
      </c>
      <c r="Q11" s="122">
        <f t="shared" si="3"/>
        <v>0</v>
      </c>
      <c r="R11" s="120">
        <f t="shared" si="4"/>
        <v>489.9242857142857</v>
      </c>
      <c r="S11" s="122">
        <f t="shared" si="5"/>
        <v>285.78916666666663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259.83999999999997</v>
      </c>
      <c r="I12" s="59">
        <v>1045.3</v>
      </c>
      <c r="J12" s="59">
        <v>1471.76</v>
      </c>
      <c r="K12" s="59">
        <v>1188.1199999999999</v>
      </c>
      <c r="L12" s="59">
        <v>819.19</v>
      </c>
      <c r="M12" s="60">
        <v>7.93</v>
      </c>
      <c r="N12" s="122">
        <f t="shared" si="0"/>
        <v>0</v>
      </c>
      <c r="O12" s="63">
        <f t="shared" si="1"/>
        <v>4792.1399999999994</v>
      </c>
      <c r="P12" s="120">
        <f t="shared" si="2"/>
        <v>4792.1399999999994</v>
      </c>
      <c r="Q12" s="122">
        <f t="shared" si="3"/>
        <v>0</v>
      </c>
      <c r="R12" s="120">
        <f t="shared" si="4"/>
        <v>684.59142857142854</v>
      </c>
      <c r="S12" s="122">
        <f t="shared" si="5"/>
        <v>399.34499999999997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0</v>
      </c>
      <c r="H13" s="59">
        <v>745.8</v>
      </c>
      <c r="I13" s="59">
        <v>751.75</v>
      </c>
      <c r="J13" s="59">
        <v>795.38</v>
      </c>
      <c r="K13" s="59">
        <v>1251.5899999999999</v>
      </c>
      <c r="L13" s="59">
        <v>1057.21</v>
      </c>
      <c r="M13" s="60">
        <v>269.76</v>
      </c>
      <c r="N13" s="122">
        <f t="shared" si="0"/>
        <v>0</v>
      </c>
      <c r="O13" s="63">
        <f t="shared" si="1"/>
        <v>4871.49</v>
      </c>
      <c r="P13" s="120">
        <f t="shared" si="2"/>
        <v>4871.49</v>
      </c>
      <c r="Q13" s="122">
        <f t="shared" si="3"/>
        <v>0</v>
      </c>
      <c r="R13" s="120">
        <f t="shared" si="4"/>
        <v>695.92714285714283</v>
      </c>
      <c r="S13" s="122">
        <f t="shared" si="5"/>
        <v>405.95749999999998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333.23</v>
      </c>
      <c r="H14" s="59">
        <v>162.65</v>
      </c>
      <c r="I14" s="59">
        <v>456.2</v>
      </c>
      <c r="J14" s="59">
        <v>751.75</v>
      </c>
      <c r="K14" s="59">
        <v>1106.79</v>
      </c>
      <c r="L14" s="59">
        <v>579.17999999999995</v>
      </c>
      <c r="M14" s="60">
        <v>0</v>
      </c>
      <c r="N14" s="122">
        <f t="shared" si="0"/>
        <v>0</v>
      </c>
      <c r="O14" s="63">
        <f t="shared" si="1"/>
        <v>3389.7999999999997</v>
      </c>
      <c r="P14" s="120">
        <f t="shared" si="2"/>
        <v>3389.7999999999997</v>
      </c>
      <c r="Q14" s="122">
        <f t="shared" si="3"/>
        <v>0</v>
      </c>
      <c r="R14" s="120">
        <f t="shared" si="4"/>
        <v>484.25714285714281</v>
      </c>
      <c r="S14" s="122">
        <f t="shared" si="5"/>
        <v>282.48333333333329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495.88</v>
      </c>
      <c r="H15" s="59">
        <v>852.91</v>
      </c>
      <c r="I15" s="59">
        <v>0</v>
      </c>
      <c r="J15" s="59">
        <v>361</v>
      </c>
      <c r="K15" s="59">
        <v>1315.06</v>
      </c>
      <c r="L15" s="59">
        <v>848.94</v>
      </c>
      <c r="M15" s="60">
        <v>0</v>
      </c>
      <c r="N15" s="122">
        <f t="shared" si="0"/>
        <v>0</v>
      </c>
      <c r="O15" s="63">
        <f t="shared" si="1"/>
        <v>3873.79</v>
      </c>
      <c r="P15" s="120">
        <f t="shared" si="2"/>
        <v>3873.79</v>
      </c>
      <c r="Q15" s="122">
        <f t="shared" si="3"/>
        <v>0</v>
      </c>
      <c r="R15" s="120">
        <f t="shared" si="4"/>
        <v>553.39857142857147</v>
      </c>
      <c r="S15" s="122">
        <f t="shared" si="5"/>
        <v>322.81583333333333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545.46</v>
      </c>
      <c r="H16" s="59">
        <v>1394.4</v>
      </c>
      <c r="I16" s="59">
        <v>723.98</v>
      </c>
      <c r="J16" s="59">
        <v>1499.53</v>
      </c>
      <c r="K16" s="59">
        <v>1315.06</v>
      </c>
      <c r="L16" s="59">
        <v>1005.64</v>
      </c>
      <c r="M16" s="60">
        <v>0</v>
      </c>
      <c r="N16" s="122">
        <f t="shared" si="0"/>
        <v>0</v>
      </c>
      <c r="O16" s="63">
        <f t="shared" si="1"/>
        <v>6484.0700000000006</v>
      </c>
      <c r="P16" s="120">
        <f t="shared" si="2"/>
        <v>6484.0700000000006</v>
      </c>
      <c r="Q16" s="122">
        <f t="shared" si="3"/>
        <v>0</v>
      </c>
      <c r="R16" s="120">
        <f t="shared" si="4"/>
        <v>926.29571428571433</v>
      </c>
      <c r="S16" s="122">
        <f t="shared" si="5"/>
        <v>540.33916666666676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0</v>
      </c>
      <c r="H17" s="59">
        <v>646.62</v>
      </c>
      <c r="I17" s="59">
        <v>1539.2</v>
      </c>
      <c r="J17" s="59">
        <v>1463.82</v>
      </c>
      <c r="K17" s="59">
        <v>172.57</v>
      </c>
      <c r="L17" s="59">
        <v>493.89</v>
      </c>
      <c r="M17" s="60">
        <v>291.58</v>
      </c>
      <c r="N17" s="122">
        <f t="shared" si="0"/>
        <v>0</v>
      </c>
      <c r="O17" s="63">
        <f t="shared" si="1"/>
        <v>4607.68</v>
      </c>
      <c r="P17" s="120">
        <f t="shared" si="2"/>
        <v>4607.68</v>
      </c>
      <c r="Q17" s="122">
        <f t="shared" si="3"/>
        <v>0</v>
      </c>
      <c r="R17" s="120">
        <f t="shared" si="4"/>
        <v>658.24</v>
      </c>
      <c r="S17" s="122">
        <f t="shared" si="5"/>
        <v>383.97333333333336</v>
      </c>
      <c r="T17" s="69"/>
    </row>
    <row r="18" spans="1:20" x14ac:dyDescent="0.25">
      <c r="A18" s="17">
        <v>1965</v>
      </c>
      <c r="B18" s="23">
        <v>0</v>
      </c>
      <c r="C18" s="59">
        <v>0</v>
      </c>
      <c r="D18" s="59">
        <v>0</v>
      </c>
      <c r="E18" s="59">
        <v>0</v>
      </c>
      <c r="F18" s="59">
        <v>0</v>
      </c>
      <c r="G18" s="59">
        <v>602.98</v>
      </c>
      <c r="H18" s="59">
        <v>960.01</v>
      </c>
      <c r="I18" s="59">
        <v>33.72</v>
      </c>
      <c r="J18" s="59">
        <v>59.51</v>
      </c>
      <c r="K18" s="59">
        <v>583.15</v>
      </c>
      <c r="L18" s="59">
        <v>561.33000000000004</v>
      </c>
      <c r="M18" s="60">
        <v>0</v>
      </c>
      <c r="N18" s="122">
        <f t="shared" si="0"/>
        <v>0</v>
      </c>
      <c r="O18" s="63">
        <f t="shared" si="1"/>
        <v>2800.7</v>
      </c>
      <c r="P18" s="120">
        <f t="shared" si="2"/>
        <v>2800.7</v>
      </c>
      <c r="Q18" s="122">
        <f t="shared" si="3"/>
        <v>0</v>
      </c>
      <c r="R18" s="120">
        <f t="shared" si="4"/>
        <v>400.09999999999997</v>
      </c>
      <c r="S18" s="122">
        <f t="shared" si="5"/>
        <v>233.39166666666665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357.03</v>
      </c>
      <c r="H19" s="59">
        <v>1176.22</v>
      </c>
      <c r="I19" s="59">
        <v>335.21</v>
      </c>
      <c r="J19" s="59">
        <v>1182.17</v>
      </c>
      <c r="K19" s="59">
        <v>1079.02</v>
      </c>
      <c r="L19" s="59">
        <v>700.18</v>
      </c>
      <c r="M19" s="60">
        <v>0</v>
      </c>
      <c r="N19" s="122">
        <f t="shared" si="0"/>
        <v>0</v>
      </c>
      <c r="O19" s="63">
        <f t="shared" si="1"/>
        <v>4829.83</v>
      </c>
      <c r="P19" s="120">
        <f t="shared" si="2"/>
        <v>4829.83</v>
      </c>
      <c r="Q19" s="122">
        <f t="shared" si="3"/>
        <v>0</v>
      </c>
      <c r="R19" s="120">
        <f t="shared" si="4"/>
        <v>689.97571428571428</v>
      </c>
      <c r="S19" s="122">
        <f t="shared" si="5"/>
        <v>402.48583333333335</v>
      </c>
      <c r="T19" s="69"/>
    </row>
    <row r="20" spans="1:20" x14ac:dyDescent="0.25">
      <c r="A20" s="17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694.22</v>
      </c>
      <c r="G20" s="59">
        <v>1001.67</v>
      </c>
      <c r="H20" s="59">
        <v>267.77</v>
      </c>
      <c r="I20" s="59">
        <v>0</v>
      </c>
      <c r="J20" s="59">
        <v>458.19</v>
      </c>
      <c r="K20" s="59">
        <v>1442.01</v>
      </c>
      <c r="L20" s="59">
        <v>19.829999999999998</v>
      </c>
      <c r="M20" s="60">
        <v>0</v>
      </c>
      <c r="N20" s="122">
        <f t="shared" si="0"/>
        <v>694.22</v>
      </c>
      <c r="O20" s="63">
        <f t="shared" si="1"/>
        <v>3189.4700000000003</v>
      </c>
      <c r="P20" s="120">
        <f t="shared" si="2"/>
        <v>3883.6899999999996</v>
      </c>
      <c r="Q20" s="122">
        <f t="shared" si="3"/>
        <v>138.84399999999999</v>
      </c>
      <c r="R20" s="120">
        <f t="shared" si="4"/>
        <v>455.63857142857148</v>
      </c>
      <c r="S20" s="122">
        <f t="shared" si="5"/>
        <v>323.64083333333332</v>
      </c>
      <c r="T20" s="69"/>
    </row>
    <row r="21" spans="1:20" x14ac:dyDescent="0.25">
      <c r="A21" s="17">
        <v>1968</v>
      </c>
      <c r="B21" s="23">
        <v>0</v>
      </c>
      <c r="C21" s="59">
        <v>0</v>
      </c>
      <c r="D21" s="59">
        <v>0</v>
      </c>
      <c r="E21" s="59">
        <v>0</v>
      </c>
      <c r="F21" s="59">
        <v>0</v>
      </c>
      <c r="G21" s="59">
        <v>940.18</v>
      </c>
      <c r="H21" s="59">
        <v>515.71</v>
      </c>
      <c r="I21" s="59">
        <v>1104.81</v>
      </c>
      <c r="J21" s="59">
        <v>585.13</v>
      </c>
      <c r="K21" s="59">
        <v>166.61</v>
      </c>
      <c r="L21" s="59">
        <v>0</v>
      </c>
      <c r="M21" s="60">
        <v>0</v>
      </c>
      <c r="N21" s="122">
        <f t="shared" si="0"/>
        <v>0</v>
      </c>
      <c r="O21" s="63">
        <f t="shared" si="1"/>
        <v>3312.44</v>
      </c>
      <c r="P21" s="120">
        <f t="shared" si="2"/>
        <v>3312.44</v>
      </c>
      <c r="Q21" s="122">
        <f t="shared" si="3"/>
        <v>0</v>
      </c>
      <c r="R21" s="120">
        <f t="shared" si="4"/>
        <v>473.20571428571429</v>
      </c>
      <c r="S21" s="122">
        <f t="shared" si="5"/>
        <v>276.03666666666669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664.47</v>
      </c>
      <c r="H22" s="59">
        <v>234.05</v>
      </c>
      <c r="I22" s="59">
        <v>555.38</v>
      </c>
      <c r="J22" s="59">
        <v>420.5</v>
      </c>
      <c r="K22" s="59">
        <v>886.63</v>
      </c>
      <c r="L22" s="59">
        <v>0</v>
      </c>
      <c r="M22" s="60">
        <v>0</v>
      </c>
      <c r="N22" s="122">
        <f t="shared" si="0"/>
        <v>0</v>
      </c>
      <c r="O22" s="63">
        <f t="shared" si="1"/>
        <v>2761.03</v>
      </c>
      <c r="P22" s="120">
        <f t="shared" si="2"/>
        <v>2761.03</v>
      </c>
      <c r="Q22" s="122">
        <f t="shared" si="3"/>
        <v>0</v>
      </c>
      <c r="R22" s="120">
        <f t="shared" si="4"/>
        <v>394.43285714285719</v>
      </c>
      <c r="S22" s="122">
        <f t="shared" si="5"/>
        <v>230.08583333333334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386.78</v>
      </c>
      <c r="I23" s="59">
        <v>557.36</v>
      </c>
      <c r="J23" s="59">
        <v>1031.42</v>
      </c>
      <c r="K23" s="59">
        <v>1166.3</v>
      </c>
      <c r="L23" s="59">
        <v>815.22</v>
      </c>
      <c r="M23" s="60">
        <v>245.95</v>
      </c>
      <c r="N23" s="122">
        <f t="shared" si="0"/>
        <v>0</v>
      </c>
      <c r="O23" s="63">
        <f t="shared" si="1"/>
        <v>4203.03</v>
      </c>
      <c r="P23" s="120">
        <f t="shared" si="2"/>
        <v>4203.03</v>
      </c>
      <c r="Q23" s="122">
        <f t="shared" si="3"/>
        <v>0</v>
      </c>
      <c r="R23" s="120">
        <f t="shared" si="4"/>
        <v>600.43285714285707</v>
      </c>
      <c r="S23" s="122">
        <f t="shared" si="5"/>
        <v>350.2525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93.22</v>
      </c>
      <c r="I24" s="59">
        <v>652.57000000000005</v>
      </c>
      <c r="J24" s="59">
        <v>841</v>
      </c>
      <c r="K24" s="59">
        <v>1188.1199999999999</v>
      </c>
      <c r="L24" s="59">
        <v>733.9</v>
      </c>
      <c r="M24" s="60">
        <v>0</v>
      </c>
      <c r="N24" s="122">
        <f t="shared" si="0"/>
        <v>0</v>
      </c>
      <c r="O24" s="63">
        <f t="shared" si="1"/>
        <v>3508.81</v>
      </c>
      <c r="P24" s="120">
        <f t="shared" si="2"/>
        <v>3508.81</v>
      </c>
      <c r="Q24" s="122">
        <f t="shared" si="3"/>
        <v>0</v>
      </c>
      <c r="R24" s="120">
        <f t="shared" si="4"/>
        <v>501.25857142857143</v>
      </c>
      <c r="S24" s="122">
        <f t="shared" si="5"/>
        <v>292.40083333333331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277.69</v>
      </c>
      <c r="H25" s="59">
        <v>188.43</v>
      </c>
      <c r="I25" s="59">
        <v>208.27</v>
      </c>
      <c r="J25" s="59">
        <v>997.7</v>
      </c>
      <c r="K25" s="59">
        <v>989.77</v>
      </c>
      <c r="L25" s="59">
        <v>178.51</v>
      </c>
      <c r="M25" s="60">
        <v>0</v>
      </c>
      <c r="N25" s="122">
        <f t="shared" si="0"/>
        <v>0</v>
      </c>
      <c r="O25" s="63">
        <f t="shared" si="1"/>
        <v>2840.37</v>
      </c>
      <c r="P25" s="120">
        <f t="shared" si="2"/>
        <v>2840.37</v>
      </c>
      <c r="Q25" s="122">
        <f t="shared" si="3"/>
        <v>0</v>
      </c>
      <c r="R25" s="120">
        <f t="shared" si="4"/>
        <v>405.76714285714286</v>
      </c>
      <c r="S25" s="122">
        <f t="shared" si="5"/>
        <v>236.69749999999999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59">
        <v>1277.3699999999999</v>
      </c>
      <c r="J26" s="59">
        <v>1082.99</v>
      </c>
      <c r="K26" s="59">
        <v>1122.6600000000001</v>
      </c>
      <c r="L26" s="59">
        <v>214.22</v>
      </c>
      <c r="M26" s="60">
        <v>0</v>
      </c>
      <c r="N26" s="122">
        <f t="shared" si="0"/>
        <v>0</v>
      </c>
      <c r="O26" s="63">
        <f t="shared" si="1"/>
        <v>3697.2399999999993</v>
      </c>
      <c r="P26" s="120">
        <f t="shared" si="2"/>
        <v>3697.2399999999993</v>
      </c>
      <c r="Q26" s="122">
        <f t="shared" si="3"/>
        <v>0</v>
      </c>
      <c r="R26" s="120">
        <f t="shared" si="4"/>
        <v>528.17714285714271</v>
      </c>
      <c r="S26" s="122">
        <f t="shared" si="5"/>
        <v>308.1033333333333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1033.4000000000001</v>
      </c>
      <c r="I27" s="59">
        <v>519.67999999999995</v>
      </c>
      <c r="J27" s="59">
        <v>1039.3499999999999</v>
      </c>
      <c r="K27" s="59">
        <v>850.92</v>
      </c>
      <c r="L27" s="59">
        <v>408.6</v>
      </c>
      <c r="M27" s="60">
        <v>0</v>
      </c>
      <c r="N27" s="122">
        <f t="shared" si="0"/>
        <v>0</v>
      </c>
      <c r="O27" s="63">
        <f t="shared" si="1"/>
        <v>3851.95</v>
      </c>
      <c r="P27" s="120">
        <f t="shared" si="2"/>
        <v>3851.95</v>
      </c>
      <c r="Q27" s="122">
        <f t="shared" si="3"/>
        <v>0</v>
      </c>
      <c r="R27" s="120">
        <f t="shared" si="4"/>
        <v>550.27857142857135</v>
      </c>
      <c r="S27" s="122">
        <f t="shared" si="5"/>
        <v>320.99583333333334</v>
      </c>
      <c r="T27" s="69"/>
    </row>
    <row r="28" spans="1:20" x14ac:dyDescent="0.25">
      <c r="A28" s="17">
        <v>1975</v>
      </c>
      <c r="B28" s="23">
        <v>0</v>
      </c>
      <c r="C28" s="59">
        <v>0</v>
      </c>
      <c r="D28" s="59">
        <v>0</v>
      </c>
      <c r="E28" s="59">
        <v>0</v>
      </c>
      <c r="F28" s="59">
        <v>0</v>
      </c>
      <c r="G28" s="59">
        <v>0</v>
      </c>
      <c r="H28" s="59">
        <v>438.35</v>
      </c>
      <c r="I28" s="59">
        <v>170.58</v>
      </c>
      <c r="J28" s="59">
        <v>1092.9100000000001</v>
      </c>
      <c r="K28" s="59">
        <v>1134.56</v>
      </c>
      <c r="L28" s="59">
        <v>952.08</v>
      </c>
      <c r="M28" s="60">
        <v>0</v>
      </c>
      <c r="N28" s="122">
        <f t="shared" si="0"/>
        <v>0</v>
      </c>
      <c r="O28" s="63">
        <f t="shared" si="1"/>
        <v>3788.48</v>
      </c>
      <c r="P28" s="120">
        <f t="shared" si="2"/>
        <v>3788.48</v>
      </c>
      <c r="Q28" s="122">
        <f t="shared" si="3"/>
        <v>0</v>
      </c>
      <c r="R28" s="120">
        <f t="shared" si="4"/>
        <v>541.21142857142854</v>
      </c>
      <c r="S28" s="122">
        <f t="shared" si="5"/>
        <v>315.70666666666665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1031.42</v>
      </c>
      <c r="H29" s="59">
        <v>775.55</v>
      </c>
      <c r="I29" s="59">
        <v>505.79</v>
      </c>
      <c r="J29" s="59">
        <v>529.59</v>
      </c>
      <c r="K29" s="59">
        <v>174.55</v>
      </c>
      <c r="L29" s="59">
        <v>456.2</v>
      </c>
      <c r="M29" s="60">
        <v>0</v>
      </c>
      <c r="N29" s="122">
        <f t="shared" si="0"/>
        <v>0</v>
      </c>
      <c r="O29" s="63">
        <f t="shared" si="1"/>
        <v>3473.1000000000004</v>
      </c>
      <c r="P29" s="120">
        <f t="shared" si="2"/>
        <v>3473.1000000000004</v>
      </c>
      <c r="Q29" s="122">
        <f t="shared" si="3"/>
        <v>0</v>
      </c>
      <c r="R29" s="120">
        <f t="shared" si="4"/>
        <v>496.1571428571429</v>
      </c>
      <c r="S29" s="122">
        <f t="shared" si="5"/>
        <v>289.42500000000001</v>
      </c>
      <c r="T29" s="69"/>
    </row>
    <row r="30" spans="1:20" x14ac:dyDescent="0.25">
      <c r="A30" s="17">
        <v>1977</v>
      </c>
      <c r="B30" s="23">
        <v>0</v>
      </c>
      <c r="C30" s="59">
        <v>0</v>
      </c>
      <c r="D30" s="59">
        <v>0</v>
      </c>
      <c r="E30" s="59">
        <v>0</v>
      </c>
      <c r="F30" s="59">
        <v>0</v>
      </c>
      <c r="G30" s="59">
        <v>0</v>
      </c>
      <c r="H30" s="59">
        <v>1003.65</v>
      </c>
      <c r="I30" s="59">
        <v>658.52</v>
      </c>
      <c r="J30" s="59">
        <v>1499.53</v>
      </c>
      <c r="K30" s="59">
        <v>1182.17</v>
      </c>
      <c r="L30" s="59">
        <v>345.13</v>
      </c>
      <c r="M30" s="60">
        <v>0</v>
      </c>
      <c r="N30" s="122">
        <f t="shared" si="0"/>
        <v>0</v>
      </c>
      <c r="O30" s="63">
        <f t="shared" si="1"/>
        <v>4689</v>
      </c>
      <c r="P30" s="120">
        <f t="shared" si="2"/>
        <v>4689</v>
      </c>
      <c r="Q30" s="122">
        <f t="shared" si="3"/>
        <v>0</v>
      </c>
      <c r="R30" s="120">
        <f t="shared" si="4"/>
        <v>669.85714285714289</v>
      </c>
      <c r="S30" s="122">
        <f t="shared" si="5"/>
        <v>390.75</v>
      </c>
      <c r="T30" s="69"/>
    </row>
    <row r="31" spans="1:20" x14ac:dyDescent="0.25">
      <c r="A31" s="17">
        <v>1978</v>
      </c>
      <c r="B31" s="23">
        <v>0</v>
      </c>
      <c r="C31" s="59">
        <v>0</v>
      </c>
      <c r="D31" s="59">
        <v>0</v>
      </c>
      <c r="E31" s="59">
        <v>0</v>
      </c>
      <c r="F31" s="59">
        <v>0</v>
      </c>
      <c r="G31" s="59">
        <v>289.58999999999997</v>
      </c>
      <c r="H31" s="59">
        <v>583.15</v>
      </c>
      <c r="I31" s="59">
        <v>914.39</v>
      </c>
      <c r="J31" s="59">
        <v>1900.19</v>
      </c>
      <c r="K31" s="59">
        <v>793.4</v>
      </c>
      <c r="L31" s="59">
        <v>787.45</v>
      </c>
      <c r="M31" s="60">
        <v>0</v>
      </c>
      <c r="N31" s="122">
        <f t="shared" si="0"/>
        <v>0</v>
      </c>
      <c r="O31" s="63">
        <f t="shared" si="1"/>
        <v>5268.17</v>
      </c>
      <c r="P31" s="120">
        <f t="shared" si="2"/>
        <v>5268.17</v>
      </c>
      <c r="Q31" s="122">
        <f t="shared" si="3"/>
        <v>0</v>
      </c>
      <c r="R31" s="120">
        <f t="shared" si="4"/>
        <v>752.59571428571428</v>
      </c>
      <c r="S31" s="122">
        <f t="shared" si="5"/>
        <v>439.01416666666665</v>
      </c>
      <c r="T31" s="69"/>
    </row>
    <row r="32" spans="1:20" x14ac:dyDescent="0.25">
      <c r="A32" s="17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569.26</v>
      </c>
      <c r="H32" s="59">
        <v>333.23</v>
      </c>
      <c r="I32" s="59">
        <v>464.14</v>
      </c>
      <c r="J32" s="59">
        <v>1392.42</v>
      </c>
      <c r="K32" s="59">
        <v>646.62</v>
      </c>
      <c r="L32" s="59">
        <v>597.03</v>
      </c>
      <c r="M32" s="60">
        <v>273.72000000000003</v>
      </c>
      <c r="N32" s="122">
        <f t="shared" si="0"/>
        <v>0</v>
      </c>
      <c r="O32" s="63">
        <f t="shared" si="1"/>
        <v>4276.42</v>
      </c>
      <c r="P32" s="120">
        <f t="shared" si="2"/>
        <v>4276.42</v>
      </c>
      <c r="Q32" s="122">
        <f t="shared" si="3"/>
        <v>0</v>
      </c>
      <c r="R32" s="120">
        <f t="shared" si="4"/>
        <v>610.91714285714284</v>
      </c>
      <c r="S32" s="122">
        <f t="shared" si="5"/>
        <v>356.36833333333334</v>
      </c>
      <c r="T32" s="69"/>
    </row>
    <row r="33" spans="1:20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0</v>
      </c>
      <c r="I33" s="59">
        <v>733.9</v>
      </c>
      <c r="J33" s="59">
        <v>1656.22</v>
      </c>
      <c r="K33" s="59">
        <v>1029.44</v>
      </c>
      <c r="L33" s="59">
        <v>376.86</v>
      </c>
      <c r="M33" s="60">
        <v>422.49</v>
      </c>
      <c r="N33" s="122">
        <f t="shared" si="0"/>
        <v>0</v>
      </c>
      <c r="O33" s="63">
        <f t="shared" si="1"/>
        <v>4218.91</v>
      </c>
      <c r="P33" s="120">
        <f t="shared" si="2"/>
        <v>4218.91</v>
      </c>
      <c r="Q33" s="122">
        <f t="shared" si="3"/>
        <v>0</v>
      </c>
      <c r="R33" s="120">
        <f t="shared" si="4"/>
        <v>602.70142857142855</v>
      </c>
      <c r="S33" s="122">
        <f t="shared" si="5"/>
        <v>351.57583333333332</v>
      </c>
      <c r="T33" s="69"/>
    </row>
    <row r="34" spans="1:20" x14ac:dyDescent="0.25">
      <c r="A34" s="17">
        <v>1981</v>
      </c>
      <c r="B34" s="23">
        <v>0</v>
      </c>
      <c r="C34" s="59">
        <v>0</v>
      </c>
      <c r="D34" s="59">
        <v>0</v>
      </c>
      <c r="E34" s="59">
        <v>0</v>
      </c>
      <c r="F34" s="59">
        <v>0</v>
      </c>
      <c r="G34" s="59">
        <v>158.68</v>
      </c>
      <c r="H34" s="59">
        <v>535.54</v>
      </c>
      <c r="I34" s="59">
        <v>696.21</v>
      </c>
      <c r="J34" s="59">
        <v>1424.15</v>
      </c>
      <c r="K34" s="59">
        <v>1422.17</v>
      </c>
      <c r="L34" s="59">
        <v>27.77</v>
      </c>
      <c r="M34" s="60">
        <v>529.59</v>
      </c>
      <c r="N34" s="122">
        <f t="shared" si="0"/>
        <v>0</v>
      </c>
      <c r="O34" s="63">
        <f t="shared" si="1"/>
        <v>4794.1100000000006</v>
      </c>
      <c r="P34" s="120">
        <f t="shared" si="2"/>
        <v>4794.1100000000006</v>
      </c>
      <c r="Q34" s="122">
        <f t="shared" si="3"/>
        <v>0</v>
      </c>
      <c r="R34" s="120">
        <f t="shared" si="4"/>
        <v>684.87285714285724</v>
      </c>
      <c r="S34" s="122">
        <f t="shared" si="5"/>
        <v>399.50916666666672</v>
      </c>
      <c r="T34" s="69"/>
    </row>
    <row r="35" spans="1:20" x14ac:dyDescent="0.25">
      <c r="A35" s="17">
        <v>1982</v>
      </c>
      <c r="B35" s="23">
        <v>0</v>
      </c>
      <c r="C35" s="59">
        <v>0</v>
      </c>
      <c r="D35" s="59">
        <v>0</v>
      </c>
      <c r="E35" s="59">
        <v>0</v>
      </c>
      <c r="F35" s="59">
        <v>0</v>
      </c>
      <c r="G35" s="59">
        <v>0</v>
      </c>
      <c r="H35" s="59">
        <v>468.11</v>
      </c>
      <c r="I35" s="59">
        <v>503.81</v>
      </c>
      <c r="J35" s="59">
        <v>704.14</v>
      </c>
      <c r="K35" s="59">
        <v>1192.08</v>
      </c>
      <c r="L35" s="59">
        <v>93.22</v>
      </c>
      <c r="M35" s="60">
        <v>0</v>
      </c>
      <c r="N35" s="122">
        <f t="shared" si="0"/>
        <v>0</v>
      </c>
      <c r="O35" s="63">
        <f t="shared" si="1"/>
        <v>2961.3599999999997</v>
      </c>
      <c r="P35" s="120">
        <f t="shared" si="2"/>
        <v>2961.3599999999997</v>
      </c>
      <c r="Q35" s="122">
        <f t="shared" si="3"/>
        <v>0</v>
      </c>
      <c r="R35" s="120">
        <f t="shared" si="4"/>
        <v>423.05142857142852</v>
      </c>
      <c r="S35" s="122">
        <f t="shared" si="5"/>
        <v>246.77999999999997</v>
      </c>
      <c r="T35" s="69"/>
    </row>
    <row r="36" spans="1:20" x14ac:dyDescent="0.25">
      <c r="A36" s="17">
        <v>1983</v>
      </c>
      <c r="B36" s="23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1985.48</v>
      </c>
      <c r="K36" s="59">
        <v>1194.07</v>
      </c>
      <c r="L36" s="59">
        <v>307.44</v>
      </c>
      <c r="M36" s="60">
        <v>0</v>
      </c>
      <c r="N36" s="122">
        <f t="shared" si="0"/>
        <v>0</v>
      </c>
      <c r="O36" s="63">
        <f t="shared" si="1"/>
        <v>3486.9900000000002</v>
      </c>
      <c r="P36" s="120">
        <f t="shared" si="2"/>
        <v>3486.9900000000002</v>
      </c>
      <c r="Q36" s="122">
        <f t="shared" si="3"/>
        <v>0</v>
      </c>
      <c r="R36" s="120">
        <f t="shared" si="4"/>
        <v>498.14142857142861</v>
      </c>
      <c r="S36" s="122">
        <f t="shared" si="5"/>
        <v>290.58250000000004</v>
      </c>
      <c r="T36" s="69"/>
    </row>
    <row r="37" spans="1:20" x14ac:dyDescent="0.25">
      <c r="A37" s="17">
        <v>1984</v>
      </c>
      <c r="B37" s="23">
        <v>0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202.32</v>
      </c>
      <c r="I37" s="59">
        <v>1366.63</v>
      </c>
      <c r="J37" s="59">
        <v>1999.37</v>
      </c>
      <c r="K37" s="59">
        <v>1870.44</v>
      </c>
      <c r="L37" s="59">
        <v>977.86</v>
      </c>
      <c r="M37" s="60">
        <v>198.35</v>
      </c>
      <c r="N37" s="122">
        <f t="shared" si="0"/>
        <v>0</v>
      </c>
      <c r="O37" s="63">
        <f t="shared" si="1"/>
        <v>6614.97</v>
      </c>
      <c r="P37" s="120">
        <f t="shared" si="2"/>
        <v>6614.97</v>
      </c>
      <c r="Q37" s="122">
        <f t="shared" si="3"/>
        <v>0</v>
      </c>
      <c r="R37" s="120">
        <f t="shared" si="4"/>
        <v>944.99571428571437</v>
      </c>
      <c r="S37" s="122">
        <f t="shared" si="5"/>
        <v>551.24750000000006</v>
      </c>
      <c r="T37" s="69"/>
    </row>
    <row r="38" spans="1:20" x14ac:dyDescent="0.25">
      <c r="A38" s="17">
        <v>1985</v>
      </c>
      <c r="B38" s="23">
        <v>0</v>
      </c>
      <c r="C38" s="59">
        <v>0</v>
      </c>
      <c r="D38" s="59">
        <v>0</v>
      </c>
      <c r="E38" s="59">
        <v>0</v>
      </c>
      <c r="F38" s="59">
        <v>0</v>
      </c>
      <c r="G38" s="59">
        <v>0</v>
      </c>
      <c r="H38" s="59">
        <v>287.61</v>
      </c>
      <c r="I38" s="59">
        <v>1190.0999999999999</v>
      </c>
      <c r="J38" s="59">
        <v>1670.11</v>
      </c>
      <c r="K38" s="59">
        <v>1906.14</v>
      </c>
      <c r="L38" s="59">
        <v>505.79</v>
      </c>
      <c r="M38" s="60">
        <v>0</v>
      </c>
      <c r="N38" s="122">
        <f t="shared" si="0"/>
        <v>0</v>
      </c>
      <c r="O38" s="63">
        <f t="shared" si="1"/>
        <v>5559.75</v>
      </c>
      <c r="P38" s="120">
        <f t="shared" si="2"/>
        <v>5559.75</v>
      </c>
      <c r="Q38" s="122">
        <f t="shared" si="3"/>
        <v>0</v>
      </c>
      <c r="R38" s="120">
        <f t="shared" si="4"/>
        <v>794.25</v>
      </c>
      <c r="S38" s="122">
        <f t="shared" si="5"/>
        <v>463.3125</v>
      </c>
      <c r="T38" s="69"/>
    </row>
    <row r="39" spans="1:20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517.69000000000005</v>
      </c>
      <c r="I39" s="59">
        <v>932.24</v>
      </c>
      <c r="J39" s="59">
        <v>1763.33</v>
      </c>
      <c r="K39" s="59">
        <v>1098.8599999999999</v>
      </c>
      <c r="L39" s="59">
        <v>718.03</v>
      </c>
      <c r="M39" s="60">
        <v>0</v>
      </c>
      <c r="N39" s="122">
        <f t="shared" si="0"/>
        <v>0</v>
      </c>
      <c r="O39" s="63">
        <f t="shared" si="1"/>
        <v>5030.1499999999996</v>
      </c>
      <c r="P39" s="120">
        <f t="shared" si="2"/>
        <v>5030.1499999999996</v>
      </c>
      <c r="Q39" s="122">
        <f t="shared" si="3"/>
        <v>0</v>
      </c>
      <c r="R39" s="120">
        <f t="shared" si="4"/>
        <v>718.59285714285704</v>
      </c>
      <c r="S39" s="122">
        <f t="shared" si="5"/>
        <v>419.17916666666662</v>
      </c>
      <c r="T39" s="69"/>
    </row>
    <row r="40" spans="1:20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0</v>
      </c>
      <c r="H40" s="59">
        <v>0</v>
      </c>
      <c r="I40" s="59">
        <v>523.64</v>
      </c>
      <c r="J40" s="59">
        <v>1003.65</v>
      </c>
      <c r="K40" s="59">
        <v>497.86</v>
      </c>
      <c r="L40" s="59">
        <v>73.39</v>
      </c>
      <c r="M40" s="60">
        <v>495.88</v>
      </c>
      <c r="N40" s="122">
        <f t="shared" si="0"/>
        <v>0</v>
      </c>
      <c r="O40" s="63">
        <f t="shared" si="1"/>
        <v>2594.42</v>
      </c>
      <c r="P40" s="120">
        <f t="shared" si="2"/>
        <v>2594.42</v>
      </c>
      <c r="Q40" s="122">
        <f t="shared" si="3"/>
        <v>0</v>
      </c>
      <c r="R40" s="120">
        <f t="shared" si="4"/>
        <v>370.63142857142856</v>
      </c>
      <c r="S40" s="122">
        <f t="shared" si="5"/>
        <v>216.20166666666668</v>
      </c>
      <c r="T40" s="69"/>
    </row>
    <row r="41" spans="1:20" x14ac:dyDescent="0.25">
      <c r="A41" s="17">
        <v>1988</v>
      </c>
      <c r="B41" s="23">
        <v>0</v>
      </c>
      <c r="C41" s="59">
        <v>0</v>
      </c>
      <c r="D41" s="59">
        <v>0</v>
      </c>
      <c r="E41" s="59">
        <v>0</v>
      </c>
      <c r="F41" s="59">
        <v>0</v>
      </c>
      <c r="G41" s="59">
        <v>0</v>
      </c>
      <c r="H41" s="59">
        <v>0</v>
      </c>
      <c r="I41" s="59">
        <v>1132.58</v>
      </c>
      <c r="J41" s="59">
        <v>1082.99</v>
      </c>
      <c r="K41" s="59">
        <v>1203.98</v>
      </c>
      <c r="L41" s="59">
        <v>670.42</v>
      </c>
      <c r="M41" s="60">
        <v>474.06</v>
      </c>
      <c r="N41" s="122">
        <f t="shared" si="0"/>
        <v>0</v>
      </c>
      <c r="O41" s="63">
        <f t="shared" si="1"/>
        <v>4564.03</v>
      </c>
      <c r="P41" s="120">
        <f t="shared" si="2"/>
        <v>4564.03</v>
      </c>
      <c r="Q41" s="122">
        <f t="shared" si="3"/>
        <v>0</v>
      </c>
      <c r="R41" s="120">
        <f t="shared" si="4"/>
        <v>652.00428571428563</v>
      </c>
      <c r="S41" s="122">
        <f t="shared" si="5"/>
        <v>380.33583333333331</v>
      </c>
      <c r="T41" s="69"/>
    </row>
    <row r="42" spans="1:20" x14ac:dyDescent="0.25">
      <c r="A42" s="17">
        <v>1989</v>
      </c>
      <c r="B42" s="23">
        <v>0</v>
      </c>
      <c r="C42" s="59">
        <v>0</v>
      </c>
      <c r="D42" s="59">
        <v>0</v>
      </c>
      <c r="E42" s="59">
        <v>0</v>
      </c>
      <c r="F42" s="59">
        <v>0</v>
      </c>
      <c r="G42" s="59">
        <v>370.92</v>
      </c>
      <c r="H42" s="59">
        <v>720.01</v>
      </c>
      <c r="I42" s="59">
        <v>313.39</v>
      </c>
      <c r="J42" s="59">
        <v>1188.1199999999999</v>
      </c>
      <c r="K42" s="59">
        <v>1360.68</v>
      </c>
      <c r="L42" s="59">
        <v>428.44</v>
      </c>
      <c r="M42" s="60">
        <v>495.88</v>
      </c>
      <c r="N42" s="122">
        <f t="shared" si="0"/>
        <v>0</v>
      </c>
      <c r="O42" s="63">
        <f t="shared" si="1"/>
        <v>4877.4399999999996</v>
      </c>
      <c r="P42" s="120">
        <f t="shared" si="2"/>
        <v>4877.4399999999996</v>
      </c>
      <c r="Q42" s="122">
        <f t="shared" si="3"/>
        <v>0</v>
      </c>
      <c r="R42" s="120">
        <f t="shared" si="4"/>
        <v>696.77714285714285</v>
      </c>
      <c r="S42" s="122">
        <f t="shared" si="5"/>
        <v>406.45333333333332</v>
      </c>
      <c r="T42" s="69"/>
    </row>
    <row r="43" spans="1:20" x14ac:dyDescent="0.25">
      <c r="A43" s="17">
        <v>1990</v>
      </c>
      <c r="B43" s="23">
        <v>0</v>
      </c>
      <c r="C43" s="59">
        <v>0</v>
      </c>
      <c r="D43" s="59">
        <v>0</v>
      </c>
      <c r="E43" s="59">
        <v>0</v>
      </c>
      <c r="F43" s="59">
        <v>0</v>
      </c>
      <c r="G43" s="59">
        <v>0</v>
      </c>
      <c r="H43" s="59">
        <v>1245.6400000000001</v>
      </c>
      <c r="I43" s="59">
        <v>1202</v>
      </c>
      <c r="J43" s="59">
        <v>1332.91</v>
      </c>
      <c r="K43" s="59">
        <v>1146.46</v>
      </c>
      <c r="L43" s="59">
        <v>672.41</v>
      </c>
      <c r="M43" s="60">
        <v>178.51</v>
      </c>
      <c r="N43" s="122">
        <f t="shared" si="0"/>
        <v>0</v>
      </c>
      <c r="O43" s="63">
        <f t="shared" si="1"/>
        <v>5777.93</v>
      </c>
      <c r="P43" s="120">
        <f t="shared" si="2"/>
        <v>5777.93</v>
      </c>
      <c r="Q43" s="122">
        <f t="shared" si="3"/>
        <v>0</v>
      </c>
      <c r="R43" s="120">
        <f t="shared" si="4"/>
        <v>825.41857142857145</v>
      </c>
      <c r="S43" s="122">
        <f t="shared" si="5"/>
        <v>481.49416666666667</v>
      </c>
      <c r="T43" s="69"/>
    </row>
    <row r="44" spans="1:20" x14ac:dyDescent="0.25">
      <c r="A44" s="17">
        <v>1991</v>
      </c>
      <c r="B44" s="23">
        <v>0</v>
      </c>
      <c r="C44" s="59">
        <v>0</v>
      </c>
      <c r="D44" s="59">
        <v>0</v>
      </c>
      <c r="E44" s="59">
        <v>0</v>
      </c>
      <c r="F44" s="59">
        <v>0</v>
      </c>
      <c r="G44" s="59">
        <v>307.44</v>
      </c>
      <c r="H44" s="59">
        <v>1037.3699999999999</v>
      </c>
      <c r="I44" s="59">
        <v>214.22</v>
      </c>
      <c r="J44" s="59">
        <v>1322.99</v>
      </c>
      <c r="K44" s="59">
        <v>1356.71</v>
      </c>
      <c r="L44" s="59">
        <v>622.82000000000005</v>
      </c>
      <c r="M44" s="60">
        <v>404.63</v>
      </c>
      <c r="N44" s="122">
        <f t="shared" si="0"/>
        <v>0</v>
      </c>
      <c r="O44" s="63">
        <f t="shared" si="1"/>
        <v>5266.1799999999994</v>
      </c>
      <c r="P44" s="120">
        <f t="shared" si="2"/>
        <v>5266.1799999999994</v>
      </c>
      <c r="Q44" s="122">
        <f t="shared" si="3"/>
        <v>0</v>
      </c>
      <c r="R44" s="120">
        <f t="shared" si="4"/>
        <v>752.31142857142845</v>
      </c>
      <c r="S44" s="122">
        <f t="shared" si="5"/>
        <v>438.8483333333333</v>
      </c>
      <c r="T44" s="69"/>
    </row>
    <row r="45" spans="1:20" x14ac:dyDescent="0.25">
      <c r="A45" s="17">
        <v>1992</v>
      </c>
      <c r="B45" s="23">
        <v>0</v>
      </c>
      <c r="C45" s="59">
        <v>0</v>
      </c>
      <c r="D45" s="59">
        <v>0</v>
      </c>
      <c r="E45" s="59">
        <v>0</v>
      </c>
      <c r="F45" s="59">
        <v>0</v>
      </c>
      <c r="G45" s="59">
        <v>41.65</v>
      </c>
      <c r="H45" s="59">
        <v>1277.3699999999999</v>
      </c>
      <c r="I45" s="59">
        <v>303.48</v>
      </c>
      <c r="J45" s="59">
        <v>511.74</v>
      </c>
      <c r="K45" s="59">
        <v>743.81</v>
      </c>
      <c r="L45" s="59">
        <v>299.51</v>
      </c>
      <c r="M45" s="60">
        <v>113.06</v>
      </c>
      <c r="N45" s="122">
        <f t="shared" si="0"/>
        <v>0</v>
      </c>
      <c r="O45" s="63">
        <f t="shared" si="1"/>
        <v>3290.6199999999994</v>
      </c>
      <c r="P45" s="120">
        <f t="shared" si="2"/>
        <v>3290.6199999999994</v>
      </c>
      <c r="Q45" s="122">
        <f t="shared" si="3"/>
        <v>0</v>
      </c>
      <c r="R45" s="120">
        <f t="shared" si="4"/>
        <v>470.08857142857136</v>
      </c>
      <c r="S45" s="122">
        <f t="shared" si="5"/>
        <v>274.21833333333331</v>
      </c>
      <c r="T45" s="69"/>
    </row>
    <row r="46" spans="1:20" x14ac:dyDescent="0.25">
      <c r="A46" s="17">
        <v>1993</v>
      </c>
      <c r="B46" s="23">
        <v>0</v>
      </c>
      <c r="C46" s="59">
        <v>0</v>
      </c>
      <c r="D46" s="59">
        <v>0</v>
      </c>
      <c r="E46" s="59">
        <v>0</v>
      </c>
      <c r="F46" s="59">
        <v>0</v>
      </c>
      <c r="G46" s="59">
        <v>0</v>
      </c>
      <c r="H46" s="59">
        <v>828.51</v>
      </c>
      <c r="I46" s="59">
        <v>669.23</v>
      </c>
      <c r="J46" s="59">
        <v>1606.44</v>
      </c>
      <c r="K46" s="59">
        <v>1392.81</v>
      </c>
      <c r="L46" s="59">
        <v>505.2</v>
      </c>
      <c r="M46" s="60">
        <v>0</v>
      </c>
      <c r="N46" s="122">
        <f t="shared" si="0"/>
        <v>0</v>
      </c>
      <c r="O46" s="63">
        <f t="shared" si="1"/>
        <v>5002.1899999999996</v>
      </c>
      <c r="P46" s="120">
        <f t="shared" si="2"/>
        <v>5002.1899999999996</v>
      </c>
      <c r="Q46" s="122">
        <f t="shared" si="3"/>
        <v>0</v>
      </c>
      <c r="R46" s="120">
        <f t="shared" si="4"/>
        <v>714.5985714285714</v>
      </c>
      <c r="S46" s="122">
        <f t="shared" si="5"/>
        <v>416.84916666666663</v>
      </c>
      <c r="T46" s="69"/>
    </row>
    <row r="47" spans="1:20" x14ac:dyDescent="0.25">
      <c r="A47" s="17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0</v>
      </c>
      <c r="G47" s="59">
        <v>0</v>
      </c>
      <c r="H47" s="59">
        <v>1287.8900000000001</v>
      </c>
      <c r="I47" s="59">
        <v>829.3</v>
      </c>
      <c r="J47" s="59">
        <v>1506.67</v>
      </c>
      <c r="K47" s="59">
        <v>1312.28</v>
      </c>
      <c r="L47" s="59">
        <v>1400.75</v>
      </c>
      <c r="M47" s="60">
        <v>99.37</v>
      </c>
      <c r="N47" s="122">
        <f t="shared" si="0"/>
        <v>0</v>
      </c>
      <c r="O47" s="63">
        <f t="shared" si="1"/>
        <v>6436.26</v>
      </c>
      <c r="P47" s="120">
        <f t="shared" si="2"/>
        <v>6436.26</v>
      </c>
      <c r="Q47" s="122">
        <f t="shared" si="3"/>
        <v>0</v>
      </c>
      <c r="R47" s="120">
        <f t="shared" si="4"/>
        <v>919.46571428571428</v>
      </c>
      <c r="S47" s="122">
        <f t="shared" si="5"/>
        <v>536.35500000000002</v>
      </c>
      <c r="T47" s="69"/>
    </row>
    <row r="48" spans="1:20" x14ac:dyDescent="0.25">
      <c r="A48" s="17">
        <v>1995</v>
      </c>
      <c r="B48" s="23">
        <v>0</v>
      </c>
      <c r="C48" s="59">
        <v>0</v>
      </c>
      <c r="D48" s="59"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1144.28</v>
      </c>
      <c r="K48" s="59">
        <v>1239.0899999999999</v>
      </c>
      <c r="L48" s="59">
        <v>736.87</v>
      </c>
      <c r="M48" s="60">
        <v>161.65</v>
      </c>
      <c r="N48" s="122">
        <f t="shared" si="0"/>
        <v>0</v>
      </c>
      <c r="O48" s="63">
        <f t="shared" si="1"/>
        <v>3281.89</v>
      </c>
      <c r="P48" s="120">
        <f t="shared" si="2"/>
        <v>3281.89</v>
      </c>
      <c r="Q48" s="122">
        <f t="shared" si="3"/>
        <v>0</v>
      </c>
      <c r="R48" s="120">
        <f t="shared" si="4"/>
        <v>468.84142857142854</v>
      </c>
      <c r="S48" s="122">
        <f t="shared" si="5"/>
        <v>273.49083333333334</v>
      </c>
      <c r="T48" s="69"/>
    </row>
    <row r="49" spans="1:20" x14ac:dyDescent="0.25">
      <c r="A49" s="17">
        <v>1996</v>
      </c>
      <c r="B49" s="23">
        <v>0</v>
      </c>
      <c r="C49" s="59">
        <v>0</v>
      </c>
      <c r="D49" s="59">
        <v>0</v>
      </c>
      <c r="E49" s="59">
        <v>0</v>
      </c>
      <c r="F49" s="59">
        <v>0</v>
      </c>
      <c r="G49" s="59">
        <v>230.68</v>
      </c>
      <c r="H49" s="59">
        <v>427.64</v>
      </c>
      <c r="I49" s="59">
        <v>658.72</v>
      </c>
      <c r="J49" s="59">
        <v>1417.41</v>
      </c>
      <c r="K49" s="59">
        <v>840.01</v>
      </c>
      <c r="L49" s="59">
        <v>273.33</v>
      </c>
      <c r="M49" s="60">
        <v>0</v>
      </c>
      <c r="N49" s="122">
        <f t="shared" si="0"/>
        <v>0</v>
      </c>
      <c r="O49" s="63">
        <f t="shared" si="1"/>
        <v>3847.79</v>
      </c>
      <c r="P49" s="120">
        <f t="shared" si="2"/>
        <v>3847.79</v>
      </c>
      <c r="Q49" s="122">
        <f t="shared" si="3"/>
        <v>0</v>
      </c>
      <c r="R49" s="120">
        <f t="shared" si="4"/>
        <v>549.68428571428569</v>
      </c>
      <c r="S49" s="122">
        <f t="shared" si="5"/>
        <v>320.64916666666664</v>
      </c>
      <c r="T49" s="69"/>
    </row>
    <row r="50" spans="1:20" x14ac:dyDescent="0.25">
      <c r="A50" s="17">
        <v>1997</v>
      </c>
      <c r="B50" s="23">
        <v>0</v>
      </c>
      <c r="C50" s="59">
        <v>0</v>
      </c>
      <c r="D50" s="59">
        <v>0</v>
      </c>
      <c r="E50" s="59">
        <v>0</v>
      </c>
      <c r="F50" s="59">
        <v>0</v>
      </c>
      <c r="G50" s="59">
        <v>0</v>
      </c>
      <c r="H50" s="59">
        <v>1090.93</v>
      </c>
      <c r="I50" s="59">
        <v>194.38</v>
      </c>
      <c r="J50" s="59">
        <v>1380.52</v>
      </c>
      <c r="K50" s="59">
        <v>718.03</v>
      </c>
      <c r="L50" s="59">
        <v>478.02</v>
      </c>
      <c r="M50" s="60">
        <v>240</v>
      </c>
      <c r="N50" s="122">
        <f t="shared" si="0"/>
        <v>0</v>
      </c>
      <c r="O50" s="63">
        <f t="shared" si="1"/>
        <v>4101.8799999999992</v>
      </c>
      <c r="P50" s="120">
        <f t="shared" si="2"/>
        <v>4101.8799999999992</v>
      </c>
      <c r="Q50" s="122">
        <f t="shared" si="3"/>
        <v>0</v>
      </c>
      <c r="R50" s="120">
        <f t="shared" si="4"/>
        <v>585.98285714285703</v>
      </c>
      <c r="S50" s="122">
        <f t="shared" si="5"/>
        <v>341.82333333333327</v>
      </c>
      <c r="T50" s="69"/>
    </row>
    <row r="51" spans="1:20" x14ac:dyDescent="0.25">
      <c r="A51" s="17">
        <v>1998</v>
      </c>
      <c r="B51" s="23">
        <v>0</v>
      </c>
      <c r="C51" s="59">
        <v>0</v>
      </c>
      <c r="D51" s="59">
        <v>0</v>
      </c>
      <c r="E51" s="59">
        <v>0</v>
      </c>
      <c r="F51" s="59">
        <v>0</v>
      </c>
      <c r="G51" s="59">
        <v>0</v>
      </c>
      <c r="H51" s="59">
        <v>981.83</v>
      </c>
      <c r="I51" s="59">
        <v>11.9</v>
      </c>
      <c r="J51" s="59">
        <v>1281.3399999999999</v>
      </c>
      <c r="K51" s="59">
        <v>1205.97</v>
      </c>
      <c r="L51" s="59">
        <v>936.21</v>
      </c>
      <c r="M51" s="60">
        <v>0</v>
      </c>
      <c r="N51" s="122">
        <f t="shared" si="0"/>
        <v>0</v>
      </c>
      <c r="O51" s="63">
        <f t="shared" si="1"/>
        <v>4417.25</v>
      </c>
      <c r="P51" s="120">
        <f t="shared" si="2"/>
        <v>4417.25</v>
      </c>
      <c r="Q51" s="122">
        <f t="shared" si="3"/>
        <v>0</v>
      </c>
      <c r="R51" s="120">
        <f t="shared" si="4"/>
        <v>631.03571428571433</v>
      </c>
      <c r="S51" s="122">
        <f t="shared" si="5"/>
        <v>368.10416666666669</v>
      </c>
      <c r="T51" s="69"/>
    </row>
    <row r="52" spans="1:20" x14ac:dyDescent="0.25">
      <c r="A52" s="17">
        <v>1999</v>
      </c>
      <c r="B52" s="23">
        <v>0</v>
      </c>
      <c r="C52" s="59">
        <v>0</v>
      </c>
      <c r="D52" s="59">
        <v>0</v>
      </c>
      <c r="E52" s="59">
        <v>0</v>
      </c>
      <c r="F52" s="59">
        <v>0</v>
      </c>
      <c r="G52" s="59">
        <v>0</v>
      </c>
      <c r="H52" s="59">
        <v>650.59</v>
      </c>
      <c r="I52" s="59">
        <v>1096.8800000000001</v>
      </c>
      <c r="J52" s="59">
        <v>1289.28</v>
      </c>
      <c r="K52" s="59">
        <v>1154.4000000000001</v>
      </c>
      <c r="L52" s="59">
        <v>854.89</v>
      </c>
      <c r="M52" s="60">
        <v>0</v>
      </c>
      <c r="N52" s="122">
        <f t="shared" si="0"/>
        <v>0</v>
      </c>
      <c r="O52" s="63">
        <f t="shared" si="1"/>
        <v>5046.04</v>
      </c>
      <c r="P52" s="120">
        <f t="shared" si="2"/>
        <v>5046.04</v>
      </c>
      <c r="Q52" s="122">
        <f t="shared" si="3"/>
        <v>0</v>
      </c>
      <c r="R52" s="120">
        <f t="shared" si="4"/>
        <v>720.86285714285714</v>
      </c>
      <c r="S52" s="122">
        <f t="shared" si="5"/>
        <v>420.50333333333333</v>
      </c>
      <c r="T52" s="69"/>
    </row>
    <row r="53" spans="1:20" x14ac:dyDescent="0.25">
      <c r="A53" s="17">
        <v>2000</v>
      </c>
      <c r="B53" s="23">
        <v>0</v>
      </c>
      <c r="C53" s="59">
        <v>0</v>
      </c>
      <c r="D53" s="59">
        <v>0</v>
      </c>
      <c r="E53" s="59">
        <v>0</v>
      </c>
      <c r="F53" s="59">
        <v>0</v>
      </c>
      <c r="G53" s="59">
        <v>0</v>
      </c>
      <c r="H53" s="59">
        <v>499.84</v>
      </c>
      <c r="I53" s="59">
        <v>1461.84</v>
      </c>
      <c r="J53" s="59">
        <v>1436.05</v>
      </c>
      <c r="K53" s="59">
        <v>1553.08</v>
      </c>
      <c r="L53" s="59">
        <v>1009.6</v>
      </c>
      <c r="M53" s="60">
        <v>81.319999999999993</v>
      </c>
      <c r="N53" s="122">
        <f t="shared" si="0"/>
        <v>0</v>
      </c>
      <c r="O53" s="63">
        <f t="shared" si="1"/>
        <v>6041.73</v>
      </c>
      <c r="P53" s="120">
        <f t="shared" si="2"/>
        <v>6041.73</v>
      </c>
      <c r="Q53" s="122">
        <f t="shared" si="3"/>
        <v>0</v>
      </c>
      <c r="R53" s="120">
        <f t="shared" si="4"/>
        <v>863.10428571428565</v>
      </c>
      <c r="S53" s="122">
        <f t="shared" si="5"/>
        <v>503.47749999999996</v>
      </c>
      <c r="T53" s="69"/>
    </row>
    <row r="54" spans="1:20" x14ac:dyDescent="0.25">
      <c r="A54" s="17">
        <v>2001</v>
      </c>
      <c r="B54" s="23">
        <v>0</v>
      </c>
      <c r="C54" s="59">
        <v>0</v>
      </c>
      <c r="D54" s="59">
        <v>0</v>
      </c>
      <c r="E54" s="59">
        <v>0</v>
      </c>
      <c r="F54" s="59">
        <v>0</v>
      </c>
      <c r="G54" s="59">
        <v>0</v>
      </c>
      <c r="H54" s="59">
        <v>150.75</v>
      </c>
      <c r="I54" s="59">
        <v>1176.22</v>
      </c>
      <c r="J54" s="59">
        <v>1063.1600000000001</v>
      </c>
      <c r="K54" s="59">
        <v>1104.81</v>
      </c>
      <c r="L54" s="59">
        <v>1136.55</v>
      </c>
      <c r="M54" s="60">
        <v>109.09</v>
      </c>
      <c r="N54" s="122">
        <f t="shared" si="0"/>
        <v>0</v>
      </c>
      <c r="O54" s="63">
        <f t="shared" si="1"/>
        <v>4740.58</v>
      </c>
      <c r="P54" s="120">
        <f t="shared" si="2"/>
        <v>4740.58</v>
      </c>
      <c r="Q54" s="122">
        <f t="shared" si="3"/>
        <v>0</v>
      </c>
      <c r="R54" s="120">
        <f t="shared" si="4"/>
        <v>677.22571428571428</v>
      </c>
      <c r="S54" s="122">
        <f t="shared" si="5"/>
        <v>395.04833333333335</v>
      </c>
      <c r="T54" s="69"/>
    </row>
    <row r="55" spans="1:20" x14ac:dyDescent="0.25">
      <c r="A55" s="17">
        <v>2002</v>
      </c>
      <c r="B55" s="23">
        <v>0</v>
      </c>
      <c r="C55" s="59">
        <v>0</v>
      </c>
      <c r="D55" s="59">
        <v>0</v>
      </c>
      <c r="E55" s="59">
        <v>0</v>
      </c>
      <c r="F55" s="59">
        <v>0</v>
      </c>
      <c r="G55" s="59">
        <v>222.15</v>
      </c>
      <c r="H55" s="59">
        <v>1051.26</v>
      </c>
      <c r="I55" s="59">
        <v>983.82</v>
      </c>
      <c r="J55" s="59">
        <v>501.83</v>
      </c>
      <c r="K55" s="59">
        <v>515.71</v>
      </c>
      <c r="L55" s="59">
        <v>531.58000000000004</v>
      </c>
      <c r="M55" s="60">
        <v>825.14</v>
      </c>
      <c r="N55" s="122">
        <f t="shared" si="0"/>
        <v>0</v>
      </c>
      <c r="O55" s="63">
        <f t="shared" si="1"/>
        <v>4631.49</v>
      </c>
      <c r="P55" s="120">
        <f t="shared" si="2"/>
        <v>4631.49</v>
      </c>
      <c r="Q55" s="122">
        <f t="shared" si="3"/>
        <v>0</v>
      </c>
      <c r="R55" s="120">
        <f t="shared" si="4"/>
        <v>661.64142857142849</v>
      </c>
      <c r="S55" s="122">
        <f t="shared" si="5"/>
        <v>385.95749999999998</v>
      </c>
      <c r="T55" s="69"/>
    </row>
    <row r="56" spans="1:20" x14ac:dyDescent="0.25">
      <c r="A56" s="17">
        <v>2003</v>
      </c>
      <c r="B56" s="23">
        <v>0</v>
      </c>
      <c r="C56" s="59">
        <v>0</v>
      </c>
      <c r="D56" s="59">
        <v>0</v>
      </c>
      <c r="E56" s="59">
        <v>0</v>
      </c>
      <c r="F56" s="59">
        <v>0</v>
      </c>
      <c r="G56" s="59">
        <v>0</v>
      </c>
      <c r="H56" s="59">
        <v>361.79</v>
      </c>
      <c r="I56" s="59">
        <v>217.59</v>
      </c>
      <c r="J56" s="59">
        <v>936.21</v>
      </c>
      <c r="K56" s="59">
        <v>1005.04</v>
      </c>
      <c r="L56" s="59">
        <v>899.32</v>
      </c>
      <c r="M56" s="60">
        <v>464.14</v>
      </c>
      <c r="N56" s="122">
        <f t="shared" si="0"/>
        <v>0</v>
      </c>
      <c r="O56" s="63">
        <f t="shared" si="1"/>
        <v>3884.09</v>
      </c>
      <c r="P56" s="120">
        <f t="shared" si="2"/>
        <v>3884.09</v>
      </c>
      <c r="Q56" s="122">
        <f t="shared" si="3"/>
        <v>0</v>
      </c>
      <c r="R56" s="120">
        <f t="shared" si="4"/>
        <v>554.87</v>
      </c>
      <c r="S56" s="122">
        <f t="shared" si="5"/>
        <v>323.67416666666668</v>
      </c>
      <c r="T56" s="69"/>
    </row>
    <row r="57" spans="1:20" x14ac:dyDescent="0.25">
      <c r="A57" s="17">
        <v>2004</v>
      </c>
      <c r="B57" s="23">
        <v>0</v>
      </c>
      <c r="C57" s="59">
        <v>0</v>
      </c>
      <c r="D57" s="59">
        <v>0</v>
      </c>
      <c r="E57" s="59">
        <v>0</v>
      </c>
      <c r="F57" s="59">
        <v>0</v>
      </c>
      <c r="G57" s="59">
        <v>301.29000000000002</v>
      </c>
      <c r="H57" s="59">
        <v>1531.66</v>
      </c>
      <c r="I57" s="59">
        <v>944.11</v>
      </c>
      <c r="J57" s="59">
        <v>1072.68</v>
      </c>
      <c r="K57" s="59">
        <v>1488.81</v>
      </c>
      <c r="L57" s="59">
        <v>1204.98</v>
      </c>
      <c r="M57" s="60">
        <v>863.02</v>
      </c>
      <c r="N57" s="122">
        <f t="shared" si="0"/>
        <v>0</v>
      </c>
      <c r="O57" s="63">
        <f t="shared" si="1"/>
        <v>7406.5499999999993</v>
      </c>
      <c r="P57" s="120">
        <f t="shared" si="2"/>
        <v>7406.5499999999993</v>
      </c>
      <c r="Q57" s="122">
        <f t="shared" si="3"/>
        <v>0</v>
      </c>
      <c r="R57" s="120">
        <f t="shared" si="4"/>
        <v>1058.0785714285714</v>
      </c>
      <c r="S57" s="122">
        <f t="shared" si="5"/>
        <v>617.21249999999998</v>
      </c>
      <c r="T57" s="69"/>
    </row>
    <row r="58" spans="1:20" x14ac:dyDescent="0.25">
      <c r="A58" s="17">
        <v>2005</v>
      </c>
      <c r="B58" s="23">
        <v>0</v>
      </c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933.57</v>
      </c>
      <c r="I58" s="59">
        <v>901.1</v>
      </c>
      <c r="J58" s="59">
        <v>1102.77</v>
      </c>
      <c r="K58" s="59">
        <v>911.2</v>
      </c>
      <c r="L58" s="59">
        <v>335.61</v>
      </c>
      <c r="M58" s="60">
        <v>712.32</v>
      </c>
      <c r="N58" s="122">
        <f t="shared" si="0"/>
        <v>0</v>
      </c>
      <c r="O58" s="63">
        <f t="shared" si="1"/>
        <v>4896.57</v>
      </c>
      <c r="P58" s="120">
        <f t="shared" si="2"/>
        <v>4896.57</v>
      </c>
      <c r="Q58" s="122">
        <f t="shared" si="3"/>
        <v>0</v>
      </c>
      <c r="R58" s="120">
        <f t="shared" si="4"/>
        <v>699.51</v>
      </c>
      <c r="S58" s="122">
        <f t="shared" si="5"/>
        <v>408.04749999999996</v>
      </c>
      <c r="T58" s="69"/>
    </row>
    <row r="59" spans="1:20" x14ac:dyDescent="0.25">
      <c r="A59" s="17">
        <v>2006</v>
      </c>
      <c r="B59" s="23">
        <v>0</v>
      </c>
      <c r="C59" s="59">
        <v>0</v>
      </c>
      <c r="D59" s="59">
        <v>0</v>
      </c>
      <c r="E59" s="59">
        <v>0</v>
      </c>
      <c r="F59" s="59">
        <v>0</v>
      </c>
      <c r="G59" s="59">
        <v>0</v>
      </c>
      <c r="H59" s="59">
        <v>1953.58</v>
      </c>
      <c r="I59" s="59">
        <v>1337.47</v>
      </c>
      <c r="J59" s="59">
        <v>1698.13</v>
      </c>
      <c r="K59" s="59">
        <v>1716.27</v>
      </c>
      <c r="L59" s="59">
        <v>1600.68</v>
      </c>
      <c r="M59" s="60">
        <v>299.45</v>
      </c>
      <c r="N59" s="122">
        <f t="shared" si="0"/>
        <v>0</v>
      </c>
      <c r="O59" s="63">
        <f t="shared" si="1"/>
        <v>8605.5800000000017</v>
      </c>
      <c r="P59" s="120">
        <f t="shared" si="2"/>
        <v>8605.5800000000017</v>
      </c>
      <c r="Q59" s="122">
        <f t="shared" si="3"/>
        <v>0</v>
      </c>
      <c r="R59" s="120">
        <f t="shared" si="4"/>
        <v>1229.3685714285716</v>
      </c>
      <c r="S59" s="122">
        <f t="shared" si="5"/>
        <v>717.13166666666677</v>
      </c>
      <c r="T59" s="69"/>
    </row>
    <row r="60" spans="1:20" x14ac:dyDescent="0.25">
      <c r="A60" s="17">
        <v>2007</v>
      </c>
      <c r="B60" s="23">
        <v>0</v>
      </c>
      <c r="C60" s="59">
        <v>0</v>
      </c>
      <c r="D60" s="59">
        <v>0</v>
      </c>
      <c r="E60" s="59">
        <v>0</v>
      </c>
      <c r="F60" s="59">
        <v>0</v>
      </c>
      <c r="G60" s="59">
        <v>0</v>
      </c>
      <c r="H60" s="59">
        <v>1726.56</v>
      </c>
      <c r="I60" s="59">
        <v>1352.9</v>
      </c>
      <c r="J60" s="59">
        <v>1126.51</v>
      </c>
      <c r="K60" s="59">
        <v>1458.39</v>
      </c>
      <c r="L60" s="59">
        <v>1206.6300000000001</v>
      </c>
      <c r="M60" s="60">
        <v>457.86</v>
      </c>
      <c r="N60" s="122">
        <f t="shared" si="0"/>
        <v>0</v>
      </c>
      <c r="O60" s="63">
        <f t="shared" si="1"/>
        <v>7328.85</v>
      </c>
      <c r="P60" s="120">
        <f t="shared" si="2"/>
        <v>7328.85</v>
      </c>
      <c r="Q60" s="122">
        <f t="shared" si="3"/>
        <v>0</v>
      </c>
      <c r="R60" s="120">
        <f t="shared" si="4"/>
        <v>1046.9785714285715</v>
      </c>
      <c r="S60" s="122">
        <f t="shared" si="5"/>
        <v>610.73750000000007</v>
      </c>
      <c r="T60" s="69"/>
    </row>
    <row r="61" spans="1:20" x14ac:dyDescent="0.25">
      <c r="A61" s="17">
        <v>2008</v>
      </c>
      <c r="B61" s="23">
        <v>0</v>
      </c>
      <c r="C61" s="59">
        <v>0</v>
      </c>
      <c r="D61" s="59">
        <v>0</v>
      </c>
      <c r="E61" s="59">
        <v>0</v>
      </c>
      <c r="F61" s="59">
        <v>0</v>
      </c>
      <c r="G61" s="59">
        <v>0</v>
      </c>
      <c r="H61" s="59">
        <v>1303.92</v>
      </c>
      <c r="I61" s="59">
        <v>1371.04</v>
      </c>
      <c r="J61" s="59">
        <v>1545.34</v>
      </c>
      <c r="K61" s="59">
        <v>1766.7</v>
      </c>
      <c r="L61" s="59">
        <v>1669.78</v>
      </c>
      <c r="M61" s="60">
        <v>1128.26</v>
      </c>
      <c r="N61" s="122">
        <f t="shared" si="0"/>
        <v>0</v>
      </c>
      <c r="O61" s="63">
        <f t="shared" si="1"/>
        <v>8785.0399999999991</v>
      </c>
      <c r="P61" s="120">
        <f t="shared" si="2"/>
        <v>8785.0399999999991</v>
      </c>
      <c r="Q61" s="122">
        <f t="shared" si="3"/>
        <v>0</v>
      </c>
      <c r="R61" s="120">
        <f t="shared" si="4"/>
        <v>1255.0057142857142</v>
      </c>
      <c r="S61" s="122">
        <f t="shared" si="5"/>
        <v>732.08666666666659</v>
      </c>
      <c r="T61" s="69"/>
    </row>
    <row r="62" spans="1:20" x14ac:dyDescent="0.25">
      <c r="A62" s="17">
        <v>2009</v>
      </c>
      <c r="B62" s="23">
        <v>0</v>
      </c>
      <c r="C62" s="59">
        <v>0</v>
      </c>
      <c r="D62" s="59">
        <v>0</v>
      </c>
      <c r="E62" s="59">
        <v>0</v>
      </c>
      <c r="F62" s="59">
        <v>0</v>
      </c>
      <c r="G62" s="59">
        <v>0</v>
      </c>
      <c r="H62" s="59">
        <v>779</v>
      </c>
      <c r="I62" s="59">
        <v>81.56</v>
      </c>
      <c r="J62" s="59">
        <v>726.78</v>
      </c>
      <c r="K62" s="59">
        <v>1142.5</v>
      </c>
      <c r="L62" s="59">
        <v>676.51</v>
      </c>
      <c r="M62" s="60">
        <v>83.41</v>
      </c>
      <c r="N62" s="122">
        <f t="shared" si="0"/>
        <v>0</v>
      </c>
      <c r="O62" s="63">
        <f t="shared" si="1"/>
        <v>3489.76</v>
      </c>
      <c r="P62" s="120">
        <f t="shared" si="2"/>
        <v>3489.76</v>
      </c>
      <c r="Q62" s="122">
        <f t="shared" si="3"/>
        <v>0</v>
      </c>
      <c r="R62" s="120">
        <f t="shared" si="4"/>
        <v>498.5371428571429</v>
      </c>
      <c r="S62" s="122">
        <f t="shared" si="5"/>
        <v>290.81333333333333</v>
      </c>
      <c r="T62" s="69"/>
    </row>
    <row r="63" spans="1:20" x14ac:dyDescent="0.25">
      <c r="A63" s="17">
        <v>2010</v>
      </c>
      <c r="B63" s="23">
        <v>3.85</v>
      </c>
      <c r="C63" s="59">
        <v>0</v>
      </c>
      <c r="D63" s="59">
        <v>0</v>
      </c>
      <c r="E63" s="59">
        <v>0</v>
      </c>
      <c r="F63" s="59">
        <v>0</v>
      </c>
      <c r="G63" s="59">
        <v>0</v>
      </c>
      <c r="H63" s="59">
        <v>214.2</v>
      </c>
      <c r="I63" s="59">
        <v>757.05</v>
      </c>
      <c r="J63" s="59">
        <v>575.05999999999995</v>
      </c>
      <c r="K63" s="59">
        <v>1100.6400000000001</v>
      </c>
      <c r="L63" s="59">
        <v>734.85</v>
      </c>
      <c r="M63" s="60">
        <v>238.95</v>
      </c>
      <c r="N63" s="122">
        <f t="shared" si="0"/>
        <v>3.85</v>
      </c>
      <c r="O63" s="63">
        <f t="shared" si="1"/>
        <v>3620.7499999999995</v>
      </c>
      <c r="P63" s="120">
        <f t="shared" si="2"/>
        <v>3624.6</v>
      </c>
      <c r="Q63" s="122">
        <f t="shared" si="3"/>
        <v>0.77</v>
      </c>
      <c r="R63" s="120">
        <f t="shared" si="4"/>
        <v>517.24999999999989</v>
      </c>
      <c r="S63" s="122">
        <f t="shared" si="5"/>
        <v>302.05</v>
      </c>
      <c r="T63" s="69"/>
    </row>
    <row r="64" spans="1:20" x14ac:dyDescent="0.25">
      <c r="A64" s="17">
        <v>2011</v>
      </c>
      <c r="B64" s="23">
        <v>0</v>
      </c>
      <c r="C64" s="59">
        <v>0</v>
      </c>
      <c r="D64" s="59">
        <v>0</v>
      </c>
      <c r="E64" s="59">
        <v>0</v>
      </c>
      <c r="F64" s="59">
        <v>0</v>
      </c>
      <c r="G64" s="59">
        <v>0</v>
      </c>
      <c r="H64" s="59">
        <v>385.63</v>
      </c>
      <c r="I64" s="59">
        <v>755.26</v>
      </c>
      <c r="J64" s="59">
        <v>607.39</v>
      </c>
      <c r="K64" s="59">
        <v>953.83</v>
      </c>
      <c r="L64" s="59">
        <v>393.29</v>
      </c>
      <c r="M64" s="60">
        <v>98.54</v>
      </c>
      <c r="N64" s="122">
        <f t="shared" si="0"/>
        <v>0</v>
      </c>
      <c r="O64" s="63">
        <f t="shared" si="1"/>
        <v>3193.9399999999996</v>
      </c>
      <c r="P64" s="120">
        <f t="shared" si="2"/>
        <v>3193.9399999999996</v>
      </c>
      <c r="Q64" s="122">
        <f t="shared" si="3"/>
        <v>0</v>
      </c>
      <c r="R64" s="120">
        <f t="shared" si="4"/>
        <v>456.27714285714279</v>
      </c>
      <c r="S64" s="122">
        <f t="shared" si="5"/>
        <v>266.16166666666663</v>
      </c>
      <c r="T64" s="69"/>
    </row>
    <row r="65" spans="1:20" ht="15.75" thickBot="1" x14ac:dyDescent="0.3">
      <c r="A65" s="18">
        <v>2012</v>
      </c>
      <c r="B65" s="135">
        <v>6.67</v>
      </c>
      <c r="C65" s="91">
        <v>0</v>
      </c>
      <c r="D65" s="91">
        <v>0</v>
      </c>
      <c r="E65" s="91">
        <v>0</v>
      </c>
      <c r="F65" s="91">
        <v>0</v>
      </c>
      <c r="G65" s="91">
        <v>0</v>
      </c>
      <c r="H65" s="91">
        <v>921.93</v>
      </c>
      <c r="I65" s="91">
        <v>893.57</v>
      </c>
      <c r="J65" s="91">
        <v>1020.91</v>
      </c>
      <c r="K65" s="91">
        <v>892.38</v>
      </c>
      <c r="L65" s="91">
        <v>1062.56</v>
      </c>
      <c r="M65" s="136">
        <v>380.5</v>
      </c>
      <c r="N65" s="138">
        <f t="shared" si="0"/>
        <v>6.67</v>
      </c>
      <c r="O65" s="162">
        <f t="shared" si="1"/>
        <v>5171.8500000000004</v>
      </c>
      <c r="P65" s="139">
        <f t="shared" si="2"/>
        <v>5178.5200000000004</v>
      </c>
      <c r="Q65" s="143">
        <f t="shared" si="3"/>
        <v>1.3340000000000001</v>
      </c>
      <c r="R65" s="146">
        <f t="shared" si="4"/>
        <v>738.83571428571429</v>
      </c>
      <c r="S65" s="143">
        <f t="shared" si="5"/>
        <v>431.54333333333335</v>
      </c>
      <c r="T65" s="69"/>
    </row>
    <row r="66" spans="1:20" x14ac:dyDescent="0.25">
      <c r="A66" s="127" t="s">
        <v>62</v>
      </c>
      <c r="B66" s="22">
        <f>SMALL(B$3:B$65,COUNTIF(B$3:B$65,0)+1)</f>
        <v>3.85</v>
      </c>
      <c r="C66" s="54">
        <v>0</v>
      </c>
      <c r="D66" s="54">
        <v>0</v>
      </c>
      <c r="E66" s="54">
        <v>0</v>
      </c>
      <c r="F66" s="54">
        <f t="shared" ref="F66:P66" si="6">SMALL(F$3:F$65,COUNTIF(F$3:F$65,0)+1)</f>
        <v>694.22</v>
      </c>
      <c r="G66" s="54">
        <f t="shared" si="6"/>
        <v>41.65</v>
      </c>
      <c r="H66" s="54">
        <f t="shared" si="6"/>
        <v>93.22</v>
      </c>
      <c r="I66" s="54">
        <f t="shared" si="6"/>
        <v>11.9</v>
      </c>
      <c r="J66" s="54">
        <f t="shared" si="6"/>
        <v>59.51</v>
      </c>
      <c r="K66" s="54">
        <f t="shared" si="6"/>
        <v>166.61</v>
      </c>
      <c r="L66" s="54">
        <f t="shared" si="6"/>
        <v>19.829999999999998</v>
      </c>
      <c r="M66" s="55">
        <f t="shared" si="6"/>
        <v>7.93</v>
      </c>
      <c r="N66" s="121">
        <f t="shared" si="6"/>
        <v>3.85</v>
      </c>
      <c r="O66" s="124">
        <f t="shared" si="6"/>
        <v>2594.42</v>
      </c>
      <c r="P66" s="121">
        <f t="shared" si="6"/>
        <v>2594.42</v>
      </c>
      <c r="Q66" s="51"/>
      <c r="R66" s="51"/>
      <c r="S66" s="51"/>
      <c r="T66" s="51"/>
    </row>
    <row r="67" spans="1:20" x14ac:dyDescent="0.25">
      <c r="A67" s="128" t="s">
        <v>63</v>
      </c>
      <c r="B67" s="23">
        <f>MAX(B$3:B$65)</f>
        <v>39.67</v>
      </c>
      <c r="C67" s="59">
        <f t="shared" ref="C67:P67" si="7">MAX(C$3:C$65)</f>
        <v>0</v>
      </c>
      <c r="D67" s="59">
        <f t="shared" si="7"/>
        <v>0</v>
      </c>
      <c r="E67" s="59">
        <f t="shared" si="7"/>
        <v>0</v>
      </c>
      <c r="F67" s="59">
        <f t="shared" si="7"/>
        <v>694.22</v>
      </c>
      <c r="G67" s="59">
        <f t="shared" si="7"/>
        <v>1031.42</v>
      </c>
      <c r="H67" s="59">
        <f t="shared" si="7"/>
        <v>1953.58</v>
      </c>
      <c r="I67" s="59">
        <f t="shared" si="7"/>
        <v>1539.2</v>
      </c>
      <c r="J67" s="59">
        <f t="shared" si="7"/>
        <v>1999.37</v>
      </c>
      <c r="K67" s="59">
        <f t="shared" si="7"/>
        <v>1906.14</v>
      </c>
      <c r="L67" s="59">
        <f t="shared" si="7"/>
        <v>1669.78</v>
      </c>
      <c r="M67" s="60">
        <f t="shared" si="7"/>
        <v>1128.26</v>
      </c>
      <c r="N67" s="122">
        <f t="shared" si="7"/>
        <v>694.22</v>
      </c>
      <c r="O67" s="120">
        <f t="shared" si="7"/>
        <v>8785.0399999999991</v>
      </c>
      <c r="P67" s="122">
        <f t="shared" si="7"/>
        <v>8785.0399999999991</v>
      </c>
      <c r="Q67" s="51"/>
      <c r="R67" s="51"/>
      <c r="S67" s="51"/>
      <c r="T67" s="51"/>
    </row>
    <row r="68" spans="1:20" x14ac:dyDescent="0.25">
      <c r="A68" s="128" t="s">
        <v>72</v>
      </c>
      <c r="B68" s="23">
        <f>SUM(B$3:B$65)/COUNTIF(B$3:B$65,"&gt;0")</f>
        <v>16.73</v>
      </c>
      <c r="C68" s="23">
        <v>0</v>
      </c>
      <c r="D68" s="23">
        <v>0</v>
      </c>
      <c r="E68" s="23">
        <v>0</v>
      </c>
      <c r="F68" s="23">
        <f t="shared" ref="F68:P68" si="8">SUM(F$3:F$65)/COUNTIF(F$3:F$65,"&gt;0")</f>
        <v>694.22</v>
      </c>
      <c r="G68" s="23">
        <f t="shared" si="8"/>
        <v>476.48782608695666</v>
      </c>
      <c r="H68" s="23">
        <f t="shared" si="8"/>
        <v>739.20473684210515</v>
      </c>
      <c r="I68" s="23">
        <f t="shared" si="8"/>
        <v>748.52711864406797</v>
      </c>
      <c r="J68" s="23">
        <f t="shared" si="8"/>
        <v>1096.2838095238096</v>
      </c>
      <c r="K68" s="23">
        <f t="shared" si="8"/>
        <v>1094.7222222222222</v>
      </c>
      <c r="L68" s="23">
        <f t="shared" si="8"/>
        <v>702.09409836065572</v>
      </c>
      <c r="M68" s="120">
        <f t="shared" si="8"/>
        <v>339.81111111111119</v>
      </c>
      <c r="N68" s="122">
        <f t="shared" si="8"/>
        <v>186.10249999999999</v>
      </c>
      <c r="O68" s="120">
        <f t="shared" si="8"/>
        <v>4608.7509523809513</v>
      </c>
      <c r="P68" s="122">
        <f t="shared" si="8"/>
        <v>4620.5669841269828</v>
      </c>
      <c r="Q68" s="51"/>
      <c r="R68" s="51"/>
      <c r="S68" s="51"/>
      <c r="T68" s="69"/>
    </row>
    <row r="69" spans="1:20" x14ac:dyDescent="0.25">
      <c r="A69" s="128" t="s">
        <v>73</v>
      </c>
      <c r="B69" s="23">
        <f t="array" ref="B69">SUM(B$3:B$21)/COUNTIF(B$3:B$21,"&gt;0")</f>
        <v>39.67</v>
      </c>
      <c r="C69" s="23">
        <v>0</v>
      </c>
      <c r="D69" s="23">
        <v>0</v>
      </c>
      <c r="E69" s="23">
        <v>0</v>
      </c>
      <c r="F69" s="23">
        <f t="array" ref="F69">SUM(F$3:F$21)/COUNTIF(F$3:F$21,"&gt;0")</f>
        <v>694.22</v>
      </c>
      <c r="G69" s="23">
        <f t="array" ref="G69">SUM(G$3:G$21)/COUNTIF(G$3:G$21,"&gt;0")</f>
        <v>590.36181818181819</v>
      </c>
      <c r="H69" s="23">
        <f t="array" ref="H69">SUM(H$3:H$21)/COUNTIF(H$3:H$21,"&gt;0")</f>
        <v>720.6378947368421</v>
      </c>
      <c r="I69" s="23">
        <f t="array" ref="I69">SUM(I$3:I$21)/COUNTIF(I$3:I$21,"&gt;0")</f>
        <v>757.23</v>
      </c>
      <c r="J69" s="23">
        <f t="array" ref="J69">SUM(J$3:J$21)/COUNTIF(J$3:J$21,"&gt;0")</f>
        <v>871.28</v>
      </c>
      <c r="K69" s="23">
        <f t="array" ref="K69">SUM(K$3:K$21)/COUNTIF(K$3:K$21,"&gt;0")</f>
        <v>1017.7447368421053</v>
      </c>
      <c r="L69" s="23">
        <f t="array" ref="L69">SUM(L$3:L$21)/COUNTIF(L$3:L$21,"&gt;0")</f>
        <v>773.23500000000013</v>
      </c>
      <c r="M69" s="120">
        <f t="array" ref="M69">SUM(M$3:M$21)/COUNTIF(M$3:M$21,"&gt;0")</f>
        <v>239.78444444444443</v>
      </c>
      <c r="N69" s="122">
        <f t="array" ref="N69">SUM(N$3:N$21)/COUNTIF(N$3:N$21,"&gt;0")</f>
        <v>366.94499999999999</v>
      </c>
      <c r="O69" s="120">
        <f t="array" ref="O69">SUM(O$3:O$21)/COUNTIF(O$3:O$21,"&gt;0")</f>
        <v>4475.0931578947375</v>
      </c>
      <c r="P69" s="122">
        <f t="array" ref="P69">SUM(P$3:P$21)/COUNTIF(P$3:P$21,"&gt;0")</f>
        <v>4513.7189473684211</v>
      </c>
      <c r="Q69" s="51"/>
      <c r="R69" s="51"/>
      <c r="S69" s="51"/>
      <c r="T69" s="69"/>
    </row>
    <row r="70" spans="1:20" x14ac:dyDescent="0.25">
      <c r="A70" s="128" t="s">
        <v>70</v>
      </c>
      <c r="B70" s="23">
        <v>0</v>
      </c>
      <c r="C70" s="23">
        <v>0</v>
      </c>
      <c r="D70" s="23">
        <v>0</v>
      </c>
      <c r="E70" s="23">
        <v>0</v>
      </c>
      <c r="F70" s="23">
        <v>0</v>
      </c>
      <c r="G70" s="23">
        <f t="array" ref="G70">SUM(G$22:G$52)/COUNTIF(G$22:G$52,"&gt;0")</f>
        <v>394.18</v>
      </c>
      <c r="H70" s="23">
        <f t="array" ref="H70">SUM(H$22:H$52)/COUNTIF(H$22:H$52,"&gt;0")</f>
        <v>665.1543999999999</v>
      </c>
      <c r="I70" s="23">
        <f t="array" ref="I70">SUM(I$22:I$52)/COUNTIF(I$22:I$52,"&gt;0")</f>
        <v>657.12620689655182</v>
      </c>
      <c r="J70" s="23">
        <f t="array" ref="J70">SUM(J$22:J$52)/COUNTIF(J$22:J$52,"&gt;0")</f>
        <v>1261.2496774193548</v>
      </c>
      <c r="K70" s="23">
        <f t="array" ref="K70">SUM(K$22:K$52)/COUNTIF(K$22:K$52,"&gt;0")</f>
        <v>1097.4512903225807</v>
      </c>
      <c r="L70" s="23">
        <f t="array" ref="L70">SUM(L$22:L$52)/COUNTIF(L$22:L$52,"&gt;0")</f>
        <v>548.25233333333335</v>
      </c>
      <c r="M70" s="120">
        <f t="array" ref="M70">SUM(M$22:M$52)/COUNTIF(M$22:M$52,"&gt;0")</f>
        <v>309.51000000000005</v>
      </c>
      <c r="N70" s="122">
        <v>0</v>
      </c>
      <c r="O70" s="120">
        <f t="array" ref="O70">SUM(O$22:O$52)/COUNTIF(O$22:O$52,"&gt;0")</f>
        <v>4307.3470967741932</v>
      </c>
      <c r="P70" s="122">
        <f t="array" ref="P70">SUM(P$22:P$52)/COUNTIF(P$22:P$52,"&gt;0")</f>
        <v>4307.3470967741932</v>
      </c>
      <c r="Q70" s="51"/>
      <c r="R70" s="51"/>
      <c r="S70" s="51"/>
      <c r="T70" s="69"/>
    </row>
    <row r="71" spans="1:20" x14ac:dyDescent="0.25">
      <c r="A71" s="128" t="s">
        <v>74</v>
      </c>
      <c r="B71" s="23">
        <f>SUM(B$22:B$65)/COUNTIF(B$22:B$65,"&gt;0")</f>
        <v>5.26</v>
      </c>
      <c r="C71" s="23">
        <v>0</v>
      </c>
      <c r="D71" s="23">
        <v>0</v>
      </c>
      <c r="E71" s="23">
        <v>0</v>
      </c>
      <c r="F71" s="23">
        <v>0</v>
      </c>
      <c r="G71" s="23">
        <f t="shared" ref="G71:P71" si="9">SUM(G$22:G$65)/COUNTIF(G$22:G$65,"&gt;0")</f>
        <v>372.1033333333333</v>
      </c>
      <c r="H71" s="23">
        <f t="shared" si="9"/>
        <v>748.4881578947369</v>
      </c>
      <c r="I71" s="23">
        <f t="shared" si="9"/>
        <v>745.0045238095239</v>
      </c>
      <c r="J71" s="23">
        <f t="shared" si="9"/>
        <v>1193.4445454545455</v>
      </c>
      <c r="K71" s="23">
        <f t="shared" si="9"/>
        <v>1127.9624999999996</v>
      </c>
      <c r="L71" s="23">
        <f t="shared" si="9"/>
        <v>672.31418604651162</v>
      </c>
      <c r="M71" s="120">
        <f t="shared" si="9"/>
        <v>373.15333333333336</v>
      </c>
      <c r="N71" s="122">
        <f t="shared" si="9"/>
        <v>5.26</v>
      </c>
      <c r="O71" s="120">
        <f t="shared" si="9"/>
        <v>4666.4668181818188</v>
      </c>
      <c r="P71" s="122">
        <f t="shared" si="9"/>
        <v>4666.7059090909088</v>
      </c>
      <c r="Q71" s="51"/>
      <c r="R71" s="51"/>
      <c r="S71" s="51"/>
      <c r="T71" s="69"/>
    </row>
    <row r="72" spans="1:20" x14ac:dyDescent="0.25">
      <c r="A72" s="129" t="s">
        <v>67</v>
      </c>
      <c r="B72" s="23">
        <f>SUM(B$53:B$65)/COUNTIF(B$53:B$65,"&gt;0")</f>
        <v>5.26</v>
      </c>
      <c r="C72" s="23">
        <v>0</v>
      </c>
      <c r="D72" s="23">
        <v>0</v>
      </c>
      <c r="E72" s="23">
        <v>0</v>
      </c>
      <c r="F72" s="23">
        <v>0</v>
      </c>
      <c r="G72" s="23">
        <f t="shared" ref="G72:P72" si="10">SUM(G$53:G$65)/COUNTIF(G$53:G$65,"&gt;0")</f>
        <v>261.72000000000003</v>
      </c>
      <c r="H72" s="23">
        <f t="shared" si="10"/>
        <v>908.74538461538464</v>
      </c>
      <c r="I72" s="23">
        <f t="shared" si="10"/>
        <v>941.04076923076911</v>
      </c>
      <c r="J72" s="23">
        <f t="shared" si="10"/>
        <v>1031.7553846153846</v>
      </c>
      <c r="K72" s="23">
        <f t="shared" si="10"/>
        <v>1200.7199999999998</v>
      </c>
      <c r="L72" s="23">
        <f t="shared" si="10"/>
        <v>958.61076923076939</v>
      </c>
      <c r="M72" s="120">
        <f t="shared" si="10"/>
        <v>441.69230769230768</v>
      </c>
      <c r="N72" s="122">
        <f t="shared" si="10"/>
        <v>5.26</v>
      </c>
      <c r="O72" s="120">
        <f t="shared" si="10"/>
        <v>5522.8292307692309</v>
      </c>
      <c r="P72" s="122">
        <f t="shared" si="10"/>
        <v>5523.6384615384613</v>
      </c>
      <c r="Q72" s="51"/>
      <c r="R72" s="51"/>
      <c r="S72" s="51"/>
      <c r="T72" s="69"/>
    </row>
    <row r="73" spans="1:20" x14ac:dyDescent="0.25">
      <c r="A73" s="130" t="s">
        <v>65</v>
      </c>
      <c r="B73" s="23">
        <f t="array" ref="B73">MEDIAN(IF(B$3:B$65&lt;&gt;0,B$3:B$65))</f>
        <v>6.67</v>
      </c>
      <c r="C73" s="23">
        <v>0</v>
      </c>
      <c r="D73" s="23">
        <v>0</v>
      </c>
      <c r="E73" s="23">
        <v>0</v>
      </c>
      <c r="F73" s="23">
        <f t="array" ref="F73">MEDIAN(IF(F$3:F$65&lt;&gt;0,F$3:F$65))</f>
        <v>694.22</v>
      </c>
      <c r="G73" s="23">
        <f t="array" ref="G73">MEDIAN(IF(G$3:G$65&lt;&gt;0,G$3:G$65))</f>
        <v>370.92</v>
      </c>
      <c r="H73" s="23">
        <f t="array" ref="H73">MEDIAN(IF(H$3:H$65&lt;&gt;0,H$3:H$65))</f>
        <v>684.31</v>
      </c>
      <c r="I73" s="23">
        <f t="array" ref="I73">MEDIAN(IF(I$3:I$65&lt;&gt;0,I$3:I$65))</f>
        <v>733.9</v>
      </c>
      <c r="J73" s="23">
        <f t="array" ref="J73">MEDIAN(IF(J$3:J$65&lt;&gt;0,J$3:J$65))</f>
        <v>1072.68</v>
      </c>
      <c r="K73" s="23">
        <f t="array" ref="K73">MEDIAN(IF(K$3:K$65&lt;&gt;0,K$3:K$65))</f>
        <v>1146.46</v>
      </c>
      <c r="L73" s="23">
        <f t="array" ref="L73">MEDIAN(IF(L$3:L$65&lt;&gt;0,L$3:L$65))</f>
        <v>700.18</v>
      </c>
      <c r="M73" s="120">
        <f t="array" ref="M73">MEDIAN(IF(M$3:M$65&lt;&gt;0,M$3:M$65))</f>
        <v>271.74</v>
      </c>
      <c r="N73" s="122">
        <f t="array" ref="N73">MEDIAN(IF(N$3:N$65&lt;&gt;0,N$3:N$65))</f>
        <v>23.17</v>
      </c>
      <c r="O73" s="120">
        <f t="array" ref="O73">MEDIAN(IF(O$3:O$65&lt;&gt;0,O$3:O$65))</f>
        <v>4502.5500000000011</v>
      </c>
      <c r="P73" s="122">
        <f t="array" ref="P73">MEDIAN(IF(P$3:P$65&lt;&gt;0,P$3:P$65))</f>
        <v>4502.5500000000011</v>
      </c>
      <c r="Q73" s="51"/>
      <c r="R73" s="51"/>
      <c r="S73" s="51"/>
      <c r="T73" s="69"/>
    </row>
    <row r="74" spans="1:20" ht="15.75" thickBot="1" x14ac:dyDescent="0.3">
      <c r="A74" s="131" t="s">
        <v>71</v>
      </c>
      <c r="B74" s="24">
        <f t="array" ref="B74">MEDIAN(IF(B$53:B$65&lt;&gt;0,B$53:B$65))</f>
        <v>5.26</v>
      </c>
      <c r="C74" s="24">
        <v>0</v>
      </c>
      <c r="D74" s="24">
        <v>0</v>
      </c>
      <c r="E74" s="24">
        <v>0</v>
      </c>
      <c r="F74" s="24">
        <v>0</v>
      </c>
      <c r="G74" s="24">
        <f t="array" ref="G74">MEDIAN(IF(G$53:G$65&lt;&gt;0,G$53:G$65))</f>
        <v>261.72000000000003</v>
      </c>
      <c r="H74" s="24">
        <f t="array" ref="H74">MEDIAN(IF(H$53:H$65&lt;&gt;0,H$53:H$65))</f>
        <v>921.93</v>
      </c>
      <c r="I74" s="24">
        <f t="array" ref="I74">MEDIAN(IF(I$53:I$65&lt;&gt;0,I$53:I$65))</f>
        <v>944.11</v>
      </c>
      <c r="J74" s="24">
        <f t="array" ref="J74">MEDIAN(IF(J$53:J$65&lt;&gt;0,J$53:J$65))</f>
        <v>1063.1600000000001</v>
      </c>
      <c r="K74" s="155">
        <f t="array" ref="K74">MEDIAN(IF(K$53:K$65&lt;&gt;0,K$53:K$65))</f>
        <v>1104.81</v>
      </c>
      <c r="L74" s="24">
        <f t="array" ref="L74">MEDIAN(IF(L$53:L$65&lt;&gt;0,L$53:L$65))</f>
        <v>1009.6</v>
      </c>
      <c r="M74" s="144">
        <f t="array" ref="M74">MEDIAN(IF(M$53:M$65&lt;&gt;0,M$53:M$65))</f>
        <v>380.5</v>
      </c>
      <c r="N74" s="143">
        <f t="array" ref="N74">MEDIAN(IF(N$53:N$65&lt;&gt;0,N$53:N$65))</f>
        <v>5.26</v>
      </c>
      <c r="O74" s="144">
        <f t="array" ref="O74">MEDIAN(IF(O$53:O$65&lt;&gt;0,O$53:O$65))</f>
        <v>4896.57</v>
      </c>
      <c r="P74" s="143">
        <f t="array" ref="P74">MEDIAN(IF(P$53:P$65&lt;&gt;0,P$53:P$65))</f>
        <v>4896.57</v>
      </c>
      <c r="Q74" s="51"/>
      <c r="R74" s="51"/>
      <c r="S74" s="51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"/>
  <sheetViews>
    <sheetView zoomScale="90" zoomScaleNormal="90" workbookViewId="0">
      <selection activeCell="A2" sqref="A2"/>
    </sheetView>
  </sheetViews>
  <sheetFormatPr defaultRowHeight="15" x14ac:dyDescent="0.25"/>
  <cols>
    <col min="1" max="1" width="24.140625" customWidth="1"/>
    <col min="2" max="13" width="7.7109375" customWidth="1"/>
    <col min="14" max="18" width="8.7109375" customWidth="1"/>
    <col min="19" max="19" width="11.5703125" customWidth="1"/>
    <col min="20" max="20" width="8.7109375" customWidth="1"/>
  </cols>
  <sheetData>
    <row r="1" spans="1:20" ht="19.5" thickBot="1" x14ac:dyDescent="0.3">
      <c r="A1" s="230" t="s">
        <v>48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</row>
    <row r="2" spans="1:20" ht="30" customHeight="1" thickBot="1" x14ac:dyDescent="0.3">
      <c r="A2" s="15" t="s">
        <v>17</v>
      </c>
      <c r="B2" s="9" t="s">
        <v>13</v>
      </c>
      <c r="C2" s="5" t="s">
        <v>14</v>
      </c>
      <c r="D2" s="5" t="s">
        <v>3</v>
      </c>
      <c r="E2" s="11" t="s">
        <v>4</v>
      </c>
      <c r="F2" s="11" t="s">
        <v>5</v>
      </c>
      <c r="G2" s="9" t="s">
        <v>6</v>
      </c>
      <c r="H2" s="5" t="s">
        <v>7</v>
      </c>
      <c r="I2" s="5" t="s">
        <v>8</v>
      </c>
      <c r="J2" s="5" t="s">
        <v>9</v>
      </c>
      <c r="K2" s="9" t="s">
        <v>10</v>
      </c>
      <c r="L2" s="5" t="s">
        <v>11</v>
      </c>
      <c r="M2" s="5" t="s">
        <v>12</v>
      </c>
      <c r="N2" s="12" t="s">
        <v>183</v>
      </c>
      <c r="O2" s="5" t="s">
        <v>184</v>
      </c>
      <c r="P2" s="5" t="s">
        <v>36</v>
      </c>
      <c r="Q2" s="9" t="s">
        <v>153</v>
      </c>
      <c r="R2" s="5" t="s">
        <v>154</v>
      </c>
      <c r="S2" s="5" t="s">
        <v>155</v>
      </c>
      <c r="T2" s="72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0</v>
      </c>
      <c r="H3" s="88">
        <v>257.86</v>
      </c>
      <c r="I3" s="88">
        <v>319.33999999999997</v>
      </c>
      <c r="J3" s="88">
        <v>341.16</v>
      </c>
      <c r="K3" s="88">
        <v>398.68</v>
      </c>
      <c r="L3" s="88">
        <v>97.19</v>
      </c>
      <c r="M3" s="132">
        <v>0</v>
      </c>
      <c r="N3" s="133">
        <f>SUM(B3:F3)</f>
        <v>0</v>
      </c>
      <c r="O3" s="121">
        <f>SUM(G3:M3)</f>
        <v>1414.2300000000002</v>
      </c>
      <c r="P3" s="134">
        <f>SUM(B3:M3)</f>
        <v>1414.2300000000002</v>
      </c>
      <c r="Q3" s="119">
        <f>AVERAGE(B3:F3)</f>
        <v>0</v>
      </c>
      <c r="R3" s="121">
        <f>AVERAGE(G3:M3)</f>
        <v>202.03285714285718</v>
      </c>
      <c r="S3" s="134">
        <f>AVERAGE(B3:M3)</f>
        <v>117.85250000000002</v>
      </c>
      <c r="T3" s="69"/>
    </row>
    <row r="4" spans="1:20" x14ac:dyDescent="0.25">
      <c r="A4" s="17">
        <v>1951</v>
      </c>
      <c r="B4" s="23">
        <v>0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228.1</v>
      </c>
      <c r="I4" s="59">
        <v>124.96</v>
      </c>
      <c r="J4" s="59">
        <v>37.69</v>
      </c>
      <c r="K4" s="59">
        <v>226.12</v>
      </c>
      <c r="L4" s="59">
        <v>15.87</v>
      </c>
      <c r="M4" s="60">
        <v>0</v>
      </c>
      <c r="N4" s="126">
        <f t="shared" ref="N4:N65" si="0">SUM(B4:F4)</f>
        <v>0</v>
      </c>
      <c r="O4" s="122">
        <f t="shared" ref="O4:O65" si="1">SUM(G4:M4)</f>
        <v>632.74</v>
      </c>
      <c r="P4" s="122">
        <f t="shared" ref="P4:P65" si="2">SUM(B4:M4)</f>
        <v>632.74</v>
      </c>
      <c r="Q4" s="120">
        <f t="shared" ref="Q4:Q65" si="3">AVERAGE(B4:F4)</f>
        <v>0</v>
      </c>
      <c r="R4" s="122">
        <f t="shared" ref="R4:R65" si="4">AVERAGE(G4:M4)</f>
        <v>90.391428571428577</v>
      </c>
      <c r="S4" s="122">
        <f t="shared" ref="S4:S65" si="5">AVERAGE(B4:M4)</f>
        <v>52.728333333333332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0</v>
      </c>
      <c r="I5" s="59">
        <v>146.78</v>
      </c>
      <c r="J5" s="59">
        <v>37.69</v>
      </c>
      <c r="K5" s="59">
        <v>75.37</v>
      </c>
      <c r="L5" s="59">
        <v>0</v>
      </c>
      <c r="M5" s="60">
        <v>0</v>
      </c>
      <c r="N5" s="126">
        <f t="shared" si="0"/>
        <v>0</v>
      </c>
      <c r="O5" s="122">
        <f t="shared" si="1"/>
        <v>259.84000000000003</v>
      </c>
      <c r="P5" s="122">
        <f t="shared" si="2"/>
        <v>259.84000000000003</v>
      </c>
      <c r="Q5" s="120">
        <f t="shared" si="3"/>
        <v>0</v>
      </c>
      <c r="R5" s="122">
        <f t="shared" si="4"/>
        <v>37.120000000000005</v>
      </c>
      <c r="S5" s="122">
        <f t="shared" si="5"/>
        <v>21.653333333333336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89.26</v>
      </c>
      <c r="I6" s="59">
        <v>388.77</v>
      </c>
      <c r="J6" s="59">
        <v>95.21</v>
      </c>
      <c r="K6" s="59">
        <v>0</v>
      </c>
      <c r="L6" s="59">
        <v>0</v>
      </c>
      <c r="M6" s="60">
        <v>0</v>
      </c>
      <c r="N6" s="126">
        <f t="shared" si="0"/>
        <v>0</v>
      </c>
      <c r="O6" s="122">
        <f t="shared" si="1"/>
        <v>573.24</v>
      </c>
      <c r="P6" s="122">
        <f t="shared" si="2"/>
        <v>573.24</v>
      </c>
      <c r="Q6" s="120">
        <f t="shared" si="3"/>
        <v>0</v>
      </c>
      <c r="R6" s="122">
        <f t="shared" si="4"/>
        <v>81.891428571428577</v>
      </c>
      <c r="S6" s="122">
        <f t="shared" si="5"/>
        <v>47.77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0</v>
      </c>
      <c r="H7" s="59">
        <v>247.94</v>
      </c>
      <c r="I7" s="59">
        <v>610.91999999999996</v>
      </c>
      <c r="J7" s="59">
        <v>618.85</v>
      </c>
      <c r="K7" s="59">
        <v>0</v>
      </c>
      <c r="L7" s="59">
        <v>0</v>
      </c>
      <c r="M7" s="60">
        <v>0</v>
      </c>
      <c r="N7" s="126">
        <f t="shared" si="0"/>
        <v>0</v>
      </c>
      <c r="O7" s="122">
        <f t="shared" si="1"/>
        <v>1477.71</v>
      </c>
      <c r="P7" s="122">
        <f t="shared" si="2"/>
        <v>1477.71</v>
      </c>
      <c r="Q7" s="120">
        <f t="shared" si="3"/>
        <v>0</v>
      </c>
      <c r="R7" s="122">
        <f t="shared" si="4"/>
        <v>211.10142857142858</v>
      </c>
      <c r="S7" s="122">
        <f t="shared" si="5"/>
        <v>123.1425</v>
      </c>
      <c r="T7" s="69"/>
    </row>
    <row r="8" spans="1:20" x14ac:dyDescent="0.25">
      <c r="A8" s="17">
        <v>1955</v>
      </c>
      <c r="B8" s="23">
        <v>0</v>
      </c>
      <c r="C8" s="59">
        <v>476.04</v>
      </c>
      <c r="D8" s="59">
        <v>190.42</v>
      </c>
      <c r="E8" s="59">
        <v>0</v>
      </c>
      <c r="F8" s="59">
        <v>198.35</v>
      </c>
      <c r="G8" s="59">
        <v>166.61</v>
      </c>
      <c r="H8" s="59">
        <v>370.92</v>
      </c>
      <c r="I8" s="59">
        <v>59.51</v>
      </c>
      <c r="J8" s="59">
        <v>539.51</v>
      </c>
      <c r="K8" s="59">
        <v>608.92999999999995</v>
      </c>
      <c r="L8" s="59">
        <v>61.49</v>
      </c>
      <c r="M8" s="60">
        <v>0</v>
      </c>
      <c r="N8" s="126">
        <f t="shared" si="0"/>
        <v>864.81000000000006</v>
      </c>
      <c r="O8" s="122">
        <f t="shared" si="1"/>
        <v>1806.97</v>
      </c>
      <c r="P8" s="122">
        <f t="shared" si="2"/>
        <v>2671.7799999999997</v>
      </c>
      <c r="Q8" s="120">
        <f t="shared" si="3"/>
        <v>172.96200000000002</v>
      </c>
      <c r="R8" s="122">
        <f t="shared" si="4"/>
        <v>258.13857142857142</v>
      </c>
      <c r="S8" s="122">
        <f t="shared" si="5"/>
        <v>222.64833333333331</v>
      </c>
      <c r="T8" s="69"/>
    </row>
    <row r="9" spans="1:20" x14ac:dyDescent="0.25">
      <c r="A9" s="17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295.54000000000002</v>
      </c>
      <c r="H9" s="59">
        <v>327.27999999999997</v>
      </c>
      <c r="I9" s="59">
        <v>291.58</v>
      </c>
      <c r="J9" s="59">
        <v>299.51</v>
      </c>
      <c r="K9" s="59">
        <v>212.23</v>
      </c>
      <c r="L9" s="59">
        <v>156.69999999999999</v>
      </c>
      <c r="M9" s="60">
        <v>172.57</v>
      </c>
      <c r="N9" s="126">
        <f t="shared" si="0"/>
        <v>0</v>
      </c>
      <c r="O9" s="122">
        <f t="shared" si="1"/>
        <v>1755.4099999999999</v>
      </c>
      <c r="P9" s="122">
        <f t="shared" si="2"/>
        <v>1755.4099999999999</v>
      </c>
      <c r="Q9" s="120">
        <f t="shared" si="3"/>
        <v>0</v>
      </c>
      <c r="R9" s="122">
        <f t="shared" si="4"/>
        <v>250.77285714285713</v>
      </c>
      <c r="S9" s="122">
        <f t="shared" si="5"/>
        <v>146.28416666666666</v>
      </c>
      <c r="T9" s="69"/>
    </row>
    <row r="10" spans="1:20" x14ac:dyDescent="0.25">
      <c r="A10" s="17">
        <v>1957</v>
      </c>
      <c r="B10" s="23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39.67</v>
      </c>
      <c r="I10" s="59">
        <v>0</v>
      </c>
      <c r="J10" s="59">
        <v>228.1</v>
      </c>
      <c r="K10" s="59">
        <v>240</v>
      </c>
      <c r="L10" s="59">
        <v>31.74</v>
      </c>
      <c r="M10" s="60">
        <v>194.38</v>
      </c>
      <c r="N10" s="126">
        <f t="shared" si="0"/>
        <v>0</v>
      </c>
      <c r="O10" s="122">
        <f t="shared" si="1"/>
        <v>733.89</v>
      </c>
      <c r="P10" s="122">
        <f t="shared" si="2"/>
        <v>733.89</v>
      </c>
      <c r="Q10" s="120">
        <f t="shared" si="3"/>
        <v>0</v>
      </c>
      <c r="R10" s="122">
        <f t="shared" si="4"/>
        <v>104.84142857142857</v>
      </c>
      <c r="S10" s="122">
        <f t="shared" si="5"/>
        <v>61.157499999999999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0</v>
      </c>
      <c r="I11" s="59">
        <v>0</v>
      </c>
      <c r="J11" s="59">
        <v>0</v>
      </c>
      <c r="K11" s="59">
        <v>325.29000000000002</v>
      </c>
      <c r="L11" s="59">
        <v>0</v>
      </c>
      <c r="M11" s="60">
        <v>140.83000000000001</v>
      </c>
      <c r="N11" s="126">
        <f t="shared" si="0"/>
        <v>0</v>
      </c>
      <c r="O11" s="122">
        <f t="shared" si="1"/>
        <v>466.12</v>
      </c>
      <c r="P11" s="122">
        <f t="shared" si="2"/>
        <v>466.12</v>
      </c>
      <c r="Q11" s="120">
        <f t="shared" si="3"/>
        <v>0</v>
      </c>
      <c r="R11" s="122">
        <f t="shared" si="4"/>
        <v>66.588571428571427</v>
      </c>
      <c r="S11" s="122">
        <f t="shared" si="5"/>
        <v>38.843333333333334</v>
      </c>
      <c r="T11" s="69"/>
    </row>
    <row r="12" spans="1:20" x14ac:dyDescent="0.25">
      <c r="A12" s="17">
        <v>1959</v>
      </c>
      <c r="B12" s="23">
        <v>238.02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0</v>
      </c>
      <c r="I12" s="59">
        <v>150.75</v>
      </c>
      <c r="J12" s="59">
        <v>835.05</v>
      </c>
      <c r="K12" s="59">
        <v>329.26</v>
      </c>
      <c r="L12" s="59">
        <v>53.56</v>
      </c>
      <c r="M12" s="60">
        <v>0</v>
      </c>
      <c r="N12" s="126">
        <f t="shared" si="0"/>
        <v>238.02</v>
      </c>
      <c r="O12" s="122">
        <f t="shared" si="1"/>
        <v>1368.62</v>
      </c>
      <c r="P12" s="122">
        <f t="shared" si="2"/>
        <v>1606.6399999999999</v>
      </c>
      <c r="Q12" s="120">
        <f t="shared" si="3"/>
        <v>47.603999999999999</v>
      </c>
      <c r="R12" s="122">
        <f t="shared" si="4"/>
        <v>195.51714285714283</v>
      </c>
      <c r="S12" s="122">
        <f t="shared" si="5"/>
        <v>133.88666666666666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0</v>
      </c>
      <c r="H13" s="59">
        <v>142.81</v>
      </c>
      <c r="I13" s="59">
        <v>0</v>
      </c>
      <c r="J13" s="59">
        <v>206.28</v>
      </c>
      <c r="K13" s="59">
        <v>668.44</v>
      </c>
      <c r="L13" s="59">
        <v>53.56</v>
      </c>
      <c r="M13" s="60">
        <v>0</v>
      </c>
      <c r="N13" s="126">
        <f t="shared" si="0"/>
        <v>0</v>
      </c>
      <c r="O13" s="122">
        <f t="shared" si="1"/>
        <v>1071.0900000000001</v>
      </c>
      <c r="P13" s="122">
        <f t="shared" si="2"/>
        <v>1071.0900000000001</v>
      </c>
      <c r="Q13" s="120">
        <f t="shared" si="3"/>
        <v>0</v>
      </c>
      <c r="R13" s="122">
        <f t="shared" si="4"/>
        <v>153.01285714285717</v>
      </c>
      <c r="S13" s="122">
        <f t="shared" si="5"/>
        <v>89.257500000000007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23.8</v>
      </c>
      <c r="H14" s="59">
        <v>0</v>
      </c>
      <c r="I14" s="59">
        <v>17.850000000000001</v>
      </c>
      <c r="J14" s="59">
        <v>283.64</v>
      </c>
      <c r="K14" s="59">
        <v>144.80000000000001</v>
      </c>
      <c r="L14" s="59">
        <v>35.700000000000003</v>
      </c>
      <c r="M14" s="60">
        <v>0</v>
      </c>
      <c r="N14" s="126">
        <f t="shared" si="0"/>
        <v>0</v>
      </c>
      <c r="O14" s="122">
        <f t="shared" si="1"/>
        <v>505.78999999999996</v>
      </c>
      <c r="P14" s="122">
        <f t="shared" si="2"/>
        <v>505.78999999999996</v>
      </c>
      <c r="Q14" s="120">
        <f t="shared" si="3"/>
        <v>0</v>
      </c>
      <c r="R14" s="122">
        <f t="shared" si="4"/>
        <v>72.255714285714276</v>
      </c>
      <c r="S14" s="122">
        <f t="shared" si="5"/>
        <v>42.149166666666666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0</v>
      </c>
      <c r="H15" s="59">
        <v>105.13</v>
      </c>
      <c r="I15" s="59">
        <v>0</v>
      </c>
      <c r="J15" s="59">
        <v>0</v>
      </c>
      <c r="K15" s="59">
        <v>238.02</v>
      </c>
      <c r="L15" s="59">
        <v>15.87</v>
      </c>
      <c r="M15" s="60">
        <v>0</v>
      </c>
      <c r="N15" s="126">
        <f t="shared" si="0"/>
        <v>0</v>
      </c>
      <c r="O15" s="122">
        <f t="shared" si="1"/>
        <v>359.02</v>
      </c>
      <c r="P15" s="122">
        <f t="shared" si="2"/>
        <v>359.02</v>
      </c>
      <c r="Q15" s="120">
        <f t="shared" si="3"/>
        <v>0</v>
      </c>
      <c r="R15" s="122">
        <f t="shared" si="4"/>
        <v>51.288571428571423</v>
      </c>
      <c r="S15" s="122">
        <f t="shared" si="5"/>
        <v>29.918333333333333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0</v>
      </c>
      <c r="H16" s="59">
        <v>454.22</v>
      </c>
      <c r="I16" s="59">
        <v>392.73</v>
      </c>
      <c r="J16" s="59">
        <v>309.43</v>
      </c>
      <c r="K16" s="59">
        <v>313.39</v>
      </c>
      <c r="L16" s="59">
        <v>196.37</v>
      </c>
      <c r="M16" s="60">
        <v>0</v>
      </c>
      <c r="N16" s="126">
        <f t="shared" si="0"/>
        <v>0</v>
      </c>
      <c r="O16" s="122">
        <f t="shared" si="1"/>
        <v>1666.1399999999999</v>
      </c>
      <c r="P16" s="122">
        <f t="shared" si="2"/>
        <v>1666.1399999999999</v>
      </c>
      <c r="Q16" s="120">
        <f t="shared" si="3"/>
        <v>0</v>
      </c>
      <c r="R16" s="122">
        <f t="shared" si="4"/>
        <v>238.01999999999998</v>
      </c>
      <c r="S16" s="122">
        <f t="shared" si="5"/>
        <v>138.845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0</v>
      </c>
      <c r="H17" s="59">
        <v>493.89</v>
      </c>
      <c r="I17" s="59">
        <v>174.55</v>
      </c>
      <c r="J17" s="59">
        <v>606.95000000000005</v>
      </c>
      <c r="K17" s="59">
        <v>640.66999999999996</v>
      </c>
      <c r="L17" s="59">
        <v>45.62</v>
      </c>
      <c r="M17" s="60">
        <v>315.38</v>
      </c>
      <c r="N17" s="126">
        <f t="shared" si="0"/>
        <v>0</v>
      </c>
      <c r="O17" s="122">
        <f t="shared" si="1"/>
        <v>2277.06</v>
      </c>
      <c r="P17" s="122">
        <f t="shared" si="2"/>
        <v>2277.06</v>
      </c>
      <c r="Q17" s="120">
        <f t="shared" si="3"/>
        <v>0</v>
      </c>
      <c r="R17" s="122">
        <f t="shared" si="4"/>
        <v>325.29428571428571</v>
      </c>
      <c r="S17" s="122">
        <f t="shared" si="5"/>
        <v>189.755</v>
      </c>
      <c r="T17" s="69"/>
    </row>
    <row r="18" spans="1:20" x14ac:dyDescent="0.25">
      <c r="A18" s="17">
        <v>1965</v>
      </c>
      <c r="B18" s="23">
        <v>0</v>
      </c>
      <c r="C18" s="59">
        <v>0</v>
      </c>
      <c r="D18" s="59">
        <v>0</v>
      </c>
      <c r="E18" s="59">
        <v>0</v>
      </c>
      <c r="F18" s="59">
        <v>0</v>
      </c>
      <c r="G18" s="59">
        <v>186.45</v>
      </c>
      <c r="H18" s="59">
        <v>234.05</v>
      </c>
      <c r="I18" s="59">
        <v>0</v>
      </c>
      <c r="J18" s="59">
        <v>0</v>
      </c>
      <c r="K18" s="59">
        <v>243.97</v>
      </c>
      <c r="L18" s="59">
        <v>47.6</v>
      </c>
      <c r="M18" s="60">
        <v>0</v>
      </c>
      <c r="N18" s="126">
        <f t="shared" si="0"/>
        <v>0</v>
      </c>
      <c r="O18" s="122">
        <f t="shared" si="1"/>
        <v>712.07</v>
      </c>
      <c r="P18" s="122">
        <f t="shared" si="2"/>
        <v>712.07</v>
      </c>
      <c r="Q18" s="120">
        <f t="shared" si="3"/>
        <v>0</v>
      </c>
      <c r="R18" s="122">
        <f t="shared" si="4"/>
        <v>101.72428571428573</v>
      </c>
      <c r="S18" s="122">
        <f t="shared" si="5"/>
        <v>59.339166666666671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0</v>
      </c>
      <c r="H19" s="59">
        <v>460.17</v>
      </c>
      <c r="I19" s="59">
        <v>216.2</v>
      </c>
      <c r="J19" s="59">
        <v>287.61</v>
      </c>
      <c r="K19" s="59">
        <v>170.58</v>
      </c>
      <c r="L19" s="59">
        <v>57.52</v>
      </c>
      <c r="M19" s="60">
        <v>0</v>
      </c>
      <c r="N19" s="126">
        <f t="shared" si="0"/>
        <v>0</v>
      </c>
      <c r="O19" s="122">
        <f t="shared" si="1"/>
        <v>1192.08</v>
      </c>
      <c r="P19" s="122">
        <f t="shared" si="2"/>
        <v>1192.08</v>
      </c>
      <c r="Q19" s="120">
        <f t="shared" si="3"/>
        <v>0</v>
      </c>
      <c r="R19" s="122">
        <f t="shared" si="4"/>
        <v>170.29714285714286</v>
      </c>
      <c r="S19" s="122">
        <f t="shared" si="5"/>
        <v>99.339999999999989</v>
      </c>
      <c r="T19" s="69"/>
    </row>
    <row r="20" spans="1:20" x14ac:dyDescent="0.25">
      <c r="A20" s="17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33.72</v>
      </c>
      <c r="G20" s="59">
        <v>71.41</v>
      </c>
      <c r="H20" s="59">
        <v>194.38</v>
      </c>
      <c r="I20" s="59">
        <v>0</v>
      </c>
      <c r="J20" s="59">
        <v>136.86000000000001</v>
      </c>
      <c r="K20" s="59">
        <v>684.31</v>
      </c>
      <c r="L20" s="59">
        <v>21.82</v>
      </c>
      <c r="M20" s="60">
        <v>119.01</v>
      </c>
      <c r="N20" s="126">
        <f t="shared" si="0"/>
        <v>33.72</v>
      </c>
      <c r="O20" s="122">
        <f t="shared" si="1"/>
        <v>1227.79</v>
      </c>
      <c r="P20" s="122">
        <f t="shared" si="2"/>
        <v>1261.5099999999998</v>
      </c>
      <c r="Q20" s="120">
        <f t="shared" si="3"/>
        <v>6.7439999999999998</v>
      </c>
      <c r="R20" s="122">
        <f t="shared" si="4"/>
        <v>175.39857142857142</v>
      </c>
      <c r="S20" s="122">
        <f t="shared" si="5"/>
        <v>105.12583333333332</v>
      </c>
      <c r="T20" s="69"/>
    </row>
    <row r="21" spans="1:20" x14ac:dyDescent="0.25">
      <c r="A21" s="17">
        <v>1968</v>
      </c>
      <c r="B21" s="23">
        <v>0</v>
      </c>
      <c r="C21" s="59">
        <v>0</v>
      </c>
      <c r="D21" s="59">
        <v>0</v>
      </c>
      <c r="E21" s="59">
        <v>0</v>
      </c>
      <c r="F21" s="59">
        <v>0</v>
      </c>
      <c r="G21" s="59">
        <v>79.34</v>
      </c>
      <c r="H21" s="59">
        <v>41.65</v>
      </c>
      <c r="I21" s="59">
        <v>97.19</v>
      </c>
      <c r="J21" s="59">
        <v>549.42999999999995</v>
      </c>
      <c r="K21" s="59">
        <v>186.45</v>
      </c>
      <c r="L21" s="59">
        <v>124.96</v>
      </c>
      <c r="M21" s="60">
        <v>0</v>
      </c>
      <c r="N21" s="126">
        <f t="shared" si="0"/>
        <v>0</v>
      </c>
      <c r="O21" s="122">
        <f t="shared" si="1"/>
        <v>1079.02</v>
      </c>
      <c r="P21" s="122">
        <f t="shared" si="2"/>
        <v>1079.02</v>
      </c>
      <c r="Q21" s="120">
        <f t="shared" si="3"/>
        <v>0</v>
      </c>
      <c r="R21" s="122">
        <f t="shared" si="4"/>
        <v>154.14571428571429</v>
      </c>
      <c r="S21" s="122">
        <f t="shared" si="5"/>
        <v>89.918333333333337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0</v>
      </c>
      <c r="H22" s="59">
        <v>75.37</v>
      </c>
      <c r="I22" s="59">
        <v>0</v>
      </c>
      <c r="J22" s="59">
        <v>124.96</v>
      </c>
      <c r="K22" s="59">
        <v>380.83</v>
      </c>
      <c r="L22" s="59">
        <v>247.94</v>
      </c>
      <c r="M22" s="60">
        <v>0</v>
      </c>
      <c r="N22" s="126">
        <f t="shared" si="0"/>
        <v>0</v>
      </c>
      <c r="O22" s="122">
        <f t="shared" si="1"/>
        <v>829.09999999999991</v>
      </c>
      <c r="P22" s="122">
        <f t="shared" si="2"/>
        <v>829.09999999999991</v>
      </c>
      <c r="Q22" s="120">
        <f t="shared" si="3"/>
        <v>0</v>
      </c>
      <c r="R22" s="122">
        <f t="shared" si="4"/>
        <v>118.44285714285714</v>
      </c>
      <c r="S22" s="122">
        <f t="shared" si="5"/>
        <v>69.091666666666654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309.43</v>
      </c>
      <c r="K23" s="59">
        <v>404.63</v>
      </c>
      <c r="L23" s="59">
        <v>714.06</v>
      </c>
      <c r="M23" s="60">
        <v>47.6</v>
      </c>
      <c r="N23" s="126">
        <f t="shared" si="0"/>
        <v>0</v>
      </c>
      <c r="O23" s="122">
        <f t="shared" si="1"/>
        <v>1475.7199999999998</v>
      </c>
      <c r="P23" s="122">
        <f t="shared" si="2"/>
        <v>1475.7199999999998</v>
      </c>
      <c r="Q23" s="120">
        <f t="shared" si="3"/>
        <v>0</v>
      </c>
      <c r="R23" s="122">
        <f t="shared" si="4"/>
        <v>210.81714285714284</v>
      </c>
      <c r="S23" s="122">
        <f t="shared" si="5"/>
        <v>122.97666666666665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0</v>
      </c>
      <c r="I24" s="59">
        <v>89.26</v>
      </c>
      <c r="J24" s="59">
        <v>386.78</v>
      </c>
      <c r="K24" s="59">
        <v>361</v>
      </c>
      <c r="L24" s="59">
        <v>3.97</v>
      </c>
      <c r="M24" s="60">
        <v>0</v>
      </c>
      <c r="N24" s="126">
        <f t="shared" si="0"/>
        <v>0</v>
      </c>
      <c r="O24" s="122">
        <f t="shared" si="1"/>
        <v>841.01</v>
      </c>
      <c r="P24" s="122">
        <f t="shared" si="2"/>
        <v>841.01</v>
      </c>
      <c r="Q24" s="120">
        <f t="shared" si="3"/>
        <v>0</v>
      </c>
      <c r="R24" s="122">
        <f t="shared" si="4"/>
        <v>120.14428571428572</v>
      </c>
      <c r="S24" s="122">
        <f t="shared" si="5"/>
        <v>70.084166666666661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0</v>
      </c>
      <c r="H25" s="59">
        <v>190.42</v>
      </c>
      <c r="I25" s="59">
        <v>65.459999999999994</v>
      </c>
      <c r="J25" s="59">
        <v>277.69</v>
      </c>
      <c r="K25" s="59">
        <v>172.57</v>
      </c>
      <c r="L25" s="59">
        <v>0</v>
      </c>
      <c r="M25" s="60">
        <v>0</v>
      </c>
      <c r="N25" s="126">
        <f t="shared" si="0"/>
        <v>0</v>
      </c>
      <c r="O25" s="122">
        <f t="shared" si="1"/>
        <v>706.13999999999987</v>
      </c>
      <c r="P25" s="122">
        <f t="shared" si="2"/>
        <v>706.13999999999987</v>
      </c>
      <c r="Q25" s="120">
        <f t="shared" si="3"/>
        <v>0</v>
      </c>
      <c r="R25" s="122">
        <f t="shared" si="4"/>
        <v>100.87714285714284</v>
      </c>
      <c r="S25" s="122">
        <f t="shared" si="5"/>
        <v>58.844999999999992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59">
        <v>0</v>
      </c>
      <c r="J26" s="59">
        <v>0</v>
      </c>
      <c r="K26" s="59">
        <v>251.9</v>
      </c>
      <c r="L26" s="59">
        <v>0</v>
      </c>
      <c r="M26" s="60">
        <v>0</v>
      </c>
      <c r="N26" s="126">
        <f t="shared" si="0"/>
        <v>0</v>
      </c>
      <c r="O26" s="122">
        <f t="shared" si="1"/>
        <v>251.9</v>
      </c>
      <c r="P26" s="122">
        <f t="shared" si="2"/>
        <v>251.9</v>
      </c>
      <c r="Q26" s="120">
        <f t="shared" si="3"/>
        <v>0</v>
      </c>
      <c r="R26" s="122">
        <f t="shared" si="4"/>
        <v>35.985714285714288</v>
      </c>
      <c r="S26" s="122">
        <f t="shared" si="5"/>
        <v>20.991666666666667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265.79000000000002</v>
      </c>
      <c r="I27" s="59">
        <v>241.99</v>
      </c>
      <c r="J27" s="59">
        <v>597.03</v>
      </c>
      <c r="K27" s="59">
        <v>444.3</v>
      </c>
      <c r="L27" s="59">
        <v>47.6</v>
      </c>
      <c r="M27" s="60">
        <v>0</v>
      </c>
      <c r="N27" s="126">
        <f t="shared" si="0"/>
        <v>0</v>
      </c>
      <c r="O27" s="122">
        <f t="shared" si="1"/>
        <v>1596.7099999999998</v>
      </c>
      <c r="P27" s="122">
        <f t="shared" si="2"/>
        <v>1596.7099999999998</v>
      </c>
      <c r="Q27" s="120">
        <f t="shared" si="3"/>
        <v>0</v>
      </c>
      <c r="R27" s="122">
        <f t="shared" si="4"/>
        <v>228.10142857142856</v>
      </c>
      <c r="S27" s="122">
        <f t="shared" si="5"/>
        <v>133.05916666666664</v>
      </c>
      <c r="T27" s="69"/>
    </row>
    <row r="28" spans="1:20" x14ac:dyDescent="0.25">
      <c r="A28" s="17">
        <v>1975</v>
      </c>
      <c r="B28" s="23">
        <v>287.61</v>
      </c>
      <c r="C28" s="59">
        <v>0</v>
      </c>
      <c r="D28" s="59">
        <v>0</v>
      </c>
      <c r="E28" s="59">
        <v>0</v>
      </c>
      <c r="F28" s="59">
        <v>0</v>
      </c>
      <c r="G28" s="59">
        <v>0</v>
      </c>
      <c r="H28" s="59">
        <v>109.09</v>
      </c>
      <c r="I28" s="59">
        <v>0</v>
      </c>
      <c r="J28" s="59">
        <v>134.88</v>
      </c>
      <c r="K28" s="59">
        <v>416.54</v>
      </c>
      <c r="L28" s="59">
        <v>11.9</v>
      </c>
      <c r="M28" s="60">
        <v>128.93</v>
      </c>
      <c r="N28" s="126">
        <f t="shared" si="0"/>
        <v>287.61</v>
      </c>
      <c r="O28" s="122">
        <f t="shared" si="1"/>
        <v>801.33999999999992</v>
      </c>
      <c r="P28" s="122">
        <f t="shared" si="2"/>
        <v>1088.95</v>
      </c>
      <c r="Q28" s="120">
        <f t="shared" si="3"/>
        <v>57.522000000000006</v>
      </c>
      <c r="R28" s="122">
        <f t="shared" si="4"/>
        <v>114.47714285714285</v>
      </c>
      <c r="S28" s="122">
        <f t="shared" si="5"/>
        <v>90.745833333333337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67.44</v>
      </c>
      <c r="H29" s="59">
        <v>222.15</v>
      </c>
      <c r="I29" s="59">
        <v>287.61</v>
      </c>
      <c r="J29" s="59">
        <v>113.06</v>
      </c>
      <c r="K29" s="59">
        <v>140.83000000000001</v>
      </c>
      <c r="L29" s="59">
        <v>416.54</v>
      </c>
      <c r="M29" s="60">
        <v>317.36</v>
      </c>
      <c r="N29" s="126">
        <f t="shared" si="0"/>
        <v>0</v>
      </c>
      <c r="O29" s="122">
        <f t="shared" si="1"/>
        <v>1564.9900000000002</v>
      </c>
      <c r="P29" s="122">
        <f t="shared" si="2"/>
        <v>1564.9900000000002</v>
      </c>
      <c r="Q29" s="120">
        <f t="shared" si="3"/>
        <v>0</v>
      </c>
      <c r="R29" s="122">
        <f t="shared" si="4"/>
        <v>223.57000000000002</v>
      </c>
      <c r="S29" s="122">
        <f t="shared" si="5"/>
        <v>130.41583333333335</v>
      </c>
      <c r="T29" s="69"/>
    </row>
    <row r="30" spans="1:20" x14ac:dyDescent="0.25">
      <c r="A30" s="17">
        <v>1977</v>
      </c>
      <c r="B30" s="23">
        <v>190.42</v>
      </c>
      <c r="C30" s="59">
        <v>0</v>
      </c>
      <c r="D30" s="59">
        <v>0</v>
      </c>
      <c r="E30" s="59">
        <v>0</v>
      </c>
      <c r="F30" s="59">
        <v>0</v>
      </c>
      <c r="G30" s="59">
        <v>0</v>
      </c>
      <c r="H30" s="59">
        <v>115.04</v>
      </c>
      <c r="I30" s="59">
        <v>224.14</v>
      </c>
      <c r="J30" s="59">
        <v>559.35</v>
      </c>
      <c r="K30" s="59">
        <v>299.51</v>
      </c>
      <c r="L30" s="59">
        <v>0</v>
      </c>
      <c r="M30" s="60">
        <v>0</v>
      </c>
      <c r="N30" s="126">
        <f t="shared" si="0"/>
        <v>190.42</v>
      </c>
      <c r="O30" s="122">
        <f t="shared" si="1"/>
        <v>1198.04</v>
      </c>
      <c r="P30" s="122">
        <f t="shared" si="2"/>
        <v>1388.4599999999998</v>
      </c>
      <c r="Q30" s="120">
        <f t="shared" si="3"/>
        <v>38.083999999999996</v>
      </c>
      <c r="R30" s="122">
        <f t="shared" si="4"/>
        <v>171.14857142857142</v>
      </c>
      <c r="S30" s="122">
        <f t="shared" si="5"/>
        <v>115.70499999999998</v>
      </c>
      <c r="T30" s="69"/>
    </row>
    <row r="31" spans="1:20" x14ac:dyDescent="0.25">
      <c r="A31" s="17">
        <v>1978</v>
      </c>
      <c r="B31" s="23">
        <v>0</v>
      </c>
      <c r="C31" s="59">
        <v>0</v>
      </c>
      <c r="D31" s="59">
        <v>0</v>
      </c>
      <c r="E31" s="59">
        <v>0</v>
      </c>
      <c r="F31" s="59">
        <v>0</v>
      </c>
      <c r="G31" s="59">
        <v>0</v>
      </c>
      <c r="H31" s="59">
        <v>168.6</v>
      </c>
      <c r="I31" s="59">
        <v>241.99</v>
      </c>
      <c r="J31" s="59">
        <v>737.86</v>
      </c>
      <c r="K31" s="59">
        <v>263.8</v>
      </c>
      <c r="L31" s="59">
        <v>144.80000000000001</v>
      </c>
      <c r="M31" s="60">
        <v>0</v>
      </c>
      <c r="N31" s="126">
        <f t="shared" si="0"/>
        <v>0</v>
      </c>
      <c r="O31" s="122">
        <f t="shared" si="1"/>
        <v>1557.05</v>
      </c>
      <c r="P31" s="122">
        <f t="shared" si="2"/>
        <v>1557.05</v>
      </c>
      <c r="Q31" s="120">
        <f t="shared" si="3"/>
        <v>0</v>
      </c>
      <c r="R31" s="122">
        <f t="shared" si="4"/>
        <v>222.43571428571428</v>
      </c>
      <c r="S31" s="122">
        <f t="shared" si="5"/>
        <v>129.75416666666666</v>
      </c>
      <c r="T31" s="69"/>
    </row>
    <row r="32" spans="1:20" x14ac:dyDescent="0.25">
      <c r="A32" s="17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0</v>
      </c>
      <c r="I32" s="59">
        <v>71.41</v>
      </c>
      <c r="J32" s="59">
        <v>307.44</v>
      </c>
      <c r="K32" s="59">
        <v>216.2</v>
      </c>
      <c r="L32" s="59">
        <v>126.94</v>
      </c>
      <c r="M32" s="60">
        <v>109.09</v>
      </c>
      <c r="N32" s="126">
        <f t="shared" si="0"/>
        <v>0</v>
      </c>
      <c r="O32" s="122">
        <f t="shared" si="1"/>
        <v>831.08</v>
      </c>
      <c r="P32" s="122">
        <f t="shared" si="2"/>
        <v>831.08</v>
      </c>
      <c r="Q32" s="120">
        <f t="shared" si="3"/>
        <v>0</v>
      </c>
      <c r="R32" s="122">
        <f t="shared" si="4"/>
        <v>118.72571428571429</v>
      </c>
      <c r="S32" s="122">
        <f t="shared" si="5"/>
        <v>69.256666666666675</v>
      </c>
      <c r="T32" s="69"/>
    </row>
    <row r="33" spans="1:20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349.1</v>
      </c>
      <c r="K33" s="59">
        <v>208.27</v>
      </c>
      <c r="L33" s="59">
        <v>5.95</v>
      </c>
      <c r="M33" s="60">
        <v>0</v>
      </c>
      <c r="N33" s="126">
        <f t="shared" si="0"/>
        <v>0</v>
      </c>
      <c r="O33" s="122">
        <f t="shared" si="1"/>
        <v>563.32000000000005</v>
      </c>
      <c r="P33" s="122">
        <f t="shared" si="2"/>
        <v>563.32000000000005</v>
      </c>
      <c r="Q33" s="120">
        <f t="shared" si="3"/>
        <v>0</v>
      </c>
      <c r="R33" s="122">
        <f t="shared" si="4"/>
        <v>80.474285714285728</v>
      </c>
      <c r="S33" s="122">
        <f t="shared" si="5"/>
        <v>46.943333333333335</v>
      </c>
      <c r="T33" s="69"/>
    </row>
    <row r="34" spans="1:20" x14ac:dyDescent="0.25">
      <c r="A34" s="17">
        <v>1981</v>
      </c>
      <c r="B34" s="23">
        <v>0</v>
      </c>
      <c r="C34" s="59">
        <v>0</v>
      </c>
      <c r="D34" s="59">
        <v>0</v>
      </c>
      <c r="E34" s="59">
        <v>0</v>
      </c>
      <c r="F34" s="59">
        <v>0</v>
      </c>
      <c r="G34" s="59">
        <v>0</v>
      </c>
      <c r="H34" s="59">
        <v>0</v>
      </c>
      <c r="I34" s="59">
        <v>154.71</v>
      </c>
      <c r="J34" s="59">
        <v>483.97</v>
      </c>
      <c r="K34" s="59">
        <v>186.45</v>
      </c>
      <c r="L34" s="59">
        <v>0</v>
      </c>
      <c r="M34" s="60">
        <v>0</v>
      </c>
      <c r="N34" s="126">
        <f t="shared" si="0"/>
        <v>0</v>
      </c>
      <c r="O34" s="122">
        <f t="shared" si="1"/>
        <v>825.13000000000011</v>
      </c>
      <c r="P34" s="122">
        <f t="shared" si="2"/>
        <v>825.13000000000011</v>
      </c>
      <c r="Q34" s="120">
        <f t="shared" si="3"/>
        <v>0</v>
      </c>
      <c r="R34" s="122">
        <f t="shared" si="4"/>
        <v>117.8757142857143</v>
      </c>
      <c r="S34" s="122">
        <f t="shared" si="5"/>
        <v>68.760833333333338</v>
      </c>
      <c r="T34" s="69"/>
    </row>
    <row r="35" spans="1:20" x14ac:dyDescent="0.25">
      <c r="A35" s="17">
        <v>1982</v>
      </c>
      <c r="B35" s="23">
        <v>0</v>
      </c>
      <c r="C35" s="59">
        <v>0</v>
      </c>
      <c r="D35" s="59">
        <v>0</v>
      </c>
      <c r="E35" s="59">
        <v>0</v>
      </c>
      <c r="F35" s="59">
        <v>0</v>
      </c>
      <c r="G35" s="59">
        <v>0</v>
      </c>
      <c r="H35" s="59">
        <v>0</v>
      </c>
      <c r="I35" s="59">
        <v>0</v>
      </c>
      <c r="J35" s="59">
        <v>156.69999999999999</v>
      </c>
      <c r="K35" s="59">
        <v>166.61</v>
      </c>
      <c r="L35" s="59">
        <v>198.35</v>
      </c>
      <c r="M35" s="60">
        <v>0</v>
      </c>
      <c r="N35" s="126">
        <f t="shared" si="0"/>
        <v>0</v>
      </c>
      <c r="O35" s="122">
        <f t="shared" si="1"/>
        <v>521.66</v>
      </c>
      <c r="P35" s="122">
        <f t="shared" si="2"/>
        <v>521.66</v>
      </c>
      <c r="Q35" s="120">
        <f t="shared" si="3"/>
        <v>0</v>
      </c>
      <c r="R35" s="122">
        <f t="shared" si="4"/>
        <v>74.522857142857134</v>
      </c>
      <c r="S35" s="122">
        <f t="shared" si="5"/>
        <v>43.471666666666664</v>
      </c>
      <c r="T35" s="69"/>
    </row>
    <row r="36" spans="1:20" x14ac:dyDescent="0.25">
      <c r="A36" s="17">
        <v>1983</v>
      </c>
      <c r="B36" s="23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60"/>
      <c r="N36" s="126">
        <f t="shared" si="0"/>
        <v>0</v>
      </c>
      <c r="O36" s="122">
        <f t="shared" si="1"/>
        <v>0</v>
      </c>
      <c r="P36" s="122">
        <f t="shared" si="2"/>
        <v>0</v>
      </c>
      <c r="Q36" s="120"/>
      <c r="R36" s="122"/>
      <c r="S36" s="122"/>
      <c r="T36" s="69"/>
    </row>
    <row r="37" spans="1:20" x14ac:dyDescent="0.25">
      <c r="A37" s="17">
        <v>1984</v>
      </c>
      <c r="B37" s="23">
        <v>0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265.79000000000002</v>
      </c>
      <c r="L37" s="59">
        <v>75.37</v>
      </c>
      <c r="M37" s="60">
        <v>0</v>
      </c>
      <c r="N37" s="126">
        <f t="shared" si="0"/>
        <v>0</v>
      </c>
      <c r="O37" s="122">
        <f t="shared" si="1"/>
        <v>341.16</v>
      </c>
      <c r="P37" s="122">
        <f t="shared" si="2"/>
        <v>341.16</v>
      </c>
      <c r="Q37" s="120">
        <f t="shared" si="3"/>
        <v>0</v>
      </c>
      <c r="R37" s="122">
        <f t="shared" si="4"/>
        <v>48.737142857142864</v>
      </c>
      <c r="S37" s="122">
        <f t="shared" si="5"/>
        <v>28.430000000000003</v>
      </c>
      <c r="T37" s="69"/>
    </row>
    <row r="38" spans="1:20" x14ac:dyDescent="0.25">
      <c r="A38" s="17">
        <v>1985</v>
      </c>
      <c r="B38" s="23">
        <v>0</v>
      </c>
      <c r="C38" s="59">
        <v>0</v>
      </c>
      <c r="D38" s="59">
        <v>0</v>
      </c>
      <c r="E38" s="59">
        <v>0</v>
      </c>
      <c r="F38" s="59">
        <v>0</v>
      </c>
      <c r="G38" s="59">
        <v>0</v>
      </c>
      <c r="H38" s="59">
        <v>0</v>
      </c>
      <c r="I38" s="59">
        <v>81.319999999999993</v>
      </c>
      <c r="J38" s="59">
        <v>597.03</v>
      </c>
      <c r="K38" s="59">
        <v>241.99</v>
      </c>
      <c r="L38" s="59">
        <v>0</v>
      </c>
      <c r="M38" s="60">
        <v>0</v>
      </c>
      <c r="N38" s="126">
        <f t="shared" si="0"/>
        <v>0</v>
      </c>
      <c r="O38" s="122">
        <f t="shared" si="1"/>
        <v>920.33999999999992</v>
      </c>
      <c r="P38" s="122">
        <f t="shared" si="2"/>
        <v>920.33999999999992</v>
      </c>
      <c r="Q38" s="120">
        <f t="shared" si="3"/>
        <v>0</v>
      </c>
      <c r="R38" s="122">
        <f t="shared" si="4"/>
        <v>131.47714285714284</v>
      </c>
      <c r="S38" s="122">
        <f t="shared" si="5"/>
        <v>76.694999999999993</v>
      </c>
      <c r="T38" s="69"/>
    </row>
    <row r="39" spans="1:20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392.73</v>
      </c>
      <c r="K39" s="59">
        <v>301.49</v>
      </c>
      <c r="L39" s="59">
        <v>174.55</v>
      </c>
      <c r="M39" s="60">
        <v>0</v>
      </c>
      <c r="N39" s="126">
        <f t="shared" si="0"/>
        <v>0</v>
      </c>
      <c r="O39" s="122">
        <f t="shared" si="1"/>
        <v>868.77</v>
      </c>
      <c r="P39" s="122">
        <f t="shared" si="2"/>
        <v>868.77</v>
      </c>
      <c r="Q39" s="120">
        <f t="shared" si="3"/>
        <v>0</v>
      </c>
      <c r="R39" s="122">
        <f t="shared" si="4"/>
        <v>124.11</v>
      </c>
      <c r="S39" s="122">
        <f t="shared" si="5"/>
        <v>72.397499999999994</v>
      </c>
      <c r="T39" s="69"/>
    </row>
    <row r="40" spans="1:20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128.93</v>
      </c>
      <c r="K40" s="59">
        <v>188.43</v>
      </c>
      <c r="L40" s="59">
        <v>49.59</v>
      </c>
      <c r="M40" s="60">
        <v>0</v>
      </c>
      <c r="N40" s="126">
        <f t="shared" si="0"/>
        <v>0</v>
      </c>
      <c r="O40" s="122">
        <f t="shared" si="1"/>
        <v>366.95000000000005</v>
      </c>
      <c r="P40" s="122">
        <f t="shared" si="2"/>
        <v>366.95000000000005</v>
      </c>
      <c r="Q40" s="120">
        <f t="shared" si="3"/>
        <v>0</v>
      </c>
      <c r="R40" s="122">
        <f t="shared" si="4"/>
        <v>52.421428571428578</v>
      </c>
      <c r="S40" s="122">
        <f t="shared" si="5"/>
        <v>30.579166666666669</v>
      </c>
      <c r="T40" s="69"/>
    </row>
    <row r="41" spans="1:20" x14ac:dyDescent="0.25">
      <c r="A41" s="17">
        <v>1988</v>
      </c>
      <c r="B41" s="23">
        <v>0</v>
      </c>
      <c r="C41" s="59">
        <v>0</v>
      </c>
      <c r="D41" s="59"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315.38</v>
      </c>
      <c r="K41" s="59">
        <v>519.67999999999995</v>
      </c>
      <c r="L41" s="59">
        <v>113.06</v>
      </c>
      <c r="M41" s="60">
        <v>0</v>
      </c>
      <c r="N41" s="126">
        <f t="shared" si="0"/>
        <v>0</v>
      </c>
      <c r="O41" s="122">
        <f t="shared" si="1"/>
        <v>948.11999999999989</v>
      </c>
      <c r="P41" s="122">
        <f t="shared" si="2"/>
        <v>948.11999999999989</v>
      </c>
      <c r="Q41" s="120">
        <f t="shared" si="3"/>
        <v>0</v>
      </c>
      <c r="R41" s="122">
        <f t="shared" si="4"/>
        <v>135.44571428571427</v>
      </c>
      <c r="S41" s="122">
        <f t="shared" si="5"/>
        <v>79.009999999999991</v>
      </c>
      <c r="T41" s="69"/>
    </row>
    <row r="42" spans="1:20" x14ac:dyDescent="0.25">
      <c r="A42" s="17">
        <v>1989</v>
      </c>
      <c r="B42" s="23">
        <v>0</v>
      </c>
      <c r="C42" s="59">
        <v>0</v>
      </c>
      <c r="D42" s="59">
        <v>0</v>
      </c>
      <c r="E42" s="59">
        <v>0</v>
      </c>
      <c r="F42" s="59">
        <v>0</v>
      </c>
      <c r="G42" s="59">
        <v>0</v>
      </c>
      <c r="H42" s="59">
        <v>188.43</v>
      </c>
      <c r="I42" s="59">
        <v>146.78</v>
      </c>
      <c r="J42" s="59">
        <v>493.89</v>
      </c>
      <c r="K42" s="59">
        <v>124.96</v>
      </c>
      <c r="L42" s="59">
        <v>85.29</v>
      </c>
      <c r="M42" s="60">
        <v>0</v>
      </c>
      <c r="N42" s="126">
        <f t="shared" si="0"/>
        <v>0</v>
      </c>
      <c r="O42" s="122">
        <f t="shared" si="1"/>
        <v>1039.3500000000001</v>
      </c>
      <c r="P42" s="122">
        <f t="shared" si="2"/>
        <v>1039.3500000000001</v>
      </c>
      <c r="Q42" s="120">
        <f t="shared" si="3"/>
        <v>0</v>
      </c>
      <c r="R42" s="122">
        <f t="shared" si="4"/>
        <v>148.47857142857146</v>
      </c>
      <c r="S42" s="122">
        <f t="shared" si="5"/>
        <v>86.612500000000011</v>
      </c>
      <c r="T42" s="69"/>
    </row>
    <row r="43" spans="1:20" x14ac:dyDescent="0.25">
      <c r="A43" s="17">
        <v>1990</v>
      </c>
      <c r="B43" s="23">
        <v>0</v>
      </c>
      <c r="C43" s="59">
        <v>0</v>
      </c>
      <c r="D43" s="59">
        <v>0</v>
      </c>
      <c r="E43" s="59">
        <v>0</v>
      </c>
      <c r="F43" s="59">
        <v>0</v>
      </c>
      <c r="G43" s="59">
        <v>0</v>
      </c>
      <c r="H43" s="59">
        <v>35.700000000000003</v>
      </c>
      <c r="I43" s="59">
        <v>279.67</v>
      </c>
      <c r="J43" s="59">
        <v>428.44</v>
      </c>
      <c r="K43" s="59">
        <v>240</v>
      </c>
      <c r="L43" s="59">
        <v>180.5</v>
      </c>
      <c r="M43" s="60">
        <v>0</v>
      </c>
      <c r="N43" s="126">
        <f t="shared" si="0"/>
        <v>0</v>
      </c>
      <c r="O43" s="122">
        <f t="shared" si="1"/>
        <v>1164.31</v>
      </c>
      <c r="P43" s="122">
        <f t="shared" si="2"/>
        <v>1164.31</v>
      </c>
      <c r="Q43" s="120">
        <f t="shared" si="3"/>
        <v>0</v>
      </c>
      <c r="R43" s="122">
        <f t="shared" si="4"/>
        <v>166.32999999999998</v>
      </c>
      <c r="S43" s="122">
        <f t="shared" si="5"/>
        <v>97.025833333333324</v>
      </c>
      <c r="T43" s="69"/>
    </row>
    <row r="44" spans="1:20" x14ac:dyDescent="0.25">
      <c r="A44" s="17">
        <v>1991</v>
      </c>
      <c r="B44" s="23">
        <v>0</v>
      </c>
      <c r="C44" s="59">
        <v>0</v>
      </c>
      <c r="D44" s="59">
        <v>0</v>
      </c>
      <c r="E44" s="59">
        <v>0</v>
      </c>
      <c r="F44" s="59">
        <v>0</v>
      </c>
      <c r="G44" s="59">
        <v>0</v>
      </c>
      <c r="H44" s="59">
        <v>166.61</v>
      </c>
      <c r="I44" s="59">
        <v>0</v>
      </c>
      <c r="J44" s="59">
        <v>483.97</v>
      </c>
      <c r="K44" s="59">
        <v>370.92</v>
      </c>
      <c r="L44" s="59">
        <v>101.16</v>
      </c>
      <c r="M44" s="60">
        <v>0</v>
      </c>
      <c r="N44" s="126">
        <f t="shared" si="0"/>
        <v>0</v>
      </c>
      <c r="O44" s="122">
        <f t="shared" si="1"/>
        <v>1122.6600000000001</v>
      </c>
      <c r="P44" s="122">
        <f t="shared" si="2"/>
        <v>1122.6600000000001</v>
      </c>
      <c r="Q44" s="120">
        <f t="shared" si="3"/>
        <v>0</v>
      </c>
      <c r="R44" s="122">
        <f t="shared" si="4"/>
        <v>160.38000000000002</v>
      </c>
      <c r="S44" s="122">
        <f t="shared" si="5"/>
        <v>93.555000000000007</v>
      </c>
      <c r="T44" s="69"/>
    </row>
    <row r="45" spans="1:20" x14ac:dyDescent="0.25">
      <c r="A45" s="17">
        <v>1992</v>
      </c>
      <c r="B45" s="23">
        <v>0</v>
      </c>
      <c r="C45" s="59">
        <v>0</v>
      </c>
      <c r="D45" s="59">
        <v>0</v>
      </c>
      <c r="E45" s="59">
        <v>0</v>
      </c>
      <c r="F45" s="59">
        <v>0</v>
      </c>
      <c r="G45" s="59">
        <v>0</v>
      </c>
      <c r="H45" s="59">
        <v>402.65</v>
      </c>
      <c r="I45" s="59">
        <v>120.99</v>
      </c>
      <c r="J45" s="59">
        <v>0</v>
      </c>
      <c r="K45" s="59">
        <v>243.97</v>
      </c>
      <c r="L45" s="59">
        <v>3.97</v>
      </c>
      <c r="M45" s="60">
        <v>0</v>
      </c>
      <c r="N45" s="126">
        <f t="shared" si="0"/>
        <v>0</v>
      </c>
      <c r="O45" s="122">
        <f t="shared" si="1"/>
        <v>771.58</v>
      </c>
      <c r="P45" s="122">
        <f t="shared" si="2"/>
        <v>771.58</v>
      </c>
      <c r="Q45" s="120">
        <f t="shared" si="3"/>
        <v>0</v>
      </c>
      <c r="R45" s="122">
        <f t="shared" si="4"/>
        <v>110.22571428571429</v>
      </c>
      <c r="S45" s="122">
        <f t="shared" si="5"/>
        <v>64.298333333333332</v>
      </c>
      <c r="T45" s="69"/>
    </row>
    <row r="46" spans="1:20" x14ac:dyDescent="0.25">
      <c r="A46" s="17">
        <v>1993</v>
      </c>
      <c r="B46" s="23">
        <v>0</v>
      </c>
      <c r="C46" s="59">
        <v>0</v>
      </c>
      <c r="D46" s="59">
        <v>0</v>
      </c>
      <c r="E46" s="59">
        <v>0</v>
      </c>
      <c r="F46" s="59">
        <v>0</v>
      </c>
      <c r="G46" s="59">
        <v>0</v>
      </c>
      <c r="H46" s="59">
        <v>0</v>
      </c>
      <c r="I46" s="59">
        <v>98.78</v>
      </c>
      <c r="J46" s="59">
        <v>564.30999999999995</v>
      </c>
      <c r="K46" s="59">
        <v>539.51</v>
      </c>
      <c r="L46" s="59">
        <v>144.99</v>
      </c>
      <c r="M46" s="60">
        <v>0</v>
      </c>
      <c r="N46" s="126">
        <f t="shared" si="0"/>
        <v>0</v>
      </c>
      <c r="O46" s="122">
        <f t="shared" si="1"/>
        <v>1347.59</v>
      </c>
      <c r="P46" s="122">
        <f t="shared" si="2"/>
        <v>1347.59</v>
      </c>
      <c r="Q46" s="120">
        <f t="shared" si="3"/>
        <v>0</v>
      </c>
      <c r="R46" s="122">
        <f t="shared" si="4"/>
        <v>192.51285714285714</v>
      </c>
      <c r="S46" s="122">
        <f t="shared" si="5"/>
        <v>112.29916666666666</v>
      </c>
      <c r="T46" s="69"/>
    </row>
    <row r="47" spans="1:20" x14ac:dyDescent="0.25">
      <c r="A47" s="17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0</v>
      </c>
      <c r="G47" s="59">
        <v>62.88</v>
      </c>
      <c r="H47" s="59">
        <v>365.96</v>
      </c>
      <c r="I47" s="59">
        <v>144.4</v>
      </c>
      <c r="J47" s="59">
        <v>320.93</v>
      </c>
      <c r="K47" s="59">
        <v>158.28</v>
      </c>
      <c r="L47" s="59">
        <v>120</v>
      </c>
      <c r="M47" s="60">
        <v>0</v>
      </c>
      <c r="N47" s="126">
        <f t="shared" si="0"/>
        <v>0</v>
      </c>
      <c r="O47" s="122">
        <f t="shared" si="1"/>
        <v>1172.45</v>
      </c>
      <c r="P47" s="122">
        <f t="shared" si="2"/>
        <v>1172.45</v>
      </c>
      <c r="Q47" s="120">
        <f t="shared" si="3"/>
        <v>0</v>
      </c>
      <c r="R47" s="122">
        <f t="shared" si="4"/>
        <v>167.49285714285716</v>
      </c>
      <c r="S47" s="122">
        <f t="shared" si="5"/>
        <v>97.704166666666666</v>
      </c>
      <c r="T47" s="69"/>
    </row>
    <row r="48" spans="1:20" x14ac:dyDescent="0.25">
      <c r="A48" s="17">
        <v>1995</v>
      </c>
      <c r="B48" s="23">
        <v>0</v>
      </c>
      <c r="C48" s="59">
        <v>0</v>
      </c>
      <c r="D48" s="59"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242.98</v>
      </c>
      <c r="L48" s="59">
        <v>74.180000000000007</v>
      </c>
      <c r="M48" s="60">
        <v>0</v>
      </c>
      <c r="N48" s="126">
        <f t="shared" si="0"/>
        <v>0</v>
      </c>
      <c r="O48" s="122">
        <f t="shared" si="1"/>
        <v>317.15999999999997</v>
      </c>
      <c r="P48" s="122">
        <f t="shared" si="2"/>
        <v>317.15999999999997</v>
      </c>
      <c r="Q48" s="120">
        <f t="shared" si="3"/>
        <v>0</v>
      </c>
      <c r="R48" s="122">
        <f t="shared" si="4"/>
        <v>45.308571428571426</v>
      </c>
      <c r="S48" s="122">
        <f t="shared" si="5"/>
        <v>26.429999999999996</v>
      </c>
      <c r="T48" s="69"/>
    </row>
    <row r="49" spans="1:20" x14ac:dyDescent="0.25">
      <c r="A49" s="17">
        <v>1996</v>
      </c>
      <c r="B49" s="23">
        <v>0</v>
      </c>
      <c r="C49" s="59">
        <v>0</v>
      </c>
      <c r="D49" s="59">
        <v>0</v>
      </c>
      <c r="E49" s="59">
        <v>0</v>
      </c>
      <c r="F49" s="59">
        <v>0</v>
      </c>
      <c r="G49" s="59">
        <v>0</v>
      </c>
      <c r="H49" s="59">
        <v>0</v>
      </c>
      <c r="I49" s="59">
        <v>3.17</v>
      </c>
      <c r="J49" s="59">
        <v>436.57</v>
      </c>
      <c r="K49" s="59">
        <v>139.24</v>
      </c>
      <c r="L49" s="59">
        <v>73.59</v>
      </c>
      <c r="M49" s="60">
        <v>0</v>
      </c>
      <c r="N49" s="126">
        <f t="shared" si="0"/>
        <v>0</v>
      </c>
      <c r="O49" s="122">
        <f t="shared" si="1"/>
        <v>652.57000000000005</v>
      </c>
      <c r="P49" s="122">
        <f t="shared" si="2"/>
        <v>652.57000000000005</v>
      </c>
      <c r="Q49" s="120">
        <f t="shared" si="3"/>
        <v>0</v>
      </c>
      <c r="R49" s="122">
        <f t="shared" si="4"/>
        <v>93.224285714285728</v>
      </c>
      <c r="S49" s="122">
        <f t="shared" si="5"/>
        <v>54.380833333333335</v>
      </c>
      <c r="T49" s="69"/>
    </row>
    <row r="50" spans="1:20" x14ac:dyDescent="0.25">
      <c r="A50" s="17">
        <v>1997</v>
      </c>
      <c r="B50" s="23">
        <v>0</v>
      </c>
      <c r="C50" s="59">
        <v>0</v>
      </c>
      <c r="D50" s="59">
        <v>0</v>
      </c>
      <c r="E50" s="59">
        <v>0</v>
      </c>
      <c r="F50" s="59">
        <v>25.59</v>
      </c>
      <c r="G50" s="59">
        <v>0</v>
      </c>
      <c r="H50" s="59">
        <v>0</v>
      </c>
      <c r="I50" s="59">
        <v>0</v>
      </c>
      <c r="J50" s="59">
        <v>168.2</v>
      </c>
      <c r="K50" s="59">
        <v>0</v>
      </c>
      <c r="L50" s="59">
        <v>27.77</v>
      </c>
      <c r="M50" s="60">
        <v>0</v>
      </c>
      <c r="N50" s="126">
        <f t="shared" si="0"/>
        <v>25.59</v>
      </c>
      <c r="O50" s="122">
        <f t="shared" si="1"/>
        <v>195.97</v>
      </c>
      <c r="P50" s="122">
        <f t="shared" si="2"/>
        <v>221.56</v>
      </c>
      <c r="Q50" s="120">
        <f t="shared" si="3"/>
        <v>5.1180000000000003</v>
      </c>
      <c r="R50" s="122">
        <f t="shared" si="4"/>
        <v>27.995714285714286</v>
      </c>
      <c r="S50" s="122">
        <f t="shared" si="5"/>
        <v>18.463333333333335</v>
      </c>
      <c r="T50" s="69"/>
    </row>
    <row r="51" spans="1:20" x14ac:dyDescent="0.25">
      <c r="A51" s="17">
        <v>1998</v>
      </c>
      <c r="B51" s="23">
        <v>0</v>
      </c>
      <c r="C51" s="59">
        <v>0</v>
      </c>
      <c r="D51" s="59">
        <v>0</v>
      </c>
      <c r="E51" s="59">
        <v>0</v>
      </c>
      <c r="F51" s="59">
        <v>0</v>
      </c>
      <c r="G51" s="59">
        <v>0</v>
      </c>
      <c r="H51" s="59">
        <v>0</v>
      </c>
      <c r="I51" s="59">
        <v>9.92</v>
      </c>
      <c r="J51" s="59">
        <v>377.46</v>
      </c>
      <c r="K51" s="59">
        <v>205.89</v>
      </c>
      <c r="L51" s="59">
        <v>119.8</v>
      </c>
      <c r="M51" s="60">
        <v>0</v>
      </c>
      <c r="N51" s="126">
        <f t="shared" si="0"/>
        <v>0</v>
      </c>
      <c r="O51" s="122">
        <f t="shared" si="1"/>
        <v>713.06999999999994</v>
      </c>
      <c r="P51" s="122">
        <f t="shared" si="2"/>
        <v>713.06999999999994</v>
      </c>
      <c r="Q51" s="120">
        <f t="shared" si="3"/>
        <v>0</v>
      </c>
      <c r="R51" s="122">
        <f t="shared" si="4"/>
        <v>101.86714285714285</v>
      </c>
      <c r="S51" s="122">
        <f t="shared" si="5"/>
        <v>59.422499999999992</v>
      </c>
      <c r="T51" s="69"/>
    </row>
    <row r="52" spans="1:20" x14ac:dyDescent="0.25">
      <c r="A52" s="17">
        <v>1999</v>
      </c>
      <c r="B52" s="23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60"/>
      <c r="N52" s="126">
        <f t="shared" si="0"/>
        <v>0</v>
      </c>
      <c r="O52" s="122">
        <f t="shared" si="1"/>
        <v>0</v>
      </c>
      <c r="P52" s="122">
        <f t="shared" si="2"/>
        <v>0</v>
      </c>
      <c r="Q52" s="120"/>
      <c r="R52" s="122"/>
      <c r="S52" s="122"/>
      <c r="T52" s="69"/>
    </row>
    <row r="53" spans="1:20" x14ac:dyDescent="0.25">
      <c r="A53" s="17">
        <v>2000</v>
      </c>
      <c r="B53" s="23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60"/>
      <c r="N53" s="126">
        <f t="shared" si="0"/>
        <v>0</v>
      </c>
      <c r="O53" s="122">
        <f t="shared" si="1"/>
        <v>0</v>
      </c>
      <c r="P53" s="122">
        <f t="shared" si="2"/>
        <v>0</v>
      </c>
      <c r="Q53" s="120"/>
      <c r="R53" s="122"/>
      <c r="S53" s="122"/>
      <c r="T53" s="69"/>
    </row>
    <row r="54" spans="1:20" x14ac:dyDescent="0.25">
      <c r="A54" s="17">
        <v>2001</v>
      </c>
      <c r="B54" s="23">
        <v>0</v>
      </c>
      <c r="C54" s="59">
        <v>0</v>
      </c>
      <c r="D54" s="59">
        <v>0</v>
      </c>
      <c r="E54" s="59">
        <v>0</v>
      </c>
      <c r="F54" s="59">
        <v>0</v>
      </c>
      <c r="G54" s="59">
        <v>0</v>
      </c>
      <c r="H54" s="59">
        <v>0</v>
      </c>
      <c r="I54" s="59">
        <v>122.98</v>
      </c>
      <c r="J54" s="59">
        <v>373.69</v>
      </c>
      <c r="K54" s="59">
        <v>241.19</v>
      </c>
      <c r="L54" s="59">
        <v>542.09</v>
      </c>
      <c r="M54" s="60">
        <v>420.7</v>
      </c>
      <c r="N54" s="126">
        <f t="shared" si="0"/>
        <v>0</v>
      </c>
      <c r="O54" s="122">
        <f t="shared" si="1"/>
        <v>1700.65</v>
      </c>
      <c r="P54" s="122">
        <f t="shared" si="2"/>
        <v>1700.65</v>
      </c>
      <c r="Q54" s="120">
        <f t="shared" si="3"/>
        <v>0</v>
      </c>
      <c r="R54" s="122">
        <f t="shared" si="4"/>
        <v>242.95000000000002</v>
      </c>
      <c r="S54" s="122">
        <f t="shared" si="5"/>
        <v>141.72083333333333</v>
      </c>
      <c r="T54" s="69"/>
    </row>
    <row r="55" spans="1:20" x14ac:dyDescent="0.25">
      <c r="A55" s="17">
        <v>2002</v>
      </c>
      <c r="B55" s="23">
        <v>0</v>
      </c>
      <c r="C55" s="59">
        <v>0</v>
      </c>
      <c r="D55" s="59">
        <v>0</v>
      </c>
      <c r="E55" s="59">
        <v>0</v>
      </c>
      <c r="F55" s="59">
        <v>0</v>
      </c>
      <c r="G55" s="59">
        <v>0</v>
      </c>
      <c r="H55" s="59">
        <v>241.59</v>
      </c>
      <c r="I55" s="59">
        <v>108.7</v>
      </c>
      <c r="J55" s="59">
        <v>312.2</v>
      </c>
      <c r="K55" s="59">
        <v>285.02999999999997</v>
      </c>
      <c r="L55" s="59">
        <v>0</v>
      </c>
      <c r="M55" s="60">
        <v>296.14</v>
      </c>
      <c r="N55" s="126">
        <f t="shared" si="0"/>
        <v>0</v>
      </c>
      <c r="O55" s="122">
        <f t="shared" si="1"/>
        <v>1243.6599999999999</v>
      </c>
      <c r="P55" s="122">
        <f t="shared" si="2"/>
        <v>1243.6599999999999</v>
      </c>
      <c r="Q55" s="120">
        <f t="shared" si="3"/>
        <v>0</v>
      </c>
      <c r="R55" s="122">
        <f t="shared" si="4"/>
        <v>177.66571428571427</v>
      </c>
      <c r="S55" s="122">
        <f t="shared" si="5"/>
        <v>103.63833333333332</v>
      </c>
      <c r="T55" s="69"/>
    </row>
    <row r="56" spans="1:20" x14ac:dyDescent="0.25">
      <c r="A56" s="17">
        <v>2003</v>
      </c>
      <c r="B56" s="23">
        <v>0</v>
      </c>
      <c r="C56" s="59">
        <v>0</v>
      </c>
      <c r="D56" s="59">
        <v>0</v>
      </c>
      <c r="E56" s="59">
        <v>0</v>
      </c>
      <c r="F56" s="59">
        <v>0</v>
      </c>
      <c r="G56" s="59">
        <v>0</v>
      </c>
      <c r="H56" s="59">
        <v>0</v>
      </c>
      <c r="I56" s="59">
        <v>60.89</v>
      </c>
      <c r="J56" s="59">
        <v>234.25</v>
      </c>
      <c r="K56" s="59">
        <v>314.58</v>
      </c>
      <c r="L56" s="59">
        <v>32.53</v>
      </c>
      <c r="M56" s="60">
        <v>279.67</v>
      </c>
      <c r="N56" s="126">
        <f t="shared" si="0"/>
        <v>0</v>
      </c>
      <c r="O56" s="122">
        <f t="shared" si="1"/>
        <v>921.92000000000007</v>
      </c>
      <c r="P56" s="122">
        <f t="shared" si="2"/>
        <v>921.92000000000007</v>
      </c>
      <c r="Q56" s="120">
        <f t="shared" si="3"/>
        <v>0</v>
      </c>
      <c r="R56" s="122">
        <f t="shared" si="4"/>
        <v>131.70285714285714</v>
      </c>
      <c r="S56" s="122">
        <f t="shared" si="5"/>
        <v>76.826666666666668</v>
      </c>
      <c r="T56" s="69"/>
    </row>
    <row r="57" spans="1:20" x14ac:dyDescent="0.25">
      <c r="A57" s="17">
        <v>2004</v>
      </c>
      <c r="B57" s="23">
        <v>0</v>
      </c>
      <c r="C57" s="59">
        <v>0</v>
      </c>
      <c r="D57" s="59">
        <v>0</v>
      </c>
      <c r="E57" s="59">
        <v>0</v>
      </c>
      <c r="F57" s="59">
        <v>0</v>
      </c>
      <c r="G57" s="59">
        <v>0</v>
      </c>
      <c r="H57" s="59">
        <v>319.54000000000002</v>
      </c>
      <c r="I57" s="59">
        <v>0</v>
      </c>
      <c r="J57" s="59">
        <v>356.24</v>
      </c>
      <c r="K57" s="59">
        <v>319.33999999999997</v>
      </c>
      <c r="L57" s="59">
        <v>0</v>
      </c>
      <c r="M57" s="60">
        <v>216.2</v>
      </c>
      <c r="N57" s="126">
        <f t="shared" si="0"/>
        <v>0</v>
      </c>
      <c r="O57" s="122">
        <f t="shared" si="1"/>
        <v>1211.32</v>
      </c>
      <c r="P57" s="122">
        <f t="shared" si="2"/>
        <v>1211.32</v>
      </c>
      <c r="Q57" s="120">
        <f t="shared" si="3"/>
        <v>0</v>
      </c>
      <c r="R57" s="122">
        <f t="shared" si="4"/>
        <v>173.04571428571427</v>
      </c>
      <c r="S57" s="122">
        <f t="shared" si="5"/>
        <v>100.94333333333333</v>
      </c>
      <c r="T57" s="69"/>
    </row>
    <row r="58" spans="1:20" x14ac:dyDescent="0.25">
      <c r="A58" s="17">
        <v>2005</v>
      </c>
      <c r="B58" s="23">
        <v>0</v>
      </c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231.32</v>
      </c>
      <c r="I58" s="59">
        <v>119.9</v>
      </c>
      <c r="J58" s="59">
        <v>251.35</v>
      </c>
      <c r="K58" s="59">
        <v>347.29</v>
      </c>
      <c r="L58" s="59">
        <v>97.07</v>
      </c>
      <c r="M58" s="60">
        <v>45.42</v>
      </c>
      <c r="N58" s="126">
        <f t="shared" si="0"/>
        <v>0</v>
      </c>
      <c r="O58" s="122">
        <f t="shared" si="1"/>
        <v>1092.3500000000001</v>
      </c>
      <c r="P58" s="122">
        <f t="shared" si="2"/>
        <v>1092.3500000000001</v>
      </c>
      <c r="Q58" s="120">
        <f t="shared" si="3"/>
        <v>0</v>
      </c>
      <c r="R58" s="122">
        <f t="shared" si="4"/>
        <v>156.05000000000001</v>
      </c>
      <c r="S58" s="122">
        <f t="shared" si="5"/>
        <v>91.029166666666683</v>
      </c>
      <c r="T58" s="69"/>
    </row>
    <row r="59" spans="1:20" x14ac:dyDescent="0.25">
      <c r="A59" s="17">
        <v>2006</v>
      </c>
      <c r="B59" s="23">
        <v>0</v>
      </c>
      <c r="C59" s="59">
        <v>0</v>
      </c>
      <c r="D59" s="59">
        <v>0</v>
      </c>
      <c r="E59" s="59">
        <v>0</v>
      </c>
      <c r="F59" s="59">
        <v>0</v>
      </c>
      <c r="G59" s="59">
        <v>56.39</v>
      </c>
      <c r="H59" s="59">
        <v>188.21</v>
      </c>
      <c r="I59" s="59">
        <v>301.04000000000002</v>
      </c>
      <c r="J59" s="59">
        <v>0</v>
      </c>
      <c r="K59" s="59">
        <v>307.18</v>
      </c>
      <c r="L59" s="59">
        <v>258.43</v>
      </c>
      <c r="M59" s="60">
        <v>28.96</v>
      </c>
      <c r="N59" s="126">
        <f t="shared" si="0"/>
        <v>0</v>
      </c>
      <c r="O59" s="122">
        <f t="shared" si="1"/>
        <v>1140.2100000000003</v>
      </c>
      <c r="P59" s="122">
        <f t="shared" si="2"/>
        <v>1140.2100000000003</v>
      </c>
      <c r="Q59" s="120">
        <f t="shared" si="3"/>
        <v>0</v>
      </c>
      <c r="R59" s="122">
        <f t="shared" si="4"/>
        <v>162.88714285714289</v>
      </c>
      <c r="S59" s="122">
        <f t="shared" si="5"/>
        <v>95.017500000000027</v>
      </c>
      <c r="T59" s="69"/>
    </row>
    <row r="60" spans="1:20" x14ac:dyDescent="0.25">
      <c r="A60" s="17">
        <v>2007</v>
      </c>
      <c r="B60" s="23">
        <v>0</v>
      </c>
      <c r="C60" s="59">
        <v>0</v>
      </c>
      <c r="D60" s="59">
        <v>0</v>
      </c>
      <c r="E60" s="59">
        <v>0</v>
      </c>
      <c r="F60" s="59">
        <v>0</v>
      </c>
      <c r="G60" s="59">
        <v>0</v>
      </c>
      <c r="H60" s="59">
        <v>63.95</v>
      </c>
      <c r="I60" s="59">
        <v>117.43</v>
      </c>
      <c r="J60" s="59">
        <v>281.7</v>
      </c>
      <c r="K60" s="59">
        <v>219.75</v>
      </c>
      <c r="L60" s="59">
        <v>162.26</v>
      </c>
      <c r="M60" s="60">
        <v>17.89</v>
      </c>
      <c r="N60" s="126">
        <f t="shared" si="0"/>
        <v>0</v>
      </c>
      <c r="O60" s="122">
        <f t="shared" si="1"/>
        <v>862.9799999999999</v>
      </c>
      <c r="P60" s="122">
        <f t="shared" si="2"/>
        <v>862.9799999999999</v>
      </c>
      <c r="Q60" s="120">
        <f t="shared" si="3"/>
        <v>0</v>
      </c>
      <c r="R60" s="122">
        <f t="shared" si="4"/>
        <v>123.28285714285713</v>
      </c>
      <c r="S60" s="122">
        <f t="shared" si="5"/>
        <v>71.914999999999992</v>
      </c>
      <c r="T60" s="69"/>
    </row>
    <row r="61" spans="1:20" x14ac:dyDescent="0.25">
      <c r="A61" s="17">
        <v>2008</v>
      </c>
      <c r="B61" s="23">
        <v>0</v>
      </c>
      <c r="C61" s="59">
        <v>0</v>
      </c>
      <c r="D61" s="59">
        <v>0</v>
      </c>
      <c r="E61" s="59">
        <v>0</v>
      </c>
      <c r="F61" s="59">
        <v>0</v>
      </c>
      <c r="G61" s="59">
        <v>0</v>
      </c>
      <c r="H61" s="59">
        <v>235.43</v>
      </c>
      <c r="I61" s="59">
        <v>172.82</v>
      </c>
      <c r="J61" s="59">
        <v>145.53</v>
      </c>
      <c r="K61" s="59">
        <v>71.959999999999994</v>
      </c>
      <c r="L61" s="59">
        <v>155.32</v>
      </c>
      <c r="M61" s="60">
        <v>27.54</v>
      </c>
      <c r="N61" s="126">
        <f t="shared" si="0"/>
        <v>0</v>
      </c>
      <c r="O61" s="122">
        <f t="shared" si="1"/>
        <v>808.59999999999991</v>
      </c>
      <c r="P61" s="122">
        <f t="shared" si="2"/>
        <v>808.59999999999991</v>
      </c>
      <c r="Q61" s="120">
        <f t="shared" si="3"/>
        <v>0</v>
      </c>
      <c r="R61" s="122">
        <f t="shared" si="4"/>
        <v>115.51428571428571</v>
      </c>
      <c r="S61" s="122">
        <f t="shared" si="5"/>
        <v>67.383333333333326</v>
      </c>
      <c r="T61" s="69"/>
    </row>
    <row r="62" spans="1:20" x14ac:dyDescent="0.25">
      <c r="A62" s="17">
        <v>2009</v>
      </c>
      <c r="B62" s="23">
        <v>0</v>
      </c>
      <c r="C62" s="59">
        <v>0</v>
      </c>
      <c r="D62" s="59">
        <v>0</v>
      </c>
      <c r="E62" s="59">
        <v>0</v>
      </c>
      <c r="F62" s="59">
        <v>0</v>
      </c>
      <c r="G62" s="59">
        <v>0</v>
      </c>
      <c r="H62" s="59">
        <v>76.150000000000006</v>
      </c>
      <c r="I62" s="59">
        <v>0</v>
      </c>
      <c r="J62" s="59">
        <v>109.23</v>
      </c>
      <c r="K62" s="59">
        <v>229.61</v>
      </c>
      <c r="L62" s="59">
        <v>158.1</v>
      </c>
      <c r="M62" s="60">
        <v>0</v>
      </c>
      <c r="N62" s="126">
        <f t="shared" si="0"/>
        <v>0</v>
      </c>
      <c r="O62" s="122">
        <f t="shared" si="1"/>
        <v>573.09</v>
      </c>
      <c r="P62" s="122">
        <f t="shared" si="2"/>
        <v>573.09</v>
      </c>
      <c r="Q62" s="120">
        <f t="shared" si="3"/>
        <v>0</v>
      </c>
      <c r="R62" s="122">
        <f t="shared" si="4"/>
        <v>81.87</v>
      </c>
      <c r="S62" s="122">
        <f t="shared" si="5"/>
        <v>47.7575</v>
      </c>
      <c r="T62" s="69"/>
    </row>
    <row r="63" spans="1:20" x14ac:dyDescent="0.25">
      <c r="A63" s="17">
        <v>2010</v>
      </c>
      <c r="B63" s="23">
        <v>0</v>
      </c>
      <c r="C63" s="59">
        <v>0</v>
      </c>
      <c r="D63" s="59">
        <v>0</v>
      </c>
      <c r="E63" s="59">
        <v>0</v>
      </c>
      <c r="F63" s="59">
        <v>0</v>
      </c>
      <c r="G63" s="59">
        <v>0</v>
      </c>
      <c r="H63" s="59">
        <v>0</v>
      </c>
      <c r="I63" s="59">
        <v>0</v>
      </c>
      <c r="J63" s="59">
        <v>37.380000000000003</v>
      </c>
      <c r="K63" s="59">
        <v>197.95</v>
      </c>
      <c r="L63" s="59">
        <v>103.34</v>
      </c>
      <c r="M63" s="60">
        <v>0</v>
      </c>
      <c r="N63" s="126">
        <f t="shared" si="0"/>
        <v>0</v>
      </c>
      <c r="O63" s="122">
        <f t="shared" si="1"/>
        <v>338.66999999999996</v>
      </c>
      <c r="P63" s="122">
        <f t="shared" si="2"/>
        <v>338.66999999999996</v>
      </c>
      <c r="Q63" s="120">
        <f t="shared" si="3"/>
        <v>0</v>
      </c>
      <c r="R63" s="122">
        <f t="shared" si="4"/>
        <v>48.381428571428565</v>
      </c>
      <c r="S63" s="122">
        <f t="shared" si="5"/>
        <v>28.222499999999997</v>
      </c>
      <c r="T63" s="69"/>
    </row>
    <row r="64" spans="1:20" x14ac:dyDescent="0.25">
      <c r="A64" s="17">
        <v>2011</v>
      </c>
      <c r="B64" s="23">
        <v>0</v>
      </c>
      <c r="C64" s="59">
        <v>0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1084.55</v>
      </c>
      <c r="J64" s="59">
        <v>115.75</v>
      </c>
      <c r="K64" s="59">
        <v>299.89</v>
      </c>
      <c r="L64" s="59">
        <v>0</v>
      </c>
      <c r="M64" s="60">
        <v>18.84</v>
      </c>
      <c r="N64" s="126">
        <f t="shared" si="0"/>
        <v>0</v>
      </c>
      <c r="O64" s="122">
        <f t="shared" si="1"/>
        <v>1519.03</v>
      </c>
      <c r="P64" s="122">
        <f t="shared" si="2"/>
        <v>1519.03</v>
      </c>
      <c r="Q64" s="120">
        <f t="shared" si="3"/>
        <v>0</v>
      </c>
      <c r="R64" s="122">
        <f t="shared" si="4"/>
        <v>217.00428571428571</v>
      </c>
      <c r="S64" s="122">
        <f t="shared" si="5"/>
        <v>126.58583333333333</v>
      </c>
      <c r="T64" s="69"/>
    </row>
    <row r="65" spans="1:20" ht="15.75" thickBot="1" x14ac:dyDescent="0.3">
      <c r="A65" s="18">
        <v>2012</v>
      </c>
      <c r="B65" s="135">
        <v>0</v>
      </c>
      <c r="C65" s="91">
        <v>0</v>
      </c>
      <c r="D65" s="91">
        <v>0</v>
      </c>
      <c r="E65" s="91">
        <v>0</v>
      </c>
      <c r="F65" s="91">
        <v>0</v>
      </c>
      <c r="G65" s="91">
        <v>0</v>
      </c>
      <c r="H65" s="91">
        <v>256.02999999999997</v>
      </c>
      <c r="I65" s="91">
        <v>159.88</v>
      </c>
      <c r="J65" s="91">
        <v>87.57</v>
      </c>
      <c r="K65" s="91">
        <v>210.11</v>
      </c>
      <c r="L65" s="91">
        <v>206.87</v>
      </c>
      <c r="M65" s="136">
        <v>0</v>
      </c>
      <c r="N65" s="137">
        <f t="shared" si="0"/>
        <v>0</v>
      </c>
      <c r="O65" s="138">
        <f t="shared" si="1"/>
        <v>920.45999999999992</v>
      </c>
      <c r="P65" s="138">
        <f t="shared" si="2"/>
        <v>920.45999999999992</v>
      </c>
      <c r="Q65" s="139">
        <f t="shared" si="3"/>
        <v>0</v>
      </c>
      <c r="R65" s="143">
        <f t="shared" si="4"/>
        <v>131.4942857142857</v>
      </c>
      <c r="S65" s="143">
        <f t="shared" si="5"/>
        <v>76.704999999999998</v>
      </c>
      <c r="T65" s="69"/>
    </row>
    <row r="66" spans="1:20" x14ac:dyDescent="0.25">
      <c r="A66" s="127" t="s">
        <v>62</v>
      </c>
      <c r="B66" s="22">
        <f>SMALL(B$3:B$65,COUNTIF(B$3:B$65,0)+1)</f>
        <v>190.42</v>
      </c>
      <c r="C66" s="54">
        <f t="shared" ref="C66:P66" si="6">SMALL(C$3:C$65,COUNTIF(C$3:C$65,0)+1)</f>
        <v>476.04</v>
      </c>
      <c r="D66" s="54">
        <f t="shared" si="6"/>
        <v>190.42</v>
      </c>
      <c r="E66" s="54">
        <v>0</v>
      </c>
      <c r="F66" s="54">
        <f t="shared" si="6"/>
        <v>25.59</v>
      </c>
      <c r="G66" s="54">
        <f t="shared" si="6"/>
        <v>23.8</v>
      </c>
      <c r="H66" s="54">
        <f t="shared" si="6"/>
        <v>35.700000000000003</v>
      </c>
      <c r="I66" s="54">
        <f t="shared" si="6"/>
        <v>3.17</v>
      </c>
      <c r="J66" s="54">
        <f t="shared" si="6"/>
        <v>37.380000000000003</v>
      </c>
      <c r="K66" s="54">
        <f t="shared" si="6"/>
        <v>71.959999999999994</v>
      </c>
      <c r="L66" s="54">
        <f t="shared" si="6"/>
        <v>3.97</v>
      </c>
      <c r="M66" s="55">
        <f t="shared" si="6"/>
        <v>17.89</v>
      </c>
      <c r="N66" s="125">
        <f t="shared" si="6"/>
        <v>25.59</v>
      </c>
      <c r="O66" s="121">
        <f t="shared" si="6"/>
        <v>195.97</v>
      </c>
      <c r="P66" s="121">
        <f t="shared" si="6"/>
        <v>221.56</v>
      </c>
      <c r="Q66" s="50"/>
      <c r="R66" s="51"/>
      <c r="S66" s="51"/>
      <c r="T66" s="51"/>
    </row>
    <row r="67" spans="1:20" x14ac:dyDescent="0.25">
      <c r="A67" s="128" t="s">
        <v>63</v>
      </c>
      <c r="B67" s="23">
        <f>MAX(B$3:B$65)</f>
        <v>287.61</v>
      </c>
      <c r="C67" s="59">
        <f t="shared" ref="C67:P67" si="7">MAX(C$3:C$65)</f>
        <v>476.04</v>
      </c>
      <c r="D67" s="59">
        <f t="shared" si="7"/>
        <v>190.42</v>
      </c>
      <c r="E67" s="59">
        <f t="shared" si="7"/>
        <v>0</v>
      </c>
      <c r="F67" s="59">
        <f t="shared" si="7"/>
        <v>198.35</v>
      </c>
      <c r="G67" s="59">
        <f t="shared" si="7"/>
        <v>295.54000000000002</v>
      </c>
      <c r="H67" s="59">
        <f t="shared" si="7"/>
        <v>493.89</v>
      </c>
      <c r="I67" s="59">
        <f t="shared" si="7"/>
        <v>1084.55</v>
      </c>
      <c r="J67" s="59">
        <f t="shared" si="7"/>
        <v>835.05</v>
      </c>
      <c r="K67" s="59">
        <f t="shared" si="7"/>
        <v>684.31</v>
      </c>
      <c r="L67" s="59">
        <f t="shared" si="7"/>
        <v>714.06</v>
      </c>
      <c r="M67" s="62">
        <f t="shared" si="7"/>
        <v>420.7</v>
      </c>
      <c r="N67" s="120">
        <f t="shared" si="7"/>
        <v>864.81000000000006</v>
      </c>
      <c r="O67" s="122">
        <f t="shared" si="7"/>
        <v>2277.06</v>
      </c>
      <c r="P67" s="122">
        <f t="shared" si="7"/>
        <v>2671.7799999999997</v>
      </c>
      <c r="Q67" s="51"/>
      <c r="R67" s="51"/>
      <c r="S67" s="51"/>
      <c r="T67" s="51"/>
    </row>
    <row r="68" spans="1:20" x14ac:dyDescent="0.25">
      <c r="A68" s="128" t="s">
        <v>72</v>
      </c>
      <c r="B68" s="23">
        <f>SUM(B$3:B$65)/COUNTIF(B$3:B$65,"&gt;0")</f>
        <v>238.68333333333331</v>
      </c>
      <c r="C68" s="23">
        <f t="shared" ref="C68:P68" si="8">SUM(C$3:C$65)/COUNTIF(C$3:C$65,"&gt;0")</f>
        <v>476.04</v>
      </c>
      <c r="D68" s="23">
        <f t="shared" si="8"/>
        <v>190.42</v>
      </c>
      <c r="E68" s="23">
        <v>0</v>
      </c>
      <c r="F68" s="23">
        <f t="shared" si="8"/>
        <v>85.886666666666656</v>
      </c>
      <c r="G68" s="23">
        <f t="shared" si="8"/>
        <v>112.20666666666668</v>
      </c>
      <c r="H68" s="23">
        <f t="shared" si="8"/>
        <v>217.29599999999999</v>
      </c>
      <c r="I68" s="23">
        <f t="shared" si="8"/>
        <v>197.39263157894732</v>
      </c>
      <c r="J68" s="23">
        <f t="shared" si="8"/>
        <v>326.2298076923077</v>
      </c>
      <c r="K68" s="23">
        <f t="shared" si="8"/>
        <v>288.54315789473691</v>
      </c>
      <c r="L68" s="23">
        <f t="shared" si="8"/>
        <v>124.86354166666666</v>
      </c>
      <c r="M68" s="62">
        <f t="shared" si="8"/>
        <v>160.91722222222222</v>
      </c>
      <c r="N68" s="120">
        <f t="shared" si="8"/>
        <v>273.36166666666674</v>
      </c>
      <c r="O68" s="122">
        <f t="shared" si="8"/>
        <v>973.61683333333326</v>
      </c>
      <c r="P68" s="122">
        <f t="shared" si="8"/>
        <v>1000.9529999999996</v>
      </c>
      <c r="Q68" s="51"/>
      <c r="R68" s="51"/>
      <c r="S68" s="51"/>
      <c r="T68" s="69"/>
    </row>
    <row r="69" spans="1:20" x14ac:dyDescent="0.25">
      <c r="A69" s="128" t="s">
        <v>73</v>
      </c>
      <c r="B69" s="23">
        <f t="array" ref="B69">SUM(B$3:B$21)/COUNTIF(B$3:B$21,"&gt;0")</f>
        <v>238.02</v>
      </c>
      <c r="C69" s="23">
        <f t="array" ref="C69">SUM(C$3:C$21)/COUNTIF(C$3:C$21,"&gt;0")</f>
        <v>476.04</v>
      </c>
      <c r="D69" s="23">
        <f t="array" ref="D69">SUM(D$3:D$21)/COUNTIF(D$3:D$21,"&gt;0")</f>
        <v>190.42</v>
      </c>
      <c r="E69" s="23">
        <v>0</v>
      </c>
      <c r="F69" s="23">
        <f t="array" ref="F69">SUM(F$3:F$21)/COUNTIF(F$3:F$21,"&gt;0")</f>
        <v>116.035</v>
      </c>
      <c r="G69" s="23">
        <f t="array" ref="G69">SUM(G$3:G$21)/COUNTIF(G$3:G$21,"&gt;0")</f>
        <v>137.19166666666669</v>
      </c>
      <c r="H69" s="23">
        <f t="array" ref="H69">SUM(H$3:H$21)/COUNTIF(H$3:H$21,"&gt;0")</f>
        <v>245.82200000000006</v>
      </c>
      <c r="I69" s="23">
        <f t="array" ref="I69">SUM(I$3:I$21)/COUNTIF(I$3:I$21,"&gt;0")</f>
        <v>230.08692307692306</v>
      </c>
      <c r="J69" s="23">
        <f t="array" ref="J69">SUM(J$3:J$21)/COUNTIF(J$3:J$21,"&gt;0")</f>
        <v>338.31062499999996</v>
      </c>
      <c r="K69" s="23">
        <f t="array" ref="K69">SUM(K$3:K$21)/COUNTIF(K$3:K$21,"&gt;0")</f>
        <v>335.67705882352936</v>
      </c>
      <c r="L69" s="23">
        <f t="array" ref="L69">SUM(L$3:L$21)/COUNTIF(L$3:L$21,"&gt;0")</f>
        <v>67.704666666666668</v>
      </c>
      <c r="M69" s="62">
        <f t="array" ref="M69">SUM(M$3:M$21)/COUNTIF(M$3:M$21,"&gt;0")</f>
        <v>188.434</v>
      </c>
      <c r="N69" s="120">
        <f t="array" ref="N69">SUM(N$3:N$21)/COUNTIF(N$3:N$21,"&gt;0")</f>
        <v>378.85000000000008</v>
      </c>
      <c r="O69" s="122">
        <f t="array" ref="O69">SUM(O$3:O$21)/COUNTIF(O$3:O$21,"&gt;0")</f>
        <v>1083.0963157894739</v>
      </c>
      <c r="P69" s="122">
        <f t="array" ref="P69">SUM(P$3:P$21)/COUNTIF(P$3:P$21,"&gt;0")</f>
        <v>1142.9147368421052</v>
      </c>
      <c r="Q69" s="51"/>
      <c r="R69" s="51"/>
      <c r="S69" s="51"/>
      <c r="T69" s="69"/>
    </row>
    <row r="70" spans="1:20" x14ac:dyDescent="0.25">
      <c r="A70" s="128" t="s">
        <v>70</v>
      </c>
      <c r="B70" s="23">
        <f t="array" ref="B70">SUM(B$22:B$52)/COUNTIF(B$22:B$52,"&gt;0")</f>
        <v>239.01499999999999</v>
      </c>
      <c r="C70" s="23">
        <v>0</v>
      </c>
      <c r="D70" s="23">
        <v>0</v>
      </c>
      <c r="E70" s="23">
        <v>0</v>
      </c>
      <c r="F70" s="23">
        <f t="array" ref="F70">SUM(F$22:F$52)/COUNTIF(F$22:F$52,"&gt;0")</f>
        <v>25.59</v>
      </c>
      <c r="G70" s="23">
        <f t="array" ref="G70">SUM(G$22:G$52)/COUNTIF(G$22:G$52,"&gt;0")</f>
        <v>65.16</v>
      </c>
      <c r="H70" s="23">
        <f t="array" ref="H70">SUM(H$22:H$52)/COUNTIF(H$22:H$52,"&gt;0")</f>
        <v>192.15083333333334</v>
      </c>
      <c r="I70" s="23">
        <f t="array" ref="I70">SUM(I$22:I$52)/COUNTIF(I$22:I$52,"&gt;0")</f>
        <v>141.35000000000002</v>
      </c>
      <c r="J70" s="23">
        <f t="array" ref="J70">SUM(J$22:J$52)/COUNTIF(J$22:J$52,"&gt;0")</f>
        <v>369.84359999999998</v>
      </c>
      <c r="K70" s="23">
        <f t="array" ref="K70">SUM(K$22:K$52)/COUNTIF(K$22:K$52,"&gt;0")</f>
        <v>274.8775</v>
      </c>
      <c r="L70" s="23">
        <f t="array" ref="L70">SUM(L$22:L$52)/COUNTIF(L$22:L$52,"&gt;0")</f>
        <v>135.91125</v>
      </c>
      <c r="M70" s="62">
        <f t="array" ref="M70">SUM(M$22:M$52)/COUNTIF(M$22:M$52,"&gt;0")</f>
        <v>150.745</v>
      </c>
      <c r="N70" s="120">
        <f t="array" ref="N70">SUM(N$22:N$52)/COUNTIF(N$22:N$52,"&gt;0")</f>
        <v>167.87333333333331</v>
      </c>
      <c r="O70" s="122">
        <f t="array" ref="O70">SUM(O$22:O$52)/COUNTIF(O$22:O$52,"&gt;0")</f>
        <v>879.49103448275866</v>
      </c>
      <c r="P70" s="122">
        <f t="array" ref="P70">SUM(P$22:P$52)/COUNTIF(P$22:P$52,"&gt;0")</f>
        <v>896.85724137931038</v>
      </c>
      <c r="Q70" s="51"/>
      <c r="R70" s="51"/>
      <c r="S70" s="51"/>
      <c r="T70" s="69"/>
    </row>
    <row r="71" spans="1:20" x14ac:dyDescent="0.25">
      <c r="A71" s="128" t="s">
        <v>74</v>
      </c>
      <c r="B71" s="23">
        <f>SUM(B$22:B$65)/COUNTIF(B$22:B$65,"&gt;0")</f>
        <v>239.01499999999999</v>
      </c>
      <c r="C71" s="23">
        <v>0</v>
      </c>
      <c r="D71" s="23">
        <v>0</v>
      </c>
      <c r="E71" s="23">
        <v>0</v>
      </c>
      <c r="F71" s="23">
        <f t="shared" ref="F71:P71" si="9">SUM(F$22:F$65)/COUNTIF(F$22:F$65,"&gt;0")</f>
        <v>25.59</v>
      </c>
      <c r="G71" s="23">
        <f t="shared" si="9"/>
        <v>62.236666666666657</v>
      </c>
      <c r="H71" s="23">
        <f t="shared" si="9"/>
        <v>195.9015</v>
      </c>
      <c r="I71" s="23">
        <f t="shared" si="9"/>
        <v>180.39160000000001</v>
      </c>
      <c r="J71" s="23">
        <f t="shared" si="9"/>
        <v>320.86055555555561</v>
      </c>
      <c r="K71" s="23">
        <f t="shared" si="9"/>
        <v>268.51125000000002</v>
      </c>
      <c r="L71" s="23">
        <f t="shared" si="9"/>
        <v>150.84484848484851</v>
      </c>
      <c r="M71" s="62">
        <f t="shared" si="9"/>
        <v>150.3338461538462</v>
      </c>
      <c r="N71" s="120">
        <f t="shared" si="9"/>
        <v>167.87333333333331</v>
      </c>
      <c r="O71" s="122">
        <f t="shared" si="9"/>
        <v>922.88243902439012</v>
      </c>
      <c r="P71" s="122">
        <f t="shared" si="9"/>
        <v>935.16585365853643</v>
      </c>
      <c r="Q71" s="51"/>
      <c r="R71" s="51"/>
      <c r="S71" s="51"/>
      <c r="T71" s="69"/>
    </row>
    <row r="72" spans="1:20" x14ac:dyDescent="0.25">
      <c r="A72" s="129" t="s">
        <v>67</v>
      </c>
      <c r="B72" s="23">
        <v>0</v>
      </c>
      <c r="C72" s="23">
        <v>0</v>
      </c>
      <c r="D72" s="23">
        <v>0</v>
      </c>
      <c r="E72" s="23">
        <v>0</v>
      </c>
      <c r="F72" s="23">
        <v>0</v>
      </c>
      <c r="G72" s="23">
        <f t="shared" ref="G72:P72" si="10">SUM(G$53:G$65)/COUNTIF(G$53:G$65,"&gt;0")</f>
        <v>56.39</v>
      </c>
      <c r="H72" s="23">
        <f t="shared" si="10"/>
        <v>201.52750000000003</v>
      </c>
      <c r="I72" s="23">
        <f t="shared" si="10"/>
        <v>249.79888888888888</v>
      </c>
      <c r="J72" s="23">
        <f t="shared" si="10"/>
        <v>209.53545454545457</v>
      </c>
      <c r="K72" s="23">
        <f t="shared" si="10"/>
        <v>253.65666666666664</v>
      </c>
      <c r="L72" s="23">
        <f t="shared" si="10"/>
        <v>190.66777777777776</v>
      </c>
      <c r="M72" s="62">
        <f t="shared" si="10"/>
        <v>150.15111111111113</v>
      </c>
      <c r="N72" s="120">
        <v>0</v>
      </c>
      <c r="O72" s="122">
        <f t="shared" si="10"/>
        <v>1027.7450000000001</v>
      </c>
      <c r="P72" s="122">
        <f t="shared" si="10"/>
        <v>1027.7450000000001</v>
      </c>
      <c r="Q72" s="51"/>
      <c r="R72" s="51"/>
      <c r="S72" s="51"/>
      <c r="T72" s="69"/>
    </row>
    <row r="73" spans="1:20" x14ac:dyDescent="0.25">
      <c r="A73" s="130" t="s">
        <v>65</v>
      </c>
      <c r="B73" s="23">
        <f t="array" ref="B73">MEDIAN(IF(B$3:B$65&lt;&gt;0,B$3:B$65))</f>
        <v>238.02</v>
      </c>
      <c r="C73" s="23">
        <f t="array" ref="C73">MEDIAN(IF(C$3:C$65&lt;&gt;0,C$3:C$65))</f>
        <v>476.04</v>
      </c>
      <c r="D73" s="23">
        <f t="array" ref="D73">MEDIAN(IF(D$3:D$65&lt;&gt;0,D$3:D$65))</f>
        <v>190.42</v>
      </c>
      <c r="E73" s="23">
        <v>0</v>
      </c>
      <c r="F73" s="23">
        <f t="array" ref="F73">MEDIAN(IF(F$3:F$65&lt;&gt;0,F$3:F$65))</f>
        <v>33.72</v>
      </c>
      <c r="G73" s="23">
        <f t="array" ref="G73">MEDIAN(IF(G$3:G$65&lt;&gt;0,G$3:G$65))</f>
        <v>71.41</v>
      </c>
      <c r="H73" s="23">
        <f t="array" ref="H73">MEDIAN(IF(H$3:H$65&lt;&gt;0,H$3:H$65))</f>
        <v>222.15</v>
      </c>
      <c r="I73" s="23">
        <f t="array" ref="I73">MEDIAN(IF(I$3:I$65&lt;&gt;0,I$3:I$65))</f>
        <v>146.78</v>
      </c>
      <c r="J73" s="23">
        <f t="array" ref="J73">MEDIAN(IF(J$3:J$65&lt;&gt;0,J$3:J$65))</f>
        <v>309.43</v>
      </c>
      <c r="K73" s="23">
        <f t="array" ref="K73">MEDIAN(IF(K$3:K$65&lt;&gt;0,K$3:K$65))</f>
        <v>243.97</v>
      </c>
      <c r="L73" s="23">
        <f t="array" ref="L73">MEDIAN(IF(L$3:L$65&lt;&gt;0,L$3:L$65))</f>
        <v>97.13</v>
      </c>
      <c r="M73" s="62">
        <f t="array" ref="M73">MEDIAN(IF(M$3:M$65&lt;&gt;0,M$3:M$65))</f>
        <v>134.88</v>
      </c>
      <c r="N73" s="120">
        <f t="array" ref="N73">MEDIAN(IF(N$3:N$65&lt;&gt;0,N$3:N$65))</f>
        <v>214.22</v>
      </c>
      <c r="O73" s="122">
        <f t="array" ref="O73">MEDIAN(IF(O$3:O$65&lt;&gt;0,O$3:O$65))</f>
        <v>920.39999999999986</v>
      </c>
      <c r="P73" s="122">
        <f t="array" ref="P73">MEDIAN(IF(P$3:P$65&lt;&gt;0,P$3:P$65))</f>
        <v>921.19</v>
      </c>
      <c r="Q73" s="51"/>
      <c r="R73" s="51"/>
      <c r="S73" s="51"/>
      <c r="T73" s="69"/>
    </row>
    <row r="74" spans="1:20" ht="15.75" thickBot="1" x14ac:dyDescent="0.3">
      <c r="A74" s="131" t="s">
        <v>71</v>
      </c>
      <c r="B74" s="24">
        <v>0</v>
      </c>
      <c r="C74" s="24">
        <v>0</v>
      </c>
      <c r="D74" s="24">
        <v>0</v>
      </c>
      <c r="E74" s="24">
        <v>0</v>
      </c>
      <c r="F74" s="24">
        <v>0</v>
      </c>
      <c r="G74" s="24">
        <f t="array" ref="G74">MEDIAN(IF(G$53:G$65&lt;&gt;0,G$53:G$65))</f>
        <v>56.39</v>
      </c>
      <c r="H74" s="24">
        <f t="array" ref="H74">MEDIAN(IF(H$53:H$65&lt;&gt;0,H$53:H$65))</f>
        <v>233.375</v>
      </c>
      <c r="I74" s="24">
        <f t="array" ref="I74">MEDIAN(IF(I$53:I$65&lt;&gt;0,I$53:I$65))</f>
        <v>122.98</v>
      </c>
      <c r="J74" s="24">
        <f t="array" ref="J74">MEDIAN(IF(J$53:J$65&lt;&gt;0,J$53:J$65))</f>
        <v>234.25</v>
      </c>
      <c r="K74" s="24">
        <f t="array" ref="K74">MEDIAN(IF(K$53:K$65&lt;&gt;0,K$53:K$65))</f>
        <v>263.11</v>
      </c>
      <c r="L74" s="24">
        <f t="array" ref="L74">MEDIAN(IF(L$53:L$65&lt;&gt;0,L$53:L$65))</f>
        <v>158.1</v>
      </c>
      <c r="M74" s="150">
        <f t="array" ref="M74">MEDIAN(IF(M$53:M$65&lt;&gt;0,M$53:M$65))</f>
        <v>45.42</v>
      </c>
      <c r="N74" s="144">
        <v>0</v>
      </c>
      <c r="O74" s="143">
        <f t="array" ref="O74">MEDIAN(IF(O$53:O$65&lt;&gt;0,O$53:O$65))</f>
        <v>1007.1350000000001</v>
      </c>
      <c r="P74" s="143">
        <f t="array" ref="P74">MEDIAN(IF(P$53:P$65&lt;&gt;0,P$53:P$65))</f>
        <v>1007.1350000000001</v>
      </c>
      <c r="Q74" s="51"/>
      <c r="R74" s="51"/>
      <c r="S74" s="51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2"/>
  <sheetViews>
    <sheetView zoomScale="90" zoomScaleNormal="90" workbookViewId="0">
      <selection activeCell="T1" sqref="T1"/>
    </sheetView>
  </sheetViews>
  <sheetFormatPr defaultRowHeight="15" x14ac:dyDescent="0.25"/>
  <cols>
    <col min="1" max="1" width="17.85546875" customWidth="1"/>
    <col min="2" max="13" width="7.7109375" customWidth="1"/>
    <col min="14" max="18" width="8.7109375" customWidth="1"/>
    <col min="19" max="19" width="11" customWidth="1"/>
    <col min="20" max="20" width="8.7109375" customWidth="1"/>
  </cols>
  <sheetData>
    <row r="1" spans="1:20" ht="19.5" thickBot="1" x14ac:dyDescent="0.3">
      <c r="A1" s="230" t="s">
        <v>47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</row>
    <row r="2" spans="1:20" ht="30" customHeight="1" thickBot="1" x14ac:dyDescent="0.3">
      <c r="A2" s="152" t="s">
        <v>17</v>
      </c>
      <c r="B2" s="195" t="s">
        <v>13</v>
      </c>
      <c r="C2" s="110" t="s">
        <v>14</v>
      </c>
      <c r="D2" s="196" t="s">
        <v>3</v>
      </c>
      <c r="E2" s="195" t="s">
        <v>4</v>
      </c>
      <c r="F2" s="110" t="s">
        <v>5</v>
      </c>
      <c r="G2" s="110" t="s">
        <v>6</v>
      </c>
      <c r="H2" s="110" t="s">
        <v>7</v>
      </c>
      <c r="I2" s="110" t="s">
        <v>8</v>
      </c>
      <c r="J2" s="110" t="s">
        <v>9</v>
      </c>
      <c r="K2" s="110" t="s">
        <v>10</v>
      </c>
      <c r="L2" s="110" t="s">
        <v>11</v>
      </c>
      <c r="M2" s="196" t="s">
        <v>12</v>
      </c>
      <c r="N2" s="110" t="s">
        <v>183</v>
      </c>
      <c r="O2" s="196" t="s">
        <v>184</v>
      </c>
      <c r="P2" s="195" t="s">
        <v>36</v>
      </c>
      <c r="Q2" s="196" t="s">
        <v>153</v>
      </c>
      <c r="R2" s="177" t="s">
        <v>154</v>
      </c>
      <c r="S2" s="177" t="s">
        <v>155</v>
      </c>
      <c r="T2" s="72"/>
    </row>
    <row r="3" spans="1:20" x14ac:dyDescent="0.25">
      <c r="A3" s="16">
        <v>1950</v>
      </c>
      <c r="B3" s="99">
        <v>892.58</v>
      </c>
      <c r="C3" s="88">
        <v>238.02</v>
      </c>
      <c r="D3" s="88">
        <v>0</v>
      </c>
      <c r="E3" s="88">
        <v>0</v>
      </c>
      <c r="F3" s="88">
        <v>0</v>
      </c>
      <c r="G3" s="88">
        <v>59.51</v>
      </c>
      <c r="H3" s="88">
        <v>267.77</v>
      </c>
      <c r="I3" s="88">
        <v>238.02</v>
      </c>
      <c r="J3" s="88">
        <v>0</v>
      </c>
      <c r="K3" s="88">
        <v>0</v>
      </c>
      <c r="L3" s="88">
        <v>0</v>
      </c>
      <c r="M3" s="132">
        <v>783.48</v>
      </c>
      <c r="N3" s="133">
        <f>SUM(B3:F3)</f>
        <v>1130.6000000000001</v>
      </c>
      <c r="O3" s="134">
        <f>SUM(G3:M3)</f>
        <v>1348.78</v>
      </c>
      <c r="P3" s="119">
        <f>SUM(B3:M3)</f>
        <v>2479.38</v>
      </c>
      <c r="Q3" s="121">
        <f>AVERAGE(B3:F3)</f>
        <v>226.12000000000003</v>
      </c>
      <c r="R3" s="121">
        <f>AVERAGE(G3:M3)</f>
        <v>192.68285714285713</v>
      </c>
      <c r="S3" s="121">
        <f>AVERAGE(B3:M3)</f>
        <v>206.61500000000001</v>
      </c>
      <c r="T3" s="69"/>
    </row>
    <row r="4" spans="1:20" x14ac:dyDescent="0.25">
      <c r="A4" s="17">
        <v>1951</v>
      </c>
      <c r="B4" s="23">
        <v>327.27999999999997</v>
      </c>
      <c r="C4" s="59">
        <v>0</v>
      </c>
      <c r="D4" s="59">
        <v>0</v>
      </c>
      <c r="E4" s="59">
        <v>0</v>
      </c>
      <c r="F4" s="59">
        <v>208.27</v>
      </c>
      <c r="G4" s="59">
        <v>0</v>
      </c>
      <c r="H4" s="59">
        <v>624.79999999999995</v>
      </c>
      <c r="I4" s="59">
        <v>59.51</v>
      </c>
      <c r="J4" s="59">
        <v>0</v>
      </c>
      <c r="K4" s="59">
        <v>0</v>
      </c>
      <c r="L4" s="59">
        <v>0</v>
      </c>
      <c r="M4" s="60">
        <v>238.02</v>
      </c>
      <c r="N4" s="126">
        <f t="shared" ref="N4:N48" si="0">SUM(B4:F4)</f>
        <v>535.54999999999995</v>
      </c>
      <c r="O4" s="122">
        <f t="shared" ref="O4:O48" si="1">SUM(G4:M4)</f>
        <v>922.32999999999993</v>
      </c>
      <c r="P4" s="120">
        <f t="shared" ref="P4:P48" si="2">SUM(B4:M4)</f>
        <v>1457.8799999999999</v>
      </c>
      <c r="Q4" s="122">
        <f t="shared" ref="Q4:Q48" si="3">AVERAGE(B4:F4)</f>
        <v>107.10999999999999</v>
      </c>
      <c r="R4" s="122">
        <f t="shared" ref="R4:R48" si="4">AVERAGE(G4:M4)</f>
        <v>131.76142857142855</v>
      </c>
      <c r="S4" s="122">
        <f t="shared" ref="S4:S48" si="5">AVERAGE(B4:M4)</f>
        <v>121.49</v>
      </c>
      <c r="T4" s="69"/>
    </row>
    <row r="5" spans="1:20" x14ac:dyDescent="0.25">
      <c r="A5" s="17">
        <v>1952</v>
      </c>
      <c r="B5" s="23"/>
      <c r="C5" s="59"/>
      <c r="D5" s="59"/>
      <c r="E5" s="59"/>
      <c r="F5" s="59"/>
      <c r="G5" s="59"/>
      <c r="H5" s="59"/>
      <c r="I5" s="59"/>
      <c r="J5" s="59"/>
      <c r="K5" s="59"/>
      <c r="L5" s="59"/>
      <c r="M5" s="60"/>
      <c r="N5" s="126">
        <f t="shared" si="0"/>
        <v>0</v>
      </c>
      <c r="O5" s="122">
        <f t="shared" si="1"/>
        <v>0</v>
      </c>
      <c r="P5" s="120">
        <f t="shared" si="2"/>
        <v>0</v>
      </c>
      <c r="Q5" s="122"/>
      <c r="R5" s="122"/>
      <c r="S5" s="122"/>
      <c r="T5" s="69"/>
    </row>
    <row r="6" spans="1:20" x14ac:dyDescent="0.25">
      <c r="A6" s="17">
        <v>1953</v>
      </c>
      <c r="B6" s="23">
        <v>436.37</v>
      </c>
      <c r="C6" s="59">
        <v>0</v>
      </c>
      <c r="D6" s="59">
        <v>0</v>
      </c>
      <c r="E6" s="59">
        <v>0</v>
      </c>
      <c r="F6" s="59">
        <v>614.89</v>
      </c>
      <c r="G6" s="59">
        <v>892.58</v>
      </c>
      <c r="H6" s="59">
        <v>59.51</v>
      </c>
      <c r="I6" s="59">
        <v>0</v>
      </c>
      <c r="J6" s="59">
        <v>0</v>
      </c>
      <c r="K6" s="59">
        <v>0</v>
      </c>
      <c r="L6" s="59">
        <v>0</v>
      </c>
      <c r="M6" s="60">
        <v>0</v>
      </c>
      <c r="N6" s="126">
        <f t="shared" si="0"/>
        <v>1051.26</v>
      </c>
      <c r="O6" s="122">
        <f t="shared" si="1"/>
        <v>952.09</v>
      </c>
      <c r="P6" s="120">
        <f t="shared" si="2"/>
        <v>2003.3500000000001</v>
      </c>
      <c r="Q6" s="122">
        <f t="shared" si="3"/>
        <v>210.25200000000001</v>
      </c>
      <c r="R6" s="122">
        <f t="shared" si="4"/>
        <v>136.01285714285714</v>
      </c>
      <c r="S6" s="122">
        <f t="shared" si="5"/>
        <v>166.94583333333335</v>
      </c>
      <c r="T6" s="69"/>
    </row>
    <row r="7" spans="1:20" x14ac:dyDescent="0.25">
      <c r="A7" s="17">
        <v>1954</v>
      </c>
      <c r="B7" s="23">
        <v>634.72</v>
      </c>
      <c r="C7" s="59">
        <v>198.35</v>
      </c>
      <c r="D7" s="59">
        <v>0</v>
      </c>
      <c r="E7" s="59">
        <v>0</v>
      </c>
      <c r="F7" s="59">
        <v>0</v>
      </c>
      <c r="G7" s="59">
        <v>79.34</v>
      </c>
      <c r="H7" s="59">
        <v>253.89</v>
      </c>
      <c r="I7" s="59">
        <v>0</v>
      </c>
      <c r="J7" s="59">
        <v>0</v>
      </c>
      <c r="K7" s="59">
        <v>0</v>
      </c>
      <c r="L7" s="59">
        <v>0</v>
      </c>
      <c r="M7" s="60">
        <v>0</v>
      </c>
      <c r="N7" s="126">
        <f t="shared" si="0"/>
        <v>833.07</v>
      </c>
      <c r="O7" s="122">
        <f t="shared" si="1"/>
        <v>333.23</v>
      </c>
      <c r="P7" s="120">
        <f t="shared" si="2"/>
        <v>1166.3000000000002</v>
      </c>
      <c r="Q7" s="122">
        <f t="shared" si="3"/>
        <v>166.614</v>
      </c>
      <c r="R7" s="122">
        <f t="shared" si="4"/>
        <v>47.604285714285716</v>
      </c>
      <c r="S7" s="122">
        <f t="shared" si="5"/>
        <v>97.191666666666677</v>
      </c>
      <c r="T7" s="69"/>
    </row>
    <row r="8" spans="1:20" x14ac:dyDescent="0.25">
      <c r="A8" s="17">
        <v>1955</v>
      </c>
      <c r="B8" s="23">
        <v>0</v>
      </c>
      <c r="C8" s="59">
        <v>0</v>
      </c>
      <c r="D8" s="59">
        <v>0</v>
      </c>
      <c r="E8" s="59">
        <v>0</v>
      </c>
      <c r="F8" s="59">
        <v>753.73</v>
      </c>
      <c r="G8" s="59">
        <v>79.34</v>
      </c>
      <c r="H8" s="59">
        <v>238.02</v>
      </c>
      <c r="I8" s="59">
        <v>0</v>
      </c>
      <c r="J8" s="59">
        <v>0</v>
      </c>
      <c r="K8" s="59">
        <v>0</v>
      </c>
      <c r="L8" s="59">
        <v>0</v>
      </c>
      <c r="M8" s="60">
        <v>0</v>
      </c>
      <c r="N8" s="126">
        <f t="shared" si="0"/>
        <v>753.73</v>
      </c>
      <c r="O8" s="122">
        <f t="shared" si="1"/>
        <v>317.36</v>
      </c>
      <c r="P8" s="120">
        <f t="shared" si="2"/>
        <v>1071.0900000000001</v>
      </c>
      <c r="Q8" s="122">
        <f t="shared" si="3"/>
        <v>150.74600000000001</v>
      </c>
      <c r="R8" s="122">
        <f t="shared" si="4"/>
        <v>45.337142857142858</v>
      </c>
      <c r="S8" s="122">
        <f t="shared" si="5"/>
        <v>89.257500000000007</v>
      </c>
      <c r="T8" s="69"/>
    </row>
    <row r="9" spans="1:20" x14ac:dyDescent="0.25">
      <c r="A9" s="17">
        <v>1956</v>
      </c>
      <c r="B9" s="23">
        <v>644.64</v>
      </c>
      <c r="C9" s="59">
        <v>19.829999999999998</v>
      </c>
      <c r="D9" s="59">
        <v>0</v>
      </c>
      <c r="E9" s="59">
        <v>0</v>
      </c>
      <c r="F9" s="59">
        <v>0</v>
      </c>
      <c r="G9" s="59">
        <v>416.54</v>
      </c>
      <c r="H9" s="59">
        <v>0</v>
      </c>
      <c r="I9" s="59">
        <v>0</v>
      </c>
      <c r="J9" s="59">
        <v>0</v>
      </c>
      <c r="K9" s="59">
        <v>0</v>
      </c>
      <c r="L9" s="59">
        <v>0</v>
      </c>
      <c r="M9" s="60">
        <v>0</v>
      </c>
      <c r="N9" s="126">
        <f t="shared" si="0"/>
        <v>664.47</v>
      </c>
      <c r="O9" s="122">
        <f t="shared" si="1"/>
        <v>416.54</v>
      </c>
      <c r="P9" s="120">
        <f t="shared" si="2"/>
        <v>1081.01</v>
      </c>
      <c r="Q9" s="122">
        <f t="shared" si="3"/>
        <v>132.89400000000001</v>
      </c>
      <c r="R9" s="122">
        <f t="shared" si="4"/>
        <v>59.505714285714291</v>
      </c>
      <c r="S9" s="122">
        <f t="shared" si="5"/>
        <v>90.084166666666661</v>
      </c>
      <c r="T9" s="69"/>
    </row>
    <row r="10" spans="1:20" x14ac:dyDescent="0.25">
      <c r="A10" s="17">
        <v>1957</v>
      </c>
      <c r="B10" s="23">
        <v>0</v>
      </c>
      <c r="C10" s="59">
        <v>0</v>
      </c>
      <c r="D10" s="59">
        <v>0</v>
      </c>
      <c r="E10" s="59">
        <v>0</v>
      </c>
      <c r="F10" s="59">
        <v>0</v>
      </c>
      <c r="G10" s="59">
        <v>515.71</v>
      </c>
      <c r="H10" s="59">
        <v>476.04</v>
      </c>
      <c r="I10" s="59">
        <v>79.34</v>
      </c>
      <c r="J10" s="59">
        <v>0</v>
      </c>
      <c r="K10" s="59">
        <v>0</v>
      </c>
      <c r="L10" s="59">
        <v>0</v>
      </c>
      <c r="M10" s="60">
        <v>0</v>
      </c>
      <c r="N10" s="126">
        <f t="shared" si="0"/>
        <v>0</v>
      </c>
      <c r="O10" s="122">
        <f t="shared" si="1"/>
        <v>1071.0899999999999</v>
      </c>
      <c r="P10" s="120">
        <f t="shared" si="2"/>
        <v>1071.0899999999999</v>
      </c>
      <c r="Q10" s="122">
        <f t="shared" si="3"/>
        <v>0</v>
      </c>
      <c r="R10" s="122">
        <f t="shared" si="4"/>
        <v>153.01285714285714</v>
      </c>
      <c r="S10" s="122">
        <f t="shared" si="5"/>
        <v>89.257499999999993</v>
      </c>
      <c r="T10" s="69"/>
    </row>
    <row r="11" spans="1:20" x14ac:dyDescent="0.25">
      <c r="A11" s="17">
        <v>1958</v>
      </c>
      <c r="B11" s="23">
        <v>1150.43</v>
      </c>
      <c r="C11" s="59">
        <v>1110.76</v>
      </c>
      <c r="D11" s="59">
        <v>0</v>
      </c>
      <c r="E11" s="59">
        <v>0</v>
      </c>
      <c r="F11" s="59">
        <v>0</v>
      </c>
      <c r="G11" s="59">
        <v>436.37</v>
      </c>
      <c r="H11" s="59">
        <v>674.39</v>
      </c>
      <c r="I11" s="59">
        <v>0</v>
      </c>
      <c r="J11" s="59">
        <v>0</v>
      </c>
      <c r="K11" s="59">
        <v>0</v>
      </c>
      <c r="L11" s="59">
        <v>0</v>
      </c>
      <c r="M11" s="60">
        <v>0</v>
      </c>
      <c r="N11" s="126">
        <f t="shared" si="0"/>
        <v>2261.19</v>
      </c>
      <c r="O11" s="122">
        <f t="shared" si="1"/>
        <v>1110.76</v>
      </c>
      <c r="P11" s="120">
        <f t="shared" si="2"/>
        <v>3371.95</v>
      </c>
      <c r="Q11" s="122">
        <f t="shared" si="3"/>
        <v>452.238</v>
      </c>
      <c r="R11" s="122">
        <f t="shared" si="4"/>
        <v>158.68</v>
      </c>
      <c r="S11" s="122">
        <f t="shared" si="5"/>
        <v>280.99583333333334</v>
      </c>
      <c r="T11" s="69"/>
    </row>
    <row r="12" spans="1:20" x14ac:dyDescent="0.25">
      <c r="A12" s="17">
        <v>1959</v>
      </c>
      <c r="B12" s="23">
        <v>1110.76</v>
      </c>
      <c r="C12" s="59">
        <v>1229.77</v>
      </c>
      <c r="D12" s="59">
        <v>1229.77</v>
      </c>
      <c r="E12" s="59">
        <v>1110.76</v>
      </c>
      <c r="F12" s="59">
        <v>1229.77</v>
      </c>
      <c r="G12" s="59">
        <v>1190.0999999999999</v>
      </c>
      <c r="H12" s="59">
        <v>1229.77</v>
      </c>
      <c r="I12" s="59">
        <v>1190.0999999999999</v>
      </c>
      <c r="J12" s="59">
        <v>1229.77</v>
      </c>
      <c r="K12" s="59">
        <v>1229.77</v>
      </c>
      <c r="L12" s="59">
        <v>1190.0999999999999</v>
      </c>
      <c r="M12" s="60">
        <v>1229.77</v>
      </c>
      <c r="N12" s="126">
        <f t="shared" si="0"/>
        <v>5910.83</v>
      </c>
      <c r="O12" s="122">
        <f t="shared" si="1"/>
        <v>8489.380000000001</v>
      </c>
      <c r="P12" s="120">
        <f t="shared" si="2"/>
        <v>14400.210000000003</v>
      </c>
      <c r="Q12" s="122">
        <f t="shared" si="3"/>
        <v>1182.1659999999999</v>
      </c>
      <c r="R12" s="122">
        <f t="shared" si="4"/>
        <v>1212.7685714285715</v>
      </c>
      <c r="S12" s="122">
        <f t="shared" si="5"/>
        <v>1200.0175000000002</v>
      </c>
      <c r="T12" s="69"/>
    </row>
    <row r="13" spans="1:20" x14ac:dyDescent="0.25">
      <c r="A13" s="17">
        <v>1960</v>
      </c>
      <c r="B13" s="23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60"/>
      <c r="N13" s="126">
        <f t="shared" si="0"/>
        <v>0</v>
      </c>
      <c r="O13" s="122">
        <f t="shared" si="1"/>
        <v>0</v>
      </c>
      <c r="P13" s="120">
        <f t="shared" si="2"/>
        <v>0</v>
      </c>
      <c r="Q13" s="122"/>
      <c r="R13" s="122"/>
      <c r="S13" s="122"/>
      <c r="T13" s="69"/>
    </row>
    <row r="14" spans="1:20" x14ac:dyDescent="0.25">
      <c r="A14" s="17">
        <v>1961</v>
      </c>
      <c r="B14" s="23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60"/>
      <c r="N14" s="126">
        <f t="shared" si="0"/>
        <v>0</v>
      </c>
      <c r="O14" s="122">
        <f t="shared" si="1"/>
        <v>0</v>
      </c>
      <c r="P14" s="120">
        <f t="shared" si="2"/>
        <v>0</v>
      </c>
      <c r="Q14" s="122"/>
      <c r="R14" s="122"/>
      <c r="S14" s="122"/>
      <c r="T14" s="69"/>
    </row>
    <row r="15" spans="1:20" x14ac:dyDescent="0.25">
      <c r="A15" s="17">
        <v>1962</v>
      </c>
      <c r="B15" s="23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60"/>
      <c r="N15" s="126">
        <f t="shared" si="0"/>
        <v>0</v>
      </c>
      <c r="O15" s="122">
        <f t="shared" si="1"/>
        <v>0</v>
      </c>
      <c r="P15" s="120">
        <f t="shared" si="2"/>
        <v>0</v>
      </c>
      <c r="Q15" s="122"/>
      <c r="R15" s="122"/>
      <c r="S15" s="122"/>
      <c r="T15" s="69"/>
    </row>
    <row r="16" spans="1:20" x14ac:dyDescent="0.25">
      <c r="A16" s="17">
        <v>1963</v>
      </c>
      <c r="B16" s="23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60"/>
      <c r="N16" s="126">
        <f t="shared" si="0"/>
        <v>0</v>
      </c>
      <c r="O16" s="122">
        <f t="shared" si="1"/>
        <v>0</v>
      </c>
      <c r="P16" s="120">
        <f t="shared" si="2"/>
        <v>0</v>
      </c>
      <c r="Q16" s="122"/>
      <c r="R16" s="122"/>
      <c r="S16" s="122"/>
      <c r="T16" s="69"/>
    </row>
    <row r="17" spans="1:20" x14ac:dyDescent="0.25">
      <c r="A17" s="17">
        <v>1964</v>
      </c>
      <c r="B17" s="23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60"/>
      <c r="N17" s="126">
        <f t="shared" si="0"/>
        <v>0</v>
      </c>
      <c r="O17" s="122">
        <f t="shared" si="1"/>
        <v>0</v>
      </c>
      <c r="P17" s="120">
        <f t="shared" si="2"/>
        <v>0</v>
      </c>
      <c r="Q17" s="122"/>
      <c r="R17" s="122"/>
      <c r="S17" s="122"/>
      <c r="T17" s="69"/>
    </row>
    <row r="18" spans="1:20" x14ac:dyDescent="0.25">
      <c r="A18" s="17">
        <v>1965</v>
      </c>
      <c r="B18" s="23">
        <v>0</v>
      </c>
      <c r="C18" s="59">
        <v>0</v>
      </c>
      <c r="D18" s="59">
        <v>0</v>
      </c>
      <c r="E18" s="59">
        <v>595.04999999999995</v>
      </c>
      <c r="F18" s="59">
        <v>1785.15</v>
      </c>
      <c r="G18" s="59">
        <v>281.66000000000003</v>
      </c>
      <c r="H18" s="59">
        <v>0</v>
      </c>
      <c r="I18" s="59">
        <v>317.36</v>
      </c>
      <c r="J18" s="59">
        <v>0</v>
      </c>
      <c r="K18" s="59">
        <v>0</v>
      </c>
      <c r="L18" s="59">
        <v>0</v>
      </c>
      <c r="M18" s="60">
        <v>0</v>
      </c>
      <c r="N18" s="126">
        <f t="shared" si="0"/>
        <v>2380.1999999999998</v>
      </c>
      <c r="O18" s="122">
        <f t="shared" si="1"/>
        <v>599.02</v>
      </c>
      <c r="P18" s="120">
        <f t="shared" si="2"/>
        <v>2979.22</v>
      </c>
      <c r="Q18" s="122">
        <f t="shared" si="3"/>
        <v>476.03999999999996</v>
      </c>
      <c r="R18" s="122">
        <f t="shared" si="4"/>
        <v>85.574285714285708</v>
      </c>
      <c r="S18" s="122">
        <f t="shared" si="5"/>
        <v>248.26833333333332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0</v>
      </c>
      <c r="H19" s="59">
        <v>29.75</v>
      </c>
      <c r="I19" s="59">
        <v>0</v>
      </c>
      <c r="J19" s="59">
        <v>0</v>
      </c>
      <c r="K19" s="59">
        <v>0</v>
      </c>
      <c r="L19" s="59">
        <v>0</v>
      </c>
      <c r="M19" s="60">
        <v>0</v>
      </c>
      <c r="N19" s="126">
        <f t="shared" si="0"/>
        <v>0</v>
      </c>
      <c r="O19" s="122">
        <f t="shared" si="1"/>
        <v>29.75</v>
      </c>
      <c r="P19" s="120">
        <f t="shared" si="2"/>
        <v>29.75</v>
      </c>
      <c r="Q19" s="122">
        <f t="shared" si="3"/>
        <v>0</v>
      </c>
      <c r="R19" s="122">
        <f t="shared" si="4"/>
        <v>4.25</v>
      </c>
      <c r="S19" s="122">
        <f t="shared" si="5"/>
        <v>2.4791666666666665</v>
      </c>
      <c r="T19" s="69"/>
    </row>
    <row r="20" spans="1:20" x14ac:dyDescent="0.25">
      <c r="A20" s="17">
        <v>1967</v>
      </c>
      <c r="B20" s="23">
        <v>406.62</v>
      </c>
      <c r="C20" s="59">
        <v>0</v>
      </c>
      <c r="D20" s="59">
        <v>0</v>
      </c>
      <c r="E20" s="59">
        <v>0</v>
      </c>
      <c r="F20" s="59">
        <v>595.04999999999995</v>
      </c>
      <c r="G20" s="59">
        <v>0</v>
      </c>
      <c r="H20" s="59">
        <v>555.38</v>
      </c>
      <c r="I20" s="59">
        <v>0</v>
      </c>
      <c r="J20" s="59">
        <v>0</v>
      </c>
      <c r="K20" s="59">
        <v>0</v>
      </c>
      <c r="L20" s="59">
        <v>0</v>
      </c>
      <c r="M20" s="60">
        <v>277.69</v>
      </c>
      <c r="N20" s="126">
        <f t="shared" si="0"/>
        <v>1001.67</v>
      </c>
      <c r="O20" s="122">
        <f t="shared" si="1"/>
        <v>833.06999999999994</v>
      </c>
      <c r="P20" s="120">
        <f t="shared" si="2"/>
        <v>1834.74</v>
      </c>
      <c r="Q20" s="122">
        <f t="shared" si="3"/>
        <v>200.334</v>
      </c>
      <c r="R20" s="122">
        <f t="shared" si="4"/>
        <v>119.00999999999999</v>
      </c>
      <c r="S20" s="122">
        <f t="shared" si="5"/>
        <v>152.89500000000001</v>
      </c>
      <c r="T20" s="69"/>
    </row>
    <row r="21" spans="1:20" x14ac:dyDescent="0.25">
      <c r="A21" s="17">
        <v>1968</v>
      </c>
      <c r="B21" s="23">
        <v>198.35</v>
      </c>
      <c r="C21" s="59">
        <v>396.7</v>
      </c>
      <c r="D21" s="59">
        <v>238.02</v>
      </c>
      <c r="E21" s="59">
        <v>0</v>
      </c>
      <c r="F21" s="59">
        <v>505.79</v>
      </c>
      <c r="G21" s="59">
        <v>257.86</v>
      </c>
      <c r="H21" s="59">
        <v>0</v>
      </c>
      <c r="I21" s="59">
        <v>158.68</v>
      </c>
      <c r="J21" s="59">
        <v>0</v>
      </c>
      <c r="K21" s="59">
        <v>0</v>
      </c>
      <c r="L21" s="59">
        <v>0</v>
      </c>
      <c r="M21" s="60">
        <v>0</v>
      </c>
      <c r="N21" s="126">
        <f t="shared" si="0"/>
        <v>1338.86</v>
      </c>
      <c r="O21" s="122">
        <f t="shared" si="1"/>
        <v>416.54</v>
      </c>
      <c r="P21" s="120">
        <f t="shared" si="2"/>
        <v>1755.3999999999999</v>
      </c>
      <c r="Q21" s="122">
        <f t="shared" si="3"/>
        <v>267.77199999999999</v>
      </c>
      <c r="R21" s="122">
        <f t="shared" si="4"/>
        <v>59.505714285714291</v>
      </c>
      <c r="S21" s="122">
        <f t="shared" si="5"/>
        <v>146.28333333333333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63.47</v>
      </c>
      <c r="H22" s="59">
        <v>1150.43</v>
      </c>
      <c r="I22" s="59">
        <v>1428.12</v>
      </c>
      <c r="J22" s="59">
        <v>1190.0999999999999</v>
      </c>
      <c r="K22" s="59">
        <v>0</v>
      </c>
      <c r="L22" s="59">
        <v>714.06</v>
      </c>
      <c r="M22" s="60">
        <v>595.04999999999995</v>
      </c>
      <c r="N22" s="126">
        <f t="shared" si="0"/>
        <v>0</v>
      </c>
      <c r="O22" s="122">
        <f t="shared" si="1"/>
        <v>5141.2300000000005</v>
      </c>
      <c r="P22" s="120">
        <f t="shared" si="2"/>
        <v>5141.2300000000005</v>
      </c>
      <c r="Q22" s="122">
        <f t="shared" si="3"/>
        <v>0</v>
      </c>
      <c r="R22" s="122">
        <f t="shared" si="4"/>
        <v>734.46142857142866</v>
      </c>
      <c r="S22" s="122">
        <f t="shared" si="5"/>
        <v>428.43583333333339</v>
      </c>
      <c r="T22" s="69"/>
    </row>
    <row r="23" spans="1:20" x14ac:dyDescent="0.25">
      <c r="A23" s="17">
        <v>1970</v>
      </c>
      <c r="B23" s="23">
        <v>0</v>
      </c>
      <c r="C23" s="59">
        <v>238.02</v>
      </c>
      <c r="D23" s="59">
        <v>1160.3499999999999</v>
      </c>
      <c r="E23" s="59">
        <v>0</v>
      </c>
      <c r="F23" s="59">
        <v>0</v>
      </c>
      <c r="G23" s="59">
        <v>0</v>
      </c>
      <c r="H23" s="59">
        <v>1785.15</v>
      </c>
      <c r="I23" s="59">
        <v>1785.15</v>
      </c>
      <c r="J23" s="59">
        <v>178.51</v>
      </c>
      <c r="K23" s="59">
        <v>0</v>
      </c>
      <c r="L23" s="59">
        <v>0</v>
      </c>
      <c r="M23" s="60">
        <v>0</v>
      </c>
      <c r="N23" s="126">
        <f t="shared" si="0"/>
        <v>1398.37</v>
      </c>
      <c r="O23" s="122">
        <f t="shared" si="1"/>
        <v>3748.8100000000004</v>
      </c>
      <c r="P23" s="120">
        <f t="shared" si="2"/>
        <v>5147.18</v>
      </c>
      <c r="Q23" s="122">
        <f t="shared" si="3"/>
        <v>279.67399999999998</v>
      </c>
      <c r="R23" s="122">
        <f t="shared" si="4"/>
        <v>535.54428571428582</v>
      </c>
      <c r="S23" s="122">
        <f t="shared" si="5"/>
        <v>428.93166666666667</v>
      </c>
      <c r="T23" s="69"/>
    </row>
    <row r="24" spans="1:20" x14ac:dyDescent="0.25">
      <c r="A24" s="17">
        <v>1971</v>
      </c>
      <c r="B24" s="23">
        <v>1190.0999999999999</v>
      </c>
      <c r="C24" s="59">
        <v>595.04999999999995</v>
      </c>
      <c r="D24" s="59">
        <v>317.36</v>
      </c>
      <c r="E24" s="59">
        <v>0</v>
      </c>
      <c r="F24" s="59">
        <v>376.86</v>
      </c>
      <c r="G24" s="59">
        <v>733.9</v>
      </c>
      <c r="H24" s="59">
        <v>1229.77</v>
      </c>
      <c r="I24" s="59">
        <v>1011.59</v>
      </c>
      <c r="J24" s="59">
        <v>0</v>
      </c>
      <c r="K24" s="59">
        <v>0</v>
      </c>
      <c r="L24" s="59">
        <v>0</v>
      </c>
      <c r="M24" s="60">
        <v>842.99</v>
      </c>
      <c r="N24" s="126">
        <f t="shared" si="0"/>
        <v>2479.37</v>
      </c>
      <c r="O24" s="122">
        <f t="shared" si="1"/>
        <v>3818.25</v>
      </c>
      <c r="P24" s="120">
        <f t="shared" si="2"/>
        <v>6297.62</v>
      </c>
      <c r="Q24" s="122">
        <f t="shared" si="3"/>
        <v>495.87399999999997</v>
      </c>
      <c r="R24" s="122">
        <f t="shared" si="4"/>
        <v>545.46428571428567</v>
      </c>
      <c r="S24" s="122">
        <f t="shared" si="5"/>
        <v>524.80166666666662</v>
      </c>
      <c r="T24" s="69"/>
    </row>
    <row r="25" spans="1:20" x14ac:dyDescent="0.25">
      <c r="A25" s="17">
        <v>1972</v>
      </c>
      <c r="B25" s="23">
        <v>595.04999999999995</v>
      </c>
      <c r="C25" s="59">
        <v>198.35</v>
      </c>
      <c r="D25" s="59">
        <v>0</v>
      </c>
      <c r="E25" s="59">
        <v>0</v>
      </c>
      <c r="F25" s="59">
        <v>0</v>
      </c>
      <c r="G25" s="59">
        <v>158.68</v>
      </c>
      <c r="H25" s="59">
        <v>753.73</v>
      </c>
      <c r="I25" s="59">
        <v>555.38</v>
      </c>
      <c r="J25" s="59">
        <v>0</v>
      </c>
      <c r="K25" s="59">
        <v>0</v>
      </c>
      <c r="L25" s="59">
        <v>456.2</v>
      </c>
      <c r="M25" s="60">
        <v>1229.77</v>
      </c>
      <c r="N25" s="126">
        <f t="shared" si="0"/>
        <v>793.4</v>
      </c>
      <c r="O25" s="122">
        <f t="shared" si="1"/>
        <v>3153.76</v>
      </c>
      <c r="P25" s="120">
        <f t="shared" si="2"/>
        <v>3947.16</v>
      </c>
      <c r="Q25" s="122">
        <f t="shared" si="3"/>
        <v>158.68</v>
      </c>
      <c r="R25" s="122">
        <f t="shared" si="4"/>
        <v>450.5371428571429</v>
      </c>
      <c r="S25" s="122">
        <f t="shared" si="5"/>
        <v>328.93</v>
      </c>
      <c r="T25" s="69"/>
    </row>
    <row r="26" spans="1:20" x14ac:dyDescent="0.25">
      <c r="A26" s="17">
        <v>1973</v>
      </c>
      <c r="B26" s="23">
        <v>277.69</v>
      </c>
      <c r="C26" s="59">
        <v>0</v>
      </c>
      <c r="D26" s="59">
        <v>158.68</v>
      </c>
      <c r="E26" s="59">
        <v>1110.76</v>
      </c>
      <c r="F26" s="59">
        <v>634.72</v>
      </c>
      <c r="G26" s="59">
        <v>624.79999999999995</v>
      </c>
      <c r="H26" s="59">
        <v>0</v>
      </c>
      <c r="I26" s="59">
        <v>0</v>
      </c>
      <c r="J26" s="59">
        <v>0</v>
      </c>
      <c r="K26" s="59">
        <v>0</v>
      </c>
      <c r="L26" s="59">
        <v>0</v>
      </c>
      <c r="M26" s="60">
        <v>0</v>
      </c>
      <c r="N26" s="126">
        <f t="shared" si="0"/>
        <v>2181.8500000000004</v>
      </c>
      <c r="O26" s="122">
        <f t="shared" si="1"/>
        <v>624.79999999999995</v>
      </c>
      <c r="P26" s="120">
        <f t="shared" si="2"/>
        <v>2806.6500000000005</v>
      </c>
      <c r="Q26" s="122">
        <f t="shared" si="3"/>
        <v>436.37000000000006</v>
      </c>
      <c r="R26" s="122">
        <f t="shared" si="4"/>
        <v>89.257142857142853</v>
      </c>
      <c r="S26" s="122">
        <f t="shared" si="5"/>
        <v>233.88750000000005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376.86</v>
      </c>
      <c r="H27" s="59">
        <v>922.33</v>
      </c>
      <c r="I27" s="59">
        <v>1067.1199999999999</v>
      </c>
      <c r="J27" s="59">
        <v>178.51</v>
      </c>
      <c r="K27" s="59">
        <v>238.02</v>
      </c>
      <c r="L27" s="59">
        <v>892.58</v>
      </c>
      <c r="M27" s="60">
        <v>117.03</v>
      </c>
      <c r="N27" s="126">
        <f t="shared" si="0"/>
        <v>0</v>
      </c>
      <c r="O27" s="122">
        <f t="shared" si="1"/>
        <v>3792.45</v>
      </c>
      <c r="P27" s="120">
        <f t="shared" si="2"/>
        <v>3792.45</v>
      </c>
      <c r="Q27" s="122">
        <f t="shared" si="3"/>
        <v>0</v>
      </c>
      <c r="R27" s="122">
        <f t="shared" si="4"/>
        <v>541.77857142857135</v>
      </c>
      <c r="S27" s="122">
        <f t="shared" si="5"/>
        <v>316.03749999999997</v>
      </c>
      <c r="T27" s="69"/>
    </row>
    <row r="28" spans="1:20" x14ac:dyDescent="0.25">
      <c r="A28" s="17">
        <v>1975</v>
      </c>
      <c r="B28" s="23">
        <v>0</v>
      </c>
      <c r="C28" s="59">
        <v>0</v>
      </c>
      <c r="D28" s="59">
        <v>0</v>
      </c>
      <c r="E28" s="59">
        <v>0</v>
      </c>
      <c r="F28" s="59">
        <v>317.36</v>
      </c>
      <c r="G28" s="59">
        <v>47.6</v>
      </c>
      <c r="H28" s="59">
        <v>267.77</v>
      </c>
      <c r="I28" s="59">
        <v>737.86</v>
      </c>
      <c r="J28" s="59">
        <v>1606.64</v>
      </c>
      <c r="K28" s="59">
        <v>1457.87</v>
      </c>
      <c r="L28" s="59">
        <v>833.07</v>
      </c>
      <c r="M28" s="60">
        <v>166.61</v>
      </c>
      <c r="N28" s="126">
        <f t="shared" si="0"/>
        <v>317.36</v>
      </c>
      <c r="O28" s="122">
        <f t="shared" si="1"/>
        <v>5117.4199999999992</v>
      </c>
      <c r="P28" s="120">
        <f t="shared" si="2"/>
        <v>5434.78</v>
      </c>
      <c r="Q28" s="122">
        <f t="shared" si="3"/>
        <v>63.472000000000001</v>
      </c>
      <c r="R28" s="122">
        <f t="shared" si="4"/>
        <v>731.05999999999983</v>
      </c>
      <c r="S28" s="122">
        <f t="shared" si="5"/>
        <v>452.89833333333331</v>
      </c>
      <c r="T28" s="69"/>
    </row>
    <row r="29" spans="1:20" x14ac:dyDescent="0.25">
      <c r="A29" s="17">
        <v>1976</v>
      </c>
      <c r="B29" s="23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60"/>
      <c r="N29" s="126">
        <f t="shared" si="0"/>
        <v>0</v>
      </c>
      <c r="O29" s="122">
        <f t="shared" si="1"/>
        <v>0</v>
      </c>
      <c r="P29" s="120">
        <f t="shared" si="2"/>
        <v>0</v>
      </c>
      <c r="Q29" s="122"/>
      <c r="R29" s="122"/>
      <c r="S29" s="122"/>
      <c r="T29" s="69"/>
    </row>
    <row r="30" spans="1:20" x14ac:dyDescent="0.25">
      <c r="A30" s="17">
        <v>1977</v>
      </c>
      <c r="B30" s="23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60"/>
      <c r="N30" s="126">
        <f t="shared" si="0"/>
        <v>0</v>
      </c>
      <c r="O30" s="122">
        <f t="shared" si="1"/>
        <v>0</v>
      </c>
      <c r="P30" s="120">
        <f t="shared" si="2"/>
        <v>0</v>
      </c>
      <c r="Q30" s="122"/>
      <c r="R30" s="122"/>
      <c r="S30" s="122"/>
      <c r="T30" s="69"/>
    </row>
    <row r="31" spans="1:20" x14ac:dyDescent="0.25">
      <c r="A31" s="17">
        <v>1978</v>
      </c>
      <c r="B31" s="23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60"/>
      <c r="N31" s="126">
        <f t="shared" si="0"/>
        <v>0</v>
      </c>
      <c r="O31" s="122">
        <f t="shared" si="1"/>
        <v>0</v>
      </c>
      <c r="P31" s="120">
        <f t="shared" si="2"/>
        <v>0</v>
      </c>
      <c r="Q31" s="122"/>
      <c r="R31" s="122"/>
      <c r="S31" s="122"/>
      <c r="T31" s="69"/>
    </row>
    <row r="32" spans="1:20" x14ac:dyDescent="0.25">
      <c r="A32" s="17">
        <v>1979</v>
      </c>
      <c r="B32" s="23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60"/>
      <c r="N32" s="126">
        <f t="shared" si="0"/>
        <v>0</v>
      </c>
      <c r="O32" s="122">
        <f t="shared" si="1"/>
        <v>0</v>
      </c>
      <c r="P32" s="120">
        <f t="shared" si="2"/>
        <v>0</v>
      </c>
      <c r="Q32" s="122"/>
      <c r="R32" s="122"/>
      <c r="S32" s="122"/>
      <c r="T32" s="69"/>
    </row>
    <row r="33" spans="1:20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142.81</v>
      </c>
      <c r="H33" s="59">
        <v>295.14</v>
      </c>
      <c r="I33" s="59">
        <v>731.91</v>
      </c>
      <c r="J33" s="59">
        <v>1192.8800000000001</v>
      </c>
      <c r="K33" s="59">
        <v>1008.41</v>
      </c>
      <c r="L33" s="59">
        <v>356.63</v>
      </c>
      <c r="M33" s="60">
        <v>0</v>
      </c>
      <c r="N33" s="126">
        <f t="shared" si="0"/>
        <v>0</v>
      </c>
      <c r="O33" s="122">
        <f t="shared" si="1"/>
        <v>3727.7799999999997</v>
      </c>
      <c r="P33" s="120">
        <f t="shared" si="2"/>
        <v>3727.7799999999997</v>
      </c>
      <c r="Q33" s="122">
        <f t="shared" si="3"/>
        <v>0</v>
      </c>
      <c r="R33" s="122">
        <f t="shared" si="4"/>
        <v>532.54</v>
      </c>
      <c r="S33" s="122">
        <f t="shared" si="5"/>
        <v>310.64833333333331</v>
      </c>
      <c r="T33" s="69"/>
    </row>
    <row r="34" spans="1:20" x14ac:dyDescent="0.25">
      <c r="A34" s="17">
        <v>1981</v>
      </c>
      <c r="B34" s="2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60"/>
      <c r="N34" s="126">
        <f t="shared" si="0"/>
        <v>0</v>
      </c>
      <c r="O34" s="122">
        <f t="shared" si="1"/>
        <v>0</v>
      </c>
      <c r="P34" s="120">
        <f t="shared" si="2"/>
        <v>0</v>
      </c>
      <c r="Q34" s="122"/>
      <c r="R34" s="122"/>
      <c r="S34" s="122"/>
      <c r="T34" s="69"/>
    </row>
    <row r="35" spans="1:20" x14ac:dyDescent="0.25">
      <c r="A35" s="17">
        <v>1982</v>
      </c>
      <c r="B35" s="23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60"/>
      <c r="N35" s="126">
        <f t="shared" si="0"/>
        <v>0</v>
      </c>
      <c r="O35" s="122">
        <f t="shared" si="1"/>
        <v>0</v>
      </c>
      <c r="P35" s="120">
        <f t="shared" si="2"/>
        <v>0</v>
      </c>
      <c r="Q35" s="122"/>
      <c r="R35" s="122"/>
      <c r="S35" s="122"/>
      <c r="T35" s="69"/>
    </row>
    <row r="36" spans="1:20" x14ac:dyDescent="0.25">
      <c r="A36" s="17">
        <v>1983</v>
      </c>
      <c r="B36" s="23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60"/>
      <c r="N36" s="126">
        <f t="shared" si="0"/>
        <v>0</v>
      </c>
      <c r="O36" s="122">
        <f t="shared" si="1"/>
        <v>0</v>
      </c>
      <c r="P36" s="120">
        <f t="shared" si="2"/>
        <v>0</v>
      </c>
      <c r="Q36" s="122"/>
      <c r="R36" s="122"/>
      <c r="S36" s="122"/>
      <c r="T36" s="69"/>
    </row>
    <row r="37" spans="1:20" x14ac:dyDescent="0.25">
      <c r="A37" s="17">
        <v>1984</v>
      </c>
      <c r="B37" s="23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60"/>
      <c r="N37" s="126">
        <f t="shared" si="0"/>
        <v>0</v>
      </c>
      <c r="O37" s="122">
        <f t="shared" si="1"/>
        <v>0</v>
      </c>
      <c r="P37" s="120">
        <f t="shared" si="2"/>
        <v>0</v>
      </c>
      <c r="Q37" s="122"/>
      <c r="R37" s="122"/>
      <c r="S37" s="122"/>
      <c r="T37" s="69"/>
    </row>
    <row r="38" spans="1:20" x14ac:dyDescent="0.25">
      <c r="A38" s="17">
        <v>1985</v>
      </c>
      <c r="B38" s="23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60"/>
      <c r="N38" s="126">
        <f t="shared" si="0"/>
        <v>0</v>
      </c>
      <c r="O38" s="122">
        <f t="shared" si="1"/>
        <v>0</v>
      </c>
      <c r="P38" s="120">
        <f t="shared" si="2"/>
        <v>0</v>
      </c>
      <c r="Q38" s="122"/>
      <c r="R38" s="122"/>
      <c r="S38" s="122"/>
      <c r="T38" s="69"/>
    </row>
    <row r="39" spans="1:20" x14ac:dyDescent="0.25">
      <c r="A39" s="17">
        <v>1986</v>
      </c>
      <c r="B39" s="23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60"/>
      <c r="N39" s="126">
        <f t="shared" si="0"/>
        <v>0</v>
      </c>
      <c r="O39" s="122">
        <f t="shared" si="1"/>
        <v>0</v>
      </c>
      <c r="P39" s="120">
        <f t="shared" si="2"/>
        <v>0</v>
      </c>
      <c r="Q39" s="122"/>
      <c r="R39" s="122"/>
      <c r="S39" s="122"/>
      <c r="T39" s="69"/>
    </row>
    <row r="40" spans="1:20" x14ac:dyDescent="0.25">
      <c r="A40" s="17">
        <v>1987</v>
      </c>
      <c r="B40" s="23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60"/>
      <c r="N40" s="126">
        <f t="shared" si="0"/>
        <v>0</v>
      </c>
      <c r="O40" s="122">
        <f t="shared" si="1"/>
        <v>0</v>
      </c>
      <c r="P40" s="120">
        <f t="shared" si="2"/>
        <v>0</v>
      </c>
      <c r="Q40" s="122"/>
      <c r="R40" s="122"/>
      <c r="S40" s="122"/>
      <c r="T40" s="69"/>
    </row>
    <row r="41" spans="1:20" x14ac:dyDescent="0.25">
      <c r="A41" s="17">
        <v>1988</v>
      </c>
      <c r="B41" s="23">
        <v>31.54</v>
      </c>
      <c r="C41" s="59">
        <v>166.02</v>
      </c>
      <c r="D41" s="59">
        <v>292.68</v>
      </c>
      <c r="E41" s="59">
        <v>220.88</v>
      </c>
      <c r="F41" s="59">
        <v>248.41</v>
      </c>
      <c r="G41" s="59">
        <v>152.87</v>
      </c>
      <c r="H41" s="59">
        <v>0</v>
      </c>
      <c r="I41" s="59">
        <v>147.18</v>
      </c>
      <c r="J41" s="59">
        <v>0</v>
      </c>
      <c r="K41" s="59">
        <v>0</v>
      </c>
      <c r="L41" s="59">
        <v>0</v>
      </c>
      <c r="M41" s="60">
        <v>0</v>
      </c>
      <c r="N41" s="126">
        <f t="shared" si="0"/>
        <v>959.53</v>
      </c>
      <c r="O41" s="122">
        <f t="shared" si="1"/>
        <v>300.05</v>
      </c>
      <c r="P41" s="120">
        <f t="shared" si="2"/>
        <v>1259.5800000000002</v>
      </c>
      <c r="Q41" s="122">
        <f t="shared" si="3"/>
        <v>191.90600000000001</v>
      </c>
      <c r="R41" s="122">
        <f t="shared" si="4"/>
        <v>42.864285714285714</v>
      </c>
      <c r="S41" s="122">
        <f t="shared" si="5"/>
        <v>104.96500000000002</v>
      </c>
      <c r="T41" s="69"/>
    </row>
    <row r="42" spans="1:20" x14ac:dyDescent="0.25">
      <c r="A42" s="17">
        <v>1989</v>
      </c>
      <c r="B42" s="23">
        <v>122.28</v>
      </c>
      <c r="C42" s="59">
        <v>226.28</v>
      </c>
      <c r="D42" s="59">
        <v>196.76</v>
      </c>
      <c r="E42" s="59">
        <v>252.14</v>
      </c>
      <c r="F42" s="59">
        <v>262.56</v>
      </c>
      <c r="G42" s="59">
        <v>106.51</v>
      </c>
      <c r="H42" s="59">
        <v>0</v>
      </c>
      <c r="I42" s="59">
        <v>55.54</v>
      </c>
      <c r="J42" s="59">
        <v>0</v>
      </c>
      <c r="K42" s="59">
        <v>0</v>
      </c>
      <c r="L42" s="59">
        <v>0</v>
      </c>
      <c r="M42" s="60">
        <v>0</v>
      </c>
      <c r="N42" s="126">
        <f t="shared" si="0"/>
        <v>1060.02</v>
      </c>
      <c r="O42" s="122">
        <f t="shared" si="1"/>
        <v>162.05000000000001</v>
      </c>
      <c r="P42" s="120">
        <f t="shared" si="2"/>
        <v>1222.07</v>
      </c>
      <c r="Q42" s="122">
        <f t="shared" si="3"/>
        <v>212.00399999999999</v>
      </c>
      <c r="R42" s="122">
        <f t="shared" si="4"/>
        <v>23.150000000000002</v>
      </c>
      <c r="S42" s="122">
        <f t="shared" si="5"/>
        <v>101.83916666666666</v>
      </c>
      <c r="T42" s="69"/>
    </row>
    <row r="43" spans="1:20" x14ac:dyDescent="0.25">
      <c r="A43" s="17">
        <v>1990</v>
      </c>
      <c r="B43" s="23">
        <v>158.88</v>
      </c>
      <c r="C43" s="59">
        <v>153.72</v>
      </c>
      <c r="D43" s="59">
        <v>273.01</v>
      </c>
      <c r="E43" s="59">
        <v>287.13</v>
      </c>
      <c r="F43" s="59">
        <v>239.8</v>
      </c>
      <c r="G43" s="59">
        <v>98.78</v>
      </c>
      <c r="H43" s="59">
        <v>1.0900000000000001</v>
      </c>
      <c r="I43" s="59">
        <v>0</v>
      </c>
      <c r="J43" s="59">
        <v>0</v>
      </c>
      <c r="K43" s="59">
        <v>0</v>
      </c>
      <c r="L43" s="59">
        <v>100.6</v>
      </c>
      <c r="M43" s="60">
        <v>253.95</v>
      </c>
      <c r="N43" s="126">
        <f t="shared" si="0"/>
        <v>1112.54</v>
      </c>
      <c r="O43" s="122">
        <f t="shared" si="1"/>
        <v>454.41999999999996</v>
      </c>
      <c r="P43" s="120">
        <f t="shared" si="2"/>
        <v>1566.9599999999998</v>
      </c>
      <c r="Q43" s="122">
        <f t="shared" si="3"/>
        <v>222.50799999999998</v>
      </c>
      <c r="R43" s="122">
        <f t="shared" si="4"/>
        <v>64.917142857142849</v>
      </c>
      <c r="S43" s="122">
        <f t="shared" si="5"/>
        <v>130.57999999999998</v>
      </c>
      <c r="T43" s="69"/>
    </row>
    <row r="44" spans="1:20" x14ac:dyDescent="0.25">
      <c r="A44" s="17">
        <v>1991</v>
      </c>
      <c r="B44" s="23">
        <v>292.17</v>
      </c>
      <c r="C44" s="59">
        <v>395.99</v>
      </c>
      <c r="D44" s="59">
        <v>374.46</v>
      </c>
      <c r="E44" s="59">
        <v>407.65</v>
      </c>
      <c r="F44" s="59">
        <v>296.38</v>
      </c>
      <c r="G44" s="59">
        <v>196.37</v>
      </c>
      <c r="H44" s="59">
        <v>11.11</v>
      </c>
      <c r="I44" s="59">
        <v>139.84</v>
      </c>
      <c r="J44" s="59">
        <v>0</v>
      </c>
      <c r="K44" s="59">
        <v>0</v>
      </c>
      <c r="L44" s="59">
        <v>0</v>
      </c>
      <c r="M44" s="60">
        <v>149.36000000000001</v>
      </c>
      <c r="N44" s="126">
        <f t="shared" si="0"/>
        <v>1766.65</v>
      </c>
      <c r="O44" s="122">
        <f t="shared" si="1"/>
        <v>496.68000000000006</v>
      </c>
      <c r="P44" s="120">
        <f t="shared" si="2"/>
        <v>2263.33</v>
      </c>
      <c r="Q44" s="122">
        <f t="shared" si="3"/>
        <v>353.33000000000004</v>
      </c>
      <c r="R44" s="122">
        <f t="shared" si="4"/>
        <v>70.954285714285717</v>
      </c>
      <c r="S44" s="122">
        <f t="shared" si="5"/>
        <v>188.61083333333332</v>
      </c>
      <c r="T44" s="69"/>
    </row>
    <row r="45" spans="1:20" x14ac:dyDescent="0.25">
      <c r="A45" s="17">
        <v>1992</v>
      </c>
      <c r="B45" s="23">
        <v>562.91999999999996</v>
      </c>
      <c r="C45" s="59">
        <v>546.63</v>
      </c>
      <c r="D45" s="59">
        <v>601.36</v>
      </c>
      <c r="E45" s="59">
        <v>415.88</v>
      </c>
      <c r="F45" s="59">
        <v>271.77999999999997</v>
      </c>
      <c r="G45" s="59">
        <v>250.52</v>
      </c>
      <c r="H45" s="59">
        <v>0</v>
      </c>
      <c r="I45" s="59">
        <v>230.72</v>
      </c>
      <c r="J45" s="59">
        <v>222.43</v>
      </c>
      <c r="K45" s="59">
        <v>43</v>
      </c>
      <c r="L45" s="59">
        <v>183.27</v>
      </c>
      <c r="M45" s="60">
        <v>530.03</v>
      </c>
      <c r="N45" s="126">
        <f t="shared" si="0"/>
        <v>2398.5699999999997</v>
      </c>
      <c r="O45" s="122">
        <f t="shared" si="1"/>
        <v>1459.97</v>
      </c>
      <c r="P45" s="120">
        <f t="shared" si="2"/>
        <v>3858.5399999999991</v>
      </c>
      <c r="Q45" s="122">
        <f t="shared" si="3"/>
        <v>479.71399999999994</v>
      </c>
      <c r="R45" s="122">
        <f t="shared" si="4"/>
        <v>208.56714285714287</v>
      </c>
      <c r="S45" s="122">
        <f t="shared" si="5"/>
        <v>321.5449999999999</v>
      </c>
      <c r="T45" s="69"/>
    </row>
    <row r="46" spans="1:20" x14ac:dyDescent="0.25">
      <c r="A46" s="17">
        <v>1993</v>
      </c>
      <c r="B46" s="23">
        <v>573.63</v>
      </c>
      <c r="C46" s="59">
        <v>567.54</v>
      </c>
      <c r="D46" s="59">
        <v>662.23</v>
      </c>
      <c r="E46" s="59">
        <v>569.26</v>
      </c>
      <c r="F46" s="59">
        <v>598.28</v>
      </c>
      <c r="G46" s="59">
        <v>570.65</v>
      </c>
      <c r="H46" s="59">
        <v>282.13</v>
      </c>
      <c r="I46" s="59">
        <v>426.53</v>
      </c>
      <c r="J46" s="59">
        <v>0</v>
      </c>
      <c r="K46" s="59">
        <v>0</v>
      </c>
      <c r="L46" s="59">
        <v>391.94</v>
      </c>
      <c r="M46" s="60">
        <v>606.28</v>
      </c>
      <c r="N46" s="126">
        <f t="shared" si="0"/>
        <v>2970.9399999999996</v>
      </c>
      <c r="O46" s="122">
        <f t="shared" si="1"/>
        <v>2277.5299999999997</v>
      </c>
      <c r="P46" s="120">
        <f t="shared" si="2"/>
        <v>5248.4699999999993</v>
      </c>
      <c r="Q46" s="122">
        <f t="shared" si="3"/>
        <v>594.18799999999987</v>
      </c>
      <c r="R46" s="122">
        <f t="shared" si="4"/>
        <v>325.36142857142852</v>
      </c>
      <c r="S46" s="122">
        <f t="shared" si="5"/>
        <v>437.37249999999995</v>
      </c>
      <c r="T46" s="69"/>
    </row>
    <row r="47" spans="1:20" x14ac:dyDescent="0.25">
      <c r="A47" s="17">
        <v>1994</v>
      </c>
      <c r="B47" s="23">
        <v>466.52</v>
      </c>
      <c r="C47" s="59">
        <v>409.51</v>
      </c>
      <c r="D47" s="59">
        <v>419.35</v>
      </c>
      <c r="E47" s="59">
        <v>446.53</v>
      </c>
      <c r="F47" s="59">
        <v>627.17999999999995</v>
      </c>
      <c r="G47" s="59">
        <v>271.05</v>
      </c>
      <c r="H47" s="59">
        <v>99.97</v>
      </c>
      <c r="I47" s="59">
        <v>14.76</v>
      </c>
      <c r="J47" s="59">
        <v>0</v>
      </c>
      <c r="K47" s="59">
        <v>0</v>
      </c>
      <c r="L47" s="59">
        <v>0</v>
      </c>
      <c r="M47" s="60">
        <v>316.63</v>
      </c>
      <c r="N47" s="126">
        <f t="shared" si="0"/>
        <v>2369.09</v>
      </c>
      <c r="O47" s="122">
        <f t="shared" si="1"/>
        <v>702.41</v>
      </c>
      <c r="P47" s="120">
        <f t="shared" si="2"/>
        <v>3071.5000000000005</v>
      </c>
      <c r="Q47" s="122">
        <f t="shared" si="3"/>
        <v>473.81800000000004</v>
      </c>
      <c r="R47" s="122">
        <f t="shared" si="4"/>
        <v>100.3442857142857</v>
      </c>
      <c r="S47" s="122">
        <f t="shared" si="5"/>
        <v>255.95833333333337</v>
      </c>
      <c r="T47" s="69"/>
    </row>
    <row r="48" spans="1:20" ht="15.75" thickBot="1" x14ac:dyDescent="0.3">
      <c r="A48" s="18">
        <v>1995</v>
      </c>
      <c r="B48" s="135">
        <v>608.74</v>
      </c>
      <c r="C48" s="91">
        <v>515.89</v>
      </c>
      <c r="D48" s="91">
        <v>615.5</v>
      </c>
      <c r="E48" s="91">
        <v>501.51</v>
      </c>
      <c r="F48" s="91">
        <v>613.66</v>
      </c>
      <c r="G48" s="91">
        <v>607.54999999999995</v>
      </c>
      <c r="H48" s="91">
        <v>590.29</v>
      </c>
      <c r="I48" s="91">
        <v>626.59</v>
      </c>
      <c r="J48" s="91">
        <v>574.91999999999996</v>
      </c>
      <c r="K48" s="91">
        <v>207.55</v>
      </c>
      <c r="L48" s="91">
        <v>245.64</v>
      </c>
      <c r="M48" s="136">
        <v>598.9</v>
      </c>
      <c r="N48" s="137">
        <f t="shared" si="0"/>
        <v>2855.3</v>
      </c>
      <c r="O48" s="138">
        <f t="shared" si="1"/>
        <v>3451.44</v>
      </c>
      <c r="P48" s="139">
        <f t="shared" si="2"/>
        <v>6306.7400000000007</v>
      </c>
      <c r="Q48" s="143">
        <f t="shared" si="3"/>
        <v>571.06000000000006</v>
      </c>
      <c r="R48" s="143">
        <f t="shared" si="4"/>
        <v>493.06285714285713</v>
      </c>
      <c r="S48" s="143">
        <f t="shared" si="5"/>
        <v>525.56166666666672</v>
      </c>
      <c r="T48" s="69"/>
    </row>
    <row r="49" spans="1:20" x14ac:dyDescent="0.25">
      <c r="A49" s="127" t="s">
        <v>62</v>
      </c>
      <c r="B49" s="22">
        <f>SMALL(B$3:B$48,COUNTIF(B$3:B$48,0)+1)</f>
        <v>31.54</v>
      </c>
      <c r="C49" s="54">
        <f t="shared" ref="C49:P49" si="6">SMALL(C$3:C$48,COUNTIF(C$3:C$48,0)+1)</f>
        <v>19.829999999999998</v>
      </c>
      <c r="D49" s="54">
        <f t="shared" si="6"/>
        <v>158.68</v>
      </c>
      <c r="E49" s="54">
        <f t="shared" si="6"/>
        <v>220.88</v>
      </c>
      <c r="F49" s="54">
        <f t="shared" si="6"/>
        <v>208.27</v>
      </c>
      <c r="G49" s="54">
        <f t="shared" si="6"/>
        <v>47.6</v>
      </c>
      <c r="H49" s="54">
        <f t="shared" si="6"/>
        <v>1.0900000000000001</v>
      </c>
      <c r="I49" s="54">
        <f t="shared" si="6"/>
        <v>14.76</v>
      </c>
      <c r="J49" s="54">
        <f t="shared" si="6"/>
        <v>178.51</v>
      </c>
      <c r="K49" s="54">
        <f t="shared" si="6"/>
        <v>43</v>
      </c>
      <c r="L49" s="54">
        <f t="shared" si="6"/>
        <v>100.6</v>
      </c>
      <c r="M49" s="55">
        <f t="shared" si="6"/>
        <v>117.03</v>
      </c>
      <c r="N49" s="125">
        <f t="shared" si="6"/>
        <v>317.36</v>
      </c>
      <c r="O49" s="121">
        <f t="shared" si="6"/>
        <v>29.75</v>
      </c>
      <c r="P49" s="58">
        <f t="shared" si="6"/>
        <v>29.75</v>
      </c>
      <c r="Q49" s="51"/>
      <c r="R49" s="51"/>
      <c r="S49" s="51"/>
      <c r="T49" s="51"/>
    </row>
    <row r="50" spans="1:20" x14ac:dyDescent="0.25">
      <c r="A50" s="128" t="s">
        <v>63</v>
      </c>
      <c r="B50" s="23">
        <f>MAX(B3:B48)</f>
        <v>1190.0999999999999</v>
      </c>
      <c r="C50" s="59">
        <f t="shared" ref="C50:P50" si="7">MAX(C3:C48)</f>
        <v>1229.77</v>
      </c>
      <c r="D50" s="59">
        <f t="shared" si="7"/>
        <v>1229.77</v>
      </c>
      <c r="E50" s="59">
        <f t="shared" si="7"/>
        <v>1110.76</v>
      </c>
      <c r="F50" s="59">
        <f t="shared" si="7"/>
        <v>1785.15</v>
      </c>
      <c r="G50" s="59">
        <f t="shared" si="7"/>
        <v>1190.0999999999999</v>
      </c>
      <c r="H50" s="59">
        <f t="shared" si="7"/>
        <v>1785.15</v>
      </c>
      <c r="I50" s="59">
        <f t="shared" si="7"/>
        <v>1785.15</v>
      </c>
      <c r="J50" s="59">
        <f t="shared" si="7"/>
        <v>1606.64</v>
      </c>
      <c r="K50" s="59">
        <f t="shared" si="7"/>
        <v>1457.87</v>
      </c>
      <c r="L50" s="59">
        <f t="shared" si="7"/>
        <v>1190.0999999999999</v>
      </c>
      <c r="M50" s="60">
        <f t="shared" si="7"/>
        <v>1229.77</v>
      </c>
      <c r="N50" s="126">
        <f t="shared" si="7"/>
        <v>5910.83</v>
      </c>
      <c r="O50" s="122">
        <f t="shared" si="7"/>
        <v>8489.380000000001</v>
      </c>
      <c r="P50" s="63">
        <f t="shared" si="7"/>
        <v>14400.210000000003</v>
      </c>
      <c r="Q50" s="51"/>
      <c r="R50" s="51"/>
      <c r="S50" s="51"/>
      <c r="T50" s="51"/>
    </row>
    <row r="51" spans="1:20" x14ac:dyDescent="0.25">
      <c r="A51" s="128" t="s">
        <v>64</v>
      </c>
      <c r="B51" s="23">
        <f>SUM(B$3:B$48)/COUNTIF(B$3:B$48,"&gt;0")</f>
        <v>534.06349999999998</v>
      </c>
      <c r="C51" s="59">
        <f t="shared" ref="C51:P51" si="8">SUM(C$3:C$48)/COUNTIF(C$3:C$48,"&gt;0")</f>
        <v>423.90764705882361</v>
      </c>
      <c r="D51" s="59">
        <f t="shared" si="8"/>
        <v>503.04076923076929</v>
      </c>
      <c r="E51" s="59">
        <f t="shared" si="8"/>
        <v>537.95909090909095</v>
      </c>
      <c r="F51" s="59">
        <f t="shared" si="8"/>
        <v>565.53555555555567</v>
      </c>
      <c r="G51" s="59">
        <f t="shared" si="8"/>
        <v>344.4572</v>
      </c>
      <c r="H51" s="59">
        <f t="shared" si="8"/>
        <v>536.28318181818179</v>
      </c>
      <c r="I51" s="59">
        <f t="shared" si="8"/>
        <v>550.06500000000017</v>
      </c>
      <c r="J51" s="59">
        <f t="shared" si="8"/>
        <v>796.72000000000014</v>
      </c>
      <c r="K51" s="59">
        <f t="shared" si="8"/>
        <v>697.43666666666661</v>
      </c>
      <c r="L51" s="59">
        <f t="shared" si="8"/>
        <v>536.40899999999999</v>
      </c>
      <c r="M51" s="60">
        <f t="shared" si="8"/>
        <v>529.03733333333321</v>
      </c>
      <c r="N51" s="126">
        <f t="shared" si="8"/>
        <v>1688.5174999999999</v>
      </c>
      <c r="O51" s="122">
        <f t="shared" si="8"/>
        <v>1905.8272413793109</v>
      </c>
      <c r="P51" s="63">
        <f t="shared" si="8"/>
        <v>3303.2210344827599</v>
      </c>
      <c r="Q51" s="51"/>
      <c r="R51" s="51"/>
      <c r="S51" s="51"/>
      <c r="T51" s="51"/>
    </row>
    <row r="52" spans="1:20" ht="15.75" thickBot="1" x14ac:dyDescent="0.3">
      <c r="A52" s="175" t="s">
        <v>65</v>
      </c>
      <c r="B52" s="24">
        <f t="array" ref="B52">MEDIAN(IF(B$3:B$48&lt;&gt;0,B$3:B$48))</f>
        <v>514.72</v>
      </c>
      <c r="C52" s="155">
        <f t="array" ref="C52">MEDIAN(IF(C$3:C$48&lt;&gt;0,C$3:C$48))</f>
        <v>395.99</v>
      </c>
      <c r="D52" s="155">
        <f t="array" ref="D52">MEDIAN(IF(D$3:D$48&lt;&gt;0,D$3:D$48))</f>
        <v>374.46</v>
      </c>
      <c r="E52" s="155">
        <f t="array" ref="E52">MEDIAN(IF(E$3:E$48&lt;&gt;0,E$3:E$48))</f>
        <v>446.53</v>
      </c>
      <c r="F52" s="155">
        <f t="array" ref="F52">MEDIAN(IF(F$3:F$48&lt;&gt;0,F$3:F$48))</f>
        <v>550.41999999999996</v>
      </c>
      <c r="G52" s="155">
        <f t="array" ref="G52">MEDIAN(IF(G$3:G$48&lt;&gt;0,G$3:G$48))</f>
        <v>257.86</v>
      </c>
      <c r="H52" s="155">
        <f t="array" ref="H52">MEDIAN(IF(H$3:H$48&lt;&gt;0,H$3:H$48))</f>
        <v>385.59000000000003</v>
      </c>
      <c r="I52" s="155">
        <f t="array" ref="I52">MEDIAN(IF(I$3:I$48&lt;&gt;0,I$3:I$48))</f>
        <v>371.94499999999999</v>
      </c>
      <c r="J52" s="155">
        <f t="array" ref="J52">MEDIAN(IF(J$3:J$48&lt;&gt;0,J$3:J$48))</f>
        <v>882.51</v>
      </c>
      <c r="K52" s="155">
        <f t="array" ref="K52">MEDIAN(IF(K$3:K$48&lt;&gt;0,K$3:K$48))</f>
        <v>623.21500000000003</v>
      </c>
      <c r="L52" s="155">
        <f t="array" ref="L52">MEDIAN(IF(L$3:L$48&lt;&gt;0,L$3:L$48))</f>
        <v>424.07</v>
      </c>
      <c r="M52" s="156">
        <f t="array" ref="M52">MEDIAN(IF(M$3:M$48&lt;&gt;0,M$3:M$48))</f>
        <v>530.03</v>
      </c>
      <c r="N52" s="146">
        <f t="array" ref="N52">MEDIAN(IF(N$3:N$48&lt;&gt;0,N$3:N$48))</f>
        <v>1234.73</v>
      </c>
      <c r="O52" s="143">
        <f t="array" ref="O52">MEDIAN(IF(O$3:O$48&lt;&gt;0,O$3:O$48))</f>
        <v>952.09</v>
      </c>
      <c r="P52" s="147">
        <f t="array" ref="P52">MEDIAN(IF(P$3:P$48&lt;&gt;0,P$3:P$48))</f>
        <v>2806.6500000000005</v>
      </c>
      <c r="Q52" s="51"/>
      <c r="R52" s="51"/>
      <c r="S52" s="51"/>
      <c r="T52" s="51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48" formulaRange="1"/>
  </ignoredError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"/>
  <sheetViews>
    <sheetView zoomScale="90" zoomScaleNormal="90" workbookViewId="0">
      <selection activeCell="T1" sqref="T1"/>
    </sheetView>
  </sheetViews>
  <sheetFormatPr defaultRowHeight="15" x14ac:dyDescent="0.25"/>
  <cols>
    <col min="1" max="1" width="24.42578125" customWidth="1"/>
    <col min="2" max="13" width="7.7109375" customWidth="1"/>
    <col min="14" max="18" width="8.7109375" customWidth="1"/>
    <col min="19" max="19" width="11" bestFit="1" customWidth="1"/>
    <col min="20" max="20" width="8.7109375" customWidth="1"/>
  </cols>
  <sheetData>
    <row r="1" spans="1:20" ht="19.5" thickBot="1" x14ac:dyDescent="0.3">
      <c r="A1" s="232" t="s">
        <v>46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98" t="s">
        <v>16</v>
      </c>
      <c r="T1" s="123"/>
    </row>
    <row r="2" spans="1:20" ht="30" customHeight="1" thickBot="1" x14ac:dyDescent="0.3">
      <c r="A2" s="15" t="s">
        <v>17</v>
      </c>
      <c r="B2" s="5" t="s">
        <v>13</v>
      </c>
      <c r="C2" s="9" t="s">
        <v>14</v>
      </c>
      <c r="D2" s="12" t="s">
        <v>3</v>
      </c>
      <c r="E2" s="12" t="s">
        <v>4</v>
      </c>
      <c r="F2" s="5" t="s">
        <v>5</v>
      </c>
      <c r="G2" s="9" t="s">
        <v>6</v>
      </c>
      <c r="H2" s="12" t="s">
        <v>7</v>
      </c>
      <c r="I2" s="12" t="s">
        <v>8</v>
      </c>
      <c r="J2" s="12" t="s">
        <v>9</v>
      </c>
      <c r="K2" s="12" t="s">
        <v>10</v>
      </c>
      <c r="L2" s="12" t="s">
        <v>11</v>
      </c>
      <c r="M2" s="5" t="s">
        <v>12</v>
      </c>
      <c r="N2" s="5" t="s">
        <v>183</v>
      </c>
      <c r="O2" s="11" t="s">
        <v>184</v>
      </c>
      <c r="P2" s="9" t="s">
        <v>36</v>
      </c>
      <c r="Q2" s="5" t="s">
        <v>153</v>
      </c>
      <c r="R2" s="5" t="s">
        <v>154</v>
      </c>
      <c r="S2" s="5" t="s">
        <v>155</v>
      </c>
      <c r="T2" s="118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1110.76</v>
      </c>
      <c r="G3" s="88">
        <v>3719.06</v>
      </c>
      <c r="H3" s="88">
        <v>4875.4399999999996</v>
      </c>
      <c r="I3" s="88">
        <v>6081.41</v>
      </c>
      <c r="J3" s="88">
        <v>3631.79</v>
      </c>
      <c r="K3" s="88">
        <v>3042.69</v>
      </c>
      <c r="L3" s="88">
        <v>7009.69</v>
      </c>
      <c r="M3" s="132">
        <v>2269.12</v>
      </c>
      <c r="N3" s="133">
        <f>SUM(B3:F3)</f>
        <v>1110.76</v>
      </c>
      <c r="O3" s="121">
        <f>SUM(G3:M3)</f>
        <v>30629.199999999997</v>
      </c>
      <c r="P3" s="119">
        <f>SUM(B3:M3)</f>
        <v>31739.959999999995</v>
      </c>
      <c r="Q3" s="121">
        <f>AVERAGE(B3:F3)</f>
        <v>222.15199999999999</v>
      </c>
      <c r="R3" s="119">
        <f>AVERAGE(G3:M3)</f>
        <v>4375.5999999999995</v>
      </c>
      <c r="S3" s="121">
        <f>AVERAGE(B3:M3)</f>
        <v>2644.9966666666664</v>
      </c>
      <c r="T3" s="69"/>
    </row>
    <row r="4" spans="1:20" x14ac:dyDescent="0.25">
      <c r="A4" s="17">
        <v>1951</v>
      </c>
      <c r="B4" s="23">
        <v>0</v>
      </c>
      <c r="C4" s="59">
        <v>0</v>
      </c>
      <c r="D4" s="59">
        <v>0</v>
      </c>
      <c r="E4" s="59">
        <v>0</v>
      </c>
      <c r="F4" s="59">
        <v>59.51</v>
      </c>
      <c r="G4" s="59">
        <v>7743.58</v>
      </c>
      <c r="H4" s="59">
        <v>1237.7</v>
      </c>
      <c r="I4" s="59">
        <v>2271.11</v>
      </c>
      <c r="J4" s="59">
        <v>3292.61</v>
      </c>
      <c r="K4" s="59">
        <v>9282.7800000000007</v>
      </c>
      <c r="L4" s="59">
        <v>6730.02</v>
      </c>
      <c r="M4" s="60">
        <v>1273.4100000000001</v>
      </c>
      <c r="N4" s="126">
        <f t="shared" ref="N4:N65" si="0">SUM(B4:F4)</f>
        <v>59.51</v>
      </c>
      <c r="O4" s="122">
        <f t="shared" ref="O4:O65" si="1">SUM(G4:M4)</f>
        <v>31831.210000000003</v>
      </c>
      <c r="P4" s="120">
        <f t="shared" ref="P4:P65" si="2">SUM(B4:M4)</f>
        <v>31890.720000000001</v>
      </c>
      <c r="Q4" s="122">
        <f t="shared" ref="Q4:Q65" si="3">AVERAGE(B4:F4)</f>
        <v>11.901999999999999</v>
      </c>
      <c r="R4" s="120">
        <f t="shared" ref="R4:R65" si="4">AVERAGE(G4:M4)</f>
        <v>4547.3157142857144</v>
      </c>
      <c r="S4" s="122">
        <f t="shared" ref="S4:S65" si="5">AVERAGE(B4:M4)</f>
        <v>2657.56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922.33</v>
      </c>
      <c r="I5" s="59">
        <v>6601.09</v>
      </c>
      <c r="J5" s="59">
        <v>3342.2</v>
      </c>
      <c r="K5" s="59">
        <v>5615.29</v>
      </c>
      <c r="L5" s="59">
        <v>8925.75</v>
      </c>
      <c r="M5" s="60">
        <v>2429.79</v>
      </c>
      <c r="N5" s="126">
        <f t="shared" si="0"/>
        <v>0</v>
      </c>
      <c r="O5" s="122">
        <f t="shared" si="1"/>
        <v>27836.45</v>
      </c>
      <c r="P5" s="120">
        <f t="shared" si="2"/>
        <v>27836.45</v>
      </c>
      <c r="Q5" s="122">
        <f t="shared" si="3"/>
        <v>0</v>
      </c>
      <c r="R5" s="120">
        <f t="shared" si="4"/>
        <v>3976.6357142857146</v>
      </c>
      <c r="S5" s="122">
        <f t="shared" si="5"/>
        <v>2319.7041666666669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1650.27</v>
      </c>
      <c r="G6" s="59">
        <v>1874.41</v>
      </c>
      <c r="H6" s="59">
        <v>4560.07</v>
      </c>
      <c r="I6" s="59">
        <v>6442.41</v>
      </c>
      <c r="J6" s="59">
        <v>2776.9</v>
      </c>
      <c r="K6" s="59">
        <v>5635.12</v>
      </c>
      <c r="L6" s="59">
        <v>3778.57</v>
      </c>
      <c r="M6" s="60">
        <v>4474.78</v>
      </c>
      <c r="N6" s="126">
        <f t="shared" si="0"/>
        <v>1650.27</v>
      </c>
      <c r="O6" s="122">
        <f t="shared" si="1"/>
        <v>29542.26</v>
      </c>
      <c r="P6" s="120">
        <f t="shared" si="2"/>
        <v>31192.53</v>
      </c>
      <c r="Q6" s="122">
        <f t="shared" si="3"/>
        <v>330.05399999999997</v>
      </c>
      <c r="R6" s="120">
        <f t="shared" si="4"/>
        <v>4220.3228571428572</v>
      </c>
      <c r="S6" s="122">
        <f t="shared" si="5"/>
        <v>2599.3775000000001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773.57</v>
      </c>
      <c r="F7" s="59">
        <v>0</v>
      </c>
      <c r="G7" s="59">
        <v>1184.1500000000001</v>
      </c>
      <c r="H7" s="59">
        <v>2885.99</v>
      </c>
      <c r="I7" s="59">
        <v>983.82</v>
      </c>
      <c r="J7" s="59">
        <v>628.77</v>
      </c>
      <c r="K7" s="59">
        <v>874.72</v>
      </c>
      <c r="L7" s="59">
        <v>779.52</v>
      </c>
      <c r="M7" s="60">
        <v>4831.8100000000004</v>
      </c>
      <c r="N7" s="126">
        <f t="shared" si="0"/>
        <v>773.57</v>
      </c>
      <c r="O7" s="122">
        <f t="shared" si="1"/>
        <v>12168.779999999999</v>
      </c>
      <c r="P7" s="120">
        <f t="shared" si="2"/>
        <v>12942.349999999999</v>
      </c>
      <c r="Q7" s="122">
        <f t="shared" si="3"/>
        <v>154.714</v>
      </c>
      <c r="R7" s="120">
        <f t="shared" si="4"/>
        <v>1738.3971428571426</v>
      </c>
      <c r="S7" s="122">
        <f t="shared" si="5"/>
        <v>1078.5291666666665</v>
      </c>
      <c r="T7" s="69"/>
    </row>
    <row r="8" spans="1:20" x14ac:dyDescent="0.25">
      <c r="A8" s="17">
        <v>1955</v>
      </c>
      <c r="B8" s="23">
        <v>5307.85</v>
      </c>
      <c r="C8" s="59">
        <v>476.04</v>
      </c>
      <c r="D8" s="59">
        <v>337.2</v>
      </c>
      <c r="E8" s="59">
        <v>0</v>
      </c>
      <c r="F8" s="59">
        <v>1636.39</v>
      </c>
      <c r="G8" s="59">
        <v>2745.16</v>
      </c>
      <c r="H8" s="59">
        <v>4109.8100000000004</v>
      </c>
      <c r="I8" s="59">
        <v>3399.72</v>
      </c>
      <c r="J8" s="59">
        <v>1005.64</v>
      </c>
      <c r="K8" s="59">
        <v>1156.3800000000001</v>
      </c>
      <c r="L8" s="59">
        <v>2366.3200000000002</v>
      </c>
      <c r="M8" s="60">
        <v>6194.47</v>
      </c>
      <c r="N8" s="126">
        <f t="shared" si="0"/>
        <v>7757.4800000000005</v>
      </c>
      <c r="O8" s="122">
        <f t="shared" si="1"/>
        <v>20977.5</v>
      </c>
      <c r="P8" s="120">
        <f t="shared" si="2"/>
        <v>28734.980000000003</v>
      </c>
      <c r="Q8" s="122">
        <f t="shared" si="3"/>
        <v>1551.4960000000001</v>
      </c>
      <c r="R8" s="120">
        <f t="shared" si="4"/>
        <v>2996.7857142857142</v>
      </c>
      <c r="S8" s="122">
        <f t="shared" si="5"/>
        <v>2394.5816666666669</v>
      </c>
      <c r="T8" s="69"/>
    </row>
    <row r="9" spans="1:20" x14ac:dyDescent="0.25">
      <c r="A9" s="17">
        <v>1956</v>
      </c>
      <c r="B9" s="23">
        <v>2050.94</v>
      </c>
      <c r="C9" s="59">
        <v>0</v>
      </c>
      <c r="D9" s="59">
        <v>0</v>
      </c>
      <c r="E9" s="59">
        <v>49.59</v>
      </c>
      <c r="F9" s="59">
        <v>1874.41</v>
      </c>
      <c r="G9" s="59">
        <v>3314.43</v>
      </c>
      <c r="H9" s="59">
        <v>1594.73</v>
      </c>
      <c r="I9" s="59">
        <v>3417.57</v>
      </c>
      <c r="J9" s="59">
        <v>2050.94</v>
      </c>
      <c r="K9" s="59">
        <v>4308.16</v>
      </c>
      <c r="L9" s="59">
        <v>1071.0899999999999</v>
      </c>
      <c r="M9" s="60">
        <v>3528.65</v>
      </c>
      <c r="N9" s="126">
        <f t="shared" si="0"/>
        <v>3974.9400000000005</v>
      </c>
      <c r="O9" s="122">
        <f t="shared" si="1"/>
        <v>19285.57</v>
      </c>
      <c r="P9" s="120">
        <f t="shared" si="2"/>
        <v>23260.510000000002</v>
      </c>
      <c r="Q9" s="122">
        <f t="shared" si="3"/>
        <v>794.98800000000006</v>
      </c>
      <c r="R9" s="120">
        <f t="shared" si="4"/>
        <v>2755.0814285714287</v>
      </c>
      <c r="S9" s="122">
        <f t="shared" si="5"/>
        <v>1938.3758333333335</v>
      </c>
      <c r="T9" s="69"/>
    </row>
    <row r="10" spans="1:20" x14ac:dyDescent="0.25">
      <c r="A10" s="17">
        <v>1957</v>
      </c>
      <c r="B10" s="23">
        <v>555.38</v>
      </c>
      <c r="C10" s="59">
        <v>0</v>
      </c>
      <c r="D10" s="59">
        <v>0</v>
      </c>
      <c r="E10" s="59">
        <v>267.77</v>
      </c>
      <c r="F10" s="59">
        <v>3637.74</v>
      </c>
      <c r="G10" s="59">
        <v>1580.85</v>
      </c>
      <c r="H10" s="59">
        <v>878.69</v>
      </c>
      <c r="I10" s="59">
        <v>5956.45</v>
      </c>
      <c r="J10" s="59">
        <v>10121.799999999999</v>
      </c>
      <c r="K10" s="59">
        <v>9604.11</v>
      </c>
      <c r="L10" s="59">
        <v>5216.6000000000004</v>
      </c>
      <c r="M10" s="60">
        <v>1803</v>
      </c>
      <c r="N10" s="126">
        <f t="shared" si="0"/>
        <v>4460.8899999999994</v>
      </c>
      <c r="O10" s="122">
        <f t="shared" si="1"/>
        <v>35161.5</v>
      </c>
      <c r="P10" s="120">
        <f t="shared" si="2"/>
        <v>39622.39</v>
      </c>
      <c r="Q10" s="122">
        <f t="shared" si="3"/>
        <v>892.17799999999988</v>
      </c>
      <c r="R10" s="120">
        <f t="shared" si="4"/>
        <v>5023.0714285714284</v>
      </c>
      <c r="S10" s="122">
        <f t="shared" si="5"/>
        <v>3301.8658333333333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1013.57</v>
      </c>
      <c r="I11" s="59">
        <v>5454.63</v>
      </c>
      <c r="J11" s="59">
        <v>5863.23</v>
      </c>
      <c r="K11" s="59">
        <v>3546.5</v>
      </c>
      <c r="L11" s="59">
        <v>5789.84</v>
      </c>
      <c r="M11" s="60">
        <v>918.36</v>
      </c>
      <c r="N11" s="126">
        <f t="shared" si="0"/>
        <v>0</v>
      </c>
      <c r="O11" s="122">
        <f t="shared" si="1"/>
        <v>22586.13</v>
      </c>
      <c r="P11" s="120">
        <f t="shared" si="2"/>
        <v>22586.13</v>
      </c>
      <c r="Q11" s="122">
        <f t="shared" si="3"/>
        <v>0</v>
      </c>
      <c r="R11" s="120">
        <f t="shared" si="4"/>
        <v>3226.59</v>
      </c>
      <c r="S11" s="122">
        <f t="shared" si="5"/>
        <v>1882.1775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495.88</v>
      </c>
      <c r="H12" s="59">
        <v>2342.5100000000002</v>
      </c>
      <c r="I12" s="59">
        <v>2515.08</v>
      </c>
      <c r="J12" s="59">
        <v>1517.38</v>
      </c>
      <c r="K12" s="59">
        <v>1670.11</v>
      </c>
      <c r="L12" s="59">
        <v>2606.3200000000002</v>
      </c>
      <c r="M12" s="60">
        <v>476.04</v>
      </c>
      <c r="N12" s="126">
        <f t="shared" si="0"/>
        <v>0</v>
      </c>
      <c r="O12" s="122">
        <f t="shared" si="1"/>
        <v>11623.320000000002</v>
      </c>
      <c r="P12" s="120">
        <f t="shared" si="2"/>
        <v>11623.320000000002</v>
      </c>
      <c r="Q12" s="122">
        <f t="shared" si="3"/>
        <v>0</v>
      </c>
      <c r="R12" s="120">
        <f t="shared" si="4"/>
        <v>1660.474285714286</v>
      </c>
      <c r="S12" s="122">
        <f t="shared" si="5"/>
        <v>968.61000000000013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519.67999999999995</v>
      </c>
      <c r="H13" s="59">
        <v>3167.65</v>
      </c>
      <c r="I13" s="59">
        <v>10546.27</v>
      </c>
      <c r="J13" s="59">
        <v>4105.8500000000004</v>
      </c>
      <c r="K13" s="59">
        <v>1321.01</v>
      </c>
      <c r="L13" s="59">
        <v>1289.28</v>
      </c>
      <c r="M13" s="60">
        <v>2685.66</v>
      </c>
      <c r="N13" s="126">
        <f t="shared" si="0"/>
        <v>0</v>
      </c>
      <c r="O13" s="122">
        <f t="shared" si="1"/>
        <v>23635.399999999998</v>
      </c>
      <c r="P13" s="120">
        <f t="shared" si="2"/>
        <v>23635.399999999998</v>
      </c>
      <c r="Q13" s="122">
        <f t="shared" si="3"/>
        <v>0</v>
      </c>
      <c r="R13" s="120">
        <f t="shared" si="4"/>
        <v>3376.485714285714</v>
      </c>
      <c r="S13" s="122">
        <f t="shared" si="5"/>
        <v>1969.6166666666666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1003.65</v>
      </c>
      <c r="H14" s="59">
        <v>1249.5999999999999</v>
      </c>
      <c r="I14" s="59">
        <v>3709.15</v>
      </c>
      <c r="J14" s="59">
        <v>5115.45</v>
      </c>
      <c r="K14" s="59">
        <v>2483.34</v>
      </c>
      <c r="L14" s="59">
        <v>1037.3699999999999</v>
      </c>
      <c r="M14" s="60">
        <v>0</v>
      </c>
      <c r="N14" s="126">
        <f t="shared" si="0"/>
        <v>0</v>
      </c>
      <c r="O14" s="122">
        <f t="shared" si="1"/>
        <v>14598.559999999998</v>
      </c>
      <c r="P14" s="120">
        <f t="shared" si="2"/>
        <v>14598.559999999998</v>
      </c>
      <c r="Q14" s="122">
        <f t="shared" si="3"/>
        <v>0</v>
      </c>
      <c r="R14" s="120">
        <f t="shared" si="4"/>
        <v>2085.508571428571</v>
      </c>
      <c r="S14" s="122">
        <f t="shared" si="5"/>
        <v>1216.5466666666664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2447.64</v>
      </c>
      <c r="H15" s="59">
        <v>807.28</v>
      </c>
      <c r="I15" s="59">
        <v>716.04</v>
      </c>
      <c r="J15" s="59">
        <v>4133.6099999999997</v>
      </c>
      <c r="K15" s="59">
        <v>3933.28</v>
      </c>
      <c r="L15" s="59">
        <v>9441.4599999999991</v>
      </c>
      <c r="M15" s="60">
        <v>0</v>
      </c>
      <c r="N15" s="126">
        <f t="shared" si="0"/>
        <v>0</v>
      </c>
      <c r="O15" s="122">
        <f t="shared" si="1"/>
        <v>21479.309999999998</v>
      </c>
      <c r="P15" s="120">
        <f t="shared" si="2"/>
        <v>21479.309999999998</v>
      </c>
      <c r="Q15" s="122">
        <f t="shared" si="3"/>
        <v>0</v>
      </c>
      <c r="R15" s="120">
        <f t="shared" si="4"/>
        <v>3068.4728571428568</v>
      </c>
      <c r="S15" s="122">
        <f t="shared" si="5"/>
        <v>1789.9424999999999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3437.41</v>
      </c>
      <c r="H16" s="59">
        <v>1011.59</v>
      </c>
      <c r="I16" s="59">
        <v>4724.7</v>
      </c>
      <c r="J16" s="59">
        <v>1634.4</v>
      </c>
      <c r="K16" s="59">
        <v>6587.2</v>
      </c>
      <c r="L16" s="59">
        <v>6642.74</v>
      </c>
      <c r="M16" s="60">
        <v>2699.54</v>
      </c>
      <c r="N16" s="126">
        <f t="shared" si="0"/>
        <v>0</v>
      </c>
      <c r="O16" s="122">
        <f t="shared" si="1"/>
        <v>26737.58</v>
      </c>
      <c r="P16" s="120">
        <f t="shared" si="2"/>
        <v>26737.58</v>
      </c>
      <c r="Q16" s="122">
        <f t="shared" si="3"/>
        <v>0</v>
      </c>
      <c r="R16" s="120">
        <f t="shared" si="4"/>
        <v>3819.6542857142858</v>
      </c>
      <c r="S16" s="122">
        <f t="shared" si="5"/>
        <v>2228.1316666666667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2400.0300000000002</v>
      </c>
      <c r="H17" s="59">
        <v>2027.14</v>
      </c>
      <c r="I17" s="59">
        <v>6839.11</v>
      </c>
      <c r="J17" s="59">
        <v>495.88</v>
      </c>
      <c r="K17" s="59">
        <v>307.44</v>
      </c>
      <c r="L17" s="59">
        <v>412.57</v>
      </c>
      <c r="M17" s="60">
        <v>4688.99</v>
      </c>
      <c r="N17" s="126">
        <f t="shared" si="0"/>
        <v>0</v>
      </c>
      <c r="O17" s="122">
        <f t="shared" si="1"/>
        <v>17171.159999999996</v>
      </c>
      <c r="P17" s="120">
        <f t="shared" si="2"/>
        <v>17171.159999999996</v>
      </c>
      <c r="Q17" s="122">
        <f t="shared" si="3"/>
        <v>0</v>
      </c>
      <c r="R17" s="120">
        <f t="shared" si="4"/>
        <v>2453.0228571428565</v>
      </c>
      <c r="S17" s="122">
        <f t="shared" si="5"/>
        <v>1430.9299999999996</v>
      </c>
      <c r="T17" s="69"/>
    </row>
    <row r="18" spans="1:20" x14ac:dyDescent="0.25">
      <c r="A18" s="17">
        <v>1965</v>
      </c>
      <c r="B18" s="23">
        <v>0</v>
      </c>
      <c r="C18" s="59">
        <v>0</v>
      </c>
      <c r="D18" s="59">
        <v>0</v>
      </c>
      <c r="E18" s="59">
        <v>0</v>
      </c>
      <c r="F18" s="59">
        <v>0</v>
      </c>
      <c r="G18" s="59">
        <v>2213.59</v>
      </c>
      <c r="H18" s="59">
        <v>1485.64</v>
      </c>
      <c r="I18" s="59">
        <v>870.76</v>
      </c>
      <c r="J18" s="59">
        <v>2164</v>
      </c>
      <c r="K18" s="59">
        <v>5543.88</v>
      </c>
      <c r="L18" s="59">
        <v>3625.84</v>
      </c>
      <c r="M18" s="60">
        <v>0</v>
      </c>
      <c r="N18" s="126">
        <f t="shared" si="0"/>
        <v>0</v>
      </c>
      <c r="O18" s="122">
        <f t="shared" si="1"/>
        <v>15903.710000000001</v>
      </c>
      <c r="P18" s="120">
        <f t="shared" si="2"/>
        <v>15903.710000000001</v>
      </c>
      <c r="Q18" s="122">
        <f t="shared" si="3"/>
        <v>0</v>
      </c>
      <c r="R18" s="120">
        <f t="shared" si="4"/>
        <v>2271.9585714285718</v>
      </c>
      <c r="S18" s="122">
        <f t="shared" si="5"/>
        <v>1325.3091666666667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3691.29</v>
      </c>
      <c r="H19" s="59">
        <v>1144.48</v>
      </c>
      <c r="I19" s="59">
        <v>4437.09</v>
      </c>
      <c r="J19" s="59">
        <v>1084.97</v>
      </c>
      <c r="K19" s="59">
        <v>1370.6</v>
      </c>
      <c r="L19" s="59">
        <v>4093.94</v>
      </c>
      <c r="M19" s="60">
        <v>218.18</v>
      </c>
      <c r="N19" s="126">
        <f t="shared" si="0"/>
        <v>0</v>
      </c>
      <c r="O19" s="122">
        <f t="shared" si="1"/>
        <v>16040.550000000001</v>
      </c>
      <c r="P19" s="120">
        <f t="shared" si="2"/>
        <v>16040.550000000001</v>
      </c>
      <c r="Q19" s="122">
        <f t="shared" si="3"/>
        <v>0</v>
      </c>
      <c r="R19" s="120">
        <f t="shared" si="4"/>
        <v>2291.5071428571432</v>
      </c>
      <c r="S19" s="122">
        <f t="shared" si="5"/>
        <v>1336.7125000000001</v>
      </c>
      <c r="T19" s="69"/>
    </row>
    <row r="20" spans="1:20" x14ac:dyDescent="0.25">
      <c r="A20" s="17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412.57</v>
      </c>
      <c r="G20" s="59">
        <v>2362.35</v>
      </c>
      <c r="H20" s="59">
        <v>5226.5200000000004</v>
      </c>
      <c r="I20" s="59">
        <v>0</v>
      </c>
      <c r="J20" s="59">
        <v>5327.68</v>
      </c>
      <c r="K20" s="59">
        <v>2286.98</v>
      </c>
      <c r="L20" s="59">
        <v>5218.59</v>
      </c>
      <c r="M20" s="60">
        <v>2257.2199999999998</v>
      </c>
      <c r="N20" s="126">
        <f t="shared" si="0"/>
        <v>412.57</v>
      </c>
      <c r="O20" s="122">
        <f t="shared" si="1"/>
        <v>22679.340000000004</v>
      </c>
      <c r="P20" s="120">
        <f t="shared" si="2"/>
        <v>23091.910000000003</v>
      </c>
      <c r="Q20" s="122">
        <f t="shared" si="3"/>
        <v>82.513999999999996</v>
      </c>
      <c r="R20" s="120">
        <f t="shared" si="4"/>
        <v>3239.905714285715</v>
      </c>
      <c r="S20" s="122">
        <f t="shared" si="5"/>
        <v>1924.3258333333335</v>
      </c>
      <c r="T20" s="69"/>
    </row>
    <row r="21" spans="1:20" x14ac:dyDescent="0.25">
      <c r="A21" s="17">
        <v>1968</v>
      </c>
      <c r="B21" s="23">
        <v>0</v>
      </c>
      <c r="C21" s="59">
        <v>0</v>
      </c>
      <c r="D21" s="59">
        <v>0</v>
      </c>
      <c r="E21" s="59">
        <v>0</v>
      </c>
      <c r="F21" s="59">
        <v>1378.53</v>
      </c>
      <c r="G21" s="59">
        <v>2041.02</v>
      </c>
      <c r="H21" s="59">
        <v>3280.71</v>
      </c>
      <c r="I21" s="59">
        <v>3677.41</v>
      </c>
      <c r="J21" s="59">
        <v>1291.26</v>
      </c>
      <c r="K21" s="59">
        <v>240</v>
      </c>
      <c r="L21" s="59">
        <v>3139.88</v>
      </c>
      <c r="M21" s="60">
        <v>3090.29</v>
      </c>
      <c r="N21" s="126">
        <f t="shared" si="0"/>
        <v>1378.53</v>
      </c>
      <c r="O21" s="122">
        <f t="shared" si="1"/>
        <v>16760.57</v>
      </c>
      <c r="P21" s="120">
        <f t="shared" si="2"/>
        <v>18139.100000000002</v>
      </c>
      <c r="Q21" s="122">
        <f t="shared" si="3"/>
        <v>275.70600000000002</v>
      </c>
      <c r="R21" s="120">
        <f t="shared" si="4"/>
        <v>2394.3671428571429</v>
      </c>
      <c r="S21" s="122">
        <f t="shared" si="5"/>
        <v>1511.5916666666669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2017.22</v>
      </c>
      <c r="H22" s="59">
        <v>1342.83</v>
      </c>
      <c r="I22" s="59">
        <v>2945.5</v>
      </c>
      <c r="J22" s="59">
        <v>6557.45</v>
      </c>
      <c r="K22" s="59">
        <v>4078.08</v>
      </c>
      <c r="L22" s="59">
        <v>6127.03</v>
      </c>
      <c r="M22" s="60">
        <v>4121.71</v>
      </c>
      <c r="N22" s="126">
        <f t="shared" si="0"/>
        <v>0</v>
      </c>
      <c r="O22" s="122">
        <f t="shared" si="1"/>
        <v>27189.82</v>
      </c>
      <c r="P22" s="120">
        <f t="shared" si="2"/>
        <v>27189.82</v>
      </c>
      <c r="Q22" s="122">
        <f t="shared" si="3"/>
        <v>0</v>
      </c>
      <c r="R22" s="120">
        <f t="shared" si="4"/>
        <v>3884.2599999999998</v>
      </c>
      <c r="S22" s="122">
        <f t="shared" si="5"/>
        <v>2265.8183333333332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6474.14</v>
      </c>
      <c r="I23" s="59">
        <v>2860.21</v>
      </c>
      <c r="J23" s="59">
        <v>12966.14</v>
      </c>
      <c r="K23" s="59">
        <v>5480.41</v>
      </c>
      <c r="L23" s="59">
        <v>6872.83</v>
      </c>
      <c r="M23" s="60">
        <v>238.02</v>
      </c>
      <c r="N23" s="126">
        <f t="shared" si="0"/>
        <v>0</v>
      </c>
      <c r="O23" s="122">
        <f t="shared" si="1"/>
        <v>34891.749999999993</v>
      </c>
      <c r="P23" s="120">
        <f t="shared" si="2"/>
        <v>34891.749999999993</v>
      </c>
      <c r="Q23" s="122">
        <f t="shared" si="3"/>
        <v>0</v>
      </c>
      <c r="R23" s="120">
        <f t="shared" si="4"/>
        <v>4984.5357142857129</v>
      </c>
      <c r="S23" s="122">
        <f t="shared" si="5"/>
        <v>2907.6458333333326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1600.69</v>
      </c>
      <c r="I24" s="59">
        <v>5444.71</v>
      </c>
      <c r="J24" s="59">
        <v>2060.86</v>
      </c>
      <c r="K24" s="59">
        <v>2798.72</v>
      </c>
      <c r="L24" s="59">
        <v>6609.02</v>
      </c>
      <c r="M24" s="60">
        <v>103.14</v>
      </c>
      <c r="N24" s="126">
        <f t="shared" si="0"/>
        <v>0</v>
      </c>
      <c r="O24" s="122">
        <f t="shared" si="1"/>
        <v>18617.14</v>
      </c>
      <c r="P24" s="120">
        <f t="shared" si="2"/>
        <v>18617.14</v>
      </c>
      <c r="Q24" s="122">
        <f t="shared" si="3"/>
        <v>0</v>
      </c>
      <c r="R24" s="120">
        <f t="shared" si="4"/>
        <v>2659.5914285714284</v>
      </c>
      <c r="S24" s="122">
        <f t="shared" si="5"/>
        <v>1551.4283333333333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3459.22</v>
      </c>
      <c r="G25" s="59">
        <v>4720.7299999999996</v>
      </c>
      <c r="H25" s="59">
        <v>3633.77</v>
      </c>
      <c r="I25" s="59">
        <v>6337.28</v>
      </c>
      <c r="J25" s="59">
        <v>1959.7</v>
      </c>
      <c r="K25" s="59">
        <v>4181.22</v>
      </c>
      <c r="L25" s="59">
        <v>5676.78</v>
      </c>
      <c r="M25" s="60">
        <v>2257.2199999999998</v>
      </c>
      <c r="N25" s="126">
        <f t="shared" si="0"/>
        <v>3459.22</v>
      </c>
      <c r="O25" s="122">
        <f t="shared" si="1"/>
        <v>28766.7</v>
      </c>
      <c r="P25" s="120">
        <f t="shared" si="2"/>
        <v>32225.920000000002</v>
      </c>
      <c r="Q25" s="122">
        <f t="shared" si="3"/>
        <v>691.84399999999994</v>
      </c>
      <c r="R25" s="120">
        <f t="shared" si="4"/>
        <v>4109.5285714285719</v>
      </c>
      <c r="S25" s="122">
        <f t="shared" si="5"/>
        <v>2685.4933333333333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1447.95</v>
      </c>
      <c r="I26" s="59">
        <v>5071.8100000000004</v>
      </c>
      <c r="J26" s="59">
        <v>7511.52</v>
      </c>
      <c r="K26" s="59">
        <v>6499.93</v>
      </c>
      <c r="L26" s="59">
        <v>2862.19</v>
      </c>
      <c r="M26" s="60">
        <v>690.26</v>
      </c>
      <c r="N26" s="126">
        <f t="shared" si="0"/>
        <v>0</v>
      </c>
      <c r="O26" s="122">
        <f t="shared" si="1"/>
        <v>24083.659999999996</v>
      </c>
      <c r="P26" s="120">
        <f t="shared" si="2"/>
        <v>24083.659999999996</v>
      </c>
      <c r="Q26" s="122">
        <f t="shared" si="3"/>
        <v>0</v>
      </c>
      <c r="R26" s="120">
        <f t="shared" si="4"/>
        <v>3440.5228571428565</v>
      </c>
      <c r="S26" s="122">
        <f t="shared" si="5"/>
        <v>2006.9716666666664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3330.3</v>
      </c>
      <c r="H27" s="59">
        <v>6144.88</v>
      </c>
      <c r="I27" s="59">
        <v>5476.44</v>
      </c>
      <c r="J27" s="59">
        <v>1251.5899999999999</v>
      </c>
      <c r="K27" s="59">
        <v>2437.7199999999998</v>
      </c>
      <c r="L27" s="59">
        <v>7079.11</v>
      </c>
      <c r="M27" s="60">
        <v>39.67</v>
      </c>
      <c r="N27" s="126">
        <f t="shared" si="0"/>
        <v>0</v>
      </c>
      <c r="O27" s="122">
        <f t="shared" si="1"/>
        <v>25759.71</v>
      </c>
      <c r="P27" s="120">
        <f t="shared" si="2"/>
        <v>25759.71</v>
      </c>
      <c r="Q27" s="122">
        <f t="shared" si="3"/>
        <v>0</v>
      </c>
      <c r="R27" s="120">
        <f t="shared" si="4"/>
        <v>3679.9585714285713</v>
      </c>
      <c r="S27" s="122">
        <f t="shared" si="5"/>
        <v>2146.6424999999999</v>
      </c>
      <c r="T27" s="69"/>
    </row>
    <row r="28" spans="1:20" x14ac:dyDescent="0.25">
      <c r="A28" s="17">
        <v>1975</v>
      </c>
      <c r="B28" s="23">
        <v>0</v>
      </c>
      <c r="C28" s="59">
        <v>0</v>
      </c>
      <c r="D28" s="59">
        <v>0</v>
      </c>
      <c r="E28" s="59">
        <v>0</v>
      </c>
      <c r="F28" s="59">
        <v>0</v>
      </c>
      <c r="G28" s="59">
        <v>4425.1899999999996</v>
      </c>
      <c r="H28" s="59">
        <v>4595.7700000000004</v>
      </c>
      <c r="I28" s="59">
        <v>4960.7299999999996</v>
      </c>
      <c r="J28" s="59">
        <v>6571.34</v>
      </c>
      <c r="K28" s="59">
        <v>4129.6499999999996</v>
      </c>
      <c r="L28" s="59">
        <v>7868.54</v>
      </c>
      <c r="M28" s="60">
        <v>0</v>
      </c>
      <c r="N28" s="126">
        <f t="shared" si="0"/>
        <v>0</v>
      </c>
      <c r="O28" s="122">
        <f t="shared" si="1"/>
        <v>32551.22</v>
      </c>
      <c r="P28" s="120">
        <f t="shared" si="2"/>
        <v>32551.22</v>
      </c>
      <c r="Q28" s="122">
        <f t="shared" si="3"/>
        <v>0</v>
      </c>
      <c r="R28" s="120">
        <f t="shared" si="4"/>
        <v>4650.1742857142863</v>
      </c>
      <c r="S28" s="122">
        <f t="shared" si="5"/>
        <v>2712.6016666666669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5587.52</v>
      </c>
      <c r="H29" s="59">
        <v>2878.06</v>
      </c>
      <c r="I29" s="59">
        <v>3780.55</v>
      </c>
      <c r="J29" s="59">
        <v>1150.43</v>
      </c>
      <c r="K29" s="59">
        <v>152.72999999999999</v>
      </c>
      <c r="L29" s="59">
        <v>3040.71</v>
      </c>
      <c r="M29" s="60">
        <v>2558.7199999999998</v>
      </c>
      <c r="N29" s="126">
        <f t="shared" si="0"/>
        <v>0</v>
      </c>
      <c r="O29" s="122">
        <f t="shared" si="1"/>
        <v>19148.72</v>
      </c>
      <c r="P29" s="120">
        <f t="shared" si="2"/>
        <v>19148.72</v>
      </c>
      <c r="Q29" s="122">
        <f t="shared" si="3"/>
        <v>0</v>
      </c>
      <c r="R29" s="120">
        <f t="shared" si="4"/>
        <v>2735.5314285714289</v>
      </c>
      <c r="S29" s="122">
        <f t="shared" si="5"/>
        <v>1595.7266666666667</v>
      </c>
      <c r="T29" s="69"/>
    </row>
    <row r="30" spans="1:20" x14ac:dyDescent="0.25">
      <c r="A30" s="17">
        <v>1977</v>
      </c>
      <c r="B30" s="23">
        <v>0</v>
      </c>
      <c r="C30" s="59">
        <v>0</v>
      </c>
      <c r="D30" s="59">
        <v>0</v>
      </c>
      <c r="E30" s="59">
        <v>0</v>
      </c>
      <c r="F30" s="59">
        <v>0</v>
      </c>
      <c r="G30" s="59">
        <v>0</v>
      </c>
      <c r="H30" s="59">
        <v>2231.44</v>
      </c>
      <c r="I30" s="59">
        <v>5827.52</v>
      </c>
      <c r="J30" s="59">
        <v>1630.44</v>
      </c>
      <c r="K30" s="59">
        <v>5180.8999999999996</v>
      </c>
      <c r="L30" s="59">
        <v>2677.73</v>
      </c>
      <c r="M30" s="60">
        <v>347.11</v>
      </c>
      <c r="N30" s="126">
        <f t="shared" si="0"/>
        <v>0</v>
      </c>
      <c r="O30" s="122">
        <f t="shared" si="1"/>
        <v>17895.140000000003</v>
      </c>
      <c r="P30" s="120">
        <f t="shared" si="2"/>
        <v>17895.140000000003</v>
      </c>
      <c r="Q30" s="122">
        <f t="shared" si="3"/>
        <v>0</v>
      </c>
      <c r="R30" s="120">
        <f t="shared" si="4"/>
        <v>2556.448571428572</v>
      </c>
      <c r="S30" s="122">
        <f t="shared" si="5"/>
        <v>1491.261666666667</v>
      </c>
      <c r="T30" s="69"/>
    </row>
    <row r="31" spans="1:20" x14ac:dyDescent="0.25">
      <c r="A31" s="17">
        <v>1978</v>
      </c>
      <c r="B31" s="23">
        <v>0</v>
      </c>
      <c r="C31" s="59">
        <v>0</v>
      </c>
      <c r="D31" s="59">
        <v>0</v>
      </c>
      <c r="E31" s="59">
        <v>0</v>
      </c>
      <c r="F31" s="59">
        <v>0</v>
      </c>
      <c r="G31" s="59">
        <v>4879.41</v>
      </c>
      <c r="H31" s="59">
        <v>4811.97</v>
      </c>
      <c r="I31" s="59">
        <v>6819.27</v>
      </c>
      <c r="J31" s="59">
        <v>1680.02</v>
      </c>
      <c r="K31" s="59">
        <v>297.52</v>
      </c>
      <c r="L31" s="59">
        <v>4074.11</v>
      </c>
      <c r="M31" s="60">
        <v>6319.43</v>
      </c>
      <c r="N31" s="126">
        <f t="shared" si="0"/>
        <v>0</v>
      </c>
      <c r="O31" s="122">
        <f t="shared" si="1"/>
        <v>28881.730000000003</v>
      </c>
      <c r="P31" s="120">
        <f t="shared" si="2"/>
        <v>28881.730000000003</v>
      </c>
      <c r="Q31" s="122">
        <f t="shared" si="3"/>
        <v>0</v>
      </c>
      <c r="R31" s="120">
        <f t="shared" si="4"/>
        <v>4125.9614285714288</v>
      </c>
      <c r="S31" s="122">
        <f t="shared" si="5"/>
        <v>2406.8108333333334</v>
      </c>
      <c r="T31" s="69"/>
    </row>
    <row r="32" spans="1:20" x14ac:dyDescent="0.25">
      <c r="A32" s="17">
        <v>1979</v>
      </c>
      <c r="B32" s="23">
        <v>5514.13</v>
      </c>
      <c r="C32" s="59">
        <v>4663.21</v>
      </c>
      <c r="D32" s="59">
        <v>2459.54</v>
      </c>
      <c r="E32" s="59">
        <v>1221.8399999999999</v>
      </c>
      <c r="F32" s="59">
        <v>6634.81</v>
      </c>
      <c r="G32" s="59">
        <v>11258.35</v>
      </c>
      <c r="H32" s="59">
        <v>11545.95</v>
      </c>
      <c r="I32" s="59">
        <v>5641.07</v>
      </c>
      <c r="J32" s="59">
        <v>6432.49</v>
      </c>
      <c r="K32" s="59">
        <v>11766.12</v>
      </c>
      <c r="L32" s="59">
        <v>11422.98</v>
      </c>
      <c r="M32" s="60">
        <v>97.19</v>
      </c>
      <c r="N32" s="126">
        <f t="shared" si="0"/>
        <v>20493.530000000002</v>
      </c>
      <c r="O32" s="122">
        <f t="shared" si="1"/>
        <v>58164.150000000009</v>
      </c>
      <c r="P32" s="120">
        <f t="shared" si="2"/>
        <v>78657.679999999993</v>
      </c>
      <c r="Q32" s="122">
        <f t="shared" si="3"/>
        <v>4098.7060000000001</v>
      </c>
      <c r="R32" s="120">
        <f t="shared" si="4"/>
        <v>8309.164285714287</v>
      </c>
      <c r="S32" s="122">
        <f t="shared" si="5"/>
        <v>6554.8066666666664</v>
      </c>
      <c r="T32" s="69"/>
    </row>
    <row r="33" spans="1:20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8235.49</v>
      </c>
      <c r="I33" s="59">
        <v>8390.2099999999991</v>
      </c>
      <c r="J33" s="59">
        <v>8235.49</v>
      </c>
      <c r="K33" s="59">
        <v>5807.69</v>
      </c>
      <c r="L33" s="59">
        <v>6749.85</v>
      </c>
      <c r="M33" s="60">
        <v>501.83</v>
      </c>
      <c r="N33" s="126">
        <f t="shared" si="0"/>
        <v>0</v>
      </c>
      <c r="O33" s="122">
        <f t="shared" si="1"/>
        <v>37920.559999999998</v>
      </c>
      <c r="P33" s="120">
        <f t="shared" si="2"/>
        <v>37920.559999999998</v>
      </c>
      <c r="Q33" s="122">
        <f t="shared" si="3"/>
        <v>0</v>
      </c>
      <c r="R33" s="120">
        <f t="shared" si="4"/>
        <v>5417.2228571428568</v>
      </c>
      <c r="S33" s="122">
        <f t="shared" si="5"/>
        <v>3160.0466666666666</v>
      </c>
      <c r="T33" s="69"/>
    </row>
    <row r="34" spans="1:20" x14ac:dyDescent="0.25">
      <c r="A34" s="17">
        <v>1981</v>
      </c>
      <c r="B34" s="23">
        <v>0</v>
      </c>
      <c r="C34" s="59">
        <v>0</v>
      </c>
      <c r="D34" s="59">
        <v>0</v>
      </c>
      <c r="E34" s="59">
        <v>0</v>
      </c>
      <c r="F34" s="59">
        <v>0</v>
      </c>
      <c r="G34" s="59">
        <v>5797.77</v>
      </c>
      <c r="H34" s="59">
        <v>4004.69</v>
      </c>
      <c r="I34" s="59">
        <v>4895.28</v>
      </c>
      <c r="J34" s="59">
        <v>4328</v>
      </c>
      <c r="K34" s="59">
        <v>5375.29</v>
      </c>
      <c r="L34" s="59">
        <v>7721.77</v>
      </c>
      <c r="M34" s="60">
        <v>200.33</v>
      </c>
      <c r="N34" s="126">
        <f t="shared" si="0"/>
        <v>0</v>
      </c>
      <c r="O34" s="122">
        <f t="shared" si="1"/>
        <v>32323.130000000005</v>
      </c>
      <c r="P34" s="120">
        <f t="shared" si="2"/>
        <v>32323.130000000005</v>
      </c>
      <c r="Q34" s="122">
        <f t="shared" si="3"/>
        <v>0</v>
      </c>
      <c r="R34" s="120">
        <f t="shared" si="4"/>
        <v>4617.5900000000011</v>
      </c>
      <c r="S34" s="122">
        <f t="shared" si="5"/>
        <v>2693.5941666666672</v>
      </c>
      <c r="T34" s="69"/>
    </row>
    <row r="35" spans="1:20" x14ac:dyDescent="0.25">
      <c r="A35" s="17">
        <v>1982</v>
      </c>
      <c r="B35" s="23">
        <v>0</v>
      </c>
      <c r="C35" s="59">
        <v>0</v>
      </c>
      <c r="D35" s="59">
        <v>0</v>
      </c>
      <c r="E35" s="59">
        <v>0</v>
      </c>
      <c r="F35" s="59">
        <v>0</v>
      </c>
      <c r="G35" s="59">
        <v>1933.91</v>
      </c>
      <c r="H35" s="59">
        <v>4504.53</v>
      </c>
      <c r="I35" s="59">
        <v>2160.0300000000002</v>
      </c>
      <c r="J35" s="59">
        <v>5490.33</v>
      </c>
      <c r="K35" s="59">
        <v>9582.2900000000009</v>
      </c>
      <c r="L35" s="59">
        <v>8114.5</v>
      </c>
      <c r="M35" s="60">
        <v>2050.94</v>
      </c>
      <c r="N35" s="126">
        <f t="shared" si="0"/>
        <v>0</v>
      </c>
      <c r="O35" s="122">
        <f t="shared" si="1"/>
        <v>33836.53</v>
      </c>
      <c r="P35" s="120">
        <f t="shared" si="2"/>
        <v>33836.53</v>
      </c>
      <c r="Q35" s="122">
        <f t="shared" si="3"/>
        <v>0</v>
      </c>
      <c r="R35" s="120">
        <f t="shared" si="4"/>
        <v>4833.79</v>
      </c>
      <c r="S35" s="122">
        <f t="shared" si="5"/>
        <v>2819.7108333333331</v>
      </c>
      <c r="T35" s="69"/>
    </row>
    <row r="36" spans="1:20" x14ac:dyDescent="0.25">
      <c r="A36" s="17">
        <v>1983</v>
      </c>
      <c r="B36" s="23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1354.73</v>
      </c>
      <c r="I36" s="59">
        <v>2465.4899999999998</v>
      </c>
      <c r="J36" s="59">
        <v>9498.98</v>
      </c>
      <c r="K36" s="59">
        <v>9215.34</v>
      </c>
      <c r="L36" s="59">
        <v>6686.38</v>
      </c>
      <c r="M36" s="60">
        <v>297.52</v>
      </c>
      <c r="N36" s="126">
        <f t="shared" si="0"/>
        <v>0</v>
      </c>
      <c r="O36" s="122">
        <f t="shared" si="1"/>
        <v>29518.440000000002</v>
      </c>
      <c r="P36" s="120">
        <f t="shared" si="2"/>
        <v>29518.440000000002</v>
      </c>
      <c r="Q36" s="122">
        <f t="shared" si="3"/>
        <v>0</v>
      </c>
      <c r="R36" s="120">
        <f t="shared" si="4"/>
        <v>4216.92</v>
      </c>
      <c r="S36" s="122">
        <f t="shared" si="5"/>
        <v>2459.8700000000003</v>
      </c>
      <c r="T36" s="69"/>
    </row>
    <row r="37" spans="1:20" x14ac:dyDescent="0.25">
      <c r="A37" s="17">
        <v>1984</v>
      </c>
      <c r="B37" s="23">
        <v>0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5363.38</v>
      </c>
      <c r="I37" s="59">
        <v>8852.36</v>
      </c>
      <c r="J37" s="59">
        <v>9417.66</v>
      </c>
      <c r="K37" s="59">
        <v>12075.55</v>
      </c>
      <c r="L37" s="59">
        <v>2554.75</v>
      </c>
      <c r="M37" s="60">
        <v>833.07</v>
      </c>
      <c r="N37" s="126">
        <f t="shared" si="0"/>
        <v>0</v>
      </c>
      <c r="O37" s="122">
        <f t="shared" si="1"/>
        <v>39096.769999999997</v>
      </c>
      <c r="P37" s="120">
        <f t="shared" si="2"/>
        <v>39096.769999999997</v>
      </c>
      <c r="Q37" s="122">
        <f t="shared" si="3"/>
        <v>0</v>
      </c>
      <c r="R37" s="120">
        <f t="shared" si="4"/>
        <v>5585.2528571428566</v>
      </c>
      <c r="S37" s="122">
        <f t="shared" si="5"/>
        <v>3258.0641666666666</v>
      </c>
      <c r="T37" s="69"/>
    </row>
    <row r="38" spans="1:20" x14ac:dyDescent="0.25">
      <c r="A38" s="17">
        <v>1985</v>
      </c>
      <c r="B38" s="23">
        <v>0</v>
      </c>
      <c r="C38" s="59">
        <v>0</v>
      </c>
      <c r="D38" s="59">
        <v>0</v>
      </c>
      <c r="E38" s="59">
        <v>0</v>
      </c>
      <c r="F38" s="59">
        <v>0</v>
      </c>
      <c r="G38" s="59">
        <v>5109.5</v>
      </c>
      <c r="H38" s="59">
        <v>3810.3</v>
      </c>
      <c r="I38" s="59">
        <v>8271.2000000000007</v>
      </c>
      <c r="J38" s="59">
        <v>6908.53</v>
      </c>
      <c r="K38" s="59">
        <v>6545.55</v>
      </c>
      <c r="L38" s="59">
        <v>5018.25</v>
      </c>
      <c r="M38" s="60">
        <v>0</v>
      </c>
      <c r="N38" s="126">
        <f t="shared" si="0"/>
        <v>0</v>
      </c>
      <c r="O38" s="122">
        <f t="shared" si="1"/>
        <v>35663.33</v>
      </c>
      <c r="P38" s="120">
        <f t="shared" si="2"/>
        <v>35663.33</v>
      </c>
      <c r="Q38" s="122">
        <f t="shared" si="3"/>
        <v>0</v>
      </c>
      <c r="R38" s="120">
        <f t="shared" si="4"/>
        <v>5094.761428571429</v>
      </c>
      <c r="S38" s="122">
        <f t="shared" si="5"/>
        <v>2971.9441666666667</v>
      </c>
      <c r="T38" s="69"/>
    </row>
    <row r="39" spans="1:20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8213.67</v>
      </c>
      <c r="I39" s="59">
        <v>7910.2</v>
      </c>
      <c r="J39" s="59">
        <v>10782.31</v>
      </c>
      <c r="K39" s="59">
        <v>5169</v>
      </c>
      <c r="L39" s="59">
        <v>2509.13</v>
      </c>
      <c r="M39" s="60">
        <v>739.85</v>
      </c>
      <c r="N39" s="126">
        <f t="shared" si="0"/>
        <v>0</v>
      </c>
      <c r="O39" s="122">
        <f t="shared" si="1"/>
        <v>35324.159999999996</v>
      </c>
      <c r="P39" s="120">
        <f t="shared" si="2"/>
        <v>35324.159999999996</v>
      </c>
      <c r="Q39" s="122">
        <f t="shared" si="3"/>
        <v>0</v>
      </c>
      <c r="R39" s="120">
        <f t="shared" si="4"/>
        <v>5046.3085714285708</v>
      </c>
      <c r="S39" s="122">
        <f t="shared" si="5"/>
        <v>2943.68</v>
      </c>
      <c r="T39" s="69"/>
    </row>
    <row r="40" spans="1:20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688.27</v>
      </c>
      <c r="H40" s="59">
        <v>4742.55</v>
      </c>
      <c r="I40" s="59">
        <v>8751.2000000000007</v>
      </c>
      <c r="J40" s="59">
        <v>7797.14</v>
      </c>
      <c r="K40" s="59">
        <v>9209.39</v>
      </c>
      <c r="L40" s="59">
        <v>12014.06</v>
      </c>
      <c r="M40" s="60">
        <v>2739.21</v>
      </c>
      <c r="N40" s="126">
        <f t="shared" si="0"/>
        <v>0</v>
      </c>
      <c r="O40" s="122">
        <f t="shared" si="1"/>
        <v>45941.82</v>
      </c>
      <c r="P40" s="120">
        <f t="shared" si="2"/>
        <v>45941.82</v>
      </c>
      <c r="Q40" s="122">
        <f t="shared" si="3"/>
        <v>0</v>
      </c>
      <c r="R40" s="120">
        <f t="shared" si="4"/>
        <v>6563.1171428571424</v>
      </c>
      <c r="S40" s="122">
        <f t="shared" si="5"/>
        <v>3828.4850000000001</v>
      </c>
      <c r="T40" s="69"/>
    </row>
    <row r="41" spans="1:20" x14ac:dyDescent="0.25">
      <c r="A41" s="17">
        <v>1988</v>
      </c>
      <c r="B41" s="23">
        <v>0</v>
      </c>
      <c r="C41" s="59">
        <v>0</v>
      </c>
      <c r="D41" s="59">
        <v>0</v>
      </c>
      <c r="E41" s="59">
        <v>0</v>
      </c>
      <c r="F41" s="59">
        <v>0</v>
      </c>
      <c r="G41" s="59">
        <v>4847.67</v>
      </c>
      <c r="H41" s="59">
        <v>4409.32</v>
      </c>
      <c r="I41" s="59">
        <v>6934.32</v>
      </c>
      <c r="J41" s="59">
        <v>7709.87</v>
      </c>
      <c r="K41" s="59">
        <v>5206.6899999999996</v>
      </c>
      <c r="L41" s="59">
        <v>3090.29</v>
      </c>
      <c r="M41" s="60">
        <v>4661.2299999999996</v>
      </c>
      <c r="N41" s="126">
        <f t="shared" si="0"/>
        <v>0</v>
      </c>
      <c r="O41" s="122">
        <f t="shared" si="1"/>
        <v>36859.39</v>
      </c>
      <c r="P41" s="120">
        <f t="shared" si="2"/>
        <v>36859.39</v>
      </c>
      <c r="Q41" s="122">
        <f t="shared" si="3"/>
        <v>0</v>
      </c>
      <c r="R41" s="120">
        <f t="shared" si="4"/>
        <v>5265.6271428571426</v>
      </c>
      <c r="S41" s="122">
        <f t="shared" si="5"/>
        <v>3071.6158333333333</v>
      </c>
      <c r="T41" s="69"/>
    </row>
    <row r="42" spans="1:20" x14ac:dyDescent="0.25">
      <c r="A42" s="17">
        <v>1989</v>
      </c>
      <c r="B42" s="23">
        <v>10220.98</v>
      </c>
      <c r="C42" s="59">
        <v>3447.32</v>
      </c>
      <c r="D42" s="59">
        <v>0</v>
      </c>
      <c r="E42" s="59">
        <v>0</v>
      </c>
      <c r="F42" s="59">
        <v>3633.77</v>
      </c>
      <c r="G42" s="59">
        <v>2374.25</v>
      </c>
      <c r="H42" s="59">
        <v>2620.1999999999998</v>
      </c>
      <c r="I42" s="59">
        <v>8415.99</v>
      </c>
      <c r="J42" s="59">
        <v>2094.58</v>
      </c>
      <c r="K42" s="59">
        <v>7547.22</v>
      </c>
      <c r="L42" s="59">
        <v>1459.86</v>
      </c>
      <c r="M42" s="60">
        <v>5061.8900000000003</v>
      </c>
      <c r="N42" s="126">
        <f t="shared" si="0"/>
        <v>17302.07</v>
      </c>
      <c r="O42" s="122">
        <f t="shared" si="1"/>
        <v>29573.989999999998</v>
      </c>
      <c r="P42" s="120">
        <f t="shared" si="2"/>
        <v>46876.060000000005</v>
      </c>
      <c r="Q42" s="122">
        <f t="shared" si="3"/>
        <v>3460.4139999999998</v>
      </c>
      <c r="R42" s="120">
        <f t="shared" si="4"/>
        <v>4224.8557142857144</v>
      </c>
      <c r="S42" s="122">
        <f t="shared" si="5"/>
        <v>3906.3383333333336</v>
      </c>
      <c r="T42" s="69"/>
    </row>
    <row r="43" spans="1:20" x14ac:dyDescent="0.25">
      <c r="A43" s="17">
        <v>1990</v>
      </c>
      <c r="B43" s="23">
        <v>10659.33</v>
      </c>
      <c r="C43" s="59">
        <v>2618.2199999999998</v>
      </c>
      <c r="D43" s="59">
        <v>0</v>
      </c>
      <c r="E43" s="59">
        <v>0</v>
      </c>
      <c r="F43" s="59">
        <v>2644.01</v>
      </c>
      <c r="G43" s="59">
        <v>3980.89</v>
      </c>
      <c r="H43" s="59">
        <v>6178.6</v>
      </c>
      <c r="I43" s="59">
        <v>4704.8599999999997</v>
      </c>
      <c r="J43" s="59">
        <v>7741.6</v>
      </c>
      <c r="K43" s="59">
        <v>8659.9599999999991</v>
      </c>
      <c r="L43" s="59">
        <v>7231.84</v>
      </c>
      <c r="M43" s="60">
        <v>6886.71</v>
      </c>
      <c r="N43" s="126">
        <f t="shared" si="0"/>
        <v>15921.56</v>
      </c>
      <c r="O43" s="122">
        <f t="shared" si="1"/>
        <v>45384.46</v>
      </c>
      <c r="P43" s="120">
        <f t="shared" si="2"/>
        <v>61306.02</v>
      </c>
      <c r="Q43" s="122">
        <f t="shared" si="3"/>
        <v>3184.3119999999999</v>
      </c>
      <c r="R43" s="120">
        <f t="shared" si="4"/>
        <v>6483.494285714286</v>
      </c>
      <c r="S43" s="122">
        <f t="shared" si="5"/>
        <v>5108.835</v>
      </c>
      <c r="T43" s="69"/>
    </row>
    <row r="44" spans="1:20" x14ac:dyDescent="0.25">
      <c r="A44" s="17">
        <v>1991</v>
      </c>
      <c r="B44" s="23">
        <v>7531.35</v>
      </c>
      <c r="C44" s="59">
        <v>0</v>
      </c>
      <c r="D44" s="59">
        <v>0</v>
      </c>
      <c r="E44" s="59">
        <v>0</v>
      </c>
      <c r="F44" s="59">
        <v>3371.95</v>
      </c>
      <c r="G44" s="59">
        <v>1463.82</v>
      </c>
      <c r="H44" s="59">
        <v>7285.4</v>
      </c>
      <c r="I44" s="59">
        <v>1275.3900000000001</v>
      </c>
      <c r="J44" s="59">
        <v>3177.57</v>
      </c>
      <c r="K44" s="59">
        <v>7664.24</v>
      </c>
      <c r="L44" s="59">
        <v>2790.78</v>
      </c>
      <c r="M44" s="60">
        <v>5539.92</v>
      </c>
      <c r="N44" s="126">
        <f t="shared" si="0"/>
        <v>10903.3</v>
      </c>
      <c r="O44" s="122">
        <f t="shared" si="1"/>
        <v>29197.119999999995</v>
      </c>
      <c r="P44" s="120">
        <f t="shared" si="2"/>
        <v>40100.419999999991</v>
      </c>
      <c r="Q44" s="122">
        <f t="shared" si="3"/>
        <v>2180.66</v>
      </c>
      <c r="R44" s="120">
        <f t="shared" si="4"/>
        <v>4171.0171428571421</v>
      </c>
      <c r="S44" s="122">
        <f t="shared" si="5"/>
        <v>3341.7016666666659</v>
      </c>
      <c r="T44" s="69"/>
    </row>
    <row r="45" spans="1:20" x14ac:dyDescent="0.25">
      <c r="A45" s="17">
        <v>1992</v>
      </c>
      <c r="B45" s="23">
        <v>12329.44</v>
      </c>
      <c r="C45" s="59">
        <v>2765</v>
      </c>
      <c r="D45" s="59">
        <v>0</v>
      </c>
      <c r="E45" s="59">
        <v>0</v>
      </c>
      <c r="F45" s="59">
        <v>2959.38</v>
      </c>
      <c r="G45" s="59">
        <v>1925.98</v>
      </c>
      <c r="H45" s="59">
        <v>3068.48</v>
      </c>
      <c r="I45" s="59">
        <v>8348.5499999999993</v>
      </c>
      <c r="J45" s="59">
        <v>4270.4799999999996</v>
      </c>
      <c r="K45" s="59">
        <v>4018.57</v>
      </c>
      <c r="L45" s="59">
        <v>3183.52</v>
      </c>
      <c r="M45" s="60">
        <v>0</v>
      </c>
      <c r="N45" s="126">
        <f t="shared" si="0"/>
        <v>18053.82</v>
      </c>
      <c r="O45" s="122">
        <f t="shared" si="1"/>
        <v>24815.579999999998</v>
      </c>
      <c r="P45" s="120">
        <f t="shared" si="2"/>
        <v>42869.399999999994</v>
      </c>
      <c r="Q45" s="122">
        <f t="shared" si="3"/>
        <v>3610.7640000000001</v>
      </c>
      <c r="R45" s="120">
        <f t="shared" si="4"/>
        <v>3545.0828571428569</v>
      </c>
      <c r="S45" s="122">
        <f t="shared" si="5"/>
        <v>3572.4499999999994</v>
      </c>
      <c r="T45" s="69"/>
    </row>
    <row r="46" spans="1:20" x14ac:dyDescent="0.25">
      <c r="A46" s="17">
        <v>1993</v>
      </c>
      <c r="B46" s="23">
        <v>7364.73</v>
      </c>
      <c r="C46" s="59">
        <v>1561.01</v>
      </c>
      <c r="D46" s="59">
        <v>2945.5</v>
      </c>
      <c r="E46" s="59">
        <v>2721.36</v>
      </c>
      <c r="F46" s="59">
        <v>79.34</v>
      </c>
      <c r="G46" s="59">
        <v>3919.4</v>
      </c>
      <c r="H46" s="59">
        <v>2681.69</v>
      </c>
      <c r="I46" s="59">
        <v>8763.1</v>
      </c>
      <c r="J46" s="59">
        <v>4284.3599999999997</v>
      </c>
      <c r="K46" s="59">
        <v>4504.53</v>
      </c>
      <c r="L46" s="59">
        <v>1400.35</v>
      </c>
      <c r="M46" s="60">
        <v>559.35</v>
      </c>
      <c r="N46" s="126">
        <f t="shared" si="0"/>
        <v>14671.94</v>
      </c>
      <c r="O46" s="122">
        <f t="shared" si="1"/>
        <v>26112.779999999995</v>
      </c>
      <c r="P46" s="120">
        <f t="shared" si="2"/>
        <v>40784.719999999994</v>
      </c>
      <c r="Q46" s="122">
        <f t="shared" si="3"/>
        <v>2934.3879999999999</v>
      </c>
      <c r="R46" s="120">
        <f t="shared" si="4"/>
        <v>3730.3971428571422</v>
      </c>
      <c r="S46" s="122">
        <f t="shared" si="5"/>
        <v>3398.726666666666</v>
      </c>
      <c r="T46" s="69"/>
    </row>
    <row r="47" spans="1:20" x14ac:dyDescent="0.25">
      <c r="A47" s="17">
        <v>1994</v>
      </c>
      <c r="B47" s="23">
        <v>12773.74</v>
      </c>
      <c r="C47" s="59">
        <v>2400.0300000000002</v>
      </c>
      <c r="D47" s="59">
        <v>0</v>
      </c>
      <c r="E47" s="59">
        <v>0</v>
      </c>
      <c r="F47" s="59">
        <v>4101.88</v>
      </c>
      <c r="G47" s="59">
        <v>5494.29</v>
      </c>
      <c r="H47" s="59">
        <v>3389.8</v>
      </c>
      <c r="I47" s="59">
        <v>3851.96</v>
      </c>
      <c r="J47" s="59">
        <v>2526.98</v>
      </c>
      <c r="K47" s="59">
        <v>1200.02</v>
      </c>
      <c r="L47" s="59">
        <v>3590.14</v>
      </c>
      <c r="M47" s="60">
        <v>8179.95</v>
      </c>
      <c r="N47" s="126">
        <f t="shared" si="0"/>
        <v>19275.650000000001</v>
      </c>
      <c r="O47" s="122">
        <f t="shared" si="1"/>
        <v>28233.14</v>
      </c>
      <c r="P47" s="120">
        <f t="shared" si="2"/>
        <v>47508.789999999994</v>
      </c>
      <c r="Q47" s="122">
        <f t="shared" si="3"/>
        <v>3855.13</v>
      </c>
      <c r="R47" s="120">
        <f t="shared" si="4"/>
        <v>4033.3057142857142</v>
      </c>
      <c r="S47" s="122">
        <f t="shared" si="5"/>
        <v>3959.0658333333326</v>
      </c>
      <c r="T47" s="69"/>
    </row>
    <row r="48" spans="1:20" x14ac:dyDescent="0.25">
      <c r="A48" s="17">
        <v>1995</v>
      </c>
      <c r="B48" s="23">
        <v>10494.7</v>
      </c>
      <c r="C48" s="59">
        <v>257.86</v>
      </c>
      <c r="D48" s="59">
        <v>0</v>
      </c>
      <c r="E48" s="59">
        <v>0</v>
      </c>
      <c r="F48" s="59">
        <v>6172.65</v>
      </c>
      <c r="G48" s="59">
        <v>0</v>
      </c>
      <c r="H48" s="59">
        <v>63.47</v>
      </c>
      <c r="I48" s="59">
        <v>0</v>
      </c>
      <c r="J48" s="59">
        <v>7108.86</v>
      </c>
      <c r="K48" s="59">
        <v>4599.74</v>
      </c>
      <c r="L48" s="59">
        <v>9554.52</v>
      </c>
      <c r="M48" s="60">
        <v>16546.36</v>
      </c>
      <c r="N48" s="126">
        <f t="shared" si="0"/>
        <v>16925.21</v>
      </c>
      <c r="O48" s="122">
        <f t="shared" si="1"/>
        <v>37872.949999999997</v>
      </c>
      <c r="P48" s="120">
        <f t="shared" si="2"/>
        <v>54798.16</v>
      </c>
      <c r="Q48" s="122">
        <f t="shared" si="3"/>
        <v>3385.0419999999999</v>
      </c>
      <c r="R48" s="120">
        <f t="shared" si="4"/>
        <v>5410.4214285714279</v>
      </c>
      <c r="S48" s="122">
        <f t="shared" si="5"/>
        <v>4566.5133333333333</v>
      </c>
      <c r="T48" s="69"/>
    </row>
    <row r="49" spans="1:20" x14ac:dyDescent="0.25">
      <c r="A49" s="17">
        <v>1996</v>
      </c>
      <c r="B49" s="23">
        <v>0</v>
      </c>
      <c r="C49" s="59">
        <v>0</v>
      </c>
      <c r="D49" s="59">
        <v>0</v>
      </c>
      <c r="E49" s="59">
        <v>0</v>
      </c>
      <c r="F49" s="59">
        <v>0</v>
      </c>
      <c r="G49" s="59">
        <v>3744.85</v>
      </c>
      <c r="H49" s="59">
        <v>7287.38</v>
      </c>
      <c r="I49" s="59">
        <v>5944.55</v>
      </c>
      <c r="J49" s="59">
        <v>7539.28</v>
      </c>
      <c r="K49" s="59">
        <v>7590.85</v>
      </c>
      <c r="L49" s="59">
        <v>3576.25</v>
      </c>
      <c r="M49" s="60">
        <v>8414.01</v>
      </c>
      <c r="N49" s="126">
        <f t="shared" si="0"/>
        <v>0</v>
      </c>
      <c r="O49" s="122">
        <f t="shared" si="1"/>
        <v>44097.17</v>
      </c>
      <c r="P49" s="120">
        <f t="shared" si="2"/>
        <v>44097.17</v>
      </c>
      <c r="Q49" s="122">
        <f t="shared" si="3"/>
        <v>0</v>
      </c>
      <c r="R49" s="120">
        <f t="shared" si="4"/>
        <v>6299.5957142857142</v>
      </c>
      <c r="S49" s="122">
        <f t="shared" si="5"/>
        <v>3674.7641666666664</v>
      </c>
      <c r="T49" s="69"/>
    </row>
    <row r="50" spans="1:20" x14ac:dyDescent="0.25">
      <c r="A50" s="17">
        <v>1997</v>
      </c>
      <c r="B50" s="23">
        <v>6722.08</v>
      </c>
      <c r="C50" s="59">
        <v>0</v>
      </c>
      <c r="D50" s="59">
        <v>0</v>
      </c>
      <c r="E50" s="59">
        <v>0</v>
      </c>
      <c r="F50" s="59">
        <v>4821.8900000000003</v>
      </c>
      <c r="G50" s="59">
        <v>2033.09</v>
      </c>
      <c r="H50" s="59">
        <v>6852.99</v>
      </c>
      <c r="I50" s="59">
        <v>5226.5200000000004</v>
      </c>
      <c r="J50" s="59">
        <v>6813.32</v>
      </c>
      <c r="K50" s="59">
        <v>10143.620000000001</v>
      </c>
      <c r="L50" s="59">
        <v>16447.18</v>
      </c>
      <c r="M50" s="60">
        <v>3947.17</v>
      </c>
      <c r="N50" s="126">
        <f t="shared" si="0"/>
        <v>11543.970000000001</v>
      </c>
      <c r="O50" s="122">
        <f t="shared" si="1"/>
        <v>51463.89</v>
      </c>
      <c r="P50" s="120">
        <f t="shared" si="2"/>
        <v>63007.86</v>
      </c>
      <c r="Q50" s="122">
        <f t="shared" si="3"/>
        <v>2308.7940000000003</v>
      </c>
      <c r="R50" s="120">
        <f t="shared" si="4"/>
        <v>7351.9842857142858</v>
      </c>
      <c r="S50" s="122">
        <f t="shared" si="5"/>
        <v>5250.6549999999997</v>
      </c>
      <c r="T50" s="69"/>
    </row>
    <row r="51" spans="1:20" x14ac:dyDescent="0.25">
      <c r="A51" s="17">
        <v>1998</v>
      </c>
      <c r="B51" s="23">
        <v>0</v>
      </c>
      <c r="C51" s="59">
        <v>0</v>
      </c>
      <c r="D51" s="59">
        <v>0</v>
      </c>
      <c r="E51" s="59">
        <v>0</v>
      </c>
      <c r="F51" s="59">
        <v>0</v>
      </c>
      <c r="G51" s="59">
        <v>0</v>
      </c>
      <c r="H51" s="59">
        <v>2390.12</v>
      </c>
      <c r="I51" s="59">
        <v>1529.28</v>
      </c>
      <c r="J51" s="59">
        <v>2905.83</v>
      </c>
      <c r="K51" s="59">
        <v>2604.34</v>
      </c>
      <c r="L51" s="59">
        <v>1061.17</v>
      </c>
      <c r="M51" s="60">
        <v>69.42</v>
      </c>
      <c r="N51" s="126">
        <f t="shared" si="0"/>
        <v>0</v>
      </c>
      <c r="O51" s="122">
        <f t="shared" si="1"/>
        <v>10560.16</v>
      </c>
      <c r="P51" s="120">
        <f t="shared" si="2"/>
        <v>10560.16</v>
      </c>
      <c r="Q51" s="122">
        <f t="shared" si="3"/>
        <v>0</v>
      </c>
      <c r="R51" s="120">
        <f t="shared" si="4"/>
        <v>1508.5942857142857</v>
      </c>
      <c r="S51" s="122">
        <f t="shared" si="5"/>
        <v>880.01333333333332</v>
      </c>
      <c r="T51" s="69"/>
    </row>
    <row r="52" spans="1:20" x14ac:dyDescent="0.25">
      <c r="A52" s="17">
        <v>1999</v>
      </c>
      <c r="B52" s="23">
        <v>0</v>
      </c>
      <c r="C52" s="59">
        <v>0</v>
      </c>
      <c r="D52" s="59">
        <v>0</v>
      </c>
      <c r="E52" s="59">
        <v>0</v>
      </c>
      <c r="F52" s="59">
        <v>0</v>
      </c>
      <c r="G52" s="59">
        <v>0</v>
      </c>
      <c r="H52" s="59">
        <v>8479.4599999999991</v>
      </c>
      <c r="I52" s="59">
        <v>12156.87</v>
      </c>
      <c r="J52" s="59">
        <v>4488.66</v>
      </c>
      <c r="K52" s="59">
        <v>4004.69</v>
      </c>
      <c r="L52" s="59">
        <v>9760.7999999999993</v>
      </c>
      <c r="M52" s="60">
        <v>7319.12</v>
      </c>
      <c r="N52" s="126">
        <f t="shared" si="0"/>
        <v>0</v>
      </c>
      <c r="O52" s="122">
        <f t="shared" si="1"/>
        <v>46209.599999999999</v>
      </c>
      <c r="P52" s="120">
        <f t="shared" si="2"/>
        <v>46209.599999999999</v>
      </c>
      <c r="Q52" s="122">
        <f t="shared" si="3"/>
        <v>0</v>
      </c>
      <c r="R52" s="120">
        <f t="shared" si="4"/>
        <v>6601.3714285714286</v>
      </c>
      <c r="S52" s="122">
        <f t="shared" si="5"/>
        <v>3850.7999999999997</v>
      </c>
      <c r="T52" s="69"/>
    </row>
    <row r="53" spans="1:20" x14ac:dyDescent="0.25">
      <c r="A53" s="17">
        <v>2000</v>
      </c>
      <c r="B53" s="23">
        <v>0</v>
      </c>
      <c r="C53" s="59">
        <v>0</v>
      </c>
      <c r="D53" s="59">
        <v>0</v>
      </c>
      <c r="E53" s="59">
        <v>0</v>
      </c>
      <c r="F53" s="59">
        <v>0</v>
      </c>
      <c r="G53" s="59">
        <v>6755.8</v>
      </c>
      <c r="H53" s="59">
        <v>4849.66</v>
      </c>
      <c r="I53" s="59">
        <v>2727.31</v>
      </c>
      <c r="J53" s="59">
        <v>2348.46</v>
      </c>
      <c r="K53" s="59">
        <v>3629.8</v>
      </c>
      <c r="L53" s="59">
        <v>5621.24</v>
      </c>
      <c r="M53" s="60">
        <v>5768.02</v>
      </c>
      <c r="N53" s="126">
        <f t="shared" si="0"/>
        <v>0</v>
      </c>
      <c r="O53" s="122">
        <f t="shared" si="1"/>
        <v>31700.289999999997</v>
      </c>
      <c r="P53" s="120">
        <f t="shared" si="2"/>
        <v>31700.289999999997</v>
      </c>
      <c r="Q53" s="122">
        <f t="shared" si="3"/>
        <v>0</v>
      </c>
      <c r="R53" s="120">
        <f t="shared" si="4"/>
        <v>4528.6128571428571</v>
      </c>
      <c r="S53" s="122">
        <f t="shared" si="5"/>
        <v>2641.6908333333331</v>
      </c>
      <c r="T53" s="69"/>
    </row>
    <row r="54" spans="1:20" x14ac:dyDescent="0.25">
      <c r="A54" s="17">
        <v>2001</v>
      </c>
      <c r="B54" s="23">
        <v>11603.47</v>
      </c>
      <c r="C54" s="59">
        <v>2618.2199999999998</v>
      </c>
      <c r="D54" s="59">
        <v>0</v>
      </c>
      <c r="E54" s="59">
        <v>0</v>
      </c>
      <c r="F54" s="59">
        <v>5994.14</v>
      </c>
      <c r="G54" s="59">
        <v>311.41000000000003</v>
      </c>
      <c r="H54" s="59">
        <v>7574.99</v>
      </c>
      <c r="I54" s="59">
        <v>6424.56</v>
      </c>
      <c r="J54" s="59">
        <v>6827.21</v>
      </c>
      <c r="K54" s="59">
        <v>5170.9799999999996</v>
      </c>
      <c r="L54" s="59">
        <v>10004.77</v>
      </c>
      <c r="M54" s="60">
        <v>10419.33</v>
      </c>
      <c r="N54" s="126">
        <f t="shared" si="0"/>
        <v>20215.829999999998</v>
      </c>
      <c r="O54" s="122">
        <f t="shared" si="1"/>
        <v>46733.25</v>
      </c>
      <c r="P54" s="120">
        <f t="shared" si="2"/>
        <v>66949.08</v>
      </c>
      <c r="Q54" s="122">
        <f t="shared" si="3"/>
        <v>4043.1659999999997</v>
      </c>
      <c r="R54" s="120">
        <f t="shared" si="4"/>
        <v>6676.1785714285716</v>
      </c>
      <c r="S54" s="122">
        <f t="shared" si="5"/>
        <v>5579.09</v>
      </c>
      <c r="T54" s="69"/>
    </row>
    <row r="55" spans="1:20" x14ac:dyDescent="0.25">
      <c r="A55" s="17">
        <v>2002</v>
      </c>
      <c r="B55" s="23">
        <v>5046.0200000000004</v>
      </c>
      <c r="C55" s="59">
        <v>0</v>
      </c>
      <c r="D55" s="59">
        <v>0</v>
      </c>
      <c r="E55" s="59">
        <v>0</v>
      </c>
      <c r="F55" s="59">
        <v>4752.47</v>
      </c>
      <c r="G55" s="59">
        <v>1475.72</v>
      </c>
      <c r="H55" s="59">
        <v>876.71</v>
      </c>
      <c r="I55" s="59">
        <v>2445.66</v>
      </c>
      <c r="J55" s="59">
        <v>577.20000000000005</v>
      </c>
      <c r="K55" s="59">
        <v>1243.6600000000001</v>
      </c>
      <c r="L55" s="59">
        <v>1037.3699999999999</v>
      </c>
      <c r="M55" s="60">
        <v>4000.72</v>
      </c>
      <c r="N55" s="126">
        <f t="shared" si="0"/>
        <v>9798.4900000000016</v>
      </c>
      <c r="O55" s="122">
        <f t="shared" si="1"/>
        <v>11657.039999999999</v>
      </c>
      <c r="P55" s="120">
        <f t="shared" si="2"/>
        <v>21455.530000000002</v>
      </c>
      <c r="Q55" s="122">
        <f t="shared" si="3"/>
        <v>1959.6980000000003</v>
      </c>
      <c r="R55" s="120">
        <f t="shared" si="4"/>
        <v>1665.2914285714285</v>
      </c>
      <c r="S55" s="122">
        <f t="shared" si="5"/>
        <v>1787.9608333333335</v>
      </c>
      <c r="T55" s="69"/>
    </row>
    <row r="56" spans="1:20" x14ac:dyDescent="0.25">
      <c r="A56" s="17">
        <v>2003</v>
      </c>
      <c r="B56" s="23">
        <v>12983.99</v>
      </c>
      <c r="C56" s="59">
        <v>3907.5</v>
      </c>
      <c r="D56" s="59">
        <v>1299.19</v>
      </c>
      <c r="E56" s="59">
        <v>1572.92</v>
      </c>
      <c r="F56" s="59">
        <v>3183.52</v>
      </c>
      <c r="G56" s="59">
        <v>1475.72</v>
      </c>
      <c r="H56" s="59">
        <v>4393.45</v>
      </c>
      <c r="I56" s="59">
        <v>6458.28</v>
      </c>
      <c r="J56" s="59">
        <v>1854.57</v>
      </c>
      <c r="K56" s="59">
        <v>2134.25</v>
      </c>
      <c r="L56" s="59">
        <v>8983.27</v>
      </c>
      <c r="M56" s="60">
        <v>5779.92</v>
      </c>
      <c r="N56" s="126">
        <f t="shared" si="0"/>
        <v>22947.119999999999</v>
      </c>
      <c r="O56" s="122">
        <f t="shared" si="1"/>
        <v>31079.46</v>
      </c>
      <c r="P56" s="120">
        <f t="shared" si="2"/>
        <v>54026.58</v>
      </c>
      <c r="Q56" s="122">
        <f t="shared" si="3"/>
        <v>4589.424</v>
      </c>
      <c r="R56" s="120">
        <f t="shared" si="4"/>
        <v>4439.9228571428566</v>
      </c>
      <c r="S56" s="122">
        <f t="shared" si="5"/>
        <v>4502.2150000000001</v>
      </c>
      <c r="T56" s="69"/>
    </row>
    <row r="57" spans="1:20" x14ac:dyDescent="0.25">
      <c r="A57" s="17">
        <v>2004</v>
      </c>
      <c r="B57" s="23">
        <v>10128.15</v>
      </c>
      <c r="C57" s="59">
        <v>9951.42</v>
      </c>
      <c r="D57" s="59">
        <v>736.87</v>
      </c>
      <c r="E57" s="59">
        <v>1756.79</v>
      </c>
      <c r="F57" s="59">
        <v>6311.1</v>
      </c>
      <c r="G57" s="59">
        <v>2867.74</v>
      </c>
      <c r="H57" s="59">
        <v>4510.28</v>
      </c>
      <c r="I57" s="59">
        <v>7875.09</v>
      </c>
      <c r="J57" s="59">
        <v>3764.49</v>
      </c>
      <c r="K57" s="59">
        <v>3633.38</v>
      </c>
      <c r="L57" s="59">
        <v>6421.19</v>
      </c>
      <c r="M57" s="60">
        <v>3707.96</v>
      </c>
      <c r="N57" s="126">
        <f t="shared" si="0"/>
        <v>28884.33</v>
      </c>
      <c r="O57" s="122">
        <f t="shared" si="1"/>
        <v>32780.129999999997</v>
      </c>
      <c r="P57" s="120">
        <f t="shared" si="2"/>
        <v>61664.46</v>
      </c>
      <c r="Q57" s="122">
        <f t="shared" si="3"/>
        <v>5776.866</v>
      </c>
      <c r="R57" s="120">
        <f t="shared" si="4"/>
        <v>4682.8757142857139</v>
      </c>
      <c r="S57" s="122">
        <f t="shared" si="5"/>
        <v>5138.7049999999999</v>
      </c>
      <c r="T57" s="69"/>
    </row>
    <row r="58" spans="1:20" x14ac:dyDescent="0.25">
      <c r="A58" s="17">
        <v>2005</v>
      </c>
      <c r="B58" s="23">
        <v>11089.75</v>
      </c>
      <c r="C58" s="59">
        <v>3006.59</v>
      </c>
      <c r="D58" s="59">
        <v>1666.14</v>
      </c>
      <c r="E58" s="59">
        <v>1413.64</v>
      </c>
      <c r="F58" s="59">
        <v>7214.58</v>
      </c>
      <c r="G58" s="59">
        <v>2854.26</v>
      </c>
      <c r="H58" s="59">
        <v>5227.42</v>
      </c>
      <c r="I58" s="59">
        <v>8468</v>
      </c>
      <c r="J58" s="59">
        <v>5876.52</v>
      </c>
      <c r="K58" s="59">
        <v>5194.79</v>
      </c>
      <c r="L58" s="59">
        <v>2478.7800000000002</v>
      </c>
      <c r="M58" s="60">
        <v>7895.92</v>
      </c>
      <c r="N58" s="126">
        <f t="shared" si="0"/>
        <v>24390.699999999997</v>
      </c>
      <c r="O58" s="122">
        <f t="shared" si="1"/>
        <v>37995.69</v>
      </c>
      <c r="P58" s="120">
        <f t="shared" si="2"/>
        <v>62386.389999999992</v>
      </c>
      <c r="Q58" s="122">
        <f t="shared" si="3"/>
        <v>4878.1399999999994</v>
      </c>
      <c r="R58" s="120">
        <f t="shared" si="4"/>
        <v>5427.9557142857147</v>
      </c>
      <c r="S58" s="122">
        <f t="shared" si="5"/>
        <v>5198.8658333333324</v>
      </c>
      <c r="T58" s="69"/>
    </row>
    <row r="59" spans="1:20" x14ac:dyDescent="0.25">
      <c r="A59" s="17">
        <v>2006</v>
      </c>
      <c r="B59" s="23">
        <v>12430.99</v>
      </c>
      <c r="C59" s="59">
        <v>984.49</v>
      </c>
      <c r="D59" s="59">
        <v>1619.13</v>
      </c>
      <c r="E59" s="59">
        <v>1806.21</v>
      </c>
      <c r="F59" s="59">
        <v>4227.83</v>
      </c>
      <c r="G59" s="59">
        <v>2954.19</v>
      </c>
      <c r="H59" s="59">
        <v>1666.14</v>
      </c>
      <c r="I59" s="59">
        <v>1551.1</v>
      </c>
      <c r="J59" s="59">
        <v>1573.81</v>
      </c>
      <c r="K59" s="59">
        <v>1672.94</v>
      </c>
      <c r="L59" s="59">
        <v>2363.75</v>
      </c>
      <c r="M59" s="60">
        <v>9427.2199999999993</v>
      </c>
      <c r="N59" s="126">
        <f t="shared" si="0"/>
        <v>21068.65</v>
      </c>
      <c r="O59" s="122">
        <f t="shared" si="1"/>
        <v>21209.15</v>
      </c>
      <c r="P59" s="120">
        <f t="shared" si="2"/>
        <v>42277.8</v>
      </c>
      <c r="Q59" s="122">
        <f t="shared" si="3"/>
        <v>4213.7300000000005</v>
      </c>
      <c r="R59" s="120">
        <f t="shared" si="4"/>
        <v>3029.8785714285718</v>
      </c>
      <c r="S59" s="122">
        <f t="shared" si="5"/>
        <v>3523.15</v>
      </c>
      <c r="T59" s="69"/>
    </row>
    <row r="60" spans="1:20" x14ac:dyDescent="0.25">
      <c r="A60" s="17">
        <v>2007</v>
      </c>
      <c r="B60" s="23">
        <v>13731.77</v>
      </c>
      <c r="C60" s="59">
        <v>9097.26</v>
      </c>
      <c r="D60" s="59">
        <v>625.89</v>
      </c>
      <c r="E60" s="59">
        <v>0</v>
      </c>
      <c r="F60" s="59">
        <v>7126.72</v>
      </c>
      <c r="G60" s="59">
        <v>2371.41</v>
      </c>
      <c r="H60" s="59">
        <v>11447.97</v>
      </c>
      <c r="I60" s="59">
        <v>77.87</v>
      </c>
      <c r="J60" s="59">
        <v>3674.63</v>
      </c>
      <c r="K60" s="59">
        <v>5243.98</v>
      </c>
      <c r="L60" s="59">
        <v>0</v>
      </c>
      <c r="M60" s="60">
        <v>9157.77</v>
      </c>
      <c r="N60" s="126">
        <f t="shared" si="0"/>
        <v>30581.64</v>
      </c>
      <c r="O60" s="122">
        <f t="shared" si="1"/>
        <v>31973.63</v>
      </c>
      <c r="P60" s="120">
        <f t="shared" si="2"/>
        <v>62555.270000000004</v>
      </c>
      <c r="Q60" s="122">
        <f t="shared" si="3"/>
        <v>6116.3279999999995</v>
      </c>
      <c r="R60" s="120">
        <f t="shared" si="4"/>
        <v>4567.6614285714286</v>
      </c>
      <c r="S60" s="122">
        <f t="shared" si="5"/>
        <v>5212.939166666667</v>
      </c>
      <c r="T60" s="69"/>
    </row>
    <row r="61" spans="1:20" x14ac:dyDescent="0.25">
      <c r="A61" s="17">
        <v>2008</v>
      </c>
      <c r="B61" s="23">
        <v>10095.780000000001</v>
      </c>
      <c r="C61" s="59">
        <v>517.73</v>
      </c>
      <c r="D61" s="59">
        <v>0</v>
      </c>
      <c r="E61" s="59">
        <v>110.82</v>
      </c>
      <c r="F61" s="59">
        <v>8001.18</v>
      </c>
      <c r="G61" s="59">
        <v>3364.14</v>
      </c>
      <c r="H61" s="59">
        <v>2495.06</v>
      </c>
      <c r="I61" s="59">
        <v>3913.49</v>
      </c>
      <c r="J61" s="59">
        <v>3864.85</v>
      </c>
      <c r="K61" s="59">
        <v>6522.27</v>
      </c>
      <c r="L61" s="59">
        <v>5377.09</v>
      </c>
      <c r="M61" s="60">
        <v>3435.21</v>
      </c>
      <c r="N61" s="126">
        <f t="shared" si="0"/>
        <v>18725.510000000002</v>
      </c>
      <c r="O61" s="122">
        <f t="shared" si="1"/>
        <v>28972.109999999997</v>
      </c>
      <c r="P61" s="120">
        <f t="shared" si="2"/>
        <v>47697.62</v>
      </c>
      <c r="Q61" s="122">
        <f t="shared" si="3"/>
        <v>3745.1020000000003</v>
      </c>
      <c r="R61" s="120">
        <f t="shared" si="4"/>
        <v>4138.8728571428564</v>
      </c>
      <c r="S61" s="122">
        <f t="shared" si="5"/>
        <v>3974.8016666666667</v>
      </c>
      <c r="T61" s="69"/>
    </row>
    <row r="62" spans="1:20" x14ac:dyDescent="0.25">
      <c r="A62" s="17">
        <v>2009</v>
      </c>
      <c r="B62" s="23">
        <v>13743.67</v>
      </c>
      <c r="C62" s="59">
        <v>0</v>
      </c>
      <c r="D62" s="59">
        <v>414.31</v>
      </c>
      <c r="E62" s="59">
        <v>1132.06</v>
      </c>
      <c r="F62" s="59">
        <v>6319.03</v>
      </c>
      <c r="G62" s="59">
        <v>1305.8399999999999</v>
      </c>
      <c r="H62" s="59">
        <v>0</v>
      </c>
      <c r="I62" s="59">
        <v>1732.35</v>
      </c>
      <c r="J62" s="59">
        <v>6265.09</v>
      </c>
      <c r="K62" s="59">
        <v>669.52</v>
      </c>
      <c r="L62" s="59">
        <v>0</v>
      </c>
      <c r="M62" s="60">
        <v>2627.3</v>
      </c>
      <c r="N62" s="126">
        <f t="shared" si="0"/>
        <v>21609.07</v>
      </c>
      <c r="O62" s="122">
        <f t="shared" si="1"/>
        <v>12600.099999999999</v>
      </c>
      <c r="P62" s="120">
        <f t="shared" si="2"/>
        <v>34209.17</v>
      </c>
      <c r="Q62" s="122">
        <f t="shared" si="3"/>
        <v>4321.8140000000003</v>
      </c>
      <c r="R62" s="120">
        <f t="shared" si="4"/>
        <v>1800.0142857142855</v>
      </c>
      <c r="S62" s="122">
        <f t="shared" si="5"/>
        <v>2850.7641666666664</v>
      </c>
      <c r="T62" s="69"/>
    </row>
    <row r="63" spans="1:20" x14ac:dyDescent="0.25">
      <c r="A63" s="17">
        <v>2010</v>
      </c>
      <c r="B63" s="23">
        <v>4154.22</v>
      </c>
      <c r="C63" s="59">
        <v>796.87</v>
      </c>
      <c r="D63" s="59">
        <v>0</v>
      </c>
      <c r="E63" s="59">
        <v>4.34</v>
      </c>
      <c r="F63" s="59">
        <v>3969.8</v>
      </c>
      <c r="G63" s="59">
        <v>2629.7</v>
      </c>
      <c r="H63" s="59">
        <v>3888.4</v>
      </c>
      <c r="I63" s="59">
        <v>8094.66</v>
      </c>
      <c r="J63" s="59">
        <v>10063.39</v>
      </c>
      <c r="K63" s="59">
        <v>5042.08</v>
      </c>
      <c r="L63" s="59">
        <v>5016.67</v>
      </c>
      <c r="M63" s="60">
        <v>8402.0300000000007</v>
      </c>
      <c r="N63" s="126">
        <f t="shared" si="0"/>
        <v>8925.23</v>
      </c>
      <c r="O63" s="122">
        <f t="shared" si="1"/>
        <v>43136.93</v>
      </c>
      <c r="P63" s="120">
        <f t="shared" si="2"/>
        <v>52062.159999999996</v>
      </c>
      <c r="Q63" s="122">
        <f t="shared" si="3"/>
        <v>1785.0459999999998</v>
      </c>
      <c r="R63" s="120">
        <f t="shared" si="4"/>
        <v>6162.4185714285713</v>
      </c>
      <c r="S63" s="122">
        <f t="shared" si="5"/>
        <v>4338.5133333333333</v>
      </c>
      <c r="T63" s="69"/>
    </row>
    <row r="64" spans="1:20" x14ac:dyDescent="0.25">
      <c r="A64" s="17">
        <v>2011</v>
      </c>
      <c r="B64" s="23">
        <v>0</v>
      </c>
      <c r="C64" s="59">
        <v>961.2</v>
      </c>
      <c r="D64" s="59">
        <v>394.29</v>
      </c>
      <c r="E64" s="59">
        <v>482.39</v>
      </c>
      <c r="F64" s="59">
        <v>6422.31</v>
      </c>
      <c r="G64" s="59">
        <v>2461.52</v>
      </c>
      <c r="H64" s="59">
        <v>3115.23</v>
      </c>
      <c r="I64" s="59">
        <v>8167.25</v>
      </c>
      <c r="J64" s="59">
        <v>6174.64</v>
      </c>
      <c r="K64" s="59">
        <v>1534.07</v>
      </c>
      <c r="L64" s="59">
        <v>420.5</v>
      </c>
      <c r="M64" s="60">
        <v>8441.58</v>
      </c>
      <c r="N64" s="126">
        <f t="shared" si="0"/>
        <v>8260.19</v>
      </c>
      <c r="O64" s="122">
        <f t="shared" si="1"/>
        <v>30314.79</v>
      </c>
      <c r="P64" s="120">
        <f t="shared" si="2"/>
        <v>38574.980000000003</v>
      </c>
      <c r="Q64" s="122">
        <f t="shared" si="3"/>
        <v>1652.038</v>
      </c>
      <c r="R64" s="120">
        <f t="shared" si="4"/>
        <v>4330.6842857142856</v>
      </c>
      <c r="S64" s="122">
        <f t="shared" si="5"/>
        <v>3214.5816666666669</v>
      </c>
      <c r="T64" s="69"/>
    </row>
    <row r="65" spans="1:20" ht="15.75" thickBot="1" x14ac:dyDescent="0.3">
      <c r="A65" s="18">
        <v>2012</v>
      </c>
      <c r="B65" s="135">
        <v>1267.8499999999999</v>
      </c>
      <c r="C65" s="91">
        <v>785.8</v>
      </c>
      <c r="D65" s="91">
        <v>0</v>
      </c>
      <c r="E65" s="91">
        <v>245.08</v>
      </c>
      <c r="F65" s="91">
        <v>0</v>
      </c>
      <c r="G65" s="91">
        <v>4423.88</v>
      </c>
      <c r="H65" s="91">
        <v>4317.88</v>
      </c>
      <c r="I65" s="91">
        <v>2292.9299999999998</v>
      </c>
      <c r="J65" s="91">
        <v>4190.9399999999996</v>
      </c>
      <c r="K65" s="91">
        <v>1349.73</v>
      </c>
      <c r="L65" s="91">
        <v>4296.58</v>
      </c>
      <c r="M65" s="136">
        <v>6151.08</v>
      </c>
      <c r="N65" s="137">
        <f t="shared" si="0"/>
        <v>2298.7299999999996</v>
      </c>
      <c r="O65" s="138">
        <f t="shared" si="1"/>
        <v>27023.020000000004</v>
      </c>
      <c r="P65" s="139">
        <f t="shared" si="2"/>
        <v>29321.75</v>
      </c>
      <c r="Q65" s="143">
        <f t="shared" si="3"/>
        <v>459.74599999999992</v>
      </c>
      <c r="R65" s="147">
        <f t="shared" si="4"/>
        <v>3860.431428571429</v>
      </c>
      <c r="S65" s="143">
        <f t="shared" si="5"/>
        <v>2443.4791666666665</v>
      </c>
      <c r="T65" s="69"/>
    </row>
    <row r="66" spans="1:20" x14ac:dyDescent="0.25">
      <c r="A66" s="127" t="s">
        <v>62</v>
      </c>
      <c r="B66" s="22">
        <f>SMALL(B$3:B$65,COUNTIF(B$3:B$65,0)+1)</f>
        <v>555.38</v>
      </c>
      <c r="C66" s="54">
        <f t="shared" ref="C66:P66" si="6">SMALL(C$3:C$65,COUNTIF(C$3:C$65,0)+1)</f>
        <v>257.86</v>
      </c>
      <c r="D66" s="54">
        <f t="shared" si="6"/>
        <v>337.2</v>
      </c>
      <c r="E66" s="54">
        <f t="shared" si="6"/>
        <v>4.34</v>
      </c>
      <c r="F66" s="54">
        <f t="shared" si="6"/>
        <v>59.51</v>
      </c>
      <c r="G66" s="54">
        <f t="shared" si="6"/>
        <v>311.41000000000003</v>
      </c>
      <c r="H66" s="54">
        <f t="shared" si="6"/>
        <v>63.47</v>
      </c>
      <c r="I66" s="54">
        <f t="shared" si="6"/>
        <v>77.87</v>
      </c>
      <c r="J66" s="54">
        <f t="shared" si="6"/>
        <v>495.88</v>
      </c>
      <c r="K66" s="54">
        <f t="shared" si="6"/>
        <v>152.72999999999999</v>
      </c>
      <c r="L66" s="54">
        <f t="shared" si="6"/>
        <v>412.57</v>
      </c>
      <c r="M66" s="55">
        <f t="shared" si="6"/>
        <v>39.67</v>
      </c>
      <c r="N66" s="121">
        <f t="shared" si="6"/>
        <v>59.51</v>
      </c>
      <c r="O66" s="121">
        <f t="shared" si="6"/>
        <v>10560.16</v>
      </c>
      <c r="P66" s="121">
        <f t="shared" si="6"/>
        <v>10560.16</v>
      </c>
      <c r="Q66" s="51"/>
      <c r="R66" s="51"/>
      <c r="S66" s="51"/>
      <c r="T66" s="69"/>
    </row>
    <row r="67" spans="1:20" x14ac:dyDescent="0.25">
      <c r="A67" s="128" t="s">
        <v>63</v>
      </c>
      <c r="B67" s="23">
        <f>MAX(B$3:B$65)</f>
        <v>13743.67</v>
      </c>
      <c r="C67" s="59">
        <f t="shared" ref="C67:P67" si="7">MAX(C$3:C$65)</f>
        <v>9951.42</v>
      </c>
      <c r="D67" s="59">
        <f t="shared" si="7"/>
        <v>2945.5</v>
      </c>
      <c r="E67" s="59">
        <f t="shared" si="7"/>
        <v>2721.36</v>
      </c>
      <c r="F67" s="59">
        <f t="shared" si="7"/>
        <v>8001.18</v>
      </c>
      <c r="G67" s="59">
        <f t="shared" si="7"/>
        <v>11258.35</v>
      </c>
      <c r="H67" s="59">
        <f t="shared" si="7"/>
        <v>11545.95</v>
      </c>
      <c r="I67" s="59">
        <f t="shared" si="7"/>
        <v>12156.87</v>
      </c>
      <c r="J67" s="59">
        <f t="shared" si="7"/>
        <v>12966.14</v>
      </c>
      <c r="K67" s="59">
        <f t="shared" si="7"/>
        <v>12075.55</v>
      </c>
      <c r="L67" s="59">
        <f t="shared" si="7"/>
        <v>16447.18</v>
      </c>
      <c r="M67" s="60">
        <f t="shared" si="7"/>
        <v>16546.36</v>
      </c>
      <c r="N67" s="122">
        <f t="shared" si="7"/>
        <v>30581.64</v>
      </c>
      <c r="O67" s="122">
        <f t="shared" si="7"/>
        <v>58164.150000000009</v>
      </c>
      <c r="P67" s="122">
        <f t="shared" si="7"/>
        <v>78657.679999999993</v>
      </c>
      <c r="Q67" s="51"/>
      <c r="R67" s="51"/>
      <c r="S67" s="51"/>
      <c r="T67" s="69"/>
    </row>
    <row r="68" spans="1:20" x14ac:dyDescent="0.25">
      <c r="A68" s="128" t="s">
        <v>72</v>
      </c>
      <c r="B68" s="23">
        <f>SUM(B$3:B$65)/COUNTIF(B$3:B$65,"&gt;0")</f>
        <v>8600.0134782608711</v>
      </c>
      <c r="C68" s="23">
        <f t="shared" ref="C68:P68" si="8">SUM(C$3:C$65)/COUNTIF(C$3:C$65,"&gt;0")</f>
        <v>2823.0983333333334</v>
      </c>
      <c r="D68" s="23">
        <f t="shared" si="8"/>
        <v>1249.806</v>
      </c>
      <c r="E68" s="23">
        <f t="shared" si="8"/>
        <v>968.45571428571407</v>
      </c>
      <c r="F68" s="23">
        <f t="shared" si="8"/>
        <v>3902.1296551724135</v>
      </c>
      <c r="G68" s="23">
        <f t="shared" si="8"/>
        <v>3151.1584000000007</v>
      </c>
      <c r="H68" s="23">
        <f t="shared" si="8"/>
        <v>3868.199032258065</v>
      </c>
      <c r="I68" s="23">
        <f t="shared" si="8"/>
        <v>5129.2593442622929</v>
      </c>
      <c r="J68" s="23">
        <f t="shared" si="8"/>
        <v>4595.7455555555562</v>
      </c>
      <c r="K68" s="23">
        <f t="shared" si="8"/>
        <v>4596.4858730158721</v>
      </c>
      <c r="L68" s="23">
        <f t="shared" si="8"/>
        <v>5082.3445901639361</v>
      </c>
      <c r="M68" s="120">
        <f t="shared" si="8"/>
        <v>3866.2056140350869</v>
      </c>
      <c r="N68" s="122">
        <f t="shared" si="8"/>
        <v>12510.783225806452</v>
      </c>
      <c r="O68" s="122">
        <f t="shared" si="8"/>
        <v>28885.371428571423</v>
      </c>
      <c r="P68" s="122">
        <f t="shared" si="8"/>
        <v>35041.471111111117</v>
      </c>
      <c r="Q68" s="51"/>
      <c r="R68" s="51"/>
      <c r="S68" s="51"/>
      <c r="T68" s="69"/>
    </row>
    <row r="69" spans="1:20" x14ac:dyDescent="0.25">
      <c r="A69" s="128" t="s">
        <v>73</v>
      </c>
      <c r="B69" s="23">
        <f t="array" ref="B69">SUM(B$3:B$21)/COUNTIF(B$3:B$21,"&gt;0")</f>
        <v>2638.0566666666668</v>
      </c>
      <c r="C69" s="23">
        <f t="array" ref="C69">SUM(C$3:C$21)/COUNTIF(C$3:C$21,"&gt;0")</f>
        <v>476.04</v>
      </c>
      <c r="D69" s="23">
        <f t="array" ref="D69">SUM(D$3:D$21)/COUNTIF(D$3:D$21,"&gt;0")</f>
        <v>337.2</v>
      </c>
      <c r="E69" s="23">
        <f t="array" ref="E69">SUM(E$3:E$21)/COUNTIF(E$3:E$21,"&gt;0")</f>
        <v>363.64333333333337</v>
      </c>
      <c r="F69" s="23">
        <f t="array" ref="F69">SUM(F$3:F$21)/COUNTIF(F$3:F$21,"&gt;0")</f>
        <v>1470.0225</v>
      </c>
      <c r="G69" s="23">
        <f t="array" ref="G69">SUM(G$3:G$21)/COUNTIF(G$3:G$21,"&gt;0")</f>
        <v>2516.1282352941175</v>
      </c>
      <c r="H69" s="23">
        <f t="array" ref="H69">SUM(H$3:H$21)/COUNTIF(H$3:H$21,"&gt;0")</f>
        <v>2306.3921052631581</v>
      </c>
      <c r="I69" s="23">
        <f t="array" ref="I69">SUM(I$3:I$21)/COUNTIF(I$3:I$21,"&gt;0")</f>
        <v>4369.1011111111111</v>
      </c>
      <c r="J69" s="23">
        <f t="array" ref="J69">SUM(J$3:J$21)/COUNTIF(J$3:J$21,"&gt;0")</f>
        <v>3136.0189473684209</v>
      </c>
      <c r="K69" s="23">
        <f t="array" ref="K69">SUM(K$3:K$21)/COUNTIF(K$3:K$21,"&gt;0")</f>
        <v>3621.5573684210526</v>
      </c>
      <c r="L69" s="23">
        <f t="array" ref="L69">SUM(L$3:L$21)/COUNTIF(L$3:L$21,"&gt;0")</f>
        <v>4167.1257894736846</v>
      </c>
      <c r="M69" s="120">
        <f t="array" ref="M69">SUM(M$3:M$21)/COUNTIF(M$3:M$21,"&gt;0")</f>
        <v>2739.9568750000003</v>
      </c>
      <c r="N69" s="122">
        <f t="array" ref="N69">SUM(N$3:N$21)/COUNTIF(N$3:N$21,"&gt;0")</f>
        <v>2397.6133333333328</v>
      </c>
      <c r="O69" s="122">
        <f t="array" ref="O69">SUM(O$3:O$21)/COUNTIF(O$3:O$21,"&gt;0")</f>
        <v>21928.847368421055</v>
      </c>
      <c r="P69" s="122">
        <f t="array" ref="P69">SUM(P$3:P$21)/COUNTIF(P$3:P$21,"&gt;0")</f>
        <v>23064.558947368419</v>
      </c>
      <c r="Q69" s="51"/>
      <c r="R69" s="51"/>
      <c r="S69" s="51"/>
      <c r="T69" s="69"/>
    </row>
    <row r="70" spans="1:20" x14ac:dyDescent="0.25">
      <c r="A70" s="128" t="s">
        <v>70</v>
      </c>
      <c r="B70" s="23">
        <f t="array" ref="B70">SUM(B$22:B$52)/COUNTIF(B$22:B$52,"&gt;0")</f>
        <v>9290.0533333333351</v>
      </c>
      <c r="C70" s="23">
        <f t="array" ref="C70">SUM(C$22:C$52)/COUNTIF(C$22:C$52,"&gt;0")</f>
        <v>2530.3785714285718</v>
      </c>
      <c r="D70" s="23">
        <f t="array" ref="D70">SUM(D$22:D$52)/COUNTIF(D$22:D$52,"&gt;0")</f>
        <v>2702.52</v>
      </c>
      <c r="E70" s="23">
        <f t="array" ref="E70">SUM(E$22:E$52)/COUNTIF(E$22:E$52,"&gt;0")</f>
        <v>1971.6</v>
      </c>
      <c r="F70" s="23">
        <f t="array" ref="F70">SUM(F$22:F$52)/COUNTIF(F$22:F$52,"&gt;0")</f>
        <v>3787.8900000000003</v>
      </c>
      <c r="G70" s="23">
        <f t="array" ref="G70">SUM(G$22:G$52)/COUNTIF(G$22:G$52,"&gt;0")</f>
        <v>3976.6205</v>
      </c>
      <c r="H70" s="23">
        <f t="array" ref="H70">SUM(H$22:H$52)/COUNTIF(H$22:H$52,"&gt;0")</f>
        <v>4569.1516129032261</v>
      </c>
      <c r="I70" s="23">
        <f t="array" ref="I70">SUM(I$22:I$52)/COUNTIF(I$22:I$52,"&gt;0")</f>
        <v>5800.4149999999991</v>
      </c>
      <c r="J70" s="23">
        <f t="array" ref="J70">SUM(J$22:J$52)/COUNTIF(J$22:J$52,"&gt;0")</f>
        <v>5577.1551612903222</v>
      </c>
      <c r="K70" s="23">
        <f t="array" ref="K70">SUM(K$22:K$52)/COUNTIF(K$22:K$52,"&gt;0")</f>
        <v>5733.1474193548383</v>
      </c>
      <c r="L70" s="23">
        <f t="array" ref="L70">SUM(L$22:L$52)/COUNTIF(L$22:L$52,"&gt;0")</f>
        <v>5768.5941935483879</v>
      </c>
      <c r="M70" s="120">
        <f t="array" ref="M70">SUM(M$22:M$52)/COUNTIF(M$22:M$52,"&gt;0")</f>
        <v>3261.4410714285705</v>
      </c>
      <c r="N70" s="122">
        <f t="array" ref="N70">SUM(N$22:N$52)/COUNTIF(N$22:N$52,"&gt;0")</f>
        <v>14855.026999999998</v>
      </c>
      <c r="O70" s="122">
        <f t="array" ref="O70">SUM(O$22:O$52)/COUNTIF(O$22:O$52,"&gt;0")</f>
        <v>32772.732580645163</v>
      </c>
      <c r="P70" s="122">
        <f t="array" ref="P70">SUM(P$22:P$52)/COUNTIF(P$22:P$52,"&gt;0")</f>
        <v>37564.676774193555</v>
      </c>
      <c r="Q70" s="51"/>
      <c r="R70" s="51"/>
      <c r="S70" s="51"/>
      <c r="T70" s="69"/>
    </row>
    <row r="71" spans="1:20" x14ac:dyDescent="0.25">
      <c r="A71" s="128" t="s">
        <v>74</v>
      </c>
      <c r="B71" s="23">
        <f>SUM(B$22:B$65)/COUNTIF(B$22:B$65,"&gt;0")</f>
        <v>9494.3070000000007</v>
      </c>
      <c r="C71" s="23">
        <f t="shared" ref="C71:P71" si="9">SUM(C$22:C$65)/COUNTIF(C$22:C$65,"&gt;0")</f>
        <v>2961.1605882352947</v>
      </c>
      <c r="D71" s="23">
        <f t="shared" si="9"/>
        <v>1351.2066666666665</v>
      </c>
      <c r="E71" s="23">
        <f t="shared" si="9"/>
        <v>1133.4045454545451</v>
      </c>
      <c r="F71" s="23">
        <f t="shared" si="9"/>
        <v>4828.6466666666665</v>
      </c>
      <c r="G71" s="23">
        <f t="shared" si="9"/>
        <v>3478.2951515151522</v>
      </c>
      <c r="H71" s="23">
        <f t="shared" si="9"/>
        <v>4558.2997674418611</v>
      </c>
      <c r="I71" s="23">
        <f t="shared" si="9"/>
        <v>5447.4651162790688</v>
      </c>
      <c r="J71" s="23">
        <f t="shared" si="9"/>
        <v>5226.0820454545456</v>
      </c>
      <c r="K71" s="23">
        <f t="shared" si="9"/>
        <v>5017.477727272727</v>
      </c>
      <c r="L71" s="23">
        <f t="shared" si="9"/>
        <v>5496.3721428571425</v>
      </c>
      <c r="M71" s="120">
        <f t="shared" si="9"/>
        <v>4305.7173170731685</v>
      </c>
      <c r="N71" s="122">
        <f t="shared" si="9"/>
        <v>16647.98909090909</v>
      </c>
      <c r="O71" s="122">
        <f t="shared" si="9"/>
        <v>31889.324999999997</v>
      </c>
      <c r="P71" s="122">
        <f t="shared" si="9"/>
        <v>40213.319545454549</v>
      </c>
      <c r="Q71" s="51"/>
      <c r="R71" s="51"/>
      <c r="S71" s="51"/>
      <c r="T71" s="69"/>
    </row>
    <row r="72" spans="1:20" x14ac:dyDescent="0.25">
      <c r="A72" s="129" t="s">
        <v>67</v>
      </c>
      <c r="B72" s="23">
        <f>SUM(B$53:B$65)/COUNTIF(B$53:B$65,"&gt;0")</f>
        <v>9661.4236363636373</v>
      </c>
      <c r="C72" s="23">
        <f t="shared" ref="C72:P72" si="10">SUM(C$53:C$65)/COUNTIF(C$53:C$65,"&gt;0")</f>
        <v>3262.7080000000001</v>
      </c>
      <c r="D72" s="23">
        <f t="shared" si="10"/>
        <v>965.11714285714299</v>
      </c>
      <c r="E72" s="23">
        <f t="shared" si="10"/>
        <v>947.13888888888891</v>
      </c>
      <c r="F72" s="23">
        <f t="shared" si="10"/>
        <v>5774.789090909092</v>
      </c>
      <c r="G72" s="23">
        <f t="shared" si="10"/>
        <v>2711.6407692307694</v>
      </c>
      <c r="H72" s="23">
        <f t="shared" si="10"/>
        <v>4530.2658333333338</v>
      </c>
      <c r="I72" s="23">
        <f t="shared" si="10"/>
        <v>4632.9653846153842</v>
      </c>
      <c r="J72" s="23">
        <f t="shared" si="10"/>
        <v>4388.9076923076927</v>
      </c>
      <c r="K72" s="23">
        <f t="shared" si="10"/>
        <v>3310.8807692307696</v>
      </c>
      <c r="L72" s="23">
        <f t="shared" si="10"/>
        <v>4729.2009090909096</v>
      </c>
      <c r="M72" s="120">
        <f t="shared" si="10"/>
        <v>6554.9276923076932</v>
      </c>
      <c r="N72" s="122">
        <f t="shared" si="10"/>
        <v>18142.124166666672</v>
      </c>
      <c r="O72" s="122">
        <f t="shared" si="10"/>
        <v>29782.737692307688</v>
      </c>
      <c r="P72" s="122">
        <f t="shared" si="10"/>
        <v>46529.31384615384</v>
      </c>
      <c r="Q72" s="51"/>
      <c r="R72" s="51"/>
      <c r="S72" s="51"/>
      <c r="T72" s="69"/>
    </row>
    <row r="73" spans="1:20" x14ac:dyDescent="0.25">
      <c r="A73" s="130" t="s">
        <v>65</v>
      </c>
      <c r="B73" s="23">
        <f t="array" ref="B73">MEDIAN(IF(B$3:B$65&lt;&gt;0,B$3:B$65))</f>
        <v>10128.15</v>
      </c>
      <c r="C73" s="23">
        <f t="array" ref="C73">MEDIAN(IF(C$3:C$65&lt;&gt;0,C$3:C$65))</f>
        <v>2509.125</v>
      </c>
      <c r="D73" s="23">
        <f t="array" ref="D73">MEDIAN(IF(D$3:D$65&lt;&gt;0,D$3:D$65))</f>
        <v>1018.03</v>
      </c>
      <c r="E73" s="23">
        <f t="array" ref="E73">MEDIAN(IF(E$3:E$65&lt;&gt;0,E$3:E$65))</f>
        <v>952.81500000000005</v>
      </c>
      <c r="F73" s="23">
        <f t="array" ref="F73">MEDIAN(IF(F$3:F$65&lt;&gt;0,F$3:F$65))</f>
        <v>3637.74</v>
      </c>
      <c r="G73" s="23">
        <f t="array" ref="G73">MEDIAN(IF(G$3:G$65&lt;&gt;0,G$3:G$65))</f>
        <v>2687.43</v>
      </c>
      <c r="H73" s="23">
        <f t="array" ref="H73">MEDIAN(IF(H$3:H$65&lt;&gt;0,H$3:H$65))</f>
        <v>3511.7849999999999</v>
      </c>
      <c r="I73" s="23">
        <f t="array" ref="I73">MEDIAN(IF(I$3:I$65&lt;&gt;0,I$3:I$65))</f>
        <v>5226.5200000000004</v>
      </c>
      <c r="J73" s="23">
        <f t="array" ref="J73">MEDIAN(IF(J$3:J$65&lt;&gt;0,J$3:J$65))</f>
        <v>4133.6099999999997</v>
      </c>
      <c r="K73" s="23">
        <f t="array" ref="K73">MEDIAN(IF(K$3:K$65&lt;&gt;0,K$3:K$65))</f>
        <v>4308.16</v>
      </c>
      <c r="L73" s="23">
        <f t="array" ref="L73">MEDIAN(IF(L$3:L$65&lt;&gt;0,L$3:L$65))</f>
        <v>5016.67</v>
      </c>
      <c r="M73" s="120">
        <f t="array" ref="M73">MEDIAN(IF(M$3:M$65&lt;&gt;0,M$3:M$65))</f>
        <v>3090.29</v>
      </c>
      <c r="N73" s="122">
        <f t="array" ref="N73">MEDIAN(IF(N$3:N$65&lt;&gt;0,N$3:N$65))</f>
        <v>11543.970000000001</v>
      </c>
      <c r="O73" s="122">
        <f t="array" ref="O73">MEDIAN(IF(O$3:O$65&lt;&gt;0,O$3:O$65))</f>
        <v>28972.109999999997</v>
      </c>
      <c r="P73" s="122">
        <f t="array" ref="P73">MEDIAN(IF(P$3:P$65&lt;&gt;0,P$3:P$65))</f>
        <v>32323.130000000005</v>
      </c>
      <c r="Q73" s="51"/>
      <c r="R73" s="51"/>
      <c r="S73" s="51"/>
      <c r="T73" s="69"/>
    </row>
    <row r="74" spans="1:20" ht="15.75" thickBot="1" x14ac:dyDescent="0.3">
      <c r="A74" s="131" t="s">
        <v>71</v>
      </c>
      <c r="B74" s="24">
        <f t="array" ref="B74">MEDIAN(IF(B$53:B$65&lt;&gt;0,B$53:B$65))</f>
        <v>11089.75</v>
      </c>
      <c r="C74" s="24">
        <f t="array" ref="C74">MEDIAN(IF(C$53:C$65&lt;&gt;0,C$53:C$65))</f>
        <v>1801.355</v>
      </c>
      <c r="D74" s="24">
        <f t="array" ref="D74">MEDIAN(IF(D$53:D$65&lt;&gt;0,D$53:D$65))</f>
        <v>736.87</v>
      </c>
      <c r="E74" s="24">
        <f t="array" ref="E74">MEDIAN(IF(E$53:E$65&lt;&gt;0,E$53:E$65))</f>
        <v>1132.06</v>
      </c>
      <c r="F74" s="24">
        <f t="array" ref="F74">MEDIAN(IF(F$53:F$65&lt;&gt;0,F$53:F$65))</f>
        <v>6311.1</v>
      </c>
      <c r="G74" s="24">
        <f t="array" ref="G74">MEDIAN(IF(G$53:G$65&lt;&gt;0,G$53:G$65))</f>
        <v>2629.7</v>
      </c>
      <c r="H74" s="24">
        <f t="array" ref="H74">MEDIAN(IF(H$53:H$65&lt;&gt;0,H$53:H$65))</f>
        <v>4355.665</v>
      </c>
      <c r="I74" s="24">
        <f t="array" ref="I74">MEDIAN(IF(I$53:I$65&lt;&gt;0,I$53:I$65))</f>
        <v>3913.49</v>
      </c>
      <c r="J74" s="24">
        <f t="array" ref="J74">MEDIAN(IF(J$53:J$65&lt;&gt;0,J$53:J$65))</f>
        <v>3864.85</v>
      </c>
      <c r="K74" s="24">
        <f t="array" ref="K74">MEDIAN(IF(K$53:K$65&lt;&gt;0,K$53:K$65))</f>
        <v>3629.8</v>
      </c>
      <c r="L74" s="24">
        <f t="array" ref="L74">MEDIAN(IF(L$53:L$65&lt;&gt;0,L$53:L$65))</f>
        <v>5016.67</v>
      </c>
      <c r="M74" s="144">
        <f t="array" ref="M74">MEDIAN(IF(M$53:M$65&lt;&gt;0,M$53:M$65))</f>
        <v>6151.08</v>
      </c>
      <c r="N74" s="143">
        <f t="array" ref="N74">MEDIAN(IF(N$53:N$65&lt;&gt;0,N$53:N$65))</f>
        <v>20642.239999999998</v>
      </c>
      <c r="O74" s="143">
        <f t="array" ref="O74">MEDIAN(IF(O$53:O$65&lt;&gt;0,O$53:O$65))</f>
        <v>31079.46</v>
      </c>
      <c r="P74" s="143">
        <f t="array" ref="P74">MEDIAN(IF(P$53:P$65&lt;&gt;0,P$53:P$65))</f>
        <v>47697.62</v>
      </c>
      <c r="Q74" s="51"/>
      <c r="R74" s="51"/>
      <c r="S74" s="51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3"/>
  <sheetViews>
    <sheetView zoomScale="90" zoomScaleNormal="90" workbookViewId="0">
      <selection activeCell="T1" sqref="T1"/>
    </sheetView>
  </sheetViews>
  <sheetFormatPr defaultRowHeight="15" x14ac:dyDescent="0.25"/>
  <cols>
    <col min="1" max="1" width="17.85546875" customWidth="1"/>
    <col min="2" max="13" width="7.7109375" customWidth="1"/>
    <col min="14" max="18" width="8.7109375" customWidth="1"/>
    <col min="19" max="19" width="12" customWidth="1"/>
    <col min="20" max="20" width="8.7109375" customWidth="1"/>
  </cols>
  <sheetData>
    <row r="1" spans="1:20" ht="19.5" thickBot="1" x14ac:dyDescent="0.3">
      <c r="A1" s="230" t="s">
        <v>44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123"/>
    </row>
    <row r="2" spans="1:20" ht="30" customHeight="1" thickBot="1" x14ac:dyDescent="0.3">
      <c r="A2" s="152" t="s">
        <v>17</v>
      </c>
      <c r="B2" s="195" t="s">
        <v>13</v>
      </c>
      <c r="C2" s="196" t="s">
        <v>14</v>
      </c>
      <c r="D2" s="196" t="s">
        <v>3</v>
      </c>
      <c r="E2" s="196" t="s">
        <v>4</v>
      </c>
      <c r="F2" s="196" t="s">
        <v>5</v>
      </c>
      <c r="G2" s="195" t="s">
        <v>6</v>
      </c>
      <c r="H2" s="110" t="s">
        <v>7</v>
      </c>
      <c r="I2" s="196" t="s">
        <v>8</v>
      </c>
      <c r="J2" s="196" t="s">
        <v>9</v>
      </c>
      <c r="K2" s="196" t="s">
        <v>10</v>
      </c>
      <c r="L2" s="196" t="s">
        <v>11</v>
      </c>
      <c r="M2" s="195" t="s">
        <v>12</v>
      </c>
      <c r="N2" s="110" t="s">
        <v>183</v>
      </c>
      <c r="O2" s="196" t="s">
        <v>184</v>
      </c>
      <c r="P2" s="195" t="s">
        <v>36</v>
      </c>
      <c r="Q2" s="177" t="s">
        <v>153</v>
      </c>
      <c r="R2" s="110" t="s">
        <v>154</v>
      </c>
      <c r="S2" s="110" t="s">
        <v>155</v>
      </c>
      <c r="T2" s="118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0</v>
      </c>
      <c r="H3" s="88">
        <v>158.68</v>
      </c>
      <c r="I3" s="88">
        <v>376.86</v>
      </c>
      <c r="J3" s="88">
        <v>29.75</v>
      </c>
      <c r="K3" s="88">
        <v>317.36</v>
      </c>
      <c r="L3" s="88">
        <v>456.2</v>
      </c>
      <c r="M3" s="132">
        <v>922.33</v>
      </c>
      <c r="N3" s="133">
        <f>SUM(B3:F3)</f>
        <v>0</v>
      </c>
      <c r="O3" s="134">
        <f>SUM(G3:M3)</f>
        <v>2261.1799999999998</v>
      </c>
      <c r="P3" s="119">
        <f>SUM(B3:M3)</f>
        <v>2261.1799999999998</v>
      </c>
      <c r="Q3" s="121">
        <f>AVERAGE(B3:F3)</f>
        <v>0</v>
      </c>
      <c r="R3" s="119">
        <f>AVERAGE(G3:M3)</f>
        <v>323.02571428571429</v>
      </c>
      <c r="S3" s="121">
        <f>AVERAGE(B3:M3)</f>
        <v>188.43166666666664</v>
      </c>
      <c r="T3" s="69"/>
    </row>
    <row r="4" spans="1:20" x14ac:dyDescent="0.25">
      <c r="A4" s="17">
        <v>1951</v>
      </c>
      <c r="B4" s="23">
        <v>535.54</v>
      </c>
      <c r="C4" s="59">
        <v>0</v>
      </c>
      <c r="D4" s="59">
        <v>0</v>
      </c>
      <c r="E4" s="59">
        <v>0</v>
      </c>
      <c r="F4" s="59">
        <v>138.85</v>
      </c>
      <c r="G4" s="59">
        <v>376.86</v>
      </c>
      <c r="H4" s="59">
        <v>872.74</v>
      </c>
      <c r="I4" s="59">
        <v>892.58</v>
      </c>
      <c r="J4" s="59">
        <v>327.27999999999997</v>
      </c>
      <c r="K4" s="59">
        <v>386.78</v>
      </c>
      <c r="L4" s="59">
        <v>0</v>
      </c>
      <c r="M4" s="60">
        <v>0</v>
      </c>
      <c r="N4" s="126">
        <f t="shared" ref="N4:N38" si="0">SUM(B4:F4)</f>
        <v>674.39</v>
      </c>
      <c r="O4" s="122">
        <f t="shared" ref="O4:O38" si="1">SUM(G4:M4)</f>
        <v>2856.24</v>
      </c>
      <c r="P4" s="120">
        <f t="shared" ref="P4:P38" si="2">SUM(B4:M4)</f>
        <v>3530.63</v>
      </c>
      <c r="Q4" s="122">
        <f t="shared" ref="Q4:Q38" si="3">AVERAGE(B4:F4)</f>
        <v>134.87799999999999</v>
      </c>
      <c r="R4" s="120">
        <f t="shared" ref="R4:R38" si="4">AVERAGE(G4:M4)</f>
        <v>408.03428571428566</v>
      </c>
      <c r="S4" s="122">
        <f t="shared" ref="S4:S38" si="5">AVERAGE(B4:M4)</f>
        <v>294.21916666666669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158.68</v>
      </c>
      <c r="H5" s="59">
        <v>396.7</v>
      </c>
      <c r="I5" s="59">
        <v>59.51</v>
      </c>
      <c r="J5" s="59">
        <v>0</v>
      </c>
      <c r="K5" s="59">
        <v>396.7</v>
      </c>
      <c r="L5" s="59">
        <v>674.39</v>
      </c>
      <c r="M5" s="60">
        <v>981.83</v>
      </c>
      <c r="N5" s="126">
        <f t="shared" si="0"/>
        <v>0</v>
      </c>
      <c r="O5" s="122">
        <f t="shared" si="1"/>
        <v>2667.81</v>
      </c>
      <c r="P5" s="120">
        <f t="shared" si="2"/>
        <v>2667.81</v>
      </c>
      <c r="Q5" s="122">
        <f t="shared" si="3"/>
        <v>0</v>
      </c>
      <c r="R5" s="120">
        <f t="shared" si="4"/>
        <v>381.11571428571426</v>
      </c>
      <c r="S5" s="122">
        <f t="shared" si="5"/>
        <v>222.3175</v>
      </c>
      <c r="T5" s="69"/>
    </row>
    <row r="6" spans="1:20" x14ac:dyDescent="0.25">
      <c r="A6" s="17">
        <v>1953</v>
      </c>
      <c r="B6" s="23">
        <v>753.73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89.26</v>
      </c>
      <c r="I6" s="59">
        <v>0</v>
      </c>
      <c r="J6" s="59">
        <v>0</v>
      </c>
      <c r="K6" s="59">
        <v>99.18</v>
      </c>
      <c r="L6" s="59">
        <v>119.01</v>
      </c>
      <c r="M6" s="60">
        <v>1061.17</v>
      </c>
      <c r="N6" s="126">
        <f t="shared" si="0"/>
        <v>753.73</v>
      </c>
      <c r="O6" s="122">
        <f t="shared" si="1"/>
        <v>1368.6200000000001</v>
      </c>
      <c r="P6" s="120">
        <f t="shared" si="2"/>
        <v>2122.3500000000004</v>
      </c>
      <c r="Q6" s="122">
        <f t="shared" si="3"/>
        <v>150.74600000000001</v>
      </c>
      <c r="R6" s="120">
        <f t="shared" si="4"/>
        <v>195.51714285714289</v>
      </c>
      <c r="S6" s="122">
        <f t="shared" si="5"/>
        <v>176.86250000000004</v>
      </c>
      <c r="T6" s="69"/>
    </row>
    <row r="7" spans="1:20" x14ac:dyDescent="0.25">
      <c r="A7" s="17">
        <v>1954</v>
      </c>
      <c r="B7" s="23">
        <v>208.27</v>
      </c>
      <c r="C7" s="59">
        <v>0</v>
      </c>
      <c r="D7" s="59">
        <v>0</v>
      </c>
      <c r="E7" s="59">
        <v>0</v>
      </c>
      <c r="F7" s="59">
        <v>0</v>
      </c>
      <c r="G7" s="59">
        <v>0</v>
      </c>
      <c r="H7" s="59">
        <v>952.08</v>
      </c>
      <c r="I7" s="59">
        <v>0</v>
      </c>
      <c r="J7" s="59">
        <v>0</v>
      </c>
      <c r="K7" s="59">
        <v>0</v>
      </c>
      <c r="L7" s="59">
        <v>0</v>
      </c>
      <c r="M7" s="60">
        <v>0</v>
      </c>
      <c r="N7" s="126">
        <f t="shared" si="0"/>
        <v>208.27</v>
      </c>
      <c r="O7" s="122">
        <f t="shared" si="1"/>
        <v>952.08</v>
      </c>
      <c r="P7" s="120">
        <f t="shared" si="2"/>
        <v>1160.3500000000001</v>
      </c>
      <c r="Q7" s="122">
        <f t="shared" si="3"/>
        <v>41.654000000000003</v>
      </c>
      <c r="R7" s="120">
        <f t="shared" si="4"/>
        <v>136.01142857142858</v>
      </c>
      <c r="S7" s="122">
        <f t="shared" si="5"/>
        <v>96.69583333333334</v>
      </c>
      <c r="T7" s="69"/>
    </row>
    <row r="8" spans="1:20" x14ac:dyDescent="0.25">
      <c r="A8" s="17">
        <v>1955</v>
      </c>
      <c r="B8" s="23">
        <v>811.25</v>
      </c>
      <c r="C8" s="59">
        <v>119.01</v>
      </c>
      <c r="D8" s="59">
        <v>0</v>
      </c>
      <c r="E8" s="59">
        <v>0</v>
      </c>
      <c r="F8" s="59">
        <v>0</v>
      </c>
      <c r="G8" s="59">
        <v>0</v>
      </c>
      <c r="H8" s="59">
        <v>515.71</v>
      </c>
      <c r="I8" s="59">
        <v>158.68</v>
      </c>
      <c r="J8" s="59">
        <v>0</v>
      </c>
      <c r="K8" s="59">
        <v>0</v>
      </c>
      <c r="L8" s="59">
        <v>0</v>
      </c>
      <c r="M8" s="60">
        <v>0</v>
      </c>
      <c r="N8" s="126">
        <f t="shared" si="0"/>
        <v>930.26</v>
      </c>
      <c r="O8" s="122">
        <f t="shared" si="1"/>
        <v>674.3900000000001</v>
      </c>
      <c r="P8" s="120">
        <f t="shared" si="2"/>
        <v>1604.65</v>
      </c>
      <c r="Q8" s="122">
        <f t="shared" si="3"/>
        <v>186.05199999999999</v>
      </c>
      <c r="R8" s="120">
        <f t="shared" si="4"/>
        <v>96.34142857142858</v>
      </c>
      <c r="S8" s="122">
        <f t="shared" si="5"/>
        <v>133.72083333333333</v>
      </c>
      <c r="T8" s="69"/>
    </row>
    <row r="9" spans="1:20" x14ac:dyDescent="0.25">
      <c r="A9" s="17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408.6</v>
      </c>
      <c r="H9" s="59">
        <v>0</v>
      </c>
      <c r="I9" s="59">
        <v>238.02</v>
      </c>
      <c r="J9" s="59">
        <v>0</v>
      </c>
      <c r="K9" s="59">
        <v>0</v>
      </c>
      <c r="L9" s="59">
        <v>0</v>
      </c>
      <c r="M9" s="60">
        <v>0</v>
      </c>
      <c r="N9" s="126">
        <f t="shared" si="0"/>
        <v>0</v>
      </c>
      <c r="O9" s="122">
        <f t="shared" si="1"/>
        <v>646.62</v>
      </c>
      <c r="P9" s="120">
        <f t="shared" si="2"/>
        <v>646.62</v>
      </c>
      <c r="Q9" s="122">
        <f t="shared" si="3"/>
        <v>0</v>
      </c>
      <c r="R9" s="120">
        <f t="shared" si="4"/>
        <v>92.374285714285719</v>
      </c>
      <c r="S9" s="122">
        <f t="shared" si="5"/>
        <v>53.884999999999998</v>
      </c>
      <c r="T9" s="69"/>
    </row>
    <row r="10" spans="1:20" x14ac:dyDescent="0.25">
      <c r="A10" s="17">
        <v>1957</v>
      </c>
      <c r="B10" s="23">
        <v>0</v>
      </c>
      <c r="C10" s="59">
        <v>714.06</v>
      </c>
      <c r="D10" s="59">
        <v>277.69</v>
      </c>
      <c r="E10" s="59">
        <v>674.39</v>
      </c>
      <c r="F10" s="59">
        <v>79.34</v>
      </c>
      <c r="G10" s="59">
        <v>0</v>
      </c>
      <c r="H10" s="59">
        <v>0</v>
      </c>
      <c r="I10" s="59">
        <v>674.39</v>
      </c>
      <c r="J10" s="59">
        <v>0</v>
      </c>
      <c r="K10" s="59">
        <v>0</v>
      </c>
      <c r="L10" s="59">
        <v>0</v>
      </c>
      <c r="M10" s="60">
        <v>198.35</v>
      </c>
      <c r="N10" s="126">
        <f t="shared" si="0"/>
        <v>1745.4799999999998</v>
      </c>
      <c r="O10" s="122">
        <f t="shared" si="1"/>
        <v>872.74</v>
      </c>
      <c r="P10" s="120">
        <f t="shared" si="2"/>
        <v>2618.2199999999998</v>
      </c>
      <c r="Q10" s="122">
        <f t="shared" si="3"/>
        <v>349.09599999999995</v>
      </c>
      <c r="R10" s="120">
        <f t="shared" si="4"/>
        <v>124.67714285714285</v>
      </c>
      <c r="S10" s="122">
        <f t="shared" si="5"/>
        <v>218.18499999999997</v>
      </c>
      <c r="T10" s="69"/>
    </row>
    <row r="11" spans="1:20" x14ac:dyDescent="0.25">
      <c r="A11" s="17">
        <v>1958</v>
      </c>
      <c r="B11" s="23">
        <v>79.34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624.79999999999995</v>
      </c>
      <c r="I11" s="59">
        <v>119.01</v>
      </c>
      <c r="J11" s="59">
        <v>0</v>
      </c>
      <c r="K11" s="59">
        <v>0</v>
      </c>
      <c r="L11" s="59">
        <v>0</v>
      </c>
      <c r="M11" s="60">
        <v>0</v>
      </c>
      <c r="N11" s="126">
        <f t="shared" si="0"/>
        <v>79.34</v>
      </c>
      <c r="O11" s="122">
        <f t="shared" si="1"/>
        <v>743.81</v>
      </c>
      <c r="P11" s="120">
        <f t="shared" si="2"/>
        <v>823.15</v>
      </c>
      <c r="Q11" s="122">
        <f t="shared" si="3"/>
        <v>15.868</v>
      </c>
      <c r="R11" s="120">
        <f t="shared" si="4"/>
        <v>106.25857142857141</v>
      </c>
      <c r="S11" s="122">
        <f t="shared" si="5"/>
        <v>68.595833333333331</v>
      </c>
      <c r="T11" s="69"/>
    </row>
    <row r="12" spans="1:20" x14ac:dyDescent="0.25">
      <c r="A12" s="17">
        <v>1959</v>
      </c>
      <c r="B12" s="23">
        <v>1001.67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0</v>
      </c>
      <c r="I12" s="59">
        <v>0</v>
      </c>
      <c r="J12" s="59">
        <v>0</v>
      </c>
      <c r="K12" s="59">
        <v>0</v>
      </c>
      <c r="L12" s="59">
        <v>0</v>
      </c>
      <c r="M12" s="60">
        <v>0</v>
      </c>
      <c r="N12" s="126">
        <f t="shared" si="0"/>
        <v>1001.67</v>
      </c>
      <c r="O12" s="122">
        <f t="shared" si="1"/>
        <v>0</v>
      </c>
      <c r="P12" s="120">
        <f t="shared" si="2"/>
        <v>1001.67</v>
      </c>
      <c r="Q12" s="122">
        <f t="shared" si="3"/>
        <v>200.334</v>
      </c>
      <c r="R12" s="120">
        <f t="shared" si="4"/>
        <v>0</v>
      </c>
      <c r="S12" s="122">
        <f t="shared" si="5"/>
        <v>83.472499999999997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0</v>
      </c>
      <c r="H13" s="59">
        <v>833.07</v>
      </c>
      <c r="I13" s="59">
        <v>119.01</v>
      </c>
      <c r="J13" s="59">
        <v>0</v>
      </c>
      <c r="K13" s="59">
        <v>0</v>
      </c>
      <c r="L13" s="59">
        <v>0</v>
      </c>
      <c r="M13" s="60">
        <v>0</v>
      </c>
      <c r="N13" s="126">
        <f t="shared" si="0"/>
        <v>0</v>
      </c>
      <c r="O13" s="122">
        <f t="shared" si="1"/>
        <v>952.08</v>
      </c>
      <c r="P13" s="120">
        <f t="shared" si="2"/>
        <v>952.08</v>
      </c>
      <c r="Q13" s="122">
        <f t="shared" si="3"/>
        <v>0</v>
      </c>
      <c r="R13" s="120">
        <f t="shared" si="4"/>
        <v>136.01142857142858</v>
      </c>
      <c r="S13" s="122">
        <f t="shared" si="5"/>
        <v>79.34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119.01</v>
      </c>
      <c r="I14" s="59">
        <v>793.4</v>
      </c>
      <c r="J14" s="59">
        <v>0</v>
      </c>
      <c r="K14" s="59">
        <v>0</v>
      </c>
      <c r="L14" s="59">
        <v>0</v>
      </c>
      <c r="M14" s="60">
        <v>0</v>
      </c>
      <c r="N14" s="126">
        <f t="shared" si="0"/>
        <v>0</v>
      </c>
      <c r="O14" s="122">
        <f t="shared" si="1"/>
        <v>912.41</v>
      </c>
      <c r="P14" s="120">
        <f t="shared" si="2"/>
        <v>912.41</v>
      </c>
      <c r="Q14" s="122">
        <f t="shared" si="3"/>
        <v>0</v>
      </c>
      <c r="R14" s="120">
        <f t="shared" si="4"/>
        <v>130.34428571428572</v>
      </c>
      <c r="S14" s="122">
        <f t="shared" si="5"/>
        <v>76.034166666666664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0</v>
      </c>
      <c r="H15" s="59">
        <v>515.71</v>
      </c>
      <c r="I15" s="59">
        <v>714.06</v>
      </c>
      <c r="J15" s="59">
        <v>0</v>
      </c>
      <c r="K15" s="59">
        <v>0</v>
      </c>
      <c r="L15" s="59">
        <v>0</v>
      </c>
      <c r="M15" s="60">
        <v>0</v>
      </c>
      <c r="N15" s="126">
        <f t="shared" si="0"/>
        <v>0</v>
      </c>
      <c r="O15" s="122">
        <f t="shared" si="1"/>
        <v>1229.77</v>
      </c>
      <c r="P15" s="120">
        <f t="shared" si="2"/>
        <v>1229.77</v>
      </c>
      <c r="Q15" s="122">
        <f t="shared" si="3"/>
        <v>0</v>
      </c>
      <c r="R15" s="120">
        <f t="shared" si="4"/>
        <v>175.68142857142857</v>
      </c>
      <c r="S15" s="122">
        <f t="shared" si="5"/>
        <v>102.48083333333334</v>
      </c>
      <c r="T15" s="69"/>
    </row>
    <row r="16" spans="1:20" x14ac:dyDescent="0.25">
      <c r="A16" s="17">
        <v>1963</v>
      </c>
      <c r="B16" s="23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60"/>
      <c r="N16" s="126">
        <f t="shared" si="0"/>
        <v>0</v>
      </c>
      <c r="O16" s="122">
        <f t="shared" si="1"/>
        <v>0</v>
      </c>
      <c r="P16" s="120">
        <f t="shared" si="2"/>
        <v>0</v>
      </c>
      <c r="Q16" s="122"/>
      <c r="R16" s="120"/>
      <c r="S16" s="122"/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1047.29</v>
      </c>
      <c r="H17" s="59">
        <v>0</v>
      </c>
      <c r="I17" s="59">
        <v>79.34</v>
      </c>
      <c r="J17" s="59">
        <v>0</v>
      </c>
      <c r="K17" s="59">
        <v>0</v>
      </c>
      <c r="L17" s="59">
        <v>0</v>
      </c>
      <c r="M17" s="60">
        <v>0</v>
      </c>
      <c r="N17" s="126">
        <f t="shared" si="0"/>
        <v>0</v>
      </c>
      <c r="O17" s="122">
        <f t="shared" si="1"/>
        <v>1126.6299999999999</v>
      </c>
      <c r="P17" s="120">
        <f t="shared" si="2"/>
        <v>1126.6299999999999</v>
      </c>
      <c r="Q17" s="122">
        <f t="shared" si="3"/>
        <v>0</v>
      </c>
      <c r="R17" s="120">
        <f t="shared" si="4"/>
        <v>160.94714285714284</v>
      </c>
      <c r="S17" s="122">
        <f t="shared" si="5"/>
        <v>93.885833333333323</v>
      </c>
      <c r="T17" s="69"/>
    </row>
    <row r="18" spans="1:20" x14ac:dyDescent="0.25">
      <c r="A18" s="17">
        <v>1965</v>
      </c>
      <c r="B18" s="23">
        <v>0</v>
      </c>
      <c r="C18" s="59">
        <v>0</v>
      </c>
      <c r="D18" s="59">
        <v>0</v>
      </c>
      <c r="E18" s="59">
        <v>0</v>
      </c>
      <c r="F18" s="59">
        <v>0</v>
      </c>
      <c r="G18" s="59">
        <v>198.35</v>
      </c>
      <c r="H18" s="59">
        <v>238.02</v>
      </c>
      <c r="I18" s="59">
        <v>277.69</v>
      </c>
      <c r="J18" s="59">
        <v>0</v>
      </c>
      <c r="K18" s="59">
        <v>0</v>
      </c>
      <c r="L18" s="59">
        <v>0</v>
      </c>
      <c r="M18" s="60">
        <v>0</v>
      </c>
      <c r="N18" s="126">
        <f t="shared" si="0"/>
        <v>0</v>
      </c>
      <c r="O18" s="122">
        <f t="shared" si="1"/>
        <v>714.06</v>
      </c>
      <c r="P18" s="120">
        <f t="shared" si="2"/>
        <v>714.06</v>
      </c>
      <c r="Q18" s="122">
        <f t="shared" si="3"/>
        <v>0</v>
      </c>
      <c r="R18" s="120">
        <f t="shared" si="4"/>
        <v>102.00857142857141</v>
      </c>
      <c r="S18" s="122">
        <f t="shared" si="5"/>
        <v>59.504999999999995</v>
      </c>
      <c r="T18" s="69"/>
    </row>
    <row r="19" spans="1:20" x14ac:dyDescent="0.25">
      <c r="A19" s="17">
        <v>1966</v>
      </c>
      <c r="B19" s="23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60"/>
      <c r="N19" s="126">
        <f t="shared" si="0"/>
        <v>0</v>
      </c>
      <c r="O19" s="122">
        <f t="shared" si="1"/>
        <v>0</v>
      </c>
      <c r="P19" s="120">
        <f t="shared" si="2"/>
        <v>0</v>
      </c>
      <c r="Q19" s="122"/>
      <c r="R19" s="120"/>
      <c r="S19" s="122"/>
      <c r="T19" s="69"/>
    </row>
    <row r="20" spans="1:20" x14ac:dyDescent="0.25">
      <c r="A20" s="17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0</v>
      </c>
      <c r="G20" s="59">
        <v>0</v>
      </c>
      <c r="H20" s="59">
        <v>674.39</v>
      </c>
      <c r="I20" s="59">
        <v>0</v>
      </c>
      <c r="J20" s="59">
        <v>0</v>
      </c>
      <c r="K20" s="59">
        <v>0</v>
      </c>
      <c r="L20" s="59">
        <v>0</v>
      </c>
      <c r="M20" s="60">
        <v>198.35</v>
      </c>
      <c r="N20" s="126">
        <f t="shared" si="0"/>
        <v>0</v>
      </c>
      <c r="O20" s="122">
        <f t="shared" si="1"/>
        <v>872.74</v>
      </c>
      <c r="P20" s="120">
        <f t="shared" si="2"/>
        <v>872.74</v>
      </c>
      <c r="Q20" s="122">
        <f t="shared" si="3"/>
        <v>0</v>
      </c>
      <c r="R20" s="120">
        <f t="shared" si="4"/>
        <v>124.67714285714285</v>
      </c>
      <c r="S20" s="122">
        <f t="shared" si="5"/>
        <v>72.728333333333339</v>
      </c>
      <c r="T20" s="69"/>
    </row>
    <row r="21" spans="1:20" x14ac:dyDescent="0.25">
      <c r="A21" s="17">
        <v>1968</v>
      </c>
      <c r="B21" s="23">
        <v>257.86</v>
      </c>
      <c r="C21" s="59">
        <v>0</v>
      </c>
      <c r="D21" s="59">
        <v>0</v>
      </c>
      <c r="E21" s="59">
        <v>0</v>
      </c>
      <c r="F21" s="59">
        <v>0</v>
      </c>
      <c r="G21" s="59">
        <v>317.36</v>
      </c>
      <c r="H21" s="59">
        <v>0</v>
      </c>
      <c r="I21" s="59">
        <v>0</v>
      </c>
      <c r="J21" s="59">
        <v>0</v>
      </c>
      <c r="K21" s="59">
        <v>0</v>
      </c>
      <c r="L21" s="59">
        <v>0</v>
      </c>
      <c r="M21" s="60">
        <v>0</v>
      </c>
      <c r="N21" s="126">
        <f t="shared" si="0"/>
        <v>257.86</v>
      </c>
      <c r="O21" s="122">
        <f t="shared" si="1"/>
        <v>317.36</v>
      </c>
      <c r="P21" s="120">
        <f t="shared" si="2"/>
        <v>575.22</v>
      </c>
      <c r="Q21" s="122">
        <f t="shared" si="3"/>
        <v>51.572000000000003</v>
      </c>
      <c r="R21" s="120">
        <f t="shared" si="4"/>
        <v>45.337142857142858</v>
      </c>
      <c r="S21" s="122">
        <f t="shared" si="5"/>
        <v>47.935000000000002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674.39</v>
      </c>
      <c r="H22" s="59">
        <v>277.69</v>
      </c>
      <c r="I22" s="59">
        <v>0</v>
      </c>
      <c r="J22" s="59">
        <v>0</v>
      </c>
      <c r="K22" s="59">
        <v>0</v>
      </c>
      <c r="L22" s="59">
        <v>0</v>
      </c>
      <c r="M22" s="60">
        <v>0</v>
      </c>
      <c r="N22" s="126">
        <f t="shared" si="0"/>
        <v>0</v>
      </c>
      <c r="O22" s="122">
        <f t="shared" si="1"/>
        <v>952.07999999999993</v>
      </c>
      <c r="P22" s="120">
        <f t="shared" si="2"/>
        <v>952.07999999999993</v>
      </c>
      <c r="Q22" s="122">
        <f t="shared" si="3"/>
        <v>0</v>
      </c>
      <c r="R22" s="120">
        <f t="shared" si="4"/>
        <v>136.01142857142855</v>
      </c>
      <c r="S22" s="122">
        <f t="shared" si="5"/>
        <v>79.339999999999989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119.01</v>
      </c>
      <c r="I23" s="59">
        <v>634.72</v>
      </c>
      <c r="J23" s="59">
        <v>0</v>
      </c>
      <c r="K23" s="59">
        <v>0</v>
      </c>
      <c r="L23" s="59">
        <v>0</v>
      </c>
      <c r="M23" s="60">
        <v>0</v>
      </c>
      <c r="N23" s="126">
        <f t="shared" si="0"/>
        <v>0</v>
      </c>
      <c r="O23" s="122">
        <f t="shared" si="1"/>
        <v>753.73</v>
      </c>
      <c r="P23" s="120">
        <f t="shared" si="2"/>
        <v>753.73</v>
      </c>
      <c r="Q23" s="122">
        <f t="shared" si="3"/>
        <v>0</v>
      </c>
      <c r="R23" s="120">
        <f t="shared" si="4"/>
        <v>107.67571428571429</v>
      </c>
      <c r="S23" s="122">
        <f t="shared" si="5"/>
        <v>62.810833333333335</v>
      </c>
      <c r="T23" s="69"/>
    </row>
    <row r="24" spans="1:20" x14ac:dyDescent="0.25">
      <c r="A24" s="17">
        <v>1971</v>
      </c>
      <c r="B24" s="23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60"/>
      <c r="N24" s="126">
        <f t="shared" si="0"/>
        <v>0</v>
      </c>
      <c r="O24" s="122">
        <f t="shared" si="1"/>
        <v>0</v>
      </c>
      <c r="P24" s="120">
        <f t="shared" si="2"/>
        <v>0</v>
      </c>
      <c r="Q24" s="122"/>
      <c r="R24" s="120"/>
      <c r="S24" s="122"/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0</v>
      </c>
      <c r="H25" s="59">
        <v>634.72</v>
      </c>
      <c r="I25" s="59">
        <v>39.67</v>
      </c>
      <c r="J25" s="59">
        <v>0</v>
      </c>
      <c r="K25" s="59">
        <v>0</v>
      </c>
      <c r="L25" s="59">
        <v>0</v>
      </c>
      <c r="M25" s="60">
        <v>0</v>
      </c>
      <c r="N25" s="126">
        <f t="shared" si="0"/>
        <v>0</v>
      </c>
      <c r="O25" s="122">
        <f t="shared" si="1"/>
        <v>674.39</v>
      </c>
      <c r="P25" s="120">
        <f t="shared" si="2"/>
        <v>674.39</v>
      </c>
      <c r="Q25" s="122">
        <f t="shared" si="3"/>
        <v>0</v>
      </c>
      <c r="R25" s="120">
        <f t="shared" si="4"/>
        <v>96.341428571428565</v>
      </c>
      <c r="S25" s="122">
        <f t="shared" si="5"/>
        <v>56.199166666666663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5.95</v>
      </c>
      <c r="H26" s="59">
        <v>23.8</v>
      </c>
      <c r="I26" s="59">
        <v>0</v>
      </c>
      <c r="J26" s="59">
        <v>0</v>
      </c>
      <c r="K26" s="59">
        <v>0</v>
      </c>
      <c r="L26" s="59">
        <v>0</v>
      </c>
      <c r="M26" s="60">
        <v>0</v>
      </c>
      <c r="N26" s="126">
        <f t="shared" si="0"/>
        <v>0</v>
      </c>
      <c r="O26" s="122">
        <f t="shared" si="1"/>
        <v>29.75</v>
      </c>
      <c r="P26" s="120">
        <f t="shared" si="2"/>
        <v>29.75</v>
      </c>
      <c r="Q26" s="122">
        <f t="shared" si="3"/>
        <v>0</v>
      </c>
      <c r="R26" s="120">
        <f t="shared" si="4"/>
        <v>4.25</v>
      </c>
      <c r="S26" s="122">
        <f t="shared" si="5"/>
        <v>2.4791666666666665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515.71</v>
      </c>
      <c r="I27" s="59">
        <v>198.35</v>
      </c>
      <c r="J27" s="59">
        <v>0</v>
      </c>
      <c r="K27" s="59">
        <v>0</v>
      </c>
      <c r="L27" s="59">
        <v>0</v>
      </c>
      <c r="M27" s="60">
        <v>0</v>
      </c>
      <c r="N27" s="126">
        <f t="shared" si="0"/>
        <v>0</v>
      </c>
      <c r="O27" s="122">
        <f t="shared" si="1"/>
        <v>714.06000000000006</v>
      </c>
      <c r="P27" s="120">
        <f t="shared" si="2"/>
        <v>714.06000000000006</v>
      </c>
      <c r="Q27" s="122">
        <f t="shared" si="3"/>
        <v>0</v>
      </c>
      <c r="R27" s="120">
        <f t="shared" si="4"/>
        <v>102.00857142857144</v>
      </c>
      <c r="S27" s="122">
        <f t="shared" si="5"/>
        <v>59.505000000000003</v>
      </c>
      <c r="T27" s="69"/>
    </row>
    <row r="28" spans="1:20" x14ac:dyDescent="0.25">
      <c r="A28" s="17">
        <v>1975</v>
      </c>
      <c r="B28" s="23">
        <v>0</v>
      </c>
      <c r="C28" s="59">
        <v>0</v>
      </c>
      <c r="D28" s="59">
        <v>0</v>
      </c>
      <c r="E28" s="59">
        <v>0</v>
      </c>
      <c r="F28" s="59">
        <v>0</v>
      </c>
      <c r="G28" s="59">
        <v>0</v>
      </c>
      <c r="H28" s="59">
        <v>1150.43</v>
      </c>
      <c r="I28" s="59">
        <v>0</v>
      </c>
      <c r="J28" s="59">
        <v>0</v>
      </c>
      <c r="K28" s="59">
        <v>0</v>
      </c>
      <c r="L28" s="59">
        <v>0</v>
      </c>
      <c r="M28" s="60">
        <v>0</v>
      </c>
      <c r="N28" s="126">
        <f t="shared" si="0"/>
        <v>0</v>
      </c>
      <c r="O28" s="122">
        <f t="shared" si="1"/>
        <v>1150.43</v>
      </c>
      <c r="P28" s="120">
        <f t="shared" si="2"/>
        <v>1150.43</v>
      </c>
      <c r="Q28" s="122">
        <f t="shared" si="3"/>
        <v>0</v>
      </c>
      <c r="R28" s="120">
        <f t="shared" si="4"/>
        <v>164.34714285714287</v>
      </c>
      <c r="S28" s="122">
        <f t="shared" si="5"/>
        <v>95.869166666666672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595.04999999999995</v>
      </c>
      <c r="H29" s="59">
        <v>0</v>
      </c>
      <c r="I29" s="59">
        <v>436.37</v>
      </c>
      <c r="J29" s="59">
        <v>0</v>
      </c>
      <c r="K29" s="59">
        <v>0</v>
      </c>
      <c r="L29" s="59">
        <v>0</v>
      </c>
      <c r="M29" s="60">
        <v>0</v>
      </c>
      <c r="N29" s="126">
        <f t="shared" si="0"/>
        <v>0</v>
      </c>
      <c r="O29" s="122">
        <f t="shared" si="1"/>
        <v>1031.42</v>
      </c>
      <c r="P29" s="120">
        <f t="shared" si="2"/>
        <v>1031.42</v>
      </c>
      <c r="Q29" s="122">
        <f t="shared" si="3"/>
        <v>0</v>
      </c>
      <c r="R29" s="120">
        <f t="shared" si="4"/>
        <v>147.34571428571431</v>
      </c>
      <c r="S29" s="122">
        <f t="shared" si="5"/>
        <v>85.951666666666668</v>
      </c>
      <c r="T29" s="69"/>
    </row>
    <row r="30" spans="1:20" x14ac:dyDescent="0.25">
      <c r="A30" s="17">
        <v>1977</v>
      </c>
      <c r="B30" s="23">
        <v>0</v>
      </c>
      <c r="C30" s="59">
        <v>0</v>
      </c>
      <c r="D30" s="59">
        <v>0</v>
      </c>
      <c r="E30" s="59">
        <v>0</v>
      </c>
      <c r="F30" s="59">
        <v>0</v>
      </c>
      <c r="G30" s="59">
        <v>0</v>
      </c>
      <c r="H30" s="59">
        <v>357.03</v>
      </c>
      <c r="I30" s="59">
        <v>0</v>
      </c>
      <c r="J30" s="59">
        <v>0</v>
      </c>
      <c r="K30" s="59">
        <v>0</v>
      </c>
      <c r="L30" s="59">
        <v>0</v>
      </c>
      <c r="M30" s="60">
        <v>0</v>
      </c>
      <c r="N30" s="126">
        <f t="shared" si="0"/>
        <v>0</v>
      </c>
      <c r="O30" s="122">
        <f t="shared" si="1"/>
        <v>357.03</v>
      </c>
      <c r="P30" s="120">
        <f t="shared" si="2"/>
        <v>357.03</v>
      </c>
      <c r="Q30" s="122">
        <f t="shared" si="3"/>
        <v>0</v>
      </c>
      <c r="R30" s="120">
        <f t="shared" si="4"/>
        <v>51.004285714285707</v>
      </c>
      <c r="S30" s="122">
        <f t="shared" si="5"/>
        <v>29.752499999999998</v>
      </c>
      <c r="T30" s="69"/>
    </row>
    <row r="31" spans="1:20" x14ac:dyDescent="0.25">
      <c r="A31" s="17">
        <v>1978</v>
      </c>
      <c r="B31" s="23">
        <v>0</v>
      </c>
      <c r="C31" s="59">
        <v>0</v>
      </c>
      <c r="D31" s="59">
        <v>0</v>
      </c>
      <c r="E31" s="59">
        <v>0</v>
      </c>
      <c r="F31" s="59">
        <v>0</v>
      </c>
      <c r="G31" s="59">
        <v>396.7</v>
      </c>
      <c r="H31" s="59">
        <v>868.77</v>
      </c>
      <c r="I31" s="59">
        <v>0</v>
      </c>
      <c r="J31" s="59">
        <v>0</v>
      </c>
      <c r="K31" s="59">
        <v>0</v>
      </c>
      <c r="L31" s="59">
        <v>0</v>
      </c>
      <c r="M31" s="60">
        <v>0</v>
      </c>
      <c r="N31" s="126">
        <f t="shared" si="0"/>
        <v>0</v>
      </c>
      <c r="O31" s="122">
        <f t="shared" si="1"/>
        <v>1265.47</v>
      </c>
      <c r="P31" s="120">
        <f t="shared" si="2"/>
        <v>1265.47</v>
      </c>
      <c r="Q31" s="122">
        <f t="shared" si="3"/>
        <v>0</v>
      </c>
      <c r="R31" s="120">
        <f t="shared" si="4"/>
        <v>180.78142857142856</v>
      </c>
      <c r="S31" s="122">
        <f t="shared" si="5"/>
        <v>105.45583333333333</v>
      </c>
      <c r="T31" s="69"/>
    </row>
    <row r="32" spans="1:20" x14ac:dyDescent="0.25">
      <c r="A32" s="17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694.22</v>
      </c>
      <c r="I32" s="59">
        <v>476.04</v>
      </c>
      <c r="J32" s="59">
        <v>0</v>
      </c>
      <c r="K32" s="59">
        <v>0</v>
      </c>
      <c r="L32" s="59">
        <v>0</v>
      </c>
      <c r="M32" s="60">
        <v>0</v>
      </c>
      <c r="N32" s="126">
        <f t="shared" si="0"/>
        <v>0</v>
      </c>
      <c r="O32" s="122">
        <f t="shared" si="1"/>
        <v>1170.26</v>
      </c>
      <c r="P32" s="120">
        <f t="shared" si="2"/>
        <v>1170.26</v>
      </c>
      <c r="Q32" s="122">
        <f t="shared" si="3"/>
        <v>0</v>
      </c>
      <c r="R32" s="120">
        <f t="shared" si="4"/>
        <v>167.18</v>
      </c>
      <c r="S32" s="122">
        <f t="shared" si="5"/>
        <v>97.521666666666661</v>
      </c>
      <c r="T32" s="69"/>
    </row>
    <row r="33" spans="1:20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1606.64</v>
      </c>
      <c r="I33" s="59">
        <v>238.02</v>
      </c>
      <c r="J33" s="59">
        <v>0</v>
      </c>
      <c r="K33" s="59">
        <v>0</v>
      </c>
      <c r="L33" s="59">
        <v>0</v>
      </c>
      <c r="M33" s="60">
        <v>0</v>
      </c>
      <c r="N33" s="126">
        <f t="shared" si="0"/>
        <v>0</v>
      </c>
      <c r="O33" s="122">
        <f t="shared" si="1"/>
        <v>1844.66</v>
      </c>
      <c r="P33" s="120">
        <f t="shared" si="2"/>
        <v>1844.66</v>
      </c>
      <c r="Q33" s="122">
        <f t="shared" si="3"/>
        <v>0</v>
      </c>
      <c r="R33" s="120">
        <f t="shared" si="4"/>
        <v>263.52285714285716</v>
      </c>
      <c r="S33" s="122">
        <f t="shared" si="5"/>
        <v>153.72166666666666</v>
      </c>
      <c r="T33" s="69"/>
    </row>
    <row r="34" spans="1:20" x14ac:dyDescent="0.25">
      <c r="A34" s="17">
        <v>1981</v>
      </c>
      <c r="B34" s="2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60"/>
      <c r="N34" s="126">
        <f t="shared" si="0"/>
        <v>0</v>
      </c>
      <c r="O34" s="122">
        <f t="shared" si="1"/>
        <v>0</v>
      </c>
      <c r="P34" s="120">
        <f t="shared" si="2"/>
        <v>0</v>
      </c>
      <c r="Q34" s="122"/>
      <c r="R34" s="120"/>
      <c r="S34" s="122"/>
      <c r="T34" s="69"/>
    </row>
    <row r="35" spans="1:20" x14ac:dyDescent="0.25">
      <c r="A35" s="17">
        <v>1982</v>
      </c>
      <c r="B35" s="23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60"/>
      <c r="N35" s="126">
        <f t="shared" si="0"/>
        <v>0</v>
      </c>
      <c r="O35" s="122">
        <f t="shared" si="1"/>
        <v>0</v>
      </c>
      <c r="P35" s="120">
        <f t="shared" si="2"/>
        <v>0</v>
      </c>
      <c r="Q35" s="122"/>
      <c r="R35" s="120"/>
      <c r="S35" s="122"/>
      <c r="T35" s="69"/>
    </row>
    <row r="36" spans="1:20" x14ac:dyDescent="0.25">
      <c r="A36" s="17">
        <v>1983</v>
      </c>
      <c r="B36" s="23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60"/>
      <c r="N36" s="126">
        <f t="shared" si="0"/>
        <v>0</v>
      </c>
      <c r="O36" s="122">
        <f t="shared" si="1"/>
        <v>0</v>
      </c>
      <c r="P36" s="120">
        <f t="shared" si="2"/>
        <v>0</v>
      </c>
      <c r="Q36" s="122"/>
      <c r="R36" s="120"/>
      <c r="S36" s="122"/>
      <c r="T36" s="69"/>
    </row>
    <row r="37" spans="1:20" x14ac:dyDescent="0.25">
      <c r="A37" s="17">
        <v>1984</v>
      </c>
      <c r="B37" s="23">
        <v>0</v>
      </c>
      <c r="C37" s="59">
        <v>0</v>
      </c>
      <c r="D37" s="59">
        <v>0</v>
      </c>
      <c r="E37" s="59">
        <v>0</v>
      </c>
      <c r="F37" s="59">
        <v>0</v>
      </c>
      <c r="G37" s="59">
        <v>83.31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60">
        <v>0</v>
      </c>
      <c r="N37" s="126">
        <f t="shared" si="0"/>
        <v>0</v>
      </c>
      <c r="O37" s="122">
        <f t="shared" si="1"/>
        <v>83.31</v>
      </c>
      <c r="P37" s="120">
        <f t="shared" si="2"/>
        <v>83.31</v>
      </c>
      <c r="Q37" s="122">
        <f t="shared" si="3"/>
        <v>0</v>
      </c>
      <c r="R37" s="120">
        <f t="shared" si="4"/>
        <v>11.901428571428571</v>
      </c>
      <c r="S37" s="122">
        <f t="shared" si="5"/>
        <v>6.9424999999999999</v>
      </c>
      <c r="T37" s="69"/>
    </row>
    <row r="38" spans="1:20" ht="15.75" thickBot="1" x14ac:dyDescent="0.3">
      <c r="A38" s="18">
        <v>1985</v>
      </c>
      <c r="B38" s="135">
        <v>0</v>
      </c>
      <c r="C38" s="91">
        <v>0</v>
      </c>
      <c r="D38" s="91">
        <v>0</v>
      </c>
      <c r="E38" s="91">
        <v>0</v>
      </c>
      <c r="F38" s="91">
        <v>0</v>
      </c>
      <c r="G38" s="91">
        <v>783.48</v>
      </c>
      <c r="H38" s="91">
        <v>0</v>
      </c>
      <c r="I38" s="91">
        <v>0</v>
      </c>
      <c r="J38" s="91">
        <v>0</v>
      </c>
      <c r="K38" s="91">
        <v>0</v>
      </c>
      <c r="L38" s="91">
        <v>0</v>
      </c>
      <c r="M38" s="136">
        <v>0</v>
      </c>
      <c r="N38" s="137">
        <f t="shared" si="0"/>
        <v>0</v>
      </c>
      <c r="O38" s="138">
        <f t="shared" si="1"/>
        <v>783.48</v>
      </c>
      <c r="P38" s="139">
        <f t="shared" si="2"/>
        <v>783.48</v>
      </c>
      <c r="Q38" s="143">
        <f t="shared" si="3"/>
        <v>0</v>
      </c>
      <c r="R38" s="144">
        <f t="shared" si="4"/>
        <v>111.92571428571429</v>
      </c>
      <c r="S38" s="143">
        <f t="shared" si="5"/>
        <v>65.290000000000006</v>
      </c>
      <c r="T38" s="69"/>
    </row>
    <row r="39" spans="1:20" x14ac:dyDescent="0.25">
      <c r="A39" s="127" t="s">
        <v>62</v>
      </c>
      <c r="B39" s="22">
        <f>SMALL(B$3:B$38,COUNTIF(B$3:B$38,0)+1)</f>
        <v>79.34</v>
      </c>
      <c r="C39" s="54">
        <f t="shared" ref="C39:P39" si="6">SMALL(C$3:C$38,COUNTIF(C$3:C$38,0)+1)</f>
        <v>119.01</v>
      </c>
      <c r="D39" s="54">
        <f t="shared" si="6"/>
        <v>277.69</v>
      </c>
      <c r="E39" s="54">
        <f t="shared" si="6"/>
        <v>674.39</v>
      </c>
      <c r="F39" s="54">
        <f t="shared" si="6"/>
        <v>79.34</v>
      </c>
      <c r="G39" s="54">
        <f t="shared" si="6"/>
        <v>5.95</v>
      </c>
      <c r="H39" s="54">
        <f t="shared" si="6"/>
        <v>23.8</v>
      </c>
      <c r="I39" s="54">
        <f t="shared" si="6"/>
        <v>39.67</v>
      </c>
      <c r="J39" s="54">
        <f t="shared" si="6"/>
        <v>29.75</v>
      </c>
      <c r="K39" s="54">
        <f t="shared" si="6"/>
        <v>99.18</v>
      </c>
      <c r="L39" s="54">
        <f t="shared" si="6"/>
        <v>119.01</v>
      </c>
      <c r="M39" s="55">
        <f t="shared" si="6"/>
        <v>198.35</v>
      </c>
      <c r="N39" s="125">
        <f t="shared" si="6"/>
        <v>79.34</v>
      </c>
      <c r="O39" s="121">
        <f t="shared" si="6"/>
        <v>29.75</v>
      </c>
      <c r="P39" s="58">
        <f t="shared" si="6"/>
        <v>29.75</v>
      </c>
      <c r="Q39" s="51"/>
      <c r="R39" s="51"/>
      <c r="S39" s="51"/>
      <c r="T39" s="51"/>
    </row>
    <row r="40" spans="1:20" x14ac:dyDescent="0.25">
      <c r="A40" s="128" t="s">
        <v>63</v>
      </c>
      <c r="B40" s="23">
        <f>MAX(B3:B38)</f>
        <v>1001.67</v>
      </c>
      <c r="C40" s="59">
        <f t="shared" ref="C40:P40" si="7">MAX(C3:C38)</f>
        <v>714.06</v>
      </c>
      <c r="D40" s="59">
        <f t="shared" si="7"/>
        <v>277.69</v>
      </c>
      <c r="E40" s="59">
        <f t="shared" si="7"/>
        <v>674.39</v>
      </c>
      <c r="F40" s="59">
        <f t="shared" si="7"/>
        <v>138.85</v>
      </c>
      <c r="G40" s="59">
        <f t="shared" si="7"/>
        <v>1047.29</v>
      </c>
      <c r="H40" s="59">
        <f t="shared" si="7"/>
        <v>1606.64</v>
      </c>
      <c r="I40" s="59">
        <f t="shared" si="7"/>
        <v>892.58</v>
      </c>
      <c r="J40" s="59">
        <f t="shared" si="7"/>
        <v>327.27999999999997</v>
      </c>
      <c r="K40" s="59">
        <f t="shared" si="7"/>
        <v>396.7</v>
      </c>
      <c r="L40" s="59">
        <f t="shared" si="7"/>
        <v>674.39</v>
      </c>
      <c r="M40" s="60">
        <f t="shared" si="7"/>
        <v>1061.17</v>
      </c>
      <c r="N40" s="126">
        <f t="shared" si="7"/>
        <v>1745.4799999999998</v>
      </c>
      <c r="O40" s="122">
        <f t="shared" si="7"/>
        <v>2856.24</v>
      </c>
      <c r="P40" s="63">
        <f t="shared" si="7"/>
        <v>3530.63</v>
      </c>
      <c r="Q40" s="51"/>
      <c r="R40" s="51"/>
      <c r="S40" s="51"/>
      <c r="T40" s="51"/>
    </row>
    <row r="41" spans="1:20" x14ac:dyDescent="0.25">
      <c r="A41" s="128" t="s">
        <v>64</v>
      </c>
      <c r="B41" s="23">
        <f>SUM(B$3:B$38)/COUNTIF(B$3:B$38,"&gt;0")</f>
        <v>521.09428571428577</v>
      </c>
      <c r="C41" s="59">
        <f t="shared" ref="C41:P41" si="8">SUM(C$3:C$38)/COUNTIF(C$3:C$38,"&gt;0")</f>
        <v>416.53499999999997</v>
      </c>
      <c r="D41" s="59">
        <f t="shared" si="8"/>
        <v>277.69</v>
      </c>
      <c r="E41" s="59">
        <f t="shared" si="8"/>
        <v>674.39</v>
      </c>
      <c r="F41" s="59">
        <f t="shared" si="8"/>
        <v>109.095</v>
      </c>
      <c r="G41" s="59">
        <f t="shared" si="8"/>
        <v>420.50166666666672</v>
      </c>
      <c r="H41" s="59">
        <f t="shared" si="8"/>
        <v>556.28136363636361</v>
      </c>
      <c r="I41" s="59">
        <f t="shared" si="8"/>
        <v>362.54000000000008</v>
      </c>
      <c r="J41" s="59">
        <f t="shared" si="8"/>
        <v>178.51499999999999</v>
      </c>
      <c r="K41" s="59">
        <f t="shared" si="8"/>
        <v>300.005</v>
      </c>
      <c r="L41" s="59">
        <f t="shared" si="8"/>
        <v>416.5333333333333</v>
      </c>
      <c r="M41" s="60">
        <f t="shared" si="8"/>
        <v>672.40599999999995</v>
      </c>
      <c r="N41" s="126">
        <f t="shared" si="8"/>
        <v>706.37499999999989</v>
      </c>
      <c r="O41" s="122">
        <f t="shared" si="8"/>
        <v>1033.7451724137932</v>
      </c>
      <c r="P41" s="63">
        <f t="shared" si="8"/>
        <v>1187.6536666666673</v>
      </c>
      <c r="Q41" s="51"/>
      <c r="R41" s="51"/>
      <c r="S41" s="51"/>
      <c r="T41" s="51"/>
    </row>
    <row r="42" spans="1:20" ht="15.75" thickBot="1" x14ac:dyDescent="0.3">
      <c r="A42" s="175" t="s">
        <v>65</v>
      </c>
      <c r="B42" s="24">
        <f t="array" ref="B42">MEDIAN(IF(B$3:B$38&lt;&gt;0,B$3:B$38))</f>
        <v>535.54</v>
      </c>
      <c r="C42" s="155">
        <f t="array" ref="C42">MEDIAN(IF(C$3:C$38&lt;&gt;0,C$3:C$38))</f>
        <v>416.53499999999997</v>
      </c>
      <c r="D42" s="155">
        <f t="array" ref="D42">MEDIAN(IF(D$3:D$38&lt;&gt;0,D$3:D$38))</f>
        <v>277.69</v>
      </c>
      <c r="E42" s="155">
        <f t="array" ref="E42">MEDIAN(IF(E$3:E$38&lt;&gt;0,E$3:E$38))</f>
        <v>674.39</v>
      </c>
      <c r="F42" s="155">
        <f t="array" ref="F42">MEDIAN(IF(F$3:F$38&lt;&gt;0,F$3:F$38))</f>
        <v>109.095</v>
      </c>
      <c r="G42" s="155">
        <f t="array" ref="G42">MEDIAN(IF(G$3:G$38&lt;&gt;0,G$3:G$38))</f>
        <v>386.78</v>
      </c>
      <c r="H42" s="155">
        <f t="array" ref="H42">MEDIAN(IF(H$3:H$38&lt;&gt;0,H$3:H$38))</f>
        <v>515.71</v>
      </c>
      <c r="I42" s="155">
        <f t="array" ref="I42">MEDIAN(IF(I$3:I$38&lt;&gt;0,I$3:I$38))</f>
        <v>257.85500000000002</v>
      </c>
      <c r="J42" s="155">
        <f t="array" ref="J42">MEDIAN(IF(J$3:J$38&lt;&gt;0,J$3:J$38))</f>
        <v>178.51499999999999</v>
      </c>
      <c r="K42" s="155">
        <f t="array" ref="K42">MEDIAN(IF(K$3:K$38&lt;&gt;0,K$3:K$38))</f>
        <v>352.07</v>
      </c>
      <c r="L42" s="155">
        <f t="array" ref="L42">MEDIAN(IF(L$3:L$38&lt;&gt;0,L$3:L$38))</f>
        <v>456.2</v>
      </c>
      <c r="M42" s="156">
        <f t="array" ref="M42">MEDIAN(IF(M$3:M$38&lt;&gt;0,M$3:M$38))</f>
        <v>922.33</v>
      </c>
      <c r="N42" s="143">
        <f t="array" ref="N42">MEDIAN(IF(N$3:N$38&lt;&gt;0,N$3:N$38))</f>
        <v>714.06</v>
      </c>
      <c r="O42" s="143">
        <f t="array" ref="O42">MEDIAN(IF(O$3:O$38&lt;&gt;0,O$3:O$38))</f>
        <v>912.41</v>
      </c>
      <c r="P42" s="162">
        <f t="array" ref="P42">MEDIAN(IF(P$3:P$38&lt;&gt;0,P$3:P$38))</f>
        <v>976.875</v>
      </c>
      <c r="Q42" s="51"/>
      <c r="R42" s="51"/>
      <c r="S42" s="51"/>
      <c r="T42" s="51"/>
    </row>
    <row r="43" spans="1:20" x14ac:dyDescent="0.25">
      <c r="N43" s="184"/>
      <c r="P43" s="176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38" formulaRange="1"/>
  </ignoredError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"/>
  <sheetViews>
    <sheetView zoomScale="90" zoomScaleNormal="90" workbookViewId="0">
      <selection activeCell="T1" sqref="T1"/>
    </sheetView>
  </sheetViews>
  <sheetFormatPr defaultRowHeight="15" x14ac:dyDescent="0.25"/>
  <cols>
    <col min="1" max="1" width="17.85546875" customWidth="1"/>
    <col min="19" max="19" width="10.7109375" customWidth="1"/>
  </cols>
  <sheetData>
    <row r="1" spans="1:20" ht="19.5" thickBot="1" x14ac:dyDescent="0.3">
      <c r="A1" s="230" t="s">
        <v>66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</row>
    <row r="2" spans="1:20" ht="30.75" thickBot="1" x14ac:dyDescent="0.3">
      <c r="A2" s="15" t="s">
        <v>17</v>
      </c>
      <c r="B2" s="12" t="s">
        <v>13</v>
      </c>
      <c r="C2" s="5" t="s">
        <v>14</v>
      </c>
      <c r="D2" s="10" t="s">
        <v>3</v>
      </c>
      <c r="E2" s="13" t="s">
        <v>4</v>
      </c>
      <c r="F2" s="5" t="s">
        <v>5</v>
      </c>
      <c r="G2" s="5" t="s">
        <v>6</v>
      </c>
      <c r="H2" s="9" t="s">
        <v>7</v>
      </c>
      <c r="I2" s="5" t="s">
        <v>8</v>
      </c>
      <c r="J2" s="5" t="s">
        <v>9</v>
      </c>
      <c r="K2" s="9" t="s">
        <v>10</v>
      </c>
      <c r="L2" s="5" t="s">
        <v>11</v>
      </c>
      <c r="M2" s="5" t="s">
        <v>12</v>
      </c>
      <c r="N2" s="12" t="s">
        <v>183</v>
      </c>
      <c r="O2" s="5" t="s">
        <v>184</v>
      </c>
      <c r="P2" s="11" t="s">
        <v>36</v>
      </c>
      <c r="Q2" s="5" t="s">
        <v>153</v>
      </c>
      <c r="R2" s="5" t="s">
        <v>154</v>
      </c>
      <c r="S2" s="12" t="s">
        <v>155</v>
      </c>
      <c r="T2" s="178"/>
    </row>
    <row r="3" spans="1:20" x14ac:dyDescent="0.25">
      <c r="A3" s="153">
        <v>2004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73.400000000000006</v>
      </c>
      <c r="H3" s="88">
        <v>130.9</v>
      </c>
      <c r="I3" s="88">
        <v>192.4</v>
      </c>
      <c r="J3" s="88">
        <v>3786.5</v>
      </c>
      <c r="K3" s="88">
        <v>4574</v>
      </c>
      <c r="L3" s="88">
        <v>1005.6</v>
      </c>
      <c r="M3" s="132">
        <v>251.9</v>
      </c>
      <c r="N3" s="121">
        <f>SUM(B3:F3)</f>
        <v>0</v>
      </c>
      <c r="O3" s="121">
        <f>SUM(G3:M3)</f>
        <v>10014.700000000001</v>
      </c>
      <c r="P3" s="119">
        <f>SUM(B3:M3)</f>
        <v>10014.700000000001</v>
      </c>
      <c r="Q3" s="121">
        <f>AVERAGE(B3:F3)</f>
        <v>0</v>
      </c>
      <c r="R3" s="119">
        <f>AVERAGE(G3:M3)</f>
        <v>1430.6714285714286</v>
      </c>
      <c r="S3" s="121">
        <f>AVERAGE(B3:M3)</f>
        <v>834.55833333333339</v>
      </c>
    </row>
    <row r="4" spans="1:20" x14ac:dyDescent="0.25">
      <c r="A4" s="17">
        <v>2005</v>
      </c>
      <c r="B4" s="23">
        <v>0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1385.9</v>
      </c>
      <c r="I4" s="59">
        <v>0</v>
      </c>
      <c r="J4" s="59">
        <v>3808.1</v>
      </c>
      <c r="K4" s="59">
        <v>7073.7</v>
      </c>
      <c r="L4" s="59">
        <v>7281.4</v>
      </c>
      <c r="M4" s="60">
        <v>190.4</v>
      </c>
      <c r="N4" s="122">
        <f t="shared" ref="N4:N11" si="0">SUM(B4:F4)</f>
        <v>0</v>
      </c>
      <c r="O4" s="122">
        <f t="shared" ref="O4:O11" si="1">SUM(G4:M4)</f>
        <v>19739.5</v>
      </c>
      <c r="P4" s="120">
        <f t="shared" ref="P4:P11" si="2">SUM(B4:M4)</f>
        <v>19739.5</v>
      </c>
      <c r="Q4" s="122">
        <f t="shared" ref="Q4:Q11" si="3">AVERAGE(B4:F4)</f>
        <v>0</v>
      </c>
      <c r="R4" s="120">
        <f t="shared" ref="R4:R11" si="4">AVERAGE(G4:M4)</f>
        <v>2819.9285714285716</v>
      </c>
      <c r="S4" s="122">
        <f t="shared" ref="S4:S11" si="5">AVERAGE(B4:M4)</f>
        <v>1644.9583333333333</v>
      </c>
    </row>
    <row r="5" spans="1:20" x14ac:dyDescent="0.25">
      <c r="A5" s="17">
        <v>2006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0</v>
      </c>
      <c r="I5" s="59">
        <v>0</v>
      </c>
      <c r="J5" s="59">
        <v>0</v>
      </c>
      <c r="K5" s="59">
        <v>0</v>
      </c>
      <c r="L5" s="59">
        <v>0</v>
      </c>
      <c r="M5" s="60">
        <v>119.1</v>
      </c>
      <c r="N5" s="122">
        <f t="shared" si="0"/>
        <v>0</v>
      </c>
      <c r="O5" s="122">
        <f t="shared" si="1"/>
        <v>119.1</v>
      </c>
      <c r="P5" s="120">
        <f t="shared" si="2"/>
        <v>119.1</v>
      </c>
      <c r="Q5" s="122">
        <f t="shared" si="3"/>
        <v>0</v>
      </c>
      <c r="R5" s="120">
        <f t="shared" si="4"/>
        <v>17.014285714285712</v>
      </c>
      <c r="S5" s="122">
        <f t="shared" si="5"/>
        <v>9.9249999999999989</v>
      </c>
    </row>
    <row r="6" spans="1:20" x14ac:dyDescent="0.25">
      <c r="A6" s="17">
        <v>2007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103.3</v>
      </c>
      <c r="H6" s="59">
        <v>322.3</v>
      </c>
      <c r="I6" s="59">
        <v>726.4</v>
      </c>
      <c r="J6" s="59">
        <v>5484.6</v>
      </c>
      <c r="K6" s="59">
        <v>2974.3</v>
      </c>
      <c r="L6" s="59">
        <v>1490.4</v>
      </c>
      <c r="M6" s="60">
        <v>389.8</v>
      </c>
      <c r="N6" s="122">
        <f t="shared" si="0"/>
        <v>0</v>
      </c>
      <c r="O6" s="122">
        <f t="shared" si="1"/>
        <v>11491.1</v>
      </c>
      <c r="P6" s="120">
        <f t="shared" si="2"/>
        <v>11491.1</v>
      </c>
      <c r="Q6" s="122">
        <f t="shared" si="3"/>
        <v>0</v>
      </c>
      <c r="R6" s="120">
        <f t="shared" si="4"/>
        <v>1641.5857142857144</v>
      </c>
      <c r="S6" s="122">
        <f t="shared" si="5"/>
        <v>957.5916666666667</v>
      </c>
    </row>
    <row r="7" spans="1:20" x14ac:dyDescent="0.25">
      <c r="A7" s="17">
        <v>2008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55.7</v>
      </c>
      <c r="H7" s="59">
        <v>1475.9</v>
      </c>
      <c r="I7" s="59">
        <v>982.5</v>
      </c>
      <c r="J7" s="59">
        <v>6867.4</v>
      </c>
      <c r="K7" s="59">
        <v>3477.3</v>
      </c>
      <c r="L7" s="59">
        <v>1983.7</v>
      </c>
      <c r="M7" s="60">
        <v>2062.1999999999998</v>
      </c>
      <c r="N7" s="122">
        <f t="shared" si="0"/>
        <v>0</v>
      </c>
      <c r="O7" s="122">
        <f t="shared" si="1"/>
        <v>16904.7</v>
      </c>
      <c r="P7" s="120">
        <f t="shared" si="2"/>
        <v>16904.7</v>
      </c>
      <c r="Q7" s="122">
        <f t="shared" si="3"/>
        <v>0</v>
      </c>
      <c r="R7" s="120">
        <f t="shared" si="4"/>
        <v>2414.957142857143</v>
      </c>
      <c r="S7" s="122">
        <f t="shared" si="5"/>
        <v>1408.7250000000001</v>
      </c>
    </row>
    <row r="8" spans="1:20" x14ac:dyDescent="0.25">
      <c r="A8" s="17">
        <v>2009</v>
      </c>
      <c r="B8" s="23">
        <v>0</v>
      </c>
      <c r="C8" s="59">
        <v>0</v>
      </c>
      <c r="D8" s="59">
        <v>0</v>
      </c>
      <c r="E8" s="59">
        <v>0</v>
      </c>
      <c r="F8" s="59">
        <v>0</v>
      </c>
      <c r="G8" s="59">
        <v>0</v>
      </c>
      <c r="H8" s="59">
        <v>314.10000000000002</v>
      </c>
      <c r="I8" s="59">
        <v>196.7</v>
      </c>
      <c r="J8" s="59">
        <v>0</v>
      </c>
      <c r="K8" s="59">
        <v>13.8</v>
      </c>
      <c r="L8" s="59">
        <v>0</v>
      </c>
      <c r="M8" s="60">
        <v>0</v>
      </c>
      <c r="N8" s="122">
        <f t="shared" si="0"/>
        <v>0</v>
      </c>
      <c r="O8" s="122">
        <f t="shared" si="1"/>
        <v>524.6</v>
      </c>
      <c r="P8" s="120">
        <f t="shared" si="2"/>
        <v>524.6</v>
      </c>
      <c r="Q8" s="122">
        <f t="shared" si="3"/>
        <v>0</v>
      </c>
      <c r="R8" s="120">
        <f t="shared" si="4"/>
        <v>74.94285714285715</v>
      </c>
      <c r="S8" s="122">
        <f t="shared" si="5"/>
        <v>43.716666666666669</v>
      </c>
    </row>
    <row r="9" spans="1:20" x14ac:dyDescent="0.25">
      <c r="A9" s="17">
        <v>2010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0</v>
      </c>
      <c r="H9" s="59">
        <v>720.7</v>
      </c>
      <c r="I9" s="59">
        <v>1951.3</v>
      </c>
      <c r="J9" s="59">
        <v>3011.9</v>
      </c>
      <c r="K9" s="59">
        <v>5942.9</v>
      </c>
      <c r="L9" s="59">
        <v>2852.6</v>
      </c>
      <c r="M9" s="60">
        <v>0</v>
      </c>
      <c r="N9" s="122">
        <f t="shared" si="0"/>
        <v>0</v>
      </c>
      <c r="O9" s="122">
        <f t="shared" si="1"/>
        <v>14479.4</v>
      </c>
      <c r="P9" s="120">
        <f t="shared" si="2"/>
        <v>14479.4</v>
      </c>
      <c r="Q9" s="122">
        <f t="shared" si="3"/>
        <v>0</v>
      </c>
      <c r="R9" s="120">
        <f t="shared" si="4"/>
        <v>2068.485714285714</v>
      </c>
      <c r="S9" s="122">
        <f t="shared" si="5"/>
        <v>1206.6166666666666</v>
      </c>
    </row>
    <row r="10" spans="1:20" x14ac:dyDescent="0.25">
      <c r="A10" s="17">
        <v>2011</v>
      </c>
      <c r="B10" s="23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60"/>
      <c r="N10" s="122">
        <f t="shared" si="0"/>
        <v>0</v>
      </c>
      <c r="O10" s="122">
        <f t="shared" si="1"/>
        <v>0</v>
      </c>
      <c r="P10" s="120">
        <f t="shared" si="2"/>
        <v>0</v>
      </c>
      <c r="Q10" s="122"/>
      <c r="R10" s="120"/>
      <c r="S10" s="122"/>
    </row>
    <row r="11" spans="1:20" ht="15.75" thickBot="1" x14ac:dyDescent="0.3">
      <c r="A11" s="18">
        <v>2012</v>
      </c>
      <c r="B11" s="135">
        <v>0</v>
      </c>
      <c r="C11" s="91">
        <v>0</v>
      </c>
      <c r="D11" s="91">
        <v>0</v>
      </c>
      <c r="E11" s="91">
        <v>0</v>
      </c>
      <c r="F11" s="91">
        <v>0</v>
      </c>
      <c r="G11" s="91">
        <v>871.45</v>
      </c>
      <c r="H11" s="91">
        <v>749.76</v>
      </c>
      <c r="I11" s="91">
        <v>4845.2700000000004</v>
      </c>
      <c r="J11" s="91">
        <v>6385.53</v>
      </c>
      <c r="K11" s="91">
        <v>4284.41</v>
      </c>
      <c r="L11" s="91">
        <v>1194.76</v>
      </c>
      <c r="M11" s="156">
        <v>1369.36</v>
      </c>
      <c r="N11" s="143">
        <f t="shared" si="0"/>
        <v>0</v>
      </c>
      <c r="O11" s="143">
        <f t="shared" si="1"/>
        <v>19700.539999999997</v>
      </c>
      <c r="P11" s="147">
        <f t="shared" si="2"/>
        <v>19700.539999999997</v>
      </c>
      <c r="Q11" s="143">
        <f t="shared" si="3"/>
        <v>0</v>
      </c>
      <c r="R11" s="139">
        <f t="shared" si="4"/>
        <v>2814.3628571428567</v>
      </c>
      <c r="S11" s="143">
        <f t="shared" si="5"/>
        <v>1641.7116666666664</v>
      </c>
    </row>
    <row r="12" spans="1:20" x14ac:dyDescent="0.25">
      <c r="A12" s="127" t="s">
        <v>62</v>
      </c>
      <c r="B12" s="22">
        <v>0</v>
      </c>
      <c r="C12" s="22">
        <v>0</v>
      </c>
      <c r="D12" s="22">
        <v>0</v>
      </c>
      <c r="E12" s="22">
        <v>0</v>
      </c>
      <c r="F12" s="22">
        <v>0</v>
      </c>
      <c r="G12" s="22">
        <f>SMALL(G$3:G$11,COUNTIF(G$3:G$11,0)+1)</f>
        <v>55.7</v>
      </c>
      <c r="H12" s="22">
        <f t="shared" ref="H12:P12" si="6">SMALL(H$3:H$11,COUNTIF(H$3:H$11,0)+1)</f>
        <v>130.9</v>
      </c>
      <c r="I12" s="22">
        <f t="shared" si="6"/>
        <v>192.4</v>
      </c>
      <c r="J12" s="22">
        <f t="shared" si="6"/>
        <v>3011.9</v>
      </c>
      <c r="K12" s="22">
        <f t="shared" si="6"/>
        <v>13.8</v>
      </c>
      <c r="L12" s="22">
        <f t="shared" si="6"/>
        <v>1005.6</v>
      </c>
      <c r="M12" s="119">
        <f t="shared" si="6"/>
        <v>119.1</v>
      </c>
      <c r="N12" s="134">
        <v>0</v>
      </c>
      <c r="O12" s="134">
        <f t="shared" si="6"/>
        <v>119.1</v>
      </c>
      <c r="P12" s="159">
        <f t="shared" si="6"/>
        <v>119.1</v>
      </c>
      <c r="Q12" s="145"/>
      <c r="R12" s="176"/>
    </row>
    <row r="13" spans="1:20" x14ac:dyDescent="0.25">
      <c r="A13" s="128" t="s">
        <v>63</v>
      </c>
      <c r="B13" s="23">
        <f>MAX(B3:B11)</f>
        <v>0</v>
      </c>
      <c r="C13" s="23">
        <f t="shared" ref="C13:P13" si="7">MAX(C3:C11)</f>
        <v>0</v>
      </c>
      <c r="D13" s="23">
        <f t="shared" si="7"/>
        <v>0</v>
      </c>
      <c r="E13" s="23">
        <f t="shared" si="7"/>
        <v>0</v>
      </c>
      <c r="F13" s="23">
        <f t="shared" si="7"/>
        <v>0</v>
      </c>
      <c r="G13" s="23">
        <f>MAX(G3:G11)</f>
        <v>871.45</v>
      </c>
      <c r="H13" s="23">
        <f t="shared" si="7"/>
        <v>1475.9</v>
      </c>
      <c r="I13" s="23">
        <f t="shared" si="7"/>
        <v>4845.2700000000004</v>
      </c>
      <c r="J13" s="23">
        <f t="shared" si="7"/>
        <v>6867.4</v>
      </c>
      <c r="K13" s="23">
        <f t="shared" si="7"/>
        <v>7073.7</v>
      </c>
      <c r="L13" s="23">
        <f t="shared" si="7"/>
        <v>7281.4</v>
      </c>
      <c r="M13" s="120">
        <f t="shared" si="7"/>
        <v>2062.1999999999998</v>
      </c>
      <c r="N13" s="122">
        <f t="shared" si="7"/>
        <v>0</v>
      </c>
      <c r="O13" s="122">
        <f t="shared" si="7"/>
        <v>19739.5</v>
      </c>
      <c r="P13" s="63">
        <f t="shared" si="7"/>
        <v>19739.5</v>
      </c>
      <c r="Q13" s="145"/>
    </row>
    <row r="14" spans="1:20" x14ac:dyDescent="0.25">
      <c r="A14" s="128" t="s">
        <v>64</v>
      </c>
      <c r="B14" s="23">
        <v>0</v>
      </c>
      <c r="C14" s="23">
        <v>0</v>
      </c>
      <c r="D14" s="23">
        <v>0</v>
      </c>
      <c r="E14" s="23">
        <v>0</v>
      </c>
      <c r="F14" s="23">
        <v>0</v>
      </c>
      <c r="G14" s="23">
        <f>SUM(G$3:G$11)/COUNTIF(G$3:G$11,"&gt;0")</f>
        <v>275.96249999999998</v>
      </c>
      <c r="H14" s="23">
        <f t="shared" ref="H14:P14" si="8">SUM(H$3:H$11)/COUNTIF(H$3:H$11,"&gt;0")</f>
        <v>728.50857142857149</v>
      </c>
      <c r="I14" s="23">
        <f t="shared" si="8"/>
        <v>1482.4283333333333</v>
      </c>
      <c r="J14" s="23">
        <f t="shared" si="8"/>
        <v>4890.6716666666662</v>
      </c>
      <c r="K14" s="23">
        <f t="shared" si="8"/>
        <v>4048.63</v>
      </c>
      <c r="L14" s="23">
        <f t="shared" si="8"/>
        <v>2634.7433333333333</v>
      </c>
      <c r="M14" s="120">
        <f t="shared" si="8"/>
        <v>730.45999999999992</v>
      </c>
      <c r="N14" s="122">
        <v>0</v>
      </c>
      <c r="O14" s="122">
        <f t="shared" si="8"/>
        <v>11621.705</v>
      </c>
      <c r="P14" s="63">
        <f t="shared" si="8"/>
        <v>11621.705</v>
      </c>
      <c r="Q14" s="145"/>
    </row>
    <row r="15" spans="1:20" ht="15.75" thickBot="1" x14ac:dyDescent="0.3">
      <c r="A15" s="175" t="s">
        <v>65</v>
      </c>
      <c r="B15" s="24">
        <v>0</v>
      </c>
      <c r="C15" s="24">
        <v>0</v>
      </c>
      <c r="D15" s="24">
        <v>0</v>
      </c>
      <c r="E15" s="24">
        <v>0</v>
      </c>
      <c r="F15" s="24">
        <v>0</v>
      </c>
      <c r="G15" s="24">
        <f t="array" ref="G15">MEDIAN(IF(G$3:G$11&lt;&gt;0, G$3:G$11))</f>
        <v>88.35</v>
      </c>
      <c r="H15" s="24">
        <f t="array" ref="H15">MEDIAN(IF(H$3:H$11&lt;&gt;0, H$3:H$11))</f>
        <v>720.7</v>
      </c>
      <c r="I15" s="24">
        <f t="array" ref="I15">MEDIAN(IF(I$3:I$11&lt;&gt;0, I$3:I$11))</f>
        <v>854.45</v>
      </c>
      <c r="J15" s="24">
        <f t="array" ref="J15">MEDIAN(IF(J$3:J$11&lt;&gt;0, J$3:J$11))</f>
        <v>4646.3500000000004</v>
      </c>
      <c r="K15" s="24">
        <f t="array" ref="K15">MEDIAN(IF(K$3:K$11&lt;&gt;0, K$3:K$11))</f>
        <v>4284.41</v>
      </c>
      <c r="L15" s="24">
        <f t="array" ref="L15">MEDIAN(IF(L$3:L$11&lt;&gt;0, L$3:L$11))</f>
        <v>1737.0500000000002</v>
      </c>
      <c r="M15" s="144">
        <f t="array" ref="M15">MEDIAN(IF(M$3:M$11&lt;&gt;0, M$3:M$11))</f>
        <v>320.85000000000002</v>
      </c>
      <c r="N15" s="143">
        <v>0</v>
      </c>
      <c r="O15" s="143">
        <f t="array" ref="O15">MEDIAN(IF(O$3:O$11&lt;&gt;0, O$3:O$11))</f>
        <v>12985.25</v>
      </c>
      <c r="P15" s="147">
        <f t="array" ref="P15">MEDIAN(IF(P3:P11&lt;&gt;0, P3:P11))</f>
        <v>12985.25</v>
      </c>
      <c r="Q15" s="145"/>
    </row>
    <row r="17" spans="11:11" x14ac:dyDescent="0.25">
      <c r="K17" s="3"/>
    </row>
    <row r="18" spans="11:11" x14ac:dyDescent="0.25">
      <c r="K18" s="3"/>
    </row>
    <row r="19" spans="11:11" x14ac:dyDescent="0.25">
      <c r="K19" s="3"/>
    </row>
    <row r="20" spans="11:11" x14ac:dyDescent="0.25">
      <c r="K20" s="3"/>
    </row>
    <row r="21" spans="11:11" x14ac:dyDescent="0.25">
      <c r="K21" s="3"/>
    </row>
    <row r="22" spans="11:11" x14ac:dyDescent="0.25">
      <c r="K22" s="3"/>
    </row>
    <row r="23" spans="11:11" x14ac:dyDescent="0.25">
      <c r="K23" s="3"/>
    </row>
    <row r="24" spans="11:11" x14ac:dyDescent="0.25">
      <c r="K24" s="3"/>
    </row>
    <row r="25" spans="11:11" x14ac:dyDescent="0.25">
      <c r="K25" s="3"/>
    </row>
  </sheetData>
  <mergeCells count="1">
    <mergeCell ref="A1:R1"/>
  </mergeCells>
  <pageMargins left="0.7" right="0.7" top="0.75" bottom="0.75" header="0.3" footer="0.3"/>
  <ignoredErrors>
    <ignoredError sqref="N3:S11 B13:F13" formulaRange="1"/>
  </ignoredErrors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"/>
  <sheetViews>
    <sheetView zoomScale="90" zoomScaleNormal="90" workbookViewId="0">
      <selection activeCell="T1" sqref="T1"/>
    </sheetView>
  </sheetViews>
  <sheetFormatPr defaultRowHeight="15" x14ac:dyDescent="0.25"/>
  <cols>
    <col min="1" max="1" width="24.140625" customWidth="1"/>
    <col min="2" max="13" width="7.7109375" customWidth="1"/>
    <col min="14" max="18" width="8.7109375" customWidth="1"/>
    <col min="19" max="19" width="11.42578125" customWidth="1"/>
    <col min="20" max="20" width="8.7109375" customWidth="1"/>
  </cols>
  <sheetData>
    <row r="1" spans="1:20" ht="19.5" thickBot="1" x14ac:dyDescent="0.3">
      <c r="A1" s="232" t="s">
        <v>45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98" t="s">
        <v>16</v>
      </c>
      <c r="T1" s="123"/>
    </row>
    <row r="2" spans="1:20" ht="30" customHeight="1" thickBot="1" x14ac:dyDescent="0.3">
      <c r="A2" s="179" t="s">
        <v>17</v>
      </c>
      <c r="B2" s="8" t="s">
        <v>13</v>
      </c>
      <c r="C2" s="12" t="s">
        <v>14</v>
      </c>
      <c r="D2" s="12" t="s">
        <v>3</v>
      </c>
      <c r="E2" s="5" t="s">
        <v>4</v>
      </c>
      <c r="F2" s="9" t="s">
        <v>5</v>
      </c>
      <c r="G2" s="12" t="s">
        <v>6</v>
      </c>
      <c r="H2" s="5" t="s">
        <v>7</v>
      </c>
      <c r="I2" s="5" t="s">
        <v>8</v>
      </c>
      <c r="J2" s="5" t="s">
        <v>9</v>
      </c>
      <c r="K2" s="9" t="s">
        <v>10</v>
      </c>
      <c r="L2" s="5" t="s">
        <v>11</v>
      </c>
      <c r="M2" s="9" t="s">
        <v>12</v>
      </c>
      <c r="N2" s="12" t="s">
        <v>183</v>
      </c>
      <c r="O2" s="5" t="s">
        <v>184</v>
      </c>
      <c r="P2" s="5" t="s">
        <v>36</v>
      </c>
      <c r="Q2" s="9" t="s">
        <v>153</v>
      </c>
      <c r="R2" s="5" t="s">
        <v>154</v>
      </c>
      <c r="S2" s="5" t="s">
        <v>155</v>
      </c>
      <c r="T2" s="72"/>
    </row>
    <row r="3" spans="1:20" x14ac:dyDescent="0.25">
      <c r="A3" s="180">
        <v>1950</v>
      </c>
      <c r="B3" s="39">
        <v>0</v>
      </c>
      <c r="C3" s="39">
        <v>0</v>
      </c>
      <c r="D3" s="39">
        <v>0</v>
      </c>
      <c r="E3" s="39">
        <v>0</v>
      </c>
      <c r="F3" s="39">
        <v>0</v>
      </c>
      <c r="G3" s="39">
        <v>158.68</v>
      </c>
      <c r="H3" s="39">
        <v>0</v>
      </c>
      <c r="I3" s="39">
        <v>0</v>
      </c>
      <c r="J3" s="39">
        <v>0</v>
      </c>
      <c r="K3" s="39">
        <v>0</v>
      </c>
      <c r="L3" s="39">
        <v>485.96</v>
      </c>
      <c r="M3" s="40">
        <v>712.08</v>
      </c>
      <c r="N3" s="112">
        <f>SUM(B3:F3)</f>
        <v>0</v>
      </c>
      <c r="O3" s="42">
        <f>SUM(G3:M3)</f>
        <v>1356.72</v>
      </c>
      <c r="P3" s="49">
        <f>SUM(B3:M3)</f>
        <v>1356.72</v>
      </c>
      <c r="Q3" s="94">
        <f>AVERAGE(B3:F3)</f>
        <v>0</v>
      </c>
      <c r="R3" s="49">
        <f>AVERAGE(G3:M3)</f>
        <v>193.81714285714287</v>
      </c>
      <c r="S3" s="49">
        <f>AVERAGE(B3:M3)</f>
        <v>113.06</v>
      </c>
      <c r="T3" s="69"/>
    </row>
    <row r="4" spans="1:20" x14ac:dyDescent="0.25">
      <c r="A4" s="181">
        <v>1951</v>
      </c>
      <c r="B4" s="26">
        <v>158.68</v>
      </c>
      <c r="C4" s="26">
        <v>0</v>
      </c>
      <c r="D4" s="26">
        <v>0</v>
      </c>
      <c r="E4" s="26">
        <v>0</v>
      </c>
      <c r="F4" s="26">
        <v>0</v>
      </c>
      <c r="G4" s="26">
        <v>872.74</v>
      </c>
      <c r="H4" s="26">
        <v>148.76</v>
      </c>
      <c r="I4" s="26">
        <v>0</v>
      </c>
      <c r="J4" s="26">
        <v>0</v>
      </c>
      <c r="K4" s="26">
        <v>277.69</v>
      </c>
      <c r="L4" s="26">
        <v>714.06</v>
      </c>
      <c r="M4" s="27">
        <v>386.78</v>
      </c>
      <c r="N4" s="107">
        <f t="shared" ref="N4:N65" si="0">SUM(B4:F4)</f>
        <v>158.68</v>
      </c>
      <c r="O4" s="44">
        <f t="shared" ref="O4:O65" si="1">SUM(G4:M4)</f>
        <v>2400.0299999999997</v>
      </c>
      <c r="P4" s="44">
        <f t="shared" ref="P4:P65" si="2">SUM(B4:M4)</f>
        <v>2558.71</v>
      </c>
      <c r="Q4" s="66">
        <f t="shared" ref="Q4:Q65" si="3">AVERAGE(B4:F4)</f>
        <v>31.736000000000001</v>
      </c>
      <c r="R4" s="44">
        <f t="shared" ref="R4:R65" si="4">AVERAGE(G4:M4)</f>
        <v>342.86142857142852</v>
      </c>
      <c r="S4" s="44">
        <f t="shared" ref="S4:S65" si="5">AVERAGE(B4:M4)</f>
        <v>213.22583333333333</v>
      </c>
      <c r="T4" s="69"/>
    </row>
    <row r="5" spans="1:20" x14ac:dyDescent="0.25">
      <c r="A5" s="181">
        <v>1952</v>
      </c>
      <c r="B5" s="26">
        <v>0</v>
      </c>
      <c r="C5" s="26">
        <v>0</v>
      </c>
      <c r="D5" s="26">
        <v>0</v>
      </c>
      <c r="E5" s="26">
        <v>0</v>
      </c>
      <c r="F5" s="26">
        <v>0</v>
      </c>
      <c r="G5" s="26">
        <v>0</v>
      </c>
      <c r="H5" s="26">
        <v>833.07</v>
      </c>
      <c r="I5" s="26">
        <v>0</v>
      </c>
      <c r="J5" s="26">
        <v>0</v>
      </c>
      <c r="K5" s="26">
        <v>0</v>
      </c>
      <c r="L5" s="26">
        <v>0</v>
      </c>
      <c r="M5" s="27">
        <v>912.41</v>
      </c>
      <c r="N5" s="107">
        <f t="shared" si="0"/>
        <v>0</v>
      </c>
      <c r="O5" s="44">
        <f t="shared" si="1"/>
        <v>1745.48</v>
      </c>
      <c r="P5" s="44">
        <f t="shared" si="2"/>
        <v>1745.48</v>
      </c>
      <c r="Q5" s="66">
        <f t="shared" si="3"/>
        <v>0</v>
      </c>
      <c r="R5" s="44">
        <f t="shared" si="4"/>
        <v>249.35428571428571</v>
      </c>
      <c r="S5" s="44">
        <f t="shared" si="5"/>
        <v>145.45666666666668</v>
      </c>
      <c r="T5" s="69"/>
    </row>
    <row r="6" spans="1:20" x14ac:dyDescent="0.25">
      <c r="A6" s="181">
        <v>1953</v>
      </c>
      <c r="B6" s="26">
        <v>317.36</v>
      </c>
      <c r="C6" s="26">
        <v>0</v>
      </c>
      <c r="D6" s="26">
        <v>0</v>
      </c>
      <c r="E6" s="26">
        <v>0</v>
      </c>
      <c r="F6" s="26">
        <v>0</v>
      </c>
      <c r="G6" s="26">
        <v>535.54</v>
      </c>
      <c r="H6" s="26">
        <v>166.61</v>
      </c>
      <c r="I6" s="26">
        <v>0</v>
      </c>
      <c r="J6" s="26">
        <v>0</v>
      </c>
      <c r="K6" s="26">
        <v>0</v>
      </c>
      <c r="L6" s="26">
        <v>0</v>
      </c>
      <c r="M6" s="27">
        <v>793.4</v>
      </c>
      <c r="N6" s="107">
        <f t="shared" si="0"/>
        <v>317.36</v>
      </c>
      <c r="O6" s="44">
        <f t="shared" si="1"/>
        <v>1495.55</v>
      </c>
      <c r="P6" s="44">
        <f t="shared" si="2"/>
        <v>1812.9099999999999</v>
      </c>
      <c r="Q6" s="66">
        <f t="shared" si="3"/>
        <v>63.472000000000001</v>
      </c>
      <c r="R6" s="44">
        <f t="shared" si="4"/>
        <v>213.65</v>
      </c>
      <c r="S6" s="44">
        <f t="shared" si="5"/>
        <v>151.07583333333332</v>
      </c>
      <c r="T6" s="69"/>
    </row>
    <row r="7" spans="1:20" x14ac:dyDescent="0.25">
      <c r="A7" s="181">
        <v>1954</v>
      </c>
      <c r="B7" s="26">
        <v>555.38</v>
      </c>
      <c r="C7" s="26">
        <v>0</v>
      </c>
      <c r="D7" s="26">
        <v>0</v>
      </c>
      <c r="E7" s="26">
        <v>0</v>
      </c>
      <c r="F7" s="26">
        <v>0</v>
      </c>
      <c r="G7" s="26">
        <v>317.36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7">
        <v>59.51</v>
      </c>
      <c r="N7" s="107">
        <f t="shared" si="0"/>
        <v>555.38</v>
      </c>
      <c r="O7" s="44">
        <f t="shared" si="1"/>
        <v>376.87</v>
      </c>
      <c r="P7" s="44">
        <f t="shared" si="2"/>
        <v>932.25</v>
      </c>
      <c r="Q7" s="66">
        <f t="shared" si="3"/>
        <v>111.07599999999999</v>
      </c>
      <c r="R7" s="44">
        <f t="shared" si="4"/>
        <v>53.838571428571427</v>
      </c>
      <c r="S7" s="44">
        <f t="shared" si="5"/>
        <v>77.6875</v>
      </c>
      <c r="T7" s="69"/>
    </row>
    <row r="8" spans="1:20" x14ac:dyDescent="0.25">
      <c r="A8" s="181">
        <v>1955</v>
      </c>
      <c r="B8" s="26">
        <v>733.9</v>
      </c>
      <c r="C8" s="26">
        <v>0</v>
      </c>
      <c r="D8" s="26">
        <v>0</v>
      </c>
      <c r="E8" s="26">
        <v>0</v>
      </c>
      <c r="F8" s="26">
        <v>0</v>
      </c>
      <c r="G8" s="26">
        <v>0</v>
      </c>
      <c r="H8" s="26">
        <v>89.26</v>
      </c>
      <c r="I8" s="26">
        <v>119.01</v>
      </c>
      <c r="J8" s="26">
        <v>0</v>
      </c>
      <c r="K8" s="26">
        <v>0</v>
      </c>
      <c r="L8" s="26">
        <v>0</v>
      </c>
      <c r="M8" s="27">
        <v>347.11</v>
      </c>
      <c r="N8" s="107">
        <f t="shared" si="0"/>
        <v>733.9</v>
      </c>
      <c r="O8" s="44">
        <f t="shared" si="1"/>
        <v>555.38</v>
      </c>
      <c r="P8" s="44">
        <f t="shared" si="2"/>
        <v>1289.28</v>
      </c>
      <c r="Q8" s="66">
        <f t="shared" si="3"/>
        <v>146.78</v>
      </c>
      <c r="R8" s="44">
        <f t="shared" si="4"/>
        <v>79.34</v>
      </c>
      <c r="S8" s="44">
        <f t="shared" si="5"/>
        <v>107.44</v>
      </c>
      <c r="T8" s="69"/>
    </row>
    <row r="9" spans="1:20" x14ac:dyDescent="0.25">
      <c r="A9" s="181">
        <v>1956</v>
      </c>
      <c r="B9" s="26">
        <v>565.29999999999995</v>
      </c>
      <c r="C9" s="26">
        <v>0</v>
      </c>
      <c r="D9" s="26">
        <v>0</v>
      </c>
      <c r="E9" s="26">
        <v>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7">
        <v>0</v>
      </c>
      <c r="N9" s="107">
        <f t="shared" si="0"/>
        <v>565.29999999999995</v>
      </c>
      <c r="O9" s="44">
        <f t="shared" si="1"/>
        <v>0</v>
      </c>
      <c r="P9" s="44">
        <f t="shared" si="2"/>
        <v>565.29999999999995</v>
      </c>
      <c r="Q9" s="66">
        <f t="shared" si="3"/>
        <v>113.05999999999999</v>
      </c>
      <c r="R9" s="44">
        <f t="shared" si="4"/>
        <v>0</v>
      </c>
      <c r="S9" s="44">
        <f t="shared" si="5"/>
        <v>47.108333333333327</v>
      </c>
      <c r="T9" s="69"/>
    </row>
    <row r="10" spans="1:20" x14ac:dyDescent="0.25">
      <c r="A10" s="181">
        <v>1957</v>
      </c>
      <c r="B10" s="26">
        <v>0</v>
      </c>
      <c r="C10" s="26">
        <v>0</v>
      </c>
      <c r="D10" s="26">
        <v>0</v>
      </c>
      <c r="E10" s="26">
        <v>0</v>
      </c>
      <c r="F10" s="26">
        <v>872.74</v>
      </c>
      <c r="G10" s="26">
        <v>694.22</v>
      </c>
      <c r="H10" s="26">
        <v>0</v>
      </c>
      <c r="I10" s="26">
        <v>119.01</v>
      </c>
      <c r="J10" s="26">
        <v>238.02</v>
      </c>
      <c r="K10" s="26">
        <v>0</v>
      </c>
      <c r="L10" s="26">
        <v>0</v>
      </c>
      <c r="M10" s="27">
        <v>416.54</v>
      </c>
      <c r="N10" s="107">
        <f t="shared" si="0"/>
        <v>872.74</v>
      </c>
      <c r="O10" s="44">
        <f t="shared" si="1"/>
        <v>1467.79</v>
      </c>
      <c r="P10" s="44">
        <f t="shared" si="2"/>
        <v>2340.5300000000002</v>
      </c>
      <c r="Q10" s="66">
        <f t="shared" si="3"/>
        <v>174.548</v>
      </c>
      <c r="R10" s="44">
        <f t="shared" si="4"/>
        <v>209.68428571428572</v>
      </c>
      <c r="S10" s="44">
        <f t="shared" si="5"/>
        <v>195.04416666666668</v>
      </c>
      <c r="T10" s="69"/>
    </row>
    <row r="11" spans="1:20" x14ac:dyDescent="0.25">
      <c r="A11" s="181">
        <v>1958</v>
      </c>
      <c r="B11" s="26">
        <v>0</v>
      </c>
      <c r="C11" s="26">
        <v>0</v>
      </c>
      <c r="D11" s="26">
        <v>0</v>
      </c>
      <c r="E11" s="26">
        <v>0</v>
      </c>
      <c r="F11" s="26">
        <v>0</v>
      </c>
      <c r="G11" s="26">
        <v>277.69</v>
      </c>
      <c r="H11" s="26">
        <v>1120.68</v>
      </c>
      <c r="I11" s="26">
        <v>1249.5999999999999</v>
      </c>
      <c r="J11" s="26">
        <v>238.02</v>
      </c>
      <c r="K11" s="26">
        <v>0</v>
      </c>
      <c r="L11" s="26">
        <v>0</v>
      </c>
      <c r="M11" s="27">
        <v>991.75</v>
      </c>
      <c r="N11" s="107">
        <f t="shared" si="0"/>
        <v>0</v>
      </c>
      <c r="O11" s="44">
        <f t="shared" si="1"/>
        <v>3877.7400000000002</v>
      </c>
      <c r="P11" s="44">
        <f t="shared" si="2"/>
        <v>3877.7400000000002</v>
      </c>
      <c r="Q11" s="66">
        <f t="shared" si="3"/>
        <v>0</v>
      </c>
      <c r="R11" s="44">
        <f t="shared" si="4"/>
        <v>553.96285714285716</v>
      </c>
      <c r="S11" s="44">
        <f t="shared" si="5"/>
        <v>323.14500000000004</v>
      </c>
      <c r="T11" s="69"/>
    </row>
    <row r="12" spans="1:20" x14ac:dyDescent="0.25">
      <c r="A12" s="181">
        <v>1959</v>
      </c>
      <c r="B12" s="26">
        <v>1081.01</v>
      </c>
      <c r="C12" s="26">
        <v>0</v>
      </c>
      <c r="D12" s="26">
        <v>0</v>
      </c>
      <c r="E12" s="26">
        <v>0</v>
      </c>
      <c r="F12" s="26">
        <v>0</v>
      </c>
      <c r="G12" s="26">
        <v>0</v>
      </c>
      <c r="H12" s="26">
        <v>119.01</v>
      </c>
      <c r="I12" s="26">
        <v>238.02</v>
      </c>
      <c r="J12" s="26">
        <v>0</v>
      </c>
      <c r="K12" s="26">
        <v>0</v>
      </c>
      <c r="L12" s="26">
        <v>0</v>
      </c>
      <c r="M12" s="27">
        <v>0</v>
      </c>
      <c r="N12" s="107">
        <f t="shared" si="0"/>
        <v>1081.01</v>
      </c>
      <c r="O12" s="44">
        <f t="shared" si="1"/>
        <v>357.03000000000003</v>
      </c>
      <c r="P12" s="44">
        <f t="shared" si="2"/>
        <v>1438.04</v>
      </c>
      <c r="Q12" s="66">
        <f t="shared" si="3"/>
        <v>216.202</v>
      </c>
      <c r="R12" s="44">
        <f t="shared" si="4"/>
        <v>51.004285714285722</v>
      </c>
      <c r="S12" s="44">
        <f t="shared" si="5"/>
        <v>119.83666666666666</v>
      </c>
      <c r="T12" s="69"/>
    </row>
    <row r="13" spans="1:20" x14ac:dyDescent="0.25">
      <c r="A13" s="181">
        <v>1960</v>
      </c>
      <c r="B13" s="26">
        <v>0</v>
      </c>
      <c r="C13" s="26">
        <v>0</v>
      </c>
      <c r="D13" s="26">
        <v>0</v>
      </c>
      <c r="E13" s="26">
        <v>0</v>
      </c>
      <c r="F13" s="26">
        <v>0</v>
      </c>
      <c r="G13" s="26">
        <v>347.11</v>
      </c>
      <c r="H13" s="26">
        <v>743.81</v>
      </c>
      <c r="I13" s="26">
        <v>148.76</v>
      </c>
      <c r="J13" s="26">
        <v>0</v>
      </c>
      <c r="K13" s="26">
        <v>0</v>
      </c>
      <c r="L13" s="26">
        <v>0</v>
      </c>
      <c r="M13" s="27">
        <v>0</v>
      </c>
      <c r="N13" s="107">
        <f t="shared" si="0"/>
        <v>0</v>
      </c>
      <c r="O13" s="44">
        <f t="shared" si="1"/>
        <v>1239.68</v>
      </c>
      <c r="P13" s="44">
        <f t="shared" si="2"/>
        <v>1239.68</v>
      </c>
      <c r="Q13" s="66">
        <f t="shared" si="3"/>
        <v>0</v>
      </c>
      <c r="R13" s="44">
        <f t="shared" si="4"/>
        <v>177.09714285714287</v>
      </c>
      <c r="S13" s="44">
        <f t="shared" si="5"/>
        <v>103.30666666666667</v>
      </c>
      <c r="T13" s="69"/>
    </row>
    <row r="14" spans="1:20" x14ac:dyDescent="0.25">
      <c r="A14" s="181">
        <v>1961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6">
        <v>0</v>
      </c>
      <c r="H14" s="26">
        <v>476.04</v>
      </c>
      <c r="I14" s="26">
        <v>952.08</v>
      </c>
      <c r="J14" s="26">
        <v>0</v>
      </c>
      <c r="K14" s="26">
        <v>0</v>
      </c>
      <c r="L14" s="26">
        <v>0</v>
      </c>
      <c r="M14" s="27">
        <v>0</v>
      </c>
      <c r="N14" s="107">
        <f t="shared" si="0"/>
        <v>0</v>
      </c>
      <c r="O14" s="44">
        <f t="shared" si="1"/>
        <v>1428.1200000000001</v>
      </c>
      <c r="P14" s="44">
        <f t="shared" si="2"/>
        <v>1428.1200000000001</v>
      </c>
      <c r="Q14" s="66">
        <f t="shared" si="3"/>
        <v>0</v>
      </c>
      <c r="R14" s="44">
        <f t="shared" si="4"/>
        <v>204.01714285714289</v>
      </c>
      <c r="S14" s="44">
        <f t="shared" si="5"/>
        <v>119.01</v>
      </c>
      <c r="T14" s="69"/>
    </row>
    <row r="15" spans="1:20" x14ac:dyDescent="0.25">
      <c r="A15" s="181">
        <v>1962</v>
      </c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7"/>
      <c r="N15" s="107">
        <f t="shared" si="0"/>
        <v>0</v>
      </c>
      <c r="O15" s="44">
        <f t="shared" si="1"/>
        <v>0</v>
      </c>
      <c r="P15" s="44">
        <f t="shared" si="2"/>
        <v>0</v>
      </c>
      <c r="Q15" s="66"/>
      <c r="R15" s="44"/>
      <c r="S15" s="44"/>
      <c r="T15" s="69"/>
    </row>
    <row r="16" spans="1:20" x14ac:dyDescent="0.25">
      <c r="A16" s="181">
        <v>1963</v>
      </c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7"/>
      <c r="N16" s="107">
        <f t="shared" si="0"/>
        <v>0</v>
      </c>
      <c r="O16" s="44">
        <f t="shared" si="1"/>
        <v>0</v>
      </c>
      <c r="P16" s="44">
        <f t="shared" si="2"/>
        <v>0</v>
      </c>
      <c r="Q16" s="66"/>
      <c r="R16" s="44"/>
      <c r="S16" s="44"/>
      <c r="T16" s="69"/>
    </row>
    <row r="17" spans="1:20" x14ac:dyDescent="0.25">
      <c r="A17" s="181">
        <v>1964</v>
      </c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7"/>
      <c r="N17" s="107">
        <f t="shared" si="0"/>
        <v>0</v>
      </c>
      <c r="O17" s="44">
        <f t="shared" si="1"/>
        <v>0</v>
      </c>
      <c r="P17" s="44">
        <f t="shared" si="2"/>
        <v>0</v>
      </c>
      <c r="Q17" s="66"/>
      <c r="R17" s="44"/>
      <c r="S17" s="44"/>
      <c r="T17" s="69"/>
    </row>
    <row r="18" spans="1:20" x14ac:dyDescent="0.25">
      <c r="A18" s="181">
        <v>1965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7"/>
      <c r="N18" s="107">
        <f t="shared" si="0"/>
        <v>0</v>
      </c>
      <c r="O18" s="44">
        <f t="shared" si="1"/>
        <v>0</v>
      </c>
      <c r="P18" s="44">
        <f t="shared" si="2"/>
        <v>0</v>
      </c>
      <c r="Q18" s="66"/>
      <c r="R18" s="44"/>
      <c r="S18" s="44"/>
      <c r="T18" s="69"/>
    </row>
    <row r="19" spans="1:20" x14ac:dyDescent="0.25">
      <c r="A19" s="181">
        <v>1966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  <c r="N19" s="107">
        <f t="shared" si="0"/>
        <v>0</v>
      </c>
      <c r="O19" s="44">
        <f t="shared" si="1"/>
        <v>0</v>
      </c>
      <c r="P19" s="44">
        <f t="shared" si="2"/>
        <v>0</v>
      </c>
      <c r="Q19" s="66"/>
      <c r="R19" s="44"/>
      <c r="S19" s="44"/>
      <c r="T19" s="69"/>
    </row>
    <row r="20" spans="1:20" x14ac:dyDescent="0.25">
      <c r="A20" s="181">
        <v>1967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7"/>
      <c r="N20" s="107">
        <f t="shared" si="0"/>
        <v>0</v>
      </c>
      <c r="O20" s="44">
        <f t="shared" si="1"/>
        <v>0</v>
      </c>
      <c r="P20" s="44">
        <f t="shared" si="2"/>
        <v>0</v>
      </c>
      <c r="Q20" s="66"/>
      <c r="R20" s="44"/>
      <c r="S20" s="44"/>
      <c r="T20" s="69"/>
    </row>
    <row r="21" spans="1:20" x14ac:dyDescent="0.25">
      <c r="A21" s="181">
        <v>1968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  <c r="N21" s="107">
        <f t="shared" si="0"/>
        <v>0</v>
      </c>
      <c r="O21" s="44">
        <f t="shared" si="1"/>
        <v>0</v>
      </c>
      <c r="P21" s="44">
        <f t="shared" si="2"/>
        <v>0</v>
      </c>
      <c r="Q21" s="66"/>
      <c r="R21" s="44"/>
      <c r="S21" s="44"/>
      <c r="T21" s="69"/>
    </row>
    <row r="22" spans="1:20" x14ac:dyDescent="0.25">
      <c r="A22" s="181">
        <v>1969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7"/>
      <c r="N22" s="107">
        <f t="shared" si="0"/>
        <v>0</v>
      </c>
      <c r="O22" s="44">
        <f t="shared" si="1"/>
        <v>0</v>
      </c>
      <c r="P22" s="44">
        <f t="shared" si="2"/>
        <v>0</v>
      </c>
      <c r="Q22" s="66"/>
      <c r="R22" s="44"/>
      <c r="S22" s="44"/>
      <c r="T22" s="69"/>
    </row>
    <row r="23" spans="1:20" x14ac:dyDescent="0.25">
      <c r="A23" s="181">
        <v>1970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7"/>
      <c r="N23" s="107">
        <f t="shared" si="0"/>
        <v>0</v>
      </c>
      <c r="O23" s="44">
        <f t="shared" si="1"/>
        <v>0</v>
      </c>
      <c r="P23" s="44">
        <f t="shared" si="2"/>
        <v>0</v>
      </c>
      <c r="Q23" s="66"/>
      <c r="R23" s="44"/>
      <c r="S23" s="44"/>
      <c r="T23" s="69"/>
    </row>
    <row r="24" spans="1:20" x14ac:dyDescent="0.25">
      <c r="A24" s="181">
        <v>1971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7"/>
      <c r="N24" s="107">
        <f t="shared" si="0"/>
        <v>0</v>
      </c>
      <c r="O24" s="44">
        <f t="shared" si="1"/>
        <v>0</v>
      </c>
      <c r="P24" s="44">
        <f t="shared" si="2"/>
        <v>0</v>
      </c>
      <c r="Q24" s="66"/>
      <c r="R24" s="44"/>
      <c r="S24" s="44"/>
      <c r="T24" s="69"/>
    </row>
    <row r="25" spans="1:20" x14ac:dyDescent="0.25">
      <c r="A25" s="181">
        <v>1972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7"/>
      <c r="N25" s="107">
        <f t="shared" si="0"/>
        <v>0</v>
      </c>
      <c r="O25" s="44">
        <f t="shared" si="1"/>
        <v>0</v>
      </c>
      <c r="P25" s="44">
        <f t="shared" si="2"/>
        <v>0</v>
      </c>
      <c r="Q25" s="66"/>
      <c r="R25" s="44"/>
      <c r="S25" s="44"/>
      <c r="T25" s="69"/>
    </row>
    <row r="26" spans="1:20" x14ac:dyDescent="0.25">
      <c r="A26" s="181">
        <v>1973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7"/>
      <c r="N26" s="107">
        <f t="shared" si="0"/>
        <v>0</v>
      </c>
      <c r="O26" s="44">
        <f t="shared" si="1"/>
        <v>0</v>
      </c>
      <c r="P26" s="44">
        <f t="shared" si="2"/>
        <v>0</v>
      </c>
      <c r="Q26" s="66"/>
      <c r="R26" s="44"/>
      <c r="S26" s="44"/>
      <c r="T26" s="69"/>
    </row>
    <row r="27" spans="1:20" x14ac:dyDescent="0.25">
      <c r="A27" s="181">
        <v>1974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7"/>
      <c r="N27" s="107">
        <f t="shared" si="0"/>
        <v>0</v>
      </c>
      <c r="O27" s="44">
        <f t="shared" si="1"/>
        <v>0</v>
      </c>
      <c r="P27" s="44">
        <f t="shared" si="2"/>
        <v>0</v>
      </c>
      <c r="Q27" s="66"/>
      <c r="R27" s="44"/>
      <c r="S27" s="44"/>
      <c r="T27" s="69"/>
    </row>
    <row r="28" spans="1:20" x14ac:dyDescent="0.25">
      <c r="A28" s="181">
        <v>1975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7"/>
      <c r="N28" s="107">
        <f t="shared" si="0"/>
        <v>0</v>
      </c>
      <c r="O28" s="44">
        <f t="shared" si="1"/>
        <v>0</v>
      </c>
      <c r="P28" s="44">
        <f t="shared" si="2"/>
        <v>0</v>
      </c>
      <c r="Q28" s="66"/>
      <c r="R28" s="44"/>
      <c r="S28" s="44"/>
      <c r="T28" s="69"/>
    </row>
    <row r="29" spans="1:20" x14ac:dyDescent="0.25">
      <c r="A29" s="181">
        <v>1976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7"/>
      <c r="N29" s="107">
        <f t="shared" si="0"/>
        <v>0</v>
      </c>
      <c r="O29" s="44">
        <f t="shared" si="1"/>
        <v>0</v>
      </c>
      <c r="P29" s="44">
        <f t="shared" si="2"/>
        <v>0</v>
      </c>
      <c r="Q29" s="66"/>
      <c r="R29" s="44"/>
      <c r="S29" s="44"/>
      <c r="T29" s="69"/>
    </row>
    <row r="30" spans="1:20" x14ac:dyDescent="0.25">
      <c r="A30" s="181">
        <v>1977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7"/>
      <c r="N30" s="107">
        <f t="shared" si="0"/>
        <v>0</v>
      </c>
      <c r="O30" s="44">
        <f t="shared" si="1"/>
        <v>0</v>
      </c>
      <c r="P30" s="44">
        <f t="shared" si="2"/>
        <v>0</v>
      </c>
      <c r="Q30" s="66"/>
      <c r="R30" s="44"/>
      <c r="S30" s="44"/>
      <c r="T30" s="69"/>
    </row>
    <row r="31" spans="1:20" x14ac:dyDescent="0.25">
      <c r="A31" s="181">
        <v>1978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7"/>
      <c r="N31" s="107">
        <f t="shared" si="0"/>
        <v>0</v>
      </c>
      <c r="O31" s="44">
        <f t="shared" si="1"/>
        <v>0</v>
      </c>
      <c r="P31" s="44">
        <f t="shared" si="2"/>
        <v>0</v>
      </c>
      <c r="Q31" s="66"/>
      <c r="R31" s="44"/>
      <c r="S31" s="44"/>
      <c r="T31" s="69"/>
    </row>
    <row r="32" spans="1:20" x14ac:dyDescent="0.25">
      <c r="A32" s="181">
        <v>1979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  <c r="N32" s="107">
        <f t="shared" si="0"/>
        <v>0</v>
      </c>
      <c r="O32" s="44">
        <f t="shared" si="1"/>
        <v>0</v>
      </c>
      <c r="P32" s="44">
        <f t="shared" si="2"/>
        <v>0</v>
      </c>
      <c r="Q32" s="66"/>
      <c r="R32" s="44"/>
      <c r="S32" s="44"/>
      <c r="T32" s="69"/>
    </row>
    <row r="33" spans="1:20" x14ac:dyDescent="0.25">
      <c r="A33" s="181">
        <v>1980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7"/>
      <c r="N33" s="107">
        <f t="shared" si="0"/>
        <v>0</v>
      </c>
      <c r="O33" s="44">
        <f t="shared" si="1"/>
        <v>0</v>
      </c>
      <c r="P33" s="44">
        <f t="shared" si="2"/>
        <v>0</v>
      </c>
      <c r="Q33" s="66"/>
      <c r="R33" s="44"/>
      <c r="S33" s="44"/>
      <c r="T33" s="69"/>
    </row>
    <row r="34" spans="1:20" x14ac:dyDescent="0.25">
      <c r="A34" s="181">
        <v>1981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  <c r="N34" s="107">
        <f t="shared" si="0"/>
        <v>0</v>
      </c>
      <c r="O34" s="44">
        <f t="shared" si="1"/>
        <v>0</v>
      </c>
      <c r="P34" s="44">
        <f t="shared" si="2"/>
        <v>0</v>
      </c>
      <c r="Q34" s="66"/>
      <c r="R34" s="44"/>
      <c r="S34" s="44"/>
      <c r="T34" s="69"/>
    </row>
    <row r="35" spans="1:20" x14ac:dyDescent="0.25">
      <c r="A35" s="181">
        <v>1982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7"/>
      <c r="N35" s="107">
        <f t="shared" si="0"/>
        <v>0</v>
      </c>
      <c r="O35" s="44">
        <f t="shared" si="1"/>
        <v>0</v>
      </c>
      <c r="P35" s="44">
        <f t="shared" si="2"/>
        <v>0</v>
      </c>
      <c r="Q35" s="66"/>
      <c r="R35" s="44"/>
      <c r="S35" s="44"/>
      <c r="T35" s="69"/>
    </row>
    <row r="36" spans="1:20" x14ac:dyDescent="0.25">
      <c r="A36" s="181">
        <v>1983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7"/>
      <c r="N36" s="107">
        <f t="shared" si="0"/>
        <v>0</v>
      </c>
      <c r="O36" s="44">
        <f t="shared" si="1"/>
        <v>0</v>
      </c>
      <c r="P36" s="44">
        <f t="shared" si="2"/>
        <v>0</v>
      </c>
      <c r="Q36" s="66"/>
      <c r="R36" s="44"/>
      <c r="S36" s="44"/>
      <c r="T36" s="69"/>
    </row>
    <row r="37" spans="1:20" x14ac:dyDescent="0.25">
      <c r="A37" s="181">
        <v>1984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7"/>
      <c r="N37" s="107">
        <f t="shared" si="0"/>
        <v>0</v>
      </c>
      <c r="O37" s="44">
        <f t="shared" si="1"/>
        <v>0</v>
      </c>
      <c r="P37" s="44">
        <f t="shared" si="2"/>
        <v>0</v>
      </c>
      <c r="Q37" s="66"/>
      <c r="R37" s="44"/>
      <c r="S37" s="44"/>
      <c r="T37" s="69"/>
    </row>
    <row r="38" spans="1:20" x14ac:dyDescent="0.25">
      <c r="A38" s="181">
        <v>1985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7"/>
      <c r="N38" s="107">
        <f t="shared" si="0"/>
        <v>0</v>
      </c>
      <c r="O38" s="44">
        <f t="shared" si="1"/>
        <v>0</v>
      </c>
      <c r="P38" s="44">
        <f t="shared" si="2"/>
        <v>0</v>
      </c>
      <c r="Q38" s="66"/>
      <c r="R38" s="44"/>
      <c r="S38" s="44"/>
      <c r="T38" s="69"/>
    </row>
    <row r="39" spans="1:20" x14ac:dyDescent="0.25">
      <c r="A39" s="181">
        <v>1986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  <c r="N39" s="107">
        <f t="shared" si="0"/>
        <v>0</v>
      </c>
      <c r="O39" s="44">
        <f t="shared" si="1"/>
        <v>0</v>
      </c>
      <c r="P39" s="44">
        <f t="shared" si="2"/>
        <v>0</v>
      </c>
      <c r="Q39" s="66"/>
      <c r="R39" s="44"/>
      <c r="S39" s="44"/>
      <c r="T39" s="69"/>
    </row>
    <row r="40" spans="1:20" x14ac:dyDescent="0.25">
      <c r="A40" s="181">
        <v>1987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7"/>
      <c r="N40" s="107">
        <f t="shared" si="0"/>
        <v>0</v>
      </c>
      <c r="O40" s="44">
        <f t="shared" si="1"/>
        <v>0</v>
      </c>
      <c r="P40" s="44">
        <f t="shared" si="2"/>
        <v>0</v>
      </c>
      <c r="Q40" s="66"/>
      <c r="R40" s="44"/>
      <c r="S40" s="44"/>
      <c r="T40" s="69"/>
    </row>
    <row r="41" spans="1:20" x14ac:dyDescent="0.25">
      <c r="A41" s="181">
        <v>1988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  <c r="N41" s="107">
        <f t="shared" si="0"/>
        <v>0</v>
      </c>
      <c r="O41" s="44">
        <f t="shared" si="1"/>
        <v>0</v>
      </c>
      <c r="P41" s="44">
        <f t="shared" si="2"/>
        <v>0</v>
      </c>
      <c r="Q41" s="66"/>
      <c r="R41" s="44"/>
      <c r="S41" s="44"/>
      <c r="T41" s="69"/>
    </row>
    <row r="42" spans="1:20" x14ac:dyDescent="0.25">
      <c r="A42" s="181">
        <v>1989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7"/>
      <c r="N42" s="107">
        <f t="shared" si="0"/>
        <v>0</v>
      </c>
      <c r="O42" s="44">
        <f t="shared" si="1"/>
        <v>0</v>
      </c>
      <c r="P42" s="44">
        <f t="shared" si="2"/>
        <v>0</v>
      </c>
      <c r="Q42" s="66"/>
      <c r="R42" s="44"/>
      <c r="S42" s="44"/>
      <c r="T42" s="69"/>
    </row>
    <row r="43" spans="1:20" x14ac:dyDescent="0.25">
      <c r="A43" s="181">
        <v>1990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476.04</v>
      </c>
      <c r="H43" s="26">
        <v>1229.77</v>
      </c>
      <c r="I43" s="26">
        <v>1190.0999999999999</v>
      </c>
      <c r="J43" s="26">
        <v>1229.77</v>
      </c>
      <c r="K43" s="26">
        <v>1229.77</v>
      </c>
      <c r="L43" s="26">
        <v>1190.0999999999999</v>
      </c>
      <c r="M43" s="27">
        <v>119.01</v>
      </c>
      <c r="N43" s="107">
        <f t="shared" si="0"/>
        <v>0</v>
      </c>
      <c r="O43" s="44">
        <f t="shared" si="1"/>
        <v>6664.5600000000013</v>
      </c>
      <c r="P43" s="44">
        <f t="shared" si="2"/>
        <v>6664.5600000000013</v>
      </c>
      <c r="Q43" s="66">
        <f t="shared" si="3"/>
        <v>0</v>
      </c>
      <c r="R43" s="44">
        <f t="shared" si="4"/>
        <v>952.08000000000015</v>
      </c>
      <c r="S43" s="44">
        <f t="shared" si="5"/>
        <v>555.38000000000011</v>
      </c>
      <c r="T43" s="69"/>
    </row>
    <row r="44" spans="1:20" x14ac:dyDescent="0.25">
      <c r="A44" s="181">
        <v>1991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436.37</v>
      </c>
      <c r="H44" s="26">
        <v>1090.93</v>
      </c>
      <c r="I44" s="26">
        <v>119.01</v>
      </c>
      <c r="J44" s="26">
        <v>1229.77</v>
      </c>
      <c r="K44" s="26">
        <v>1229.77</v>
      </c>
      <c r="L44" s="26">
        <v>634.72</v>
      </c>
      <c r="M44" s="27">
        <v>0</v>
      </c>
      <c r="N44" s="107">
        <f t="shared" si="0"/>
        <v>0</v>
      </c>
      <c r="O44" s="44">
        <f t="shared" si="1"/>
        <v>4740.5700000000006</v>
      </c>
      <c r="P44" s="44">
        <f t="shared" si="2"/>
        <v>4740.5700000000006</v>
      </c>
      <c r="Q44" s="66">
        <f t="shared" si="3"/>
        <v>0</v>
      </c>
      <c r="R44" s="44">
        <f t="shared" si="4"/>
        <v>677.22428571428577</v>
      </c>
      <c r="S44" s="44">
        <f t="shared" si="5"/>
        <v>395.04750000000007</v>
      </c>
      <c r="T44" s="69"/>
    </row>
    <row r="45" spans="1:20" x14ac:dyDescent="0.25">
      <c r="A45" s="181">
        <v>1992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7"/>
      <c r="N45" s="107">
        <f t="shared" si="0"/>
        <v>0</v>
      </c>
      <c r="O45" s="44">
        <f t="shared" si="1"/>
        <v>0</v>
      </c>
      <c r="P45" s="44">
        <f t="shared" si="2"/>
        <v>0</v>
      </c>
      <c r="Q45" s="66"/>
      <c r="R45" s="44"/>
      <c r="S45" s="44"/>
      <c r="T45" s="69"/>
    </row>
    <row r="46" spans="1:20" x14ac:dyDescent="0.25">
      <c r="A46" s="181">
        <v>1993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7"/>
      <c r="N46" s="107">
        <f t="shared" si="0"/>
        <v>0</v>
      </c>
      <c r="O46" s="44">
        <f t="shared" si="1"/>
        <v>0</v>
      </c>
      <c r="P46" s="44">
        <f t="shared" si="2"/>
        <v>0</v>
      </c>
      <c r="Q46" s="66"/>
      <c r="R46" s="44"/>
      <c r="S46" s="44"/>
      <c r="T46" s="69"/>
    </row>
    <row r="47" spans="1:20" x14ac:dyDescent="0.25">
      <c r="A47" s="181">
        <v>1994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7"/>
      <c r="N47" s="107">
        <f t="shared" si="0"/>
        <v>0</v>
      </c>
      <c r="O47" s="44">
        <f t="shared" si="1"/>
        <v>0</v>
      </c>
      <c r="P47" s="44">
        <f t="shared" si="2"/>
        <v>0</v>
      </c>
      <c r="Q47" s="66"/>
      <c r="R47" s="44"/>
      <c r="S47" s="44"/>
      <c r="T47" s="69"/>
    </row>
    <row r="48" spans="1:20" x14ac:dyDescent="0.25">
      <c r="A48" s="181">
        <v>1995</v>
      </c>
      <c r="B48" s="26">
        <v>0</v>
      </c>
      <c r="C48" s="26">
        <v>0</v>
      </c>
      <c r="D48" s="26">
        <v>0</v>
      </c>
      <c r="E48" s="26">
        <v>0</v>
      </c>
      <c r="F48" s="26">
        <v>0</v>
      </c>
      <c r="G48" s="26">
        <v>0</v>
      </c>
      <c r="H48" s="26">
        <v>624.79999999999995</v>
      </c>
      <c r="I48" s="26">
        <v>0</v>
      </c>
      <c r="J48" s="26">
        <v>922.33</v>
      </c>
      <c r="K48" s="26">
        <v>922.33</v>
      </c>
      <c r="L48" s="26">
        <v>743.81</v>
      </c>
      <c r="M48" s="27">
        <v>0</v>
      </c>
      <c r="N48" s="107">
        <f t="shared" si="0"/>
        <v>0</v>
      </c>
      <c r="O48" s="44">
        <f t="shared" si="1"/>
        <v>3213.27</v>
      </c>
      <c r="P48" s="44">
        <f t="shared" si="2"/>
        <v>3213.27</v>
      </c>
      <c r="Q48" s="66">
        <f t="shared" si="3"/>
        <v>0</v>
      </c>
      <c r="R48" s="44">
        <f t="shared" si="4"/>
        <v>459.0385714285714</v>
      </c>
      <c r="S48" s="44">
        <f t="shared" si="5"/>
        <v>267.77249999999998</v>
      </c>
      <c r="T48" s="69"/>
    </row>
    <row r="49" spans="1:20" x14ac:dyDescent="0.25">
      <c r="A49" s="181">
        <v>1996</v>
      </c>
      <c r="B49" s="26">
        <v>0</v>
      </c>
      <c r="C49" s="26">
        <v>0</v>
      </c>
      <c r="D49" s="26">
        <v>0</v>
      </c>
      <c r="E49" s="26">
        <v>0</v>
      </c>
      <c r="F49" s="26">
        <v>0</v>
      </c>
      <c r="G49" s="26">
        <v>0</v>
      </c>
      <c r="H49" s="26">
        <v>1120.68</v>
      </c>
      <c r="I49" s="26">
        <v>829.1</v>
      </c>
      <c r="J49" s="26">
        <v>924.31</v>
      </c>
      <c r="K49" s="26">
        <v>664.47</v>
      </c>
      <c r="L49" s="26">
        <v>297.52</v>
      </c>
      <c r="M49" s="27">
        <v>0</v>
      </c>
      <c r="N49" s="107">
        <f t="shared" si="0"/>
        <v>0</v>
      </c>
      <c r="O49" s="44">
        <f t="shared" si="1"/>
        <v>3836.0800000000004</v>
      </c>
      <c r="P49" s="44">
        <f t="shared" si="2"/>
        <v>3836.0800000000004</v>
      </c>
      <c r="Q49" s="66">
        <f t="shared" si="3"/>
        <v>0</v>
      </c>
      <c r="R49" s="44">
        <f t="shared" si="4"/>
        <v>548.01142857142861</v>
      </c>
      <c r="S49" s="44">
        <f t="shared" si="5"/>
        <v>319.67333333333335</v>
      </c>
      <c r="T49" s="69"/>
    </row>
    <row r="50" spans="1:20" x14ac:dyDescent="0.25">
      <c r="A50" s="181">
        <v>1997</v>
      </c>
      <c r="B50" s="26">
        <v>0</v>
      </c>
      <c r="C50" s="26">
        <v>0</v>
      </c>
      <c r="D50" s="26">
        <v>0</v>
      </c>
      <c r="E50" s="26">
        <v>0</v>
      </c>
      <c r="F50" s="26">
        <v>0</v>
      </c>
      <c r="G50" s="26">
        <v>0</v>
      </c>
      <c r="H50" s="26">
        <v>797.37</v>
      </c>
      <c r="I50" s="26">
        <v>1112.74</v>
      </c>
      <c r="J50" s="26">
        <v>963.98</v>
      </c>
      <c r="K50" s="26">
        <v>789.43</v>
      </c>
      <c r="L50" s="26">
        <v>644.64</v>
      </c>
      <c r="M50" s="27">
        <v>323.31</v>
      </c>
      <c r="N50" s="107">
        <f t="shared" si="0"/>
        <v>0</v>
      </c>
      <c r="O50" s="44">
        <f t="shared" si="1"/>
        <v>4631.47</v>
      </c>
      <c r="P50" s="44">
        <f t="shared" si="2"/>
        <v>4631.47</v>
      </c>
      <c r="Q50" s="66">
        <f t="shared" si="3"/>
        <v>0</v>
      </c>
      <c r="R50" s="44">
        <f t="shared" si="4"/>
        <v>661.63857142857148</v>
      </c>
      <c r="S50" s="44">
        <f t="shared" si="5"/>
        <v>385.95583333333337</v>
      </c>
      <c r="T50" s="69"/>
    </row>
    <row r="51" spans="1:20" x14ac:dyDescent="0.25">
      <c r="A51" s="181">
        <v>1998</v>
      </c>
      <c r="B51" s="26">
        <v>0</v>
      </c>
      <c r="C51" s="26">
        <v>0</v>
      </c>
      <c r="D51" s="26">
        <v>0</v>
      </c>
      <c r="E51" s="26">
        <v>0</v>
      </c>
      <c r="F51" s="26">
        <v>0</v>
      </c>
      <c r="G51" s="26">
        <v>0</v>
      </c>
      <c r="H51" s="26">
        <v>803.32</v>
      </c>
      <c r="I51" s="26">
        <v>989.77</v>
      </c>
      <c r="J51" s="26">
        <v>958.03</v>
      </c>
      <c r="K51" s="26">
        <v>803.32</v>
      </c>
      <c r="L51" s="26">
        <v>1011.59</v>
      </c>
      <c r="M51" s="27">
        <v>99.18</v>
      </c>
      <c r="N51" s="107">
        <f t="shared" si="0"/>
        <v>0</v>
      </c>
      <c r="O51" s="44">
        <f t="shared" si="1"/>
        <v>4665.21</v>
      </c>
      <c r="P51" s="44">
        <f t="shared" si="2"/>
        <v>4665.21</v>
      </c>
      <c r="Q51" s="66">
        <f t="shared" si="3"/>
        <v>0</v>
      </c>
      <c r="R51" s="44">
        <f t="shared" si="4"/>
        <v>666.45857142857142</v>
      </c>
      <c r="S51" s="44">
        <f t="shared" si="5"/>
        <v>388.76749999999998</v>
      </c>
      <c r="T51" s="69"/>
    </row>
    <row r="52" spans="1:20" x14ac:dyDescent="0.25">
      <c r="A52" s="181">
        <v>1999</v>
      </c>
      <c r="B52" s="26">
        <v>0</v>
      </c>
      <c r="C52" s="26">
        <v>0</v>
      </c>
      <c r="D52" s="26">
        <v>0</v>
      </c>
      <c r="E52" s="26">
        <v>0</v>
      </c>
      <c r="F52" s="26">
        <v>0</v>
      </c>
      <c r="G52" s="26">
        <v>0</v>
      </c>
      <c r="H52" s="26">
        <v>583.15</v>
      </c>
      <c r="I52" s="26">
        <v>823.15</v>
      </c>
      <c r="J52" s="26">
        <v>973.9</v>
      </c>
      <c r="K52" s="26">
        <v>954.06</v>
      </c>
      <c r="L52" s="26">
        <v>1009.6</v>
      </c>
      <c r="M52" s="27">
        <v>432.4</v>
      </c>
      <c r="N52" s="107">
        <f t="shared" si="0"/>
        <v>0</v>
      </c>
      <c r="O52" s="44">
        <f t="shared" si="1"/>
        <v>4776.2599999999993</v>
      </c>
      <c r="P52" s="44">
        <f t="shared" si="2"/>
        <v>4776.2599999999993</v>
      </c>
      <c r="Q52" s="66">
        <f t="shared" si="3"/>
        <v>0</v>
      </c>
      <c r="R52" s="44">
        <f t="shared" si="4"/>
        <v>682.32285714285706</v>
      </c>
      <c r="S52" s="44">
        <f t="shared" si="5"/>
        <v>398.02166666666659</v>
      </c>
      <c r="T52" s="69"/>
    </row>
    <row r="53" spans="1:20" x14ac:dyDescent="0.25">
      <c r="A53" s="181">
        <v>2000</v>
      </c>
      <c r="B53" s="26">
        <v>0</v>
      </c>
      <c r="C53" s="26">
        <v>0</v>
      </c>
      <c r="D53" s="26">
        <v>0</v>
      </c>
      <c r="E53" s="26">
        <v>0</v>
      </c>
      <c r="F53" s="26">
        <v>0</v>
      </c>
      <c r="G53" s="26">
        <v>321.33</v>
      </c>
      <c r="H53" s="26">
        <v>831.09</v>
      </c>
      <c r="I53" s="26">
        <v>616.87</v>
      </c>
      <c r="J53" s="26">
        <v>483.97</v>
      </c>
      <c r="K53" s="26">
        <v>501.83</v>
      </c>
      <c r="L53" s="26">
        <v>337.2</v>
      </c>
      <c r="M53" s="27">
        <v>301.49</v>
      </c>
      <c r="N53" s="107">
        <f t="shared" si="0"/>
        <v>0</v>
      </c>
      <c r="O53" s="44">
        <f t="shared" si="1"/>
        <v>3393.7799999999997</v>
      </c>
      <c r="P53" s="44">
        <f t="shared" si="2"/>
        <v>3393.7799999999997</v>
      </c>
      <c r="Q53" s="66">
        <f t="shared" si="3"/>
        <v>0</v>
      </c>
      <c r="R53" s="44">
        <f t="shared" si="4"/>
        <v>484.82571428571424</v>
      </c>
      <c r="S53" s="44">
        <f t="shared" si="5"/>
        <v>282.815</v>
      </c>
      <c r="T53" s="69"/>
    </row>
    <row r="54" spans="1:20" x14ac:dyDescent="0.25">
      <c r="A54" s="181">
        <v>2001</v>
      </c>
      <c r="B54" s="26">
        <v>0</v>
      </c>
      <c r="C54" s="26">
        <v>0</v>
      </c>
      <c r="D54" s="26">
        <v>0</v>
      </c>
      <c r="E54" s="26">
        <v>0</v>
      </c>
      <c r="F54" s="26">
        <v>183.08</v>
      </c>
      <c r="G54" s="26">
        <v>425.06</v>
      </c>
      <c r="H54" s="26">
        <v>682.32</v>
      </c>
      <c r="I54" s="26">
        <v>807.28</v>
      </c>
      <c r="J54" s="26">
        <v>630.75</v>
      </c>
      <c r="K54" s="26">
        <v>821.17</v>
      </c>
      <c r="L54" s="26">
        <v>710.09</v>
      </c>
      <c r="M54" s="27">
        <v>543.67999999999995</v>
      </c>
      <c r="N54" s="107">
        <f t="shared" si="0"/>
        <v>183.08</v>
      </c>
      <c r="O54" s="44">
        <f t="shared" si="1"/>
        <v>4620.3500000000004</v>
      </c>
      <c r="P54" s="44">
        <f t="shared" si="2"/>
        <v>4803.43</v>
      </c>
      <c r="Q54" s="66">
        <f t="shared" si="3"/>
        <v>36.616</v>
      </c>
      <c r="R54" s="44">
        <f t="shared" si="4"/>
        <v>660.05000000000007</v>
      </c>
      <c r="S54" s="44">
        <f t="shared" si="5"/>
        <v>400.28583333333336</v>
      </c>
      <c r="T54" s="69"/>
    </row>
    <row r="55" spans="1:20" x14ac:dyDescent="0.25">
      <c r="A55" s="181">
        <v>2002</v>
      </c>
      <c r="B55" s="26">
        <v>54.35</v>
      </c>
      <c r="C55" s="26">
        <v>0</v>
      </c>
      <c r="D55" s="26">
        <v>0</v>
      </c>
      <c r="E55" s="26">
        <v>0</v>
      </c>
      <c r="F55" s="26">
        <v>0</v>
      </c>
      <c r="G55" s="26">
        <v>459.77</v>
      </c>
      <c r="H55" s="26">
        <v>574.22</v>
      </c>
      <c r="I55" s="26">
        <v>571.65</v>
      </c>
      <c r="J55" s="26">
        <v>207.08</v>
      </c>
      <c r="K55" s="26">
        <v>248.33</v>
      </c>
      <c r="L55" s="26">
        <v>352.86</v>
      </c>
      <c r="M55" s="27">
        <v>520.87</v>
      </c>
      <c r="N55" s="107">
        <f t="shared" si="0"/>
        <v>54.35</v>
      </c>
      <c r="O55" s="44">
        <f t="shared" si="1"/>
        <v>2934.7799999999997</v>
      </c>
      <c r="P55" s="44">
        <f t="shared" si="2"/>
        <v>2989.13</v>
      </c>
      <c r="Q55" s="66">
        <f t="shared" si="3"/>
        <v>10.870000000000001</v>
      </c>
      <c r="R55" s="44">
        <f t="shared" si="4"/>
        <v>419.25428571428569</v>
      </c>
      <c r="S55" s="44">
        <f t="shared" si="5"/>
        <v>249.09416666666667</v>
      </c>
      <c r="T55" s="69"/>
    </row>
    <row r="56" spans="1:20" x14ac:dyDescent="0.25">
      <c r="A56" s="181">
        <v>2003</v>
      </c>
      <c r="B56" s="26">
        <v>197.16</v>
      </c>
      <c r="C56" s="26">
        <v>162.05000000000001</v>
      </c>
      <c r="D56" s="26">
        <v>127.94</v>
      </c>
      <c r="E56" s="26">
        <v>131.9</v>
      </c>
      <c r="F56" s="26">
        <v>168.8</v>
      </c>
      <c r="G56" s="26">
        <v>0</v>
      </c>
      <c r="H56" s="26">
        <v>898.53</v>
      </c>
      <c r="I56" s="26">
        <v>861.83</v>
      </c>
      <c r="J56" s="26">
        <v>482.59</v>
      </c>
      <c r="K56" s="26">
        <v>363.77</v>
      </c>
      <c r="L56" s="26">
        <v>694.42</v>
      </c>
      <c r="M56" s="27">
        <v>399.08</v>
      </c>
      <c r="N56" s="107">
        <f t="shared" si="0"/>
        <v>787.85000000000014</v>
      </c>
      <c r="O56" s="44">
        <f t="shared" si="1"/>
        <v>3700.2200000000003</v>
      </c>
      <c r="P56" s="44">
        <f t="shared" si="2"/>
        <v>4488.0700000000006</v>
      </c>
      <c r="Q56" s="66">
        <f t="shared" si="3"/>
        <v>157.57000000000002</v>
      </c>
      <c r="R56" s="44">
        <f t="shared" si="4"/>
        <v>528.60285714285715</v>
      </c>
      <c r="S56" s="44">
        <f t="shared" si="5"/>
        <v>374.00583333333338</v>
      </c>
      <c r="T56" s="69"/>
    </row>
    <row r="57" spans="1:20" x14ac:dyDescent="0.25">
      <c r="A57" s="181">
        <v>2004</v>
      </c>
      <c r="B57" s="26">
        <v>0</v>
      </c>
      <c r="C57" s="26">
        <v>0</v>
      </c>
      <c r="D57" s="26">
        <v>0</v>
      </c>
      <c r="E57" s="26">
        <v>0</v>
      </c>
      <c r="F57" s="26">
        <v>168.99</v>
      </c>
      <c r="G57" s="26">
        <v>592.66999999999996</v>
      </c>
      <c r="H57" s="26">
        <v>827.72</v>
      </c>
      <c r="I57" s="26">
        <v>998.49</v>
      </c>
      <c r="J57" s="26">
        <v>1729.02</v>
      </c>
      <c r="K57" s="26">
        <v>1783.56</v>
      </c>
      <c r="L57" s="26">
        <v>1425.74</v>
      </c>
      <c r="M57" s="27">
        <v>1024.68</v>
      </c>
      <c r="N57" s="107">
        <f t="shared" si="0"/>
        <v>168.99</v>
      </c>
      <c r="O57" s="44">
        <f t="shared" si="1"/>
        <v>8381.8799999999992</v>
      </c>
      <c r="P57" s="44">
        <f t="shared" si="2"/>
        <v>8550.869999999999</v>
      </c>
      <c r="Q57" s="66">
        <f t="shared" si="3"/>
        <v>33.798000000000002</v>
      </c>
      <c r="R57" s="44">
        <f t="shared" si="4"/>
        <v>1197.4114285714284</v>
      </c>
      <c r="S57" s="44">
        <f t="shared" si="5"/>
        <v>712.57249999999988</v>
      </c>
      <c r="T57" s="69"/>
    </row>
    <row r="58" spans="1:20" x14ac:dyDescent="0.25">
      <c r="A58" s="181">
        <v>2005</v>
      </c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7"/>
      <c r="N58" s="107">
        <f t="shared" si="0"/>
        <v>0</v>
      </c>
      <c r="O58" s="44">
        <f t="shared" si="1"/>
        <v>0</v>
      </c>
      <c r="P58" s="44">
        <f t="shared" si="2"/>
        <v>0</v>
      </c>
      <c r="Q58" s="66"/>
      <c r="R58" s="44"/>
      <c r="S58" s="44"/>
      <c r="T58" s="69"/>
    </row>
    <row r="59" spans="1:20" x14ac:dyDescent="0.25">
      <c r="A59" s="181">
        <v>2006</v>
      </c>
      <c r="B59" s="26">
        <v>286.33999999999997</v>
      </c>
      <c r="C59" s="26">
        <v>423.08</v>
      </c>
      <c r="D59" s="26">
        <v>367.68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0</v>
      </c>
      <c r="M59" s="27">
        <v>1495.98</v>
      </c>
      <c r="N59" s="107">
        <f t="shared" si="0"/>
        <v>1077.0999999999999</v>
      </c>
      <c r="O59" s="44">
        <f t="shared" si="1"/>
        <v>1495.98</v>
      </c>
      <c r="P59" s="44">
        <f t="shared" si="2"/>
        <v>2573.08</v>
      </c>
      <c r="Q59" s="66">
        <f t="shared" si="3"/>
        <v>215.42</v>
      </c>
      <c r="R59" s="44">
        <f t="shared" si="4"/>
        <v>213.71142857142857</v>
      </c>
      <c r="S59" s="44">
        <f t="shared" si="5"/>
        <v>214.42333333333332</v>
      </c>
      <c r="T59" s="69"/>
    </row>
    <row r="60" spans="1:20" x14ac:dyDescent="0.25">
      <c r="A60" s="181">
        <v>2007</v>
      </c>
      <c r="B60" s="26">
        <v>0</v>
      </c>
      <c r="C60" s="26">
        <v>131.97999999999999</v>
      </c>
      <c r="D60" s="26">
        <v>0</v>
      </c>
      <c r="E60" s="26">
        <v>0</v>
      </c>
      <c r="F60" s="26">
        <v>445.02</v>
      </c>
      <c r="G60" s="26">
        <v>39.71</v>
      </c>
      <c r="H60" s="26">
        <v>2459.6999999999998</v>
      </c>
      <c r="I60" s="26">
        <v>1550.85</v>
      </c>
      <c r="J60" s="26">
        <v>1947.64</v>
      </c>
      <c r="K60" s="26">
        <v>2153.54</v>
      </c>
      <c r="L60" s="26">
        <v>1736.96</v>
      </c>
      <c r="M60" s="27">
        <v>2037.73</v>
      </c>
      <c r="N60" s="107">
        <f t="shared" si="0"/>
        <v>577</v>
      </c>
      <c r="O60" s="44">
        <f t="shared" si="1"/>
        <v>11926.13</v>
      </c>
      <c r="P60" s="44">
        <f t="shared" si="2"/>
        <v>12503.130000000001</v>
      </c>
      <c r="Q60" s="66">
        <f t="shared" si="3"/>
        <v>115.4</v>
      </c>
      <c r="R60" s="44">
        <f t="shared" si="4"/>
        <v>1703.732857142857</v>
      </c>
      <c r="S60" s="44">
        <f t="shared" si="5"/>
        <v>1041.9275</v>
      </c>
      <c r="T60" s="69"/>
    </row>
    <row r="61" spans="1:20" x14ac:dyDescent="0.25">
      <c r="A61" s="181">
        <v>2008</v>
      </c>
      <c r="B61" s="26">
        <v>847.07</v>
      </c>
      <c r="C61" s="26">
        <v>51.1</v>
      </c>
      <c r="D61" s="26">
        <v>0</v>
      </c>
      <c r="E61" s="26">
        <v>0</v>
      </c>
      <c r="F61" s="26">
        <v>339.34</v>
      </c>
      <c r="G61" s="26">
        <v>143.30000000000001</v>
      </c>
      <c r="H61" s="26">
        <v>921.15</v>
      </c>
      <c r="I61" s="26">
        <v>762.09</v>
      </c>
      <c r="J61" s="26">
        <v>2002.63</v>
      </c>
      <c r="K61" s="26">
        <v>2178.81</v>
      </c>
      <c r="L61" s="26">
        <v>1784.41</v>
      </c>
      <c r="M61" s="27">
        <v>1841.28</v>
      </c>
      <c r="N61" s="107">
        <f t="shared" si="0"/>
        <v>1237.51</v>
      </c>
      <c r="O61" s="44">
        <f t="shared" si="1"/>
        <v>9633.67</v>
      </c>
      <c r="P61" s="44">
        <f t="shared" si="2"/>
        <v>10871.18</v>
      </c>
      <c r="Q61" s="66">
        <f t="shared" si="3"/>
        <v>247.50200000000001</v>
      </c>
      <c r="R61" s="44">
        <f t="shared" si="4"/>
        <v>1376.2385714285715</v>
      </c>
      <c r="S61" s="44">
        <f t="shared" si="5"/>
        <v>905.93166666666673</v>
      </c>
      <c r="T61" s="69"/>
    </row>
    <row r="62" spans="1:20" x14ac:dyDescent="0.25">
      <c r="A62" s="181">
        <v>2009</v>
      </c>
      <c r="B62" s="26">
        <v>0</v>
      </c>
      <c r="C62" s="26">
        <v>0</v>
      </c>
      <c r="D62" s="26">
        <v>0</v>
      </c>
      <c r="E62" s="26">
        <v>52.84</v>
      </c>
      <c r="F62" s="26">
        <v>323.52999999999997</v>
      </c>
      <c r="G62" s="26">
        <v>464.1</v>
      </c>
      <c r="H62" s="26">
        <v>2240.0700000000002</v>
      </c>
      <c r="I62" s="26">
        <v>656.08</v>
      </c>
      <c r="J62" s="26">
        <v>0</v>
      </c>
      <c r="K62" s="26">
        <v>3491.85</v>
      </c>
      <c r="L62" s="26">
        <v>1894.28</v>
      </c>
      <c r="M62" s="27">
        <v>451.36</v>
      </c>
      <c r="N62" s="107">
        <f t="shared" si="0"/>
        <v>376.37</v>
      </c>
      <c r="O62" s="44">
        <f t="shared" si="1"/>
        <v>9197.7400000000016</v>
      </c>
      <c r="P62" s="44">
        <f t="shared" si="2"/>
        <v>9574.11</v>
      </c>
      <c r="Q62" s="66">
        <f t="shared" si="3"/>
        <v>75.274000000000001</v>
      </c>
      <c r="R62" s="44">
        <f t="shared" si="4"/>
        <v>1313.9628571428573</v>
      </c>
      <c r="S62" s="44">
        <f t="shared" si="5"/>
        <v>797.84250000000009</v>
      </c>
      <c r="T62" s="69"/>
    </row>
    <row r="63" spans="1:20" x14ac:dyDescent="0.25">
      <c r="A63" s="181">
        <v>2010</v>
      </c>
      <c r="B63" s="26">
        <v>0</v>
      </c>
      <c r="C63" s="26">
        <v>0</v>
      </c>
      <c r="D63" s="26">
        <v>16.96</v>
      </c>
      <c r="E63" s="26">
        <v>0</v>
      </c>
      <c r="F63" s="26">
        <v>126.96</v>
      </c>
      <c r="G63" s="26">
        <v>1373.06</v>
      </c>
      <c r="H63" s="26">
        <v>1545.15</v>
      </c>
      <c r="I63" s="26">
        <v>1383.68</v>
      </c>
      <c r="J63" s="26">
        <v>3279.33</v>
      </c>
      <c r="K63" s="26">
        <v>2833.97</v>
      </c>
      <c r="L63" s="26">
        <v>2373.91</v>
      </c>
      <c r="M63" s="27">
        <v>1257.43</v>
      </c>
      <c r="N63" s="107">
        <f t="shared" si="0"/>
        <v>143.91999999999999</v>
      </c>
      <c r="O63" s="44">
        <f t="shared" si="1"/>
        <v>14046.53</v>
      </c>
      <c r="P63" s="44">
        <f t="shared" si="2"/>
        <v>14190.45</v>
      </c>
      <c r="Q63" s="66">
        <f t="shared" si="3"/>
        <v>28.783999999999999</v>
      </c>
      <c r="R63" s="44">
        <f t="shared" si="4"/>
        <v>2006.6471428571429</v>
      </c>
      <c r="S63" s="44">
        <f t="shared" si="5"/>
        <v>1182.5375000000001</v>
      </c>
      <c r="T63" s="69"/>
    </row>
    <row r="64" spans="1:20" x14ac:dyDescent="0.25">
      <c r="A64" s="181">
        <v>2011</v>
      </c>
      <c r="B64" s="26">
        <v>27.99</v>
      </c>
      <c r="C64" s="26">
        <v>105.88</v>
      </c>
      <c r="D64" s="26">
        <v>6.94</v>
      </c>
      <c r="E64" s="26">
        <v>0</v>
      </c>
      <c r="F64" s="26">
        <v>165.3</v>
      </c>
      <c r="G64" s="26">
        <v>175.98</v>
      </c>
      <c r="H64" s="26">
        <v>1410.89</v>
      </c>
      <c r="I64" s="26">
        <v>1580.97</v>
      </c>
      <c r="J64" s="26">
        <v>2571.1</v>
      </c>
      <c r="K64" s="26">
        <v>3665.51</v>
      </c>
      <c r="L64" s="26">
        <v>1303.24</v>
      </c>
      <c r="M64" s="27">
        <v>1638.17</v>
      </c>
      <c r="N64" s="107">
        <f t="shared" si="0"/>
        <v>306.11</v>
      </c>
      <c r="O64" s="44">
        <f t="shared" si="1"/>
        <v>12345.86</v>
      </c>
      <c r="P64" s="44">
        <f t="shared" si="2"/>
        <v>12651.97</v>
      </c>
      <c r="Q64" s="66">
        <f t="shared" si="3"/>
        <v>61.222000000000001</v>
      </c>
      <c r="R64" s="44">
        <f t="shared" si="4"/>
        <v>1763.6942857142858</v>
      </c>
      <c r="S64" s="44">
        <f t="shared" si="5"/>
        <v>1054.3308333333332</v>
      </c>
      <c r="T64" s="69"/>
    </row>
    <row r="65" spans="1:20" ht="15.75" thickBot="1" x14ac:dyDescent="0.3">
      <c r="A65" s="182">
        <v>2012</v>
      </c>
      <c r="B65" s="30">
        <v>20.83</v>
      </c>
      <c r="C65" s="30">
        <v>25.73</v>
      </c>
      <c r="D65" s="30">
        <v>257.88</v>
      </c>
      <c r="E65" s="30">
        <v>68.37</v>
      </c>
      <c r="F65" s="30">
        <v>141.44</v>
      </c>
      <c r="G65" s="30">
        <v>3.71</v>
      </c>
      <c r="H65" s="30">
        <v>1111.6600000000001</v>
      </c>
      <c r="I65" s="30">
        <v>1465.51</v>
      </c>
      <c r="J65" s="30">
        <v>3109.73</v>
      </c>
      <c r="K65" s="30">
        <v>1871.29</v>
      </c>
      <c r="L65" s="30">
        <v>768.96</v>
      </c>
      <c r="M65" s="31">
        <v>728.08</v>
      </c>
      <c r="N65" s="116">
        <f t="shared" si="0"/>
        <v>514.25</v>
      </c>
      <c r="O65" s="46">
        <f t="shared" si="1"/>
        <v>9058.94</v>
      </c>
      <c r="P65" s="46">
        <f t="shared" si="2"/>
        <v>9573.19</v>
      </c>
      <c r="Q65" s="67">
        <f t="shared" si="3"/>
        <v>102.85</v>
      </c>
      <c r="R65" s="89">
        <f t="shared" si="4"/>
        <v>1294.1342857142859</v>
      </c>
      <c r="S65" s="89">
        <f t="shared" si="5"/>
        <v>797.76583333333338</v>
      </c>
      <c r="T65" s="69"/>
    </row>
    <row r="66" spans="1:20" x14ac:dyDescent="0.25">
      <c r="A66" s="127" t="s">
        <v>62</v>
      </c>
      <c r="B66" s="36">
        <f>SMALL(B$3:B$65,COUNTIF(B$3:B$65,0)+1)</f>
        <v>20.83</v>
      </c>
      <c r="C66" s="41">
        <f t="shared" ref="C66:P66" si="6">SMALL(C$3:C$65,COUNTIF(C$3:C$65,0)+1)</f>
        <v>25.73</v>
      </c>
      <c r="D66" s="41">
        <f t="shared" si="6"/>
        <v>6.94</v>
      </c>
      <c r="E66" s="41">
        <f t="shared" si="6"/>
        <v>52.84</v>
      </c>
      <c r="F66" s="41">
        <f t="shared" si="6"/>
        <v>126.96</v>
      </c>
      <c r="G66" s="41">
        <f t="shared" si="6"/>
        <v>3.71</v>
      </c>
      <c r="H66" s="41">
        <f t="shared" si="6"/>
        <v>89.26</v>
      </c>
      <c r="I66" s="41">
        <f t="shared" si="6"/>
        <v>119.01</v>
      </c>
      <c r="J66" s="41">
        <f t="shared" si="6"/>
        <v>207.08</v>
      </c>
      <c r="K66" s="41">
        <f t="shared" si="6"/>
        <v>248.33</v>
      </c>
      <c r="L66" s="41">
        <f t="shared" si="6"/>
        <v>297.52</v>
      </c>
      <c r="M66" s="47">
        <f t="shared" si="6"/>
        <v>59.51</v>
      </c>
      <c r="N66" s="42">
        <f t="shared" si="6"/>
        <v>54.35</v>
      </c>
      <c r="O66" s="42">
        <f t="shared" si="6"/>
        <v>357.03000000000003</v>
      </c>
      <c r="P66" s="42">
        <f t="shared" si="6"/>
        <v>565.29999999999995</v>
      </c>
      <c r="Q66" s="183"/>
      <c r="R66" s="69"/>
      <c r="S66" s="97"/>
      <c r="T66" s="69"/>
    </row>
    <row r="67" spans="1:20" x14ac:dyDescent="0.25">
      <c r="A67" s="128" t="s">
        <v>63</v>
      </c>
      <c r="B67" s="25">
        <f>MAX(B$3:B$65)</f>
        <v>1081.01</v>
      </c>
      <c r="C67" s="26">
        <f t="shared" ref="C67:P67" si="7">MAX(C$3:C$65)</f>
        <v>423.08</v>
      </c>
      <c r="D67" s="26">
        <f t="shared" si="7"/>
        <v>367.68</v>
      </c>
      <c r="E67" s="26">
        <f t="shared" si="7"/>
        <v>131.9</v>
      </c>
      <c r="F67" s="26">
        <f t="shared" si="7"/>
        <v>872.74</v>
      </c>
      <c r="G67" s="26">
        <f t="shared" si="7"/>
        <v>1373.06</v>
      </c>
      <c r="H67" s="26">
        <f t="shared" si="7"/>
        <v>2459.6999999999998</v>
      </c>
      <c r="I67" s="26">
        <f t="shared" si="7"/>
        <v>1580.97</v>
      </c>
      <c r="J67" s="26">
        <f t="shared" si="7"/>
        <v>3279.33</v>
      </c>
      <c r="K67" s="26">
        <f t="shared" si="7"/>
        <v>3665.51</v>
      </c>
      <c r="L67" s="26">
        <f t="shared" si="7"/>
        <v>2373.91</v>
      </c>
      <c r="M67" s="27">
        <f t="shared" si="7"/>
        <v>2037.73</v>
      </c>
      <c r="N67" s="44">
        <f t="shared" si="7"/>
        <v>1237.51</v>
      </c>
      <c r="O67" s="44">
        <f t="shared" si="7"/>
        <v>14046.53</v>
      </c>
      <c r="P67" s="44">
        <f t="shared" si="7"/>
        <v>14190.45</v>
      </c>
      <c r="Q67" s="69"/>
      <c r="R67" s="69"/>
      <c r="S67" s="69"/>
      <c r="T67" s="69"/>
    </row>
    <row r="68" spans="1:20" x14ac:dyDescent="0.25">
      <c r="A68" s="128" t="s">
        <v>72</v>
      </c>
      <c r="B68" s="25">
        <f>SUM(B$3:B$65)/COUNTIF(B$3:B$65,"&gt;0")</f>
        <v>403.78083333333331</v>
      </c>
      <c r="C68" s="25">
        <f t="shared" ref="C68:P68" si="8">SUM(C$3:C$65)/COUNTIF(C$3:C$65,"&gt;0")</f>
        <v>149.97</v>
      </c>
      <c r="D68" s="25">
        <f t="shared" si="8"/>
        <v>155.48000000000002</v>
      </c>
      <c r="E68" s="25">
        <f t="shared" si="8"/>
        <v>84.37</v>
      </c>
      <c r="F68" s="25">
        <f t="shared" si="8"/>
        <v>293.52000000000004</v>
      </c>
      <c r="G68" s="25">
        <f t="shared" si="8"/>
        <v>427.07578947368421</v>
      </c>
      <c r="H68" s="25">
        <f t="shared" si="8"/>
        <v>901.91384615384618</v>
      </c>
      <c r="I68" s="25">
        <f t="shared" si="8"/>
        <v>832.41956521739132</v>
      </c>
      <c r="J68" s="25">
        <f t="shared" si="8"/>
        <v>1269.5773684210526</v>
      </c>
      <c r="K68" s="25">
        <f t="shared" si="8"/>
        <v>1409.7089473684211</v>
      </c>
      <c r="L68" s="25">
        <f t="shared" si="8"/>
        <v>1005.7035000000002</v>
      </c>
      <c r="M68" s="66">
        <f t="shared" si="8"/>
        <v>743.05458333333354</v>
      </c>
      <c r="N68" s="44">
        <f t="shared" si="8"/>
        <v>539.49444444444453</v>
      </c>
      <c r="O68" s="44">
        <f t="shared" si="8"/>
        <v>4652.1223333333337</v>
      </c>
      <c r="P68" s="44">
        <f t="shared" si="8"/>
        <v>4815.3087096774198</v>
      </c>
      <c r="Q68" s="69"/>
      <c r="R68" s="69"/>
      <c r="S68" s="69"/>
      <c r="T68" s="69"/>
    </row>
    <row r="69" spans="1:20" x14ac:dyDescent="0.25">
      <c r="A69" s="128" t="s">
        <v>73</v>
      </c>
      <c r="B69" s="25">
        <f t="array" ref="B69">SUM(B$3:B$21)/COUNTIF(B$3:B$21,"&gt;0")</f>
        <v>568.60500000000002</v>
      </c>
      <c r="C69" s="25">
        <v>0</v>
      </c>
      <c r="D69" s="25">
        <v>0</v>
      </c>
      <c r="E69" s="25">
        <v>0</v>
      </c>
      <c r="F69" s="25">
        <f t="array" ref="F69">SUM(F$3:F$21)/COUNTIF(F$3:F$21,"&gt;0")</f>
        <v>872.74</v>
      </c>
      <c r="G69" s="25">
        <f t="array" ref="G69">SUM(G$3:G$21)/COUNTIF(G$3:G$21,"&gt;0")</f>
        <v>457.62</v>
      </c>
      <c r="H69" s="25">
        <f t="array" ref="H69">SUM(H$3:H$21)/COUNTIF(H$3:H$21,"&gt;0")</f>
        <v>462.15500000000003</v>
      </c>
      <c r="I69" s="25">
        <f t="array" ref="I69">SUM(I$3:I$21)/COUNTIF(I$3:I$21,"&gt;0")</f>
        <v>471.08</v>
      </c>
      <c r="J69" s="25">
        <f t="array" ref="J69">SUM(J$3:J$21)/COUNTIF(J$3:J$21,"&gt;0")</f>
        <v>238.02</v>
      </c>
      <c r="K69" s="25">
        <f t="array" ref="K69">SUM(K$3:K$21)/COUNTIF(K$3:K$21,"&gt;0")</f>
        <v>277.69</v>
      </c>
      <c r="L69" s="25">
        <f t="array" ref="L69">SUM(L$3:L$21)/COUNTIF(L$3:L$21,"&gt;0")</f>
        <v>600.01</v>
      </c>
      <c r="M69" s="66">
        <f t="array" ref="M69">SUM(M$3:M$21)/COUNTIF(M$3:M$21,"&gt;0")</f>
        <v>577.44749999999999</v>
      </c>
      <c r="N69" s="44">
        <f t="array" ref="N69">SUM(N$3:N$21)/COUNTIF(N$3:N$21,"&gt;0")</f>
        <v>612.05285714285708</v>
      </c>
      <c r="O69" s="44">
        <f t="array" ref="O69">SUM(O$3:O$21)/COUNTIF(O$3:O$21,"&gt;0")</f>
        <v>1481.8536363636365</v>
      </c>
      <c r="P69" s="44">
        <f t="array" ref="P69">SUM(P$3:P$21)/COUNTIF(P$3:P$21,"&gt;0")</f>
        <v>1715.3966666666668</v>
      </c>
      <c r="Q69" s="69"/>
      <c r="R69" s="69"/>
      <c r="S69" s="69"/>
      <c r="T69" s="69"/>
    </row>
    <row r="70" spans="1:20" x14ac:dyDescent="0.25">
      <c r="A70" s="128" t="s">
        <v>70</v>
      </c>
      <c r="B70" s="25">
        <v>0</v>
      </c>
      <c r="C70" s="25">
        <v>0</v>
      </c>
      <c r="D70" s="25">
        <v>0</v>
      </c>
      <c r="E70" s="25">
        <v>0</v>
      </c>
      <c r="F70" s="25">
        <v>0</v>
      </c>
      <c r="G70" s="25">
        <f t="array" ref="G70">SUM(G$22:G$52)/COUNTIF(G$22:G$52,"&gt;0")</f>
        <v>456.20500000000004</v>
      </c>
      <c r="H70" s="25">
        <f t="array" ref="H70">SUM(H$22:H$52)/COUNTIF(H$22:H$52,"&gt;0")</f>
        <v>892.8599999999999</v>
      </c>
      <c r="I70" s="25">
        <f t="array" ref="I70">SUM(I$22:I$52)/COUNTIF(I$22:I$52,"&gt;0")</f>
        <v>843.97833333333313</v>
      </c>
      <c r="J70" s="25">
        <f t="array" ref="J70">SUM(J$22:J$52)/COUNTIF(J$22:J$52,"&gt;0")</f>
        <v>1028.8699999999999</v>
      </c>
      <c r="K70" s="25">
        <f t="array" ref="K70">SUM(K$22:K$52)/COUNTIF(K$22:K$52,"&gt;0")</f>
        <v>941.87857142857138</v>
      </c>
      <c r="L70" s="25">
        <f t="array" ref="L70">SUM(L$22:L$52)/COUNTIF(L$22:L$52,"&gt;0")</f>
        <v>790.28285714285721</v>
      </c>
      <c r="M70" s="66">
        <f t="array" ref="M70">SUM(M$22:M$52)/COUNTIF(M$22:M$52,"&gt;0")</f>
        <v>243.47499999999999</v>
      </c>
      <c r="N70" s="44">
        <v>0</v>
      </c>
      <c r="O70" s="44">
        <f t="array" ref="O70">SUM(O$22:O$52)/COUNTIF(O$22:O$52,"&gt;0")</f>
        <v>4646.7742857142857</v>
      </c>
      <c r="P70" s="44">
        <f t="array" ref="P70">SUM(P$22:P$52)/COUNTIF(P$22:P$52,"&gt;0")</f>
        <v>4646.7742857142857</v>
      </c>
      <c r="Q70" s="69"/>
      <c r="R70" s="69"/>
      <c r="S70" s="69"/>
      <c r="T70" s="69"/>
    </row>
    <row r="71" spans="1:20" x14ac:dyDescent="0.25">
      <c r="A71" s="128" t="s">
        <v>74</v>
      </c>
      <c r="B71" s="25">
        <f>SUM(B$22:B$65)/COUNTIF(B$22:B$65,"&gt;0")</f>
        <v>238.95666666666668</v>
      </c>
      <c r="C71" s="25">
        <f t="shared" ref="C71:P71" si="9">SUM(C$22:C$65)/COUNTIF(C$22:C$65,"&gt;0")</f>
        <v>149.97</v>
      </c>
      <c r="D71" s="25">
        <f t="shared" si="9"/>
        <v>155.48000000000002</v>
      </c>
      <c r="E71" s="25">
        <f t="shared" si="9"/>
        <v>84.37</v>
      </c>
      <c r="F71" s="25">
        <f t="shared" si="9"/>
        <v>229.16222222222223</v>
      </c>
      <c r="G71" s="25">
        <f t="shared" si="9"/>
        <v>409.25833333333327</v>
      </c>
      <c r="H71" s="25">
        <f t="shared" si="9"/>
        <v>1097.362222222222</v>
      </c>
      <c r="I71" s="25">
        <f t="shared" si="9"/>
        <v>959.95117647058817</v>
      </c>
      <c r="J71" s="25">
        <f t="shared" si="9"/>
        <v>1390.9370588235292</v>
      </c>
      <c r="K71" s="25">
        <f t="shared" si="9"/>
        <v>1472.5988888888887</v>
      </c>
      <c r="L71" s="25">
        <f t="shared" si="9"/>
        <v>1050.7805555555556</v>
      </c>
      <c r="M71" s="66">
        <f t="shared" si="9"/>
        <v>825.85812500000009</v>
      </c>
      <c r="N71" s="44">
        <f t="shared" si="9"/>
        <v>493.32090909090908</v>
      </c>
      <c r="O71" s="44">
        <f t="shared" si="9"/>
        <v>6487.54105263158</v>
      </c>
      <c r="P71" s="44">
        <f t="shared" si="9"/>
        <v>6773.1478947368423</v>
      </c>
      <c r="Q71" s="69"/>
      <c r="R71" s="69"/>
      <c r="S71" s="69"/>
      <c r="T71" s="69"/>
    </row>
    <row r="72" spans="1:20" x14ac:dyDescent="0.25">
      <c r="A72" s="129" t="s">
        <v>67</v>
      </c>
      <c r="B72" s="25">
        <f>SUM(B$53:B$65)/COUNTIF(B$53:B$65,"&gt;0")</f>
        <v>238.95666666666668</v>
      </c>
      <c r="C72" s="25">
        <f t="shared" ref="C72:P72" si="10">SUM(C$53:C$65)/COUNTIF(C$53:C$65,"&gt;0")</f>
        <v>149.97</v>
      </c>
      <c r="D72" s="25">
        <f t="shared" si="10"/>
        <v>155.48000000000002</v>
      </c>
      <c r="E72" s="25">
        <f t="shared" si="10"/>
        <v>84.37</v>
      </c>
      <c r="F72" s="25">
        <f t="shared" si="10"/>
        <v>229.16222222222223</v>
      </c>
      <c r="G72" s="25">
        <f t="shared" si="10"/>
        <v>399.86900000000003</v>
      </c>
      <c r="H72" s="25">
        <f t="shared" si="10"/>
        <v>1227.4999999999998</v>
      </c>
      <c r="I72" s="25">
        <f t="shared" si="10"/>
        <v>1023.2090909090908</v>
      </c>
      <c r="J72" s="25">
        <f t="shared" si="10"/>
        <v>1644.384</v>
      </c>
      <c r="K72" s="25">
        <f t="shared" si="10"/>
        <v>1810.3300000000002</v>
      </c>
      <c r="L72" s="25">
        <f t="shared" si="10"/>
        <v>1216.5518181818181</v>
      </c>
      <c r="M72" s="66">
        <f t="shared" si="10"/>
        <v>1019.9858333333333</v>
      </c>
      <c r="N72" s="44">
        <f t="shared" si="10"/>
        <v>493.32090909090908</v>
      </c>
      <c r="O72" s="44">
        <f t="shared" si="10"/>
        <v>7561.3216666666667</v>
      </c>
      <c r="P72" s="44">
        <f t="shared" si="10"/>
        <v>8013.5325000000012</v>
      </c>
      <c r="Q72" s="69"/>
      <c r="R72" s="69"/>
      <c r="S72" s="69"/>
      <c r="T72" s="69"/>
    </row>
    <row r="73" spans="1:20" x14ac:dyDescent="0.25">
      <c r="A73" s="130" t="s">
        <v>65</v>
      </c>
      <c r="B73" s="25">
        <f t="array" ref="B73">MEDIAN(IF(B$3:B$65&lt;&gt;0,B$3:B$65))</f>
        <v>301.85000000000002</v>
      </c>
      <c r="C73" s="25">
        <f t="array" ref="C73">MEDIAN(IF(C$3:C$65&lt;&gt;0,C$3:C$65))</f>
        <v>118.92999999999999</v>
      </c>
      <c r="D73" s="25">
        <f t="array" ref="D73">MEDIAN(IF(D$3:D$65&lt;&gt;0,D$3:D$65))</f>
        <v>127.94</v>
      </c>
      <c r="E73" s="25">
        <f t="array" ref="E73">MEDIAN(IF(E$3:E$65&lt;&gt;0,E$3:E$65))</f>
        <v>68.37</v>
      </c>
      <c r="F73" s="25">
        <f t="array" ref="F73">MEDIAN(IF(F$3:F$65&lt;&gt;0,F$3:F$65))</f>
        <v>176.03500000000003</v>
      </c>
      <c r="G73" s="25">
        <f t="array" ref="G73">MEDIAN(IF(G$3:G$65&lt;&gt;0,G$3:G$65))</f>
        <v>425.06</v>
      </c>
      <c r="H73" s="25">
        <f t="array" ref="H73">MEDIAN(IF(H$3:H$65&lt;&gt;0,H$3:H$65))</f>
        <v>829.40499999999997</v>
      </c>
      <c r="I73" s="25">
        <f t="array" ref="I73">MEDIAN(IF(I$3:I$65&lt;&gt;0,I$3:I$65))</f>
        <v>829.1</v>
      </c>
      <c r="J73" s="25">
        <f t="array" ref="J73">MEDIAN(IF(J$3:J$65&lt;&gt;0,J$3:J$65))</f>
        <v>963.98</v>
      </c>
      <c r="K73" s="25">
        <f t="array" ref="K73">MEDIAN(IF(K$3:K$65&lt;&gt;0,K$3:K$65))</f>
        <v>954.06</v>
      </c>
      <c r="L73" s="25">
        <f t="array" ref="L73">MEDIAN(IF(L$3:L$65&lt;&gt;0,L$3:L$65))</f>
        <v>756.38499999999999</v>
      </c>
      <c r="M73" s="66">
        <f t="array" ref="M73">MEDIAN(IF(M$3:M$65&lt;&gt;0,M$3:M$65))</f>
        <v>532.27499999999998</v>
      </c>
      <c r="N73" s="44">
        <f t="array" ref="N73">MEDIAN(IF(N$3:N$65&lt;&gt;0,N$3:N$65))</f>
        <v>534.81500000000005</v>
      </c>
      <c r="O73" s="44">
        <f t="array" ref="O73">MEDIAN(IF(O$3:O$65&lt;&gt;0,O$3:O$65))</f>
        <v>3768.1500000000005</v>
      </c>
      <c r="P73" s="44">
        <f t="array" ref="P73">MEDIAN(IF(P$3:P$65&lt;&gt;0,P$3:P$65))</f>
        <v>3836.0800000000004</v>
      </c>
      <c r="Q73" s="69"/>
      <c r="R73" s="69"/>
      <c r="S73" s="69"/>
      <c r="T73" s="69"/>
    </row>
    <row r="74" spans="1:20" ht="15.75" thickBot="1" x14ac:dyDescent="0.3">
      <c r="A74" s="131" t="s">
        <v>71</v>
      </c>
      <c r="B74" s="37">
        <f t="array" ref="B74">MEDIAN(IF(B$53:B$65&lt;&gt;0,B$53:B$65))</f>
        <v>125.755</v>
      </c>
      <c r="C74" s="37">
        <f t="array" ref="C74">MEDIAN(IF(C$53:C$65&lt;&gt;0,C$53:C$65))</f>
        <v>118.92999999999999</v>
      </c>
      <c r="D74" s="37">
        <f t="array" ref="D74">MEDIAN(IF(D$53:D$65&lt;&gt;0,D$53:D$65))</f>
        <v>127.94</v>
      </c>
      <c r="E74" s="37">
        <f t="array" ref="E74">MEDIAN(IF(E$53:E$65&lt;&gt;0,E$53:E$65))</f>
        <v>68.37</v>
      </c>
      <c r="F74" s="37">
        <f t="array" ref="F74">MEDIAN(IF(F$53:F$65&lt;&gt;0,F$53:F$65))</f>
        <v>168.99</v>
      </c>
      <c r="G74" s="37">
        <f t="array" ref="G74">MEDIAN(IF(G$53:G$65&lt;&gt;0,G$53:G$65))</f>
        <v>373.19499999999999</v>
      </c>
      <c r="H74" s="37">
        <f t="array" ref="H74">MEDIAN(IF(H$53:H$65&lt;&gt;0,H$53:H$65))</f>
        <v>921.15</v>
      </c>
      <c r="I74" s="37">
        <f t="array" ref="I74">MEDIAN(IF(I$53:I$65&lt;&gt;0,I$53:I$65))</f>
        <v>861.83</v>
      </c>
      <c r="J74" s="37">
        <f t="array" ref="J74">MEDIAN(IF(J$53:J$65&lt;&gt;0,J$53:J$65))</f>
        <v>1838.33</v>
      </c>
      <c r="K74" s="37">
        <f t="array" ref="K74">MEDIAN(IF(K$53:K$65&lt;&gt;0,K$53:K$65))</f>
        <v>1871.29</v>
      </c>
      <c r="L74" s="37">
        <f t="array" ref="L74">MEDIAN(IF(L$53:L$65&lt;&gt;0,L$53:L$65))</f>
        <v>1303.24</v>
      </c>
      <c r="M74" s="117">
        <f t="array" ref="M74">MEDIAN(IF(M$53:M$65&lt;&gt;0,M$53:M$65))</f>
        <v>876.38000000000011</v>
      </c>
      <c r="N74" s="89">
        <f t="array" ref="N74">MEDIAN(IF(N$53:N$65&lt;&gt;0,N$53:N$65))</f>
        <v>376.37</v>
      </c>
      <c r="O74" s="89">
        <f t="array" ref="O74">MEDIAN(IF(O$53:O$65&lt;&gt;0,O$53:O$65))</f>
        <v>8720.41</v>
      </c>
      <c r="P74" s="89">
        <f t="array" ref="P74">MEDIAN(IF(P$53:P$65&lt;&gt;0,P$53:P$65))</f>
        <v>9062.0299999999988</v>
      </c>
      <c r="Q74" s="69"/>
      <c r="R74" s="69"/>
      <c r="S74" s="69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"/>
  <sheetViews>
    <sheetView zoomScale="90" zoomScaleNormal="90" workbookViewId="0">
      <selection activeCell="T1" sqref="T1"/>
    </sheetView>
  </sheetViews>
  <sheetFormatPr defaultRowHeight="15" x14ac:dyDescent="0.25"/>
  <cols>
    <col min="1" max="1" width="24.140625" customWidth="1"/>
    <col min="2" max="13" width="7.7109375" customWidth="1"/>
    <col min="14" max="18" width="8.7109375" customWidth="1"/>
    <col min="19" max="19" width="11.5703125" customWidth="1"/>
    <col min="20" max="20" width="8.7109375" customWidth="1"/>
  </cols>
  <sheetData>
    <row r="1" spans="1:20" ht="19.5" thickBot="1" x14ac:dyDescent="0.3">
      <c r="A1" s="230" t="s">
        <v>43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</row>
    <row r="2" spans="1:20" ht="30" customHeight="1" thickBot="1" x14ac:dyDescent="0.3">
      <c r="A2" s="15" t="s">
        <v>17</v>
      </c>
      <c r="B2" s="9" t="s">
        <v>13</v>
      </c>
      <c r="C2" s="12" t="s">
        <v>14</v>
      </c>
      <c r="D2" s="12" t="s">
        <v>3</v>
      </c>
      <c r="E2" s="12" t="s">
        <v>4</v>
      </c>
      <c r="F2" s="12" t="s">
        <v>5</v>
      </c>
      <c r="G2" s="12" t="s">
        <v>6</v>
      </c>
      <c r="H2" s="5" t="s">
        <v>7</v>
      </c>
      <c r="I2" s="9" t="s">
        <v>8</v>
      </c>
      <c r="J2" s="12" t="s">
        <v>9</v>
      </c>
      <c r="K2" s="12" t="s">
        <v>10</v>
      </c>
      <c r="L2" s="5" t="s">
        <v>11</v>
      </c>
      <c r="M2" s="9" t="s">
        <v>12</v>
      </c>
      <c r="N2" s="12" t="s">
        <v>183</v>
      </c>
      <c r="O2" s="5" t="s">
        <v>184</v>
      </c>
      <c r="P2" s="5" t="s">
        <v>36</v>
      </c>
      <c r="Q2" s="95" t="s">
        <v>153</v>
      </c>
      <c r="R2" s="95" t="s">
        <v>154</v>
      </c>
      <c r="S2" s="95" t="s">
        <v>155</v>
      </c>
      <c r="T2" s="72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1021.5</v>
      </c>
      <c r="G3" s="88">
        <v>1922.01</v>
      </c>
      <c r="H3" s="88">
        <v>2614.25</v>
      </c>
      <c r="I3" s="88">
        <v>2786.82</v>
      </c>
      <c r="J3" s="88">
        <v>2078.71</v>
      </c>
      <c r="K3" s="88">
        <v>1499.53</v>
      </c>
      <c r="L3" s="88">
        <v>2457.56</v>
      </c>
      <c r="M3" s="132">
        <v>347.11</v>
      </c>
      <c r="N3" s="133">
        <f>SUM(B3:F3)</f>
        <v>1021.5</v>
      </c>
      <c r="O3" s="121">
        <f>SUM(G3:M3)</f>
        <v>13705.990000000002</v>
      </c>
      <c r="P3" s="119">
        <f>SUM(B3:M3)</f>
        <v>14727.490000000002</v>
      </c>
      <c r="Q3" s="125">
        <f>AVERAGE(B3:F3)</f>
        <v>204.3</v>
      </c>
      <c r="R3" s="121">
        <f>AVERAGE(G3:M3)</f>
        <v>1957.9985714285717</v>
      </c>
      <c r="S3" s="58">
        <f>AVERAGE(B3:M3)</f>
        <v>1227.2908333333335</v>
      </c>
      <c r="T3" s="69"/>
    </row>
    <row r="4" spans="1:20" x14ac:dyDescent="0.25">
      <c r="A4" s="17">
        <v>1951</v>
      </c>
      <c r="B4" s="23">
        <v>148.76</v>
      </c>
      <c r="C4" s="59">
        <v>0</v>
      </c>
      <c r="D4" s="59">
        <v>0</v>
      </c>
      <c r="E4" s="59">
        <v>0</v>
      </c>
      <c r="F4" s="59">
        <v>765.63</v>
      </c>
      <c r="G4" s="59">
        <v>1519.36</v>
      </c>
      <c r="H4" s="59">
        <v>495.88</v>
      </c>
      <c r="I4" s="59">
        <v>0</v>
      </c>
      <c r="J4" s="59">
        <v>894.56</v>
      </c>
      <c r="K4" s="59">
        <v>3366</v>
      </c>
      <c r="L4" s="59">
        <v>841</v>
      </c>
      <c r="M4" s="60">
        <v>763.65</v>
      </c>
      <c r="N4" s="126">
        <f t="shared" ref="N4:N65" si="0">SUM(B4:F4)</f>
        <v>914.39</v>
      </c>
      <c r="O4" s="122">
        <f t="shared" ref="O4:O65" si="1">SUM(G4:M4)</f>
        <v>7880.4499999999989</v>
      </c>
      <c r="P4" s="120">
        <f t="shared" ref="P4:P65" si="2">SUM(B4:M4)</f>
        <v>8794.84</v>
      </c>
      <c r="Q4" s="126">
        <f t="shared" ref="Q4:Q65" si="3">AVERAGE(B4:F4)</f>
        <v>182.87799999999999</v>
      </c>
      <c r="R4" s="122">
        <f t="shared" ref="R4:R65" si="4">AVERAGE(G4:M4)</f>
        <v>1125.7785714285712</v>
      </c>
      <c r="S4" s="63">
        <f t="shared" ref="S4:S65" si="5">AVERAGE(B4:M4)</f>
        <v>732.90333333333331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721.99</v>
      </c>
      <c r="I5" s="59">
        <v>3243.02</v>
      </c>
      <c r="J5" s="59">
        <v>1854.57</v>
      </c>
      <c r="K5" s="59">
        <v>2044.99</v>
      </c>
      <c r="L5" s="59">
        <v>2021.19</v>
      </c>
      <c r="M5" s="60">
        <v>166.61</v>
      </c>
      <c r="N5" s="126">
        <f t="shared" si="0"/>
        <v>0</v>
      </c>
      <c r="O5" s="122">
        <f t="shared" si="1"/>
        <v>10052.370000000001</v>
      </c>
      <c r="P5" s="120">
        <f t="shared" si="2"/>
        <v>10052.370000000001</v>
      </c>
      <c r="Q5" s="126">
        <f t="shared" si="3"/>
        <v>0</v>
      </c>
      <c r="R5" s="122">
        <f t="shared" si="4"/>
        <v>1436.0528571428572</v>
      </c>
      <c r="S5" s="63">
        <f t="shared" si="5"/>
        <v>837.6975000000001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624.79999999999995</v>
      </c>
      <c r="H6" s="59">
        <v>1711.76</v>
      </c>
      <c r="I6" s="59">
        <v>1493.57</v>
      </c>
      <c r="J6" s="59">
        <v>1795.07</v>
      </c>
      <c r="K6" s="59">
        <v>2142.1799999999998</v>
      </c>
      <c r="L6" s="59">
        <v>989.77</v>
      </c>
      <c r="M6" s="60">
        <v>291.58</v>
      </c>
      <c r="N6" s="126">
        <f t="shared" si="0"/>
        <v>0</v>
      </c>
      <c r="O6" s="122">
        <f t="shared" si="1"/>
        <v>9048.73</v>
      </c>
      <c r="P6" s="120">
        <f t="shared" si="2"/>
        <v>9048.73</v>
      </c>
      <c r="Q6" s="126">
        <f t="shared" si="3"/>
        <v>0</v>
      </c>
      <c r="R6" s="122">
        <f t="shared" si="4"/>
        <v>1292.6757142857143</v>
      </c>
      <c r="S6" s="63">
        <f t="shared" si="5"/>
        <v>754.06083333333333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906.46</v>
      </c>
      <c r="H7" s="59">
        <v>1229.77</v>
      </c>
      <c r="I7" s="59">
        <v>396.7</v>
      </c>
      <c r="J7" s="59">
        <v>0</v>
      </c>
      <c r="K7" s="59">
        <v>0</v>
      </c>
      <c r="L7" s="59">
        <v>319.33999999999997</v>
      </c>
      <c r="M7" s="60">
        <v>702.16</v>
      </c>
      <c r="N7" s="126">
        <f t="shared" si="0"/>
        <v>0</v>
      </c>
      <c r="O7" s="122">
        <f t="shared" si="1"/>
        <v>3554.43</v>
      </c>
      <c r="P7" s="120">
        <f t="shared" si="2"/>
        <v>3554.43</v>
      </c>
      <c r="Q7" s="126">
        <f t="shared" si="3"/>
        <v>0</v>
      </c>
      <c r="R7" s="122">
        <f t="shared" si="4"/>
        <v>507.77571428571429</v>
      </c>
      <c r="S7" s="63">
        <f t="shared" si="5"/>
        <v>296.20249999999999</v>
      </c>
      <c r="T7" s="69"/>
    </row>
    <row r="8" spans="1:20" x14ac:dyDescent="0.25">
      <c r="A8" s="17">
        <v>1955</v>
      </c>
      <c r="B8" s="23">
        <v>414.55</v>
      </c>
      <c r="C8" s="59">
        <v>0</v>
      </c>
      <c r="D8" s="59">
        <v>0</v>
      </c>
      <c r="E8" s="59">
        <v>0</v>
      </c>
      <c r="F8" s="59">
        <v>269.76</v>
      </c>
      <c r="G8" s="59">
        <v>1418.2</v>
      </c>
      <c r="H8" s="59">
        <v>601</v>
      </c>
      <c r="I8" s="59">
        <v>1092.9100000000001</v>
      </c>
      <c r="J8" s="59">
        <v>386.78</v>
      </c>
      <c r="K8" s="59">
        <v>0</v>
      </c>
      <c r="L8" s="59">
        <v>0</v>
      </c>
      <c r="M8" s="60">
        <v>952.08</v>
      </c>
      <c r="N8" s="126">
        <f t="shared" si="0"/>
        <v>684.31</v>
      </c>
      <c r="O8" s="122">
        <f t="shared" si="1"/>
        <v>4450.97</v>
      </c>
      <c r="P8" s="120">
        <f t="shared" si="2"/>
        <v>5135.28</v>
      </c>
      <c r="Q8" s="126">
        <f t="shared" si="3"/>
        <v>136.86199999999999</v>
      </c>
      <c r="R8" s="122">
        <f t="shared" si="4"/>
        <v>635.85285714285715</v>
      </c>
      <c r="S8" s="63">
        <f t="shared" si="5"/>
        <v>427.94</v>
      </c>
      <c r="T8" s="69"/>
    </row>
    <row r="9" spans="1:20" x14ac:dyDescent="0.25">
      <c r="A9" s="17">
        <v>1956</v>
      </c>
      <c r="B9" s="23">
        <v>247.94</v>
      </c>
      <c r="C9" s="59">
        <v>0</v>
      </c>
      <c r="D9" s="59">
        <v>0</v>
      </c>
      <c r="E9" s="59">
        <v>0</v>
      </c>
      <c r="F9" s="59">
        <v>277.69</v>
      </c>
      <c r="G9" s="59">
        <v>1005.64</v>
      </c>
      <c r="H9" s="59">
        <v>277.69</v>
      </c>
      <c r="I9" s="59">
        <v>571.25</v>
      </c>
      <c r="J9" s="59">
        <v>329.26</v>
      </c>
      <c r="K9" s="59">
        <v>1196.05</v>
      </c>
      <c r="L9" s="59">
        <v>0</v>
      </c>
      <c r="M9" s="60">
        <v>599.02</v>
      </c>
      <c r="N9" s="126">
        <f t="shared" si="0"/>
        <v>525.63</v>
      </c>
      <c r="O9" s="122">
        <f t="shared" si="1"/>
        <v>3978.9100000000003</v>
      </c>
      <c r="P9" s="120">
        <f t="shared" si="2"/>
        <v>4504.5400000000009</v>
      </c>
      <c r="Q9" s="126">
        <f t="shared" si="3"/>
        <v>105.126</v>
      </c>
      <c r="R9" s="122">
        <f t="shared" si="4"/>
        <v>568.41571428571433</v>
      </c>
      <c r="S9" s="63">
        <f t="shared" si="5"/>
        <v>375.37833333333339</v>
      </c>
      <c r="T9" s="69"/>
    </row>
    <row r="10" spans="1:20" x14ac:dyDescent="0.25">
      <c r="A10" s="17">
        <v>1957</v>
      </c>
      <c r="B10" s="23">
        <v>172.57</v>
      </c>
      <c r="C10" s="59">
        <v>0</v>
      </c>
      <c r="D10" s="59">
        <v>0</v>
      </c>
      <c r="E10" s="59">
        <v>99.18</v>
      </c>
      <c r="F10" s="59">
        <v>692.24</v>
      </c>
      <c r="G10" s="59">
        <v>503.81</v>
      </c>
      <c r="H10" s="59">
        <v>759.68</v>
      </c>
      <c r="I10" s="59">
        <v>1299.19</v>
      </c>
      <c r="J10" s="59">
        <v>3080.38</v>
      </c>
      <c r="K10" s="59">
        <v>3298.56</v>
      </c>
      <c r="L10" s="59">
        <v>2344.5</v>
      </c>
      <c r="M10" s="60">
        <v>117.03</v>
      </c>
      <c r="N10" s="126">
        <f t="shared" si="0"/>
        <v>963.99</v>
      </c>
      <c r="O10" s="122">
        <f t="shared" si="1"/>
        <v>11403.150000000001</v>
      </c>
      <c r="P10" s="120">
        <f t="shared" si="2"/>
        <v>12367.140000000001</v>
      </c>
      <c r="Q10" s="126">
        <f t="shared" si="3"/>
        <v>192.798</v>
      </c>
      <c r="R10" s="122">
        <f t="shared" si="4"/>
        <v>1629.0214285714287</v>
      </c>
      <c r="S10" s="63">
        <f t="shared" si="5"/>
        <v>1030.595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789.43</v>
      </c>
      <c r="I11" s="59">
        <v>1203.98</v>
      </c>
      <c r="J11" s="59">
        <v>1495.56</v>
      </c>
      <c r="K11" s="59">
        <v>1836.72</v>
      </c>
      <c r="L11" s="59">
        <v>1194.07</v>
      </c>
      <c r="M11" s="60">
        <v>0</v>
      </c>
      <c r="N11" s="126">
        <f t="shared" si="0"/>
        <v>0</v>
      </c>
      <c r="O11" s="122">
        <f t="shared" si="1"/>
        <v>6519.7599999999993</v>
      </c>
      <c r="P11" s="120">
        <f t="shared" si="2"/>
        <v>6519.7599999999993</v>
      </c>
      <c r="Q11" s="126">
        <f t="shared" si="3"/>
        <v>0</v>
      </c>
      <c r="R11" s="122">
        <f t="shared" si="4"/>
        <v>931.39428571428562</v>
      </c>
      <c r="S11" s="63">
        <f t="shared" si="5"/>
        <v>543.31333333333328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575.22</v>
      </c>
      <c r="H12" s="59">
        <v>1221.8399999999999</v>
      </c>
      <c r="I12" s="59">
        <v>1582.83</v>
      </c>
      <c r="J12" s="59">
        <v>797.37</v>
      </c>
      <c r="K12" s="59">
        <v>247.94</v>
      </c>
      <c r="L12" s="59">
        <v>448.27</v>
      </c>
      <c r="M12" s="60">
        <v>65.459999999999994</v>
      </c>
      <c r="N12" s="126">
        <f t="shared" si="0"/>
        <v>0</v>
      </c>
      <c r="O12" s="122">
        <f t="shared" si="1"/>
        <v>4938.9299999999994</v>
      </c>
      <c r="P12" s="120">
        <f t="shared" si="2"/>
        <v>4938.9299999999994</v>
      </c>
      <c r="Q12" s="126">
        <f t="shared" si="3"/>
        <v>0</v>
      </c>
      <c r="R12" s="122">
        <f t="shared" si="4"/>
        <v>705.56142857142845</v>
      </c>
      <c r="S12" s="63">
        <f t="shared" si="5"/>
        <v>411.57749999999993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902.49</v>
      </c>
      <c r="H13" s="59">
        <v>1271.42</v>
      </c>
      <c r="I13" s="59">
        <v>979.85</v>
      </c>
      <c r="J13" s="59">
        <v>803.32</v>
      </c>
      <c r="K13" s="59">
        <v>31.74</v>
      </c>
      <c r="L13" s="59">
        <v>55.54</v>
      </c>
      <c r="M13" s="60">
        <v>545.46</v>
      </c>
      <c r="N13" s="126">
        <f t="shared" si="0"/>
        <v>0</v>
      </c>
      <c r="O13" s="122">
        <f t="shared" si="1"/>
        <v>4589.82</v>
      </c>
      <c r="P13" s="120">
        <f t="shared" si="2"/>
        <v>4589.82</v>
      </c>
      <c r="Q13" s="126">
        <f t="shared" si="3"/>
        <v>0</v>
      </c>
      <c r="R13" s="122">
        <f t="shared" si="4"/>
        <v>655.68857142857144</v>
      </c>
      <c r="S13" s="63">
        <f t="shared" si="5"/>
        <v>382.48499999999996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138.85</v>
      </c>
      <c r="H14" s="59">
        <v>430.42</v>
      </c>
      <c r="I14" s="59">
        <v>882.66</v>
      </c>
      <c r="J14" s="59">
        <v>1836.72</v>
      </c>
      <c r="K14" s="59">
        <v>1751.43</v>
      </c>
      <c r="L14" s="59">
        <v>664.47</v>
      </c>
      <c r="M14" s="60">
        <v>0</v>
      </c>
      <c r="N14" s="126">
        <f t="shared" si="0"/>
        <v>0</v>
      </c>
      <c r="O14" s="122">
        <f t="shared" si="1"/>
        <v>5704.55</v>
      </c>
      <c r="P14" s="120">
        <f t="shared" si="2"/>
        <v>5704.55</v>
      </c>
      <c r="Q14" s="126">
        <f t="shared" si="3"/>
        <v>0</v>
      </c>
      <c r="R14" s="122">
        <f t="shared" si="4"/>
        <v>814.93571428571431</v>
      </c>
      <c r="S14" s="63">
        <f t="shared" si="5"/>
        <v>475.37916666666666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487.94</v>
      </c>
      <c r="H15" s="59">
        <v>606.95000000000005</v>
      </c>
      <c r="I15" s="59">
        <v>307.44</v>
      </c>
      <c r="J15" s="59">
        <v>2530.9499999999998</v>
      </c>
      <c r="K15" s="59">
        <v>1844.66</v>
      </c>
      <c r="L15" s="59">
        <v>2269.12</v>
      </c>
      <c r="M15" s="60">
        <v>0</v>
      </c>
      <c r="N15" s="126">
        <f t="shared" si="0"/>
        <v>0</v>
      </c>
      <c r="O15" s="122">
        <f t="shared" si="1"/>
        <v>8047.0599999999995</v>
      </c>
      <c r="P15" s="120">
        <f t="shared" si="2"/>
        <v>8047.0599999999995</v>
      </c>
      <c r="Q15" s="126">
        <f t="shared" si="3"/>
        <v>0</v>
      </c>
      <c r="R15" s="122">
        <f t="shared" si="4"/>
        <v>1149.58</v>
      </c>
      <c r="S15" s="63">
        <f t="shared" si="5"/>
        <v>670.58833333333325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672.41</v>
      </c>
      <c r="H16" s="59">
        <v>993.73</v>
      </c>
      <c r="I16" s="59">
        <v>458.19</v>
      </c>
      <c r="J16" s="59">
        <v>11.9</v>
      </c>
      <c r="K16" s="59">
        <v>313.39</v>
      </c>
      <c r="L16" s="59">
        <v>745.8</v>
      </c>
      <c r="M16" s="60">
        <v>283.64</v>
      </c>
      <c r="N16" s="126">
        <f t="shared" si="0"/>
        <v>0</v>
      </c>
      <c r="O16" s="122">
        <f t="shared" si="1"/>
        <v>3479.06</v>
      </c>
      <c r="P16" s="120">
        <f t="shared" si="2"/>
        <v>3479.06</v>
      </c>
      <c r="Q16" s="126">
        <f t="shared" si="3"/>
        <v>0</v>
      </c>
      <c r="R16" s="122">
        <f t="shared" si="4"/>
        <v>497.00857142857143</v>
      </c>
      <c r="S16" s="63">
        <f t="shared" si="5"/>
        <v>289.92166666666668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0</v>
      </c>
      <c r="H17" s="59">
        <v>343.15</v>
      </c>
      <c r="I17" s="59">
        <v>454.22</v>
      </c>
      <c r="J17" s="59">
        <v>79.34</v>
      </c>
      <c r="K17" s="59">
        <v>0</v>
      </c>
      <c r="L17" s="59">
        <v>0</v>
      </c>
      <c r="M17" s="60">
        <v>63.47</v>
      </c>
      <c r="N17" s="126">
        <f t="shared" si="0"/>
        <v>0</v>
      </c>
      <c r="O17" s="122">
        <f t="shared" si="1"/>
        <v>940.18000000000006</v>
      </c>
      <c r="P17" s="120">
        <f t="shared" si="2"/>
        <v>940.18000000000006</v>
      </c>
      <c r="Q17" s="126">
        <f t="shared" si="3"/>
        <v>0</v>
      </c>
      <c r="R17" s="122">
        <f t="shared" si="4"/>
        <v>134.31142857142859</v>
      </c>
      <c r="S17" s="63">
        <f t="shared" si="5"/>
        <v>78.348333333333343</v>
      </c>
      <c r="T17" s="69"/>
    </row>
    <row r="18" spans="1:20" x14ac:dyDescent="0.25">
      <c r="A18" s="17">
        <v>1965</v>
      </c>
      <c r="B18" s="23">
        <v>257.86</v>
      </c>
      <c r="C18" s="59">
        <v>0</v>
      </c>
      <c r="D18" s="59">
        <v>0</v>
      </c>
      <c r="E18" s="59">
        <v>0</v>
      </c>
      <c r="F18" s="59">
        <v>0</v>
      </c>
      <c r="G18" s="59">
        <v>483.97</v>
      </c>
      <c r="H18" s="59">
        <v>33.72</v>
      </c>
      <c r="I18" s="59">
        <v>41.65</v>
      </c>
      <c r="J18" s="59">
        <v>0</v>
      </c>
      <c r="K18" s="59">
        <v>2338.5500000000002</v>
      </c>
      <c r="L18" s="59">
        <v>1142.5</v>
      </c>
      <c r="M18" s="60">
        <v>0</v>
      </c>
      <c r="N18" s="126">
        <f t="shared" si="0"/>
        <v>257.86</v>
      </c>
      <c r="O18" s="122">
        <f t="shared" si="1"/>
        <v>4040.3900000000003</v>
      </c>
      <c r="P18" s="120">
        <f t="shared" si="2"/>
        <v>4298.25</v>
      </c>
      <c r="Q18" s="126">
        <f t="shared" si="3"/>
        <v>51.572000000000003</v>
      </c>
      <c r="R18" s="122">
        <f t="shared" si="4"/>
        <v>577.19857142857143</v>
      </c>
      <c r="S18" s="63">
        <f t="shared" si="5"/>
        <v>358.1875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0</v>
      </c>
      <c r="H19" s="59">
        <v>741.83</v>
      </c>
      <c r="I19" s="59">
        <v>505.79</v>
      </c>
      <c r="J19" s="59">
        <v>148.76</v>
      </c>
      <c r="K19" s="59">
        <v>529.59</v>
      </c>
      <c r="L19" s="59">
        <v>626.79</v>
      </c>
      <c r="M19" s="60">
        <v>0</v>
      </c>
      <c r="N19" s="126">
        <f t="shared" si="0"/>
        <v>0</v>
      </c>
      <c r="O19" s="122">
        <f t="shared" si="1"/>
        <v>2552.7600000000002</v>
      </c>
      <c r="P19" s="120">
        <f t="shared" si="2"/>
        <v>2552.7600000000002</v>
      </c>
      <c r="Q19" s="126">
        <f t="shared" si="3"/>
        <v>0</v>
      </c>
      <c r="R19" s="122">
        <f t="shared" si="4"/>
        <v>364.68</v>
      </c>
      <c r="S19" s="63">
        <f t="shared" si="5"/>
        <v>212.73000000000002</v>
      </c>
      <c r="T19" s="69"/>
    </row>
    <row r="20" spans="1:20" x14ac:dyDescent="0.25">
      <c r="A20" s="17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200.33</v>
      </c>
      <c r="G20" s="59">
        <v>1025.47</v>
      </c>
      <c r="H20" s="59">
        <v>474.06</v>
      </c>
      <c r="I20" s="59">
        <v>0</v>
      </c>
      <c r="J20" s="59">
        <v>1459.86</v>
      </c>
      <c r="K20" s="59">
        <v>1882.34</v>
      </c>
      <c r="L20" s="59">
        <v>1682.01</v>
      </c>
      <c r="M20" s="60">
        <v>833.07</v>
      </c>
      <c r="N20" s="126">
        <f t="shared" si="0"/>
        <v>200.33</v>
      </c>
      <c r="O20" s="122">
        <f t="shared" si="1"/>
        <v>7356.8099999999995</v>
      </c>
      <c r="P20" s="120">
        <f t="shared" si="2"/>
        <v>7557.1399999999994</v>
      </c>
      <c r="Q20" s="126">
        <f t="shared" si="3"/>
        <v>40.066000000000003</v>
      </c>
      <c r="R20" s="122">
        <f t="shared" si="4"/>
        <v>1050.972857142857</v>
      </c>
      <c r="S20" s="63">
        <f t="shared" si="5"/>
        <v>629.76166666666666</v>
      </c>
      <c r="T20" s="69"/>
    </row>
    <row r="21" spans="1:20" x14ac:dyDescent="0.25">
      <c r="A21" s="17">
        <v>1968</v>
      </c>
      <c r="B21" s="23">
        <v>0</v>
      </c>
      <c r="C21" s="59">
        <v>0</v>
      </c>
      <c r="D21" s="59">
        <v>0</v>
      </c>
      <c r="E21" s="59">
        <v>0</v>
      </c>
      <c r="F21" s="59">
        <v>0</v>
      </c>
      <c r="G21" s="59">
        <v>848.94</v>
      </c>
      <c r="H21" s="59">
        <v>462.16</v>
      </c>
      <c r="I21" s="59">
        <v>1237.7</v>
      </c>
      <c r="J21" s="59">
        <v>79.34</v>
      </c>
      <c r="K21" s="59">
        <v>491.91</v>
      </c>
      <c r="L21" s="59">
        <v>700.18</v>
      </c>
      <c r="M21" s="60">
        <v>99.18</v>
      </c>
      <c r="N21" s="126">
        <f t="shared" si="0"/>
        <v>0</v>
      </c>
      <c r="O21" s="122">
        <f t="shared" si="1"/>
        <v>3919.41</v>
      </c>
      <c r="P21" s="120">
        <f t="shared" si="2"/>
        <v>3919.41</v>
      </c>
      <c r="Q21" s="126">
        <f t="shared" si="3"/>
        <v>0</v>
      </c>
      <c r="R21" s="122">
        <f t="shared" si="4"/>
        <v>559.91571428571422</v>
      </c>
      <c r="S21" s="63">
        <f t="shared" si="5"/>
        <v>326.61750000000001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444.3</v>
      </c>
      <c r="H22" s="59">
        <v>99.18</v>
      </c>
      <c r="I22" s="59">
        <v>103.14</v>
      </c>
      <c r="J22" s="59">
        <v>2850.29</v>
      </c>
      <c r="K22" s="59">
        <v>1390.43</v>
      </c>
      <c r="L22" s="59">
        <v>654.54999999999995</v>
      </c>
      <c r="M22" s="60">
        <v>0</v>
      </c>
      <c r="N22" s="126">
        <f t="shared" si="0"/>
        <v>0</v>
      </c>
      <c r="O22" s="122">
        <f t="shared" si="1"/>
        <v>5541.89</v>
      </c>
      <c r="P22" s="120">
        <f t="shared" si="2"/>
        <v>5541.89</v>
      </c>
      <c r="Q22" s="126">
        <f t="shared" si="3"/>
        <v>0</v>
      </c>
      <c r="R22" s="122">
        <f t="shared" si="4"/>
        <v>791.69857142857143</v>
      </c>
      <c r="S22" s="63">
        <f t="shared" si="5"/>
        <v>461.82416666666671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1285.31</v>
      </c>
      <c r="I23" s="59">
        <v>222.15</v>
      </c>
      <c r="J23" s="59">
        <v>2344.5</v>
      </c>
      <c r="K23" s="59">
        <v>1247.6199999999999</v>
      </c>
      <c r="L23" s="59">
        <v>743.81</v>
      </c>
      <c r="M23" s="60">
        <v>357.03</v>
      </c>
      <c r="N23" s="126">
        <f t="shared" si="0"/>
        <v>0</v>
      </c>
      <c r="O23" s="122">
        <f t="shared" si="1"/>
        <v>6200.4199999999992</v>
      </c>
      <c r="P23" s="120">
        <f t="shared" si="2"/>
        <v>6200.4199999999992</v>
      </c>
      <c r="Q23" s="126">
        <f t="shared" si="3"/>
        <v>0</v>
      </c>
      <c r="R23" s="122">
        <f t="shared" si="4"/>
        <v>885.77428571428561</v>
      </c>
      <c r="S23" s="63">
        <f t="shared" si="5"/>
        <v>516.7016666666666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0</v>
      </c>
      <c r="I24" s="59">
        <v>480.01</v>
      </c>
      <c r="J24" s="59">
        <v>1277.3699999999999</v>
      </c>
      <c r="K24" s="59">
        <v>37.69</v>
      </c>
      <c r="L24" s="59">
        <v>396.7</v>
      </c>
      <c r="M24" s="60">
        <v>208.27</v>
      </c>
      <c r="N24" s="126">
        <f t="shared" si="0"/>
        <v>0</v>
      </c>
      <c r="O24" s="122">
        <f t="shared" si="1"/>
        <v>2400.04</v>
      </c>
      <c r="P24" s="120">
        <f t="shared" si="2"/>
        <v>2400.04</v>
      </c>
      <c r="Q24" s="126">
        <f t="shared" si="3"/>
        <v>0</v>
      </c>
      <c r="R24" s="122">
        <f t="shared" si="4"/>
        <v>342.86285714285714</v>
      </c>
      <c r="S24" s="63">
        <f t="shared" si="5"/>
        <v>200.00333333333333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1051.26</v>
      </c>
      <c r="H25" s="59">
        <v>737.86</v>
      </c>
      <c r="I25" s="59">
        <v>706.13</v>
      </c>
      <c r="J25" s="59">
        <v>0</v>
      </c>
      <c r="K25" s="59">
        <v>243.97</v>
      </c>
      <c r="L25" s="59">
        <v>420.5</v>
      </c>
      <c r="M25" s="60">
        <v>0</v>
      </c>
      <c r="N25" s="126">
        <f t="shared" si="0"/>
        <v>0</v>
      </c>
      <c r="O25" s="122">
        <f t="shared" si="1"/>
        <v>3159.72</v>
      </c>
      <c r="P25" s="120">
        <f t="shared" si="2"/>
        <v>3159.72</v>
      </c>
      <c r="Q25" s="126">
        <f t="shared" si="3"/>
        <v>0</v>
      </c>
      <c r="R25" s="122">
        <f t="shared" si="4"/>
        <v>451.38857142857142</v>
      </c>
      <c r="S25" s="63">
        <f t="shared" si="5"/>
        <v>263.31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59">
        <v>224.14</v>
      </c>
      <c r="J26" s="59">
        <v>3748.81</v>
      </c>
      <c r="K26" s="59">
        <v>2624.17</v>
      </c>
      <c r="L26" s="59">
        <v>640.66999999999996</v>
      </c>
      <c r="M26" s="60">
        <v>0</v>
      </c>
      <c r="N26" s="126">
        <f t="shared" si="0"/>
        <v>0</v>
      </c>
      <c r="O26" s="122">
        <f t="shared" si="1"/>
        <v>7237.79</v>
      </c>
      <c r="P26" s="120">
        <f t="shared" si="2"/>
        <v>7237.79</v>
      </c>
      <c r="Q26" s="126">
        <f t="shared" si="3"/>
        <v>0</v>
      </c>
      <c r="R26" s="122">
        <f t="shared" si="4"/>
        <v>1033.97</v>
      </c>
      <c r="S26" s="63">
        <f t="shared" si="5"/>
        <v>603.1491666666667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166.61</v>
      </c>
      <c r="H27" s="59">
        <v>3665.51</v>
      </c>
      <c r="I27" s="59">
        <v>1584.82</v>
      </c>
      <c r="J27" s="59">
        <v>15.87</v>
      </c>
      <c r="K27" s="59">
        <v>0</v>
      </c>
      <c r="L27" s="59">
        <v>1267.46</v>
      </c>
      <c r="M27" s="60">
        <v>277.69</v>
      </c>
      <c r="N27" s="126">
        <f t="shared" si="0"/>
        <v>0</v>
      </c>
      <c r="O27" s="122">
        <f t="shared" si="1"/>
        <v>6977.96</v>
      </c>
      <c r="P27" s="120">
        <f t="shared" si="2"/>
        <v>6977.96</v>
      </c>
      <c r="Q27" s="126">
        <f t="shared" si="3"/>
        <v>0</v>
      </c>
      <c r="R27" s="122">
        <f t="shared" si="4"/>
        <v>996.85142857142853</v>
      </c>
      <c r="S27" s="63">
        <f t="shared" si="5"/>
        <v>581.49666666666667</v>
      </c>
      <c r="T27" s="69"/>
    </row>
    <row r="28" spans="1:20" x14ac:dyDescent="0.25">
      <c r="A28" s="17">
        <v>1975</v>
      </c>
      <c r="B28" s="23">
        <v>0</v>
      </c>
      <c r="C28" s="59">
        <v>0</v>
      </c>
      <c r="D28" s="59">
        <v>0</v>
      </c>
      <c r="E28" s="59">
        <v>0</v>
      </c>
      <c r="F28" s="59">
        <v>0</v>
      </c>
      <c r="G28" s="59">
        <v>0</v>
      </c>
      <c r="H28" s="59">
        <v>2207.64</v>
      </c>
      <c r="I28" s="59">
        <v>495.88</v>
      </c>
      <c r="J28" s="59">
        <v>2398.0500000000002</v>
      </c>
      <c r="K28" s="59">
        <v>537.53</v>
      </c>
      <c r="L28" s="59">
        <v>0</v>
      </c>
      <c r="M28" s="60">
        <v>0</v>
      </c>
      <c r="N28" s="126">
        <f t="shared" si="0"/>
        <v>0</v>
      </c>
      <c r="O28" s="122">
        <f t="shared" si="1"/>
        <v>5639.0999999999995</v>
      </c>
      <c r="P28" s="120">
        <f t="shared" si="2"/>
        <v>5639.0999999999995</v>
      </c>
      <c r="Q28" s="126">
        <f t="shared" si="3"/>
        <v>0</v>
      </c>
      <c r="R28" s="122">
        <f t="shared" si="4"/>
        <v>805.58571428571418</v>
      </c>
      <c r="S28" s="63">
        <f t="shared" si="5"/>
        <v>469.92499999999995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109.09</v>
      </c>
      <c r="H29" s="59">
        <v>372.9</v>
      </c>
      <c r="I29" s="59">
        <v>549.42999999999995</v>
      </c>
      <c r="J29" s="59">
        <v>0</v>
      </c>
      <c r="K29" s="59">
        <v>0</v>
      </c>
      <c r="L29" s="59">
        <v>109.09</v>
      </c>
      <c r="M29" s="60">
        <v>0</v>
      </c>
      <c r="N29" s="126">
        <f t="shared" si="0"/>
        <v>0</v>
      </c>
      <c r="O29" s="122">
        <f t="shared" si="1"/>
        <v>1140.51</v>
      </c>
      <c r="P29" s="120">
        <f t="shared" si="2"/>
        <v>1140.51</v>
      </c>
      <c r="Q29" s="126">
        <f t="shared" si="3"/>
        <v>0</v>
      </c>
      <c r="R29" s="122">
        <f t="shared" si="4"/>
        <v>162.93</v>
      </c>
      <c r="S29" s="63">
        <f t="shared" si="5"/>
        <v>95.042500000000004</v>
      </c>
      <c r="T29" s="69"/>
    </row>
    <row r="30" spans="1:20" x14ac:dyDescent="0.25">
      <c r="A30" s="17">
        <v>1977</v>
      </c>
      <c r="B30" s="23">
        <v>0</v>
      </c>
      <c r="C30" s="59">
        <v>0</v>
      </c>
      <c r="D30" s="59">
        <v>0</v>
      </c>
      <c r="E30" s="59">
        <v>0</v>
      </c>
      <c r="F30" s="59">
        <v>0</v>
      </c>
      <c r="G30" s="59">
        <v>0</v>
      </c>
      <c r="H30" s="59">
        <v>807.28</v>
      </c>
      <c r="I30" s="59">
        <v>1428.12</v>
      </c>
      <c r="J30" s="59">
        <v>331.24</v>
      </c>
      <c r="K30" s="59">
        <v>823.15</v>
      </c>
      <c r="L30" s="59">
        <v>706.13</v>
      </c>
      <c r="M30" s="60">
        <v>0</v>
      </c>
      <c r="N30" s="126">
        <f t="shared" si="0"/>
        <v>0</v>
      </c>
      <c r="O30" s="122">
        <f t="shared" si="1"/>
        <v>4095.9199999999996</v>
      </c>
      <c r="P30" s="120">
        <f t="shared" si="2"/>
        <v>4095.9199999999996</v>
      </c>
      <c r="Q30" s="126">
        <f t="shared" si="3"/>
        <v>0</v>
      </c>
      <c r="R30" s="122">
        <f t="shared" si="4"/>
        <v>585.1314285714285</v>
      </c>
      <c r="S30" s="63">
        <f t="shared" si="5"/>
        <v>341.32666666666665</v>
      </c>
      <c r="T30" s="69"/>
    </row>
    <row r="31" spans="1:20" x14ac:dyDescent="0.25">
      <c r="A31" s="17">
        <v>1978</v>
      </c>
      <c r="B31" s="23">
        <v>0</v>
      </c>
      <c r="C31" s="59">
        <v>0</v>
      </c>
      <c r="D31" s="59">
        <v>0</v>
      </c>
      <c r="E31" s="59">
        <v>0</v>
      </c>
      <c r="F31" s="59">
        <v>0</v>
      </c>
      <c r="G31" s="59">
        <v>997.7</v>
      </c>
      <c r="H31" s="59">
        <v>515.71</v>
      </c>
      <c r="I31" s="59">
        <v>763.65</v>
      </c>
      <c r="J31" s="59">
        <v>0</v>
      </c>
      <c r="K31" s="59">
        <v>0</v>
      </c>
      <c r="L31" s="59">
        <v>0</v>
      </c>
      <c r="M31" s="60">
        <v>436.37</v>
      </c>
      <c r="N31" s="126">
        <f t="shared" si="0"/>
        <v>0</v>
      </c>
      <c r="O31" s="122">
        <f t="shared" si="1"/>
        <v>2713.43</v>
      </c>
      <c r="P31" s="120">
        <f t="shared" si="2"/>
        <v>2713.43</v>
      </c>
      <c r="Q31" s="126">
        <f t="shared" si="3"/>
        <v>0</v>
      </c>
      <c r="R31" s="122">
        <f t="shared" si="4"/>
        <v>387.63285714285712</v>
      </c>
      <c r="S31" s="63">
        <f t="shared" si="5"/>
        <v>226.11916666666664</v>
      </c>
      <c r="T31" s="69"/>
    </row>
    <row r="32" spans="1:20" x14ac:dyDescent="0.25">
      <c r="A32" s="17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158.68</v>
      </c>
      <c r="H32" s="59">
        <v>1215.8900000000001</v>
      </c>
      <c r="I32" s="59">
        <v>1598.7</v>
      </c>
      <c r="J32" s="59">
        <v>3411.62</v>
      </c>
      <c r="K32" s="59">
        <v>4006.67</v>
      </c>
      <c r="L32" s="59">
        <v>1602.67</v>
      </c>
      <c r="M32" s="60">
        <v>0</v>
      </c>
      <c r="N32" s="126">
        <f t="shared" si="0"/>
        <v>0</v>
      </c>
      <c r="O32" s="122">
        <f t="shared" si="1"/>
        <v>11994.230000000001</v>
      </c>
      <c r="P32" s="120">
        <f t="shared" si="2"/>
        <v>11994.230000000001</v>
      </c>
      <c r="Q32" s="126">
        <f t="shared" si="3"/>
        <v>0</v>
      </c>
      <c r="R32" s="122">
        <f t="shared" si="4"/>
        <v>1713.4614285714288</v>
      </c>
      <c r="S32" s="63">
        <f t="shared" si="5"/>
        <v>999.51916666666682</v>
      </c>
      <c r="T32" s="69"/>
    </row>
    <row r="33" spans="1:20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428.44</v>
      </c>
      <c r="I33" s="59">
        <v>2507.14</v>
      </c>
      <c r="J33" s="59">
        <v>3657.57</v>
      </c>
      <c r="K33" s="59">
        <v>1471.76</v>
      </c>
      <c r="L33" s="59">
        <v>2598.39</v>
      </c>
      <c r="M33" s="60">
        <v>1906.14</v>
      </c>
      <c r="N33" s="126">
        <f t="shared" si="0"/>
        <v>0</v>
      </c>
      <c r="O33" s="122">
        <f t="shared" si="1"/>
        <v>12569.439999999999</v>
      </c>
      <c r="P33" s="120">
        <f t="shared" si="2"/>
        <v>12569.439999999999</v>
      </c>
      <c r="Q33" s="126">
        <f t="shared" si="3"/>
        <v>0</v>
      </c>
      <c r="R33" s="122">
        <f t="shared" si="4"/>
        <v>1795.6342857142856</v>
      </c>
      <c r="S33" s="63">
        <f t="shared" si="5"/>
        <v>1047.4533333333331</v>
      </c>
      <c r="T33" s="69"/>
    </row>
    <row r="34" spans="1:20" x14ac:dyDescent="0.25">
      <c r="A34" s="17">
        <v>1981</v>
      </c>
      <c r="B34" s="23">
        <v>3451.29</v>
      </c>
      <c r="C34" s="59">
        <v>2947.48</v>
      </c>
      <c r="D34" s="59">
        <v>2521.0300000000002</v>
      </c>
      <c r="E34" s="59">
        <v>1138.53</v>
      </c>
      <c r="F34" s="59">
        <v>0</v>
      </c>
      <c r="G34" s="59">
        <v>444.3</v>
      </c>
      <c r="H34" s="59">
        <v>1434.07</v>
      </c>
      <c r="I34" s="59">
        <v>1194.07</v>
      </c>
      <c r="J34" s="59">
        <v>1442.8</v>
      </c>
      <c r="K34" s="59">
        <v>1793.28</v>
      </c>
      <c r="L34" s="59">
        <v>657.93</v>
      </c>
      <c r="M34" s="60">
        <v>190.42</v>
      </c>
      <c r="N34" s="126">
        <f t="shared" si="0"/>
        <v>10058.330000000002</v>
      </c>
      <c r="O34" s="122">
        <f t="shared" si="1"/>
        <v>7156.87</v>
      </c>
      <c r="P34" s="120">
        <f t="shared" si="2"/>
        <v>17215.199999999997</v>
      </c>
      <c r="Q34" s="126">
        <f t="shared" si="3"/>
        <v>2011.6660000000004</v>
      </c>
      <c r="R34" s="122">
        <f t="shared" si="4"/>
        <v>1022.41</v>
      </c>
      <c r="S34" s="63">
        <f t="shared" si="5"/>
        <v>1434.5999999999997</v>
      </c>
      <c r="T34" s="69"/>
    </row>
    <row r="35" spans="1:20" x14ac:dyDescent="0.25">
      <c r="A35" s="17">
        <v>1982</v>
      </c>
      <c r="B35" s="23">
        <v>1904.16</v>
      </c>
      <c r="C35" s="59">
        <v>1967.63</v>
      </c>
      <c r="D35" s="59">
        <v>1229.77</v>
      </c>
      <c r="E35" s="59">
        <v>753.73</v>
      </c>
      <c r="F35" s="59">
        <v>0</v>
      </c>
      <c r="G35" s="59">
        <v>376.86</v>
      </c>
      <c r="H35" s="59">
        <v>1275.3900000000001</v>
      </c>
      <c r="I35" s="59">
        <v>1200.02</v>
      </c>
      <c r="J35" s="59">
        <v>1960.89</v>
      </c>
      <c r="K35" s="59">
        <v>2113.42</v>
      </c>
      <c r="L35" s="59">
        <v>1597.51</v>
      </c>
      <c r="M35" s="60">
        <v>277.69</v>
      </c>
      <c r="N35" s="126">
        <f t="shared" si="0"/>
        <v>5855.2899999999991</v>
      </c>
      <c r="O35" s="122">
        <f t="shared" si="1"/>
        <v>8801.7800000000007</v>
      </c>
      <c r="P35" s="120">
        <f t="shared" si="2"/>
        <v>14657.07</v>
      </c>
      <c r="Q35" s="126">
        <f t="shared" si="3"/>
        <v>1171.0579999999998</v>
      </c>
      <c r="R35" s="122">
        <f t="shared" si="4"/>
        <v>1257.3971428571429</v>
      </c>
      <c r="S35" s="63">
        <f t="shared" si="5"/>
        <v>1221.4224999999999</v>
      </c>
      <c r="T35" s="69"/>
    </row>
    <row r="36" spans="1:20" x14ac:dyDescent="0.25">
      <c r="A36" s="17">
        <v>1983</v>
      </c>
      <c r="B36" s="23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0</v>
      </c>
      <c r="I36" s="59">
        <v>297.52</v>
      </c>
      <c r="J36" s="59">
        <v>2525</v>
      </c>
      <c r="K36" s="59">
        <v>3048.64</v>
      </c>
      <c r="L36" s="59">
        <v>1572.92</v>
      </c>
      <c r="M36" s="60">
        <v>1090.93</v>
      </c>
      <c r="N36" s="126">
        <f t="shared" si="0"/>
        <v>0</v>
      </c>
      <c r="O36" s="122">
        <f t="shared" si="1"/>
        <v>8535.01</v>
      </c>
      <c r="P36" s="120">
        <f t="shared" si="2"/>
        <v>8535.01</v>
      </c>
      <c r="Q36" s="126">
        <f t="shared" si="3"/>
        <v>0</v>
      </c>
      <c r="R36" s="122">
        <f t="shared" si="4"/>
        <v>1219.287142857143</v>
      </c>
      <c r="S36" s="63">
        <f t="shared" si="5"/>
        <v>711.25083333333339</v>
      </c>
      <c r="T36" s="69"/>
    </row>
    <row r="37" spans="1:20" x14ac:dyDescent="0.25">
      <c r="A37" s="17">
        <v>1984</v>
      </c>
      <c r="B37" s="23">
        <v>1031.42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386.78</v>
      </c>
      <c r="I37" s="59">
        <v>1741.51</v>
      </c>
      <c r="J37" s="59">
        <v>2467.4699999999998</v>
      </c>
      <c r="K37" s="59">
        <v>3185.5</v>
      </c>
      <c r="L37" s="59">
        <v>1765.31</v>
      </c>
      <c r="M37" s="60">
        <v>1313.08</v>
      </c>
      <c r="N37" s="126">
        <f t="shared" si="0"/>
        <v>1031.42</v>
      </c>
      <c r="O37" s="122">
        <f t="shared" si="1"/>
        <v>10859.65</v>
      </c>
      <c r="P37" s="120">
        <f t="shared" si="2"/>
        <v>11891.07</v>
      </c>
      <c r="Q37" s="126">
        <f t="shared" si="3"/>
        <v>206.28400000000002</v>
      </c>
      <c r="R37" s="122">
        <f t="shared" si="4"/>
        <v>1551.3785714285714</v>
      </c>
      <c r="S37" s="63">
        <f t="shared" si="5"/>
        <v>990.92250000000001</v>
      </c>
      <c r="T37" s="69"/>
    </row>
    <row r="38" spans="1:20" x14ac:dyDescent="0.25">
      <c r="A38" s="17">
        <v>1985</v>
      </c>
      <c r="B38" s="23">
        <v>1309.1099999999999</v>
      </c>
      <c r="C38" s="59">
        <v>1352.75</v>
      </c>
      <c r="D38" s="59">
        <v>305.45999999999998</v>
      </c>
      <c r="E38" s="59">
        <v>0</v>
      </c>
      <c r="F38" s="59">
        <v>0</v>
      </c>
      <c r="G38" s="59">
        <v>741.83</v>
      </c>
      <c r="H38" s="59">
        <v>1366.63</v>
      </c>
      <c r="I38" s="59">
        <v>2382.1799999999998</v>
      </c>
      <c r="J38" s="59">
        <v>2356.4</v>
      </c>
      <c r="K38" s="59">
        <v>2074.7399999999998</v>
      </c>
      <c r="L38" s="59">
        <v>1485.64</v>
      </c>
      <c r="M38" s="60">
        <v>0</v>
      </c>
      <c r="N38" s="126">
        <f t="shared" si="0"/>
        <v>2967.3199999999997</v>
      </c>
      <c r="O38" s="122">
        <f t="shared" si="1"/>
        <v>10407.419999999998</v>
      </c>
      <c r="P38" s="120">
        <f t="shared" si="2"/>
        <v>13374.739999999998</v>
      </c>
      <c r="Q38" s="126">
        <f t="shared" si="3"/>
        <v>593.46399999999994</v>
      </c>
      <c r="R38" s="122">
        <f t="shared" si="4"/>
        <v>1486.7742857142855</v>
      </c>
      <c r="S38" s="63">
        <f t="shared" si="5"/>
        <v>1114.5616666666665</v>
      </c>
      <c r="T38" s="69"/>
    </row>
    <row r="39" spans="1:20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1289.28</v>
      </c>
      <c r="I39" s="59">
        <v>2338.5500000000002</v>
      </c>
      <c r="J39" s="59">
        <v>4454.9399999999996</v>
      </c>
      <c r="K39" s="59">
        <v>4151.47</v>
      </c>
      <c r="L39" s="59">
        <v>2027.14</v>
      </c>
      <c r="M39" s="60">
        <v>0</v>
      </c>
      <c r="N39" s="126">
        <f t="shared" si="0"/>
        <v>0</v>
      </c>
      <c r="O39" s="122">
        <f t="shared" si="1"/>
        <v>14261.38</v>
      </c>
      <c r="P39" s="120">
        <f t="shared" si="2"/>
        <v>14261.38</v>
      </c>
      <c r="Q39" s="126">
        <f t="shared" si="3"/>
        <v>0</v>
      </c>
      <c r="R39" s="122">
        <f t="shared" si="4"/>
        <v>2037.34</v>
      </c>
      <c r="S39" s="63">
        <f t="shared" si="5"/>
        <v>1188.4483333333333</v>
      </c>
      <c r="T39" s="69"/>
    </row>
    <row r="40" spans="1:20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154.71</v>
      </c>
      <c r="H40" s="59">
        <v>309.43</v>
      </c>
      <c r="I40" s="59">
        <v>1755.4</v>
      </c>
      <c r="J40" s="59">
        <v>4360.1099999999997</v>
      </c>
      <c r="K40" s="59">
        <v>2932.45</v>
      </c>
      <c r="L40" s="59">
        <v>1217.8699999999999</v>
      </c>
      <c r="M40" s="60">
        <v>0</v>
      </c>
      <c r="N40" s="126">
        <f t="shared" si="0"/>
        <v>0</v>
      </c>
      <c r="O40" s="122">
        <f t="shared" si="1"/>
        <v>10729.969999999998</v>
      </c>
      <c r="P40" s="120">
        <f t="shared" si="2"/>
        <v>10729.969999999998</v>
      </c>
      <c r="Q40" s="126">
        <f t="shared" si="3"/>
        <v>0</v>
      </c>
      <c r="R40" s="122">
        <f t="shared" si="4"/>
        <v>1532.8528571428567</v>
      </c>
      <c r="S40" s="63">
        <f t="shared" si="5"/>
        <v>894.16416666666646</v>
      </c>
      <c r="T40" s="69"/>
    </row>
    <row r="41" spans="1:20" x14ac:dyDescent="0.25">
      <c r="A41" s="17">
        <v>1988</v>
      </c>
      <c r="B41" s="23">
        <v>0</v>
      </c>
      <c r="C41" s="59">
        <v>0</v>
      </c>
      <c r="D41" s="59">
        <v>0</v>
      </c>
      <c r="E41" s="59">
        <v>0</v>
      </c>
      <c r="F41" s="59">
        <v>0</v>
      </c>
      <c r="G41" s="59">
        <v>0</v>
      </c>
      <c r="H41" s="59">
        <v>829.1</v>
      </c>
      <c r="I41" s="59">
        <v>2481.7399999999998</v>
      </c>
      <c r="J41" s="59">
        <v>3226.5</v>
      </c>
      <c r="K41" s="59">
        <v>2355.37</v>
      </c>
      <c r="L41" s="59">
        <v>2031.1</v>
      </c>
      <c r="M41" s="60">
        <v>0</v>
      </c>
      <c r="N41" s="126">
        <f t="shared" si="0"/>
        <v>0</v>
      </c>
      <c r="O41" s="122">
        <f t="shared" si="1"/>
        <v>10923.81</v>
      </c>
      <c r="P41" s="120">
        <f t="shared" si="2"/>
        <v>10923.81</v>
      </c>
      <c r="Q41" s="126">
        <f t="shared" si="3"/>
        <v>0</v>
      </c>
      <c r="R41" s="122">
        <f t="shared" si="4"/>
        <v>1560.5442857142857</v>
      </c>
      <c r="S41" s="63">
        <f t="shared" si="5"/>
        <v>910.3175</v>
      </c>
      <c r="T41" s="69"/>
    </row>
    <row r="42" spans="1:20" x14ac:dyDescent="0.25">
      <c r="A42" s="17">
        <v>1989</v>
      </c>
      <c r="B42" s="23">
        <v>0</v>
      </c>
      <c r="C42" s="59">
        <v>0</v>
      </c>
      <c r="D42" s="59">
        <v>0</v>
      </c>
      <c r="E42" s="59">
        <v>0</v>
      </c>
      <c r="F42" s="59">
        <v>0</v>
      </c>
      <c r="G42" s="59">
        <v>263.8</v>
      </c>
      <c r="H42" s="59">
        <v>1930.16</v>
      </c>
      <c r="I42" s="59">
        <v>2250.16</v>
      </c>
      <c r="J42" s="59">
        <v>1801.61</v>
      </c>
      <c r="K42" s="59">
        <v>2566.65</v>
      </c>
      <c r="L42" s="59">
        <v>952.08</v>
      </c>
      <c r="M42" s="60">
        <v>0</v>
      </c>
      <c r="N42" s="126">
        <f t="shared" si="0"/>
        <v>0</v>
      </c>
      <c r="O42" s="122">
        <f t="shared" si="1"/>
        <v>9764.4599999999991</v>
      </c>
      <c r="P42" s="120">
        <f t="shared" si="2"/>
        <v>9764.4599999999991</v>
      </c>
      <c r="Q42" s="126">
        <f t="shared" si="3"/>
        <v>0</v>
      </c>
      <c r="R42" s="122">
        <f t="shared" si="4"/>
        <v>1394.9228571428571</v>
      </c>
      <c r="S42" s="63">
        <f t="shared" si="5"/>
        <v>813.70499999999993</v>
      </c>
      <c r="T42" s="69"/>
    </row>
    <row r="43" spans="1:20" x14ac:dyDescent="0.25">
      <c r="A43" s="17">
        <v>1990</v>
      </c>
      <c r="B43" s="23">
        <v>0</v>
      </c>
      <c r="C43" s="59">
        <v>0</v>
      </c>
      <c r="D43" s="59">
        <v>0</v>
      </c>
      <c r="E43" s="59">
        <v>0</v>
      </c>
      <c r="F43" s="59">
        <v>0</v>
      </c>
      <c r="G43" s="59">
        <v>0</v>
      </c>
      <c r="H43" s="59">
        <v>1166.3</v>
      </c>
      <c r="I43" s="59">
        <v>1856.14</v>
      </c>
      <c r="J43" s="59">
        <v>2086.13</v>
      </c>
      <c r="K43" s="59">
        <v>3355.05</v>
      </c>
      <c r="L43" s="59">
        <v>3566.33</v>
      </c>
      <c r="M43" s="60">
        <v>119.01</v>
      </c>
      <c r="N43" s="126">
        <f t="shared" si="0"/>
        <v>0</v>
      </c>
      <c r="O43" s="122">
        <f t="shared" si="1"/>
        <v>12148.96</v>
      </c>
      <c r="P43" s="120">
        <f t="shared" si="2"/>
        <v>12148.96</v>
      </c>
      <c r="Q43" s="126">
        <f t="shared" si="3"/>
        <v>0</v>
      </c>
      <c r="R43" s="122">
        <f t="shared" si="4"/>
        <v>1735.5657142857142</v>
      </c>
      <c r="S43" s="63">
        <f t="shared" si="5"/>
        <v>1012.4133333333333</v>
      </c>
      <c r="T43" s="69"/>
    </row>
    <row r="44" spans="1:20" x14ac:dyDescent="0.25">
      <c r="A44" s="17">
        <v>1991</v>
      </c>
      <c r="B44" s="23">
        <v>0</v>
      </c>
      <c r="C44" s="59">
        <v>0</v>
      </c>
      <c r="D44" s="59">
        <v>0</v>
      </c>
      <c r="E44" s="59">
        <v>0</v>
      </c>
      <c r="F44" s="59">
        <v>0</v>
      </c>
      <c r="G44" s="59">
        <v>257.06</v>
      </c>
      <c r="H44" s="59">
        <v>1514.6</v>
      </c>
      <c r="I44" s="59">
        <v>606.95000000000005</v>
      </c>
      <c r="J44" s="59">
        <v>2598.6</v>
      </c>
      <c r="K44" s="59">
        <v>2710.83</v>
      </c>
      <c r="L44" s="59">
        <v>1765.31</v>
      </c>
      <c r="M44" s="60">
        <v>277.69</v>
      </c>
      <c r="N44" s="126">
        <f t="shared" si="0"/>
        <v>0</v>
      </c>
      <c r="O44" s="122">
        <f t="shared" si="1"/>
        <v>9731.0399999999991</v>
      </c>
      <c r="P44" s="120">
        <f t="shared" si="2"/>
        <v>9731.0399999999991</v>
      </c>
      <c r="Q44" s="126">
        <f t="shared" si="3"/>
        <v>0</v>
      </c>
      <c r="R44" s="122">
        <f t="shared" si="4"/>
        <v>1390.1485714285714</v>
      </c>
      <c r="S44" s="63">
        <f t="shared" si="5"/>
        <v>810.92</v>
      </c>
      <c r="T44" s="69"/>
    </row>
    <row r="45" spans="1:20" x14ac:dyDescent="0.25">
      <c r="A45" s="17">
        <v>1992</v>
      </c>
      <c r="B45" s="23">
        <v>201.13</v>
      </c>
      <c r="C45" s="59">
        <v>180.5</v>
      </c>
      <c r="D45" s="59">
        <v>1.19</v>
      </c>
      <c r="E45" s="59">
        <v>64.459999999999994</v>
      </c>
      <c r="F45" s="59">
        <v>334.62</v>
      </c>
      <c r="G45" s="59">
        <v>67.84</v>
      </c>
      <c r="H45" s="59">
        <v>1182.17</v>
      </c>
      <c r="I45" s="59">
        <v>214.22</v>
      </c>
      <c r="J45" s="59">
        <v>2993.1</v>
      </c>
      <c r="K45" s="59">
        <v>2294.91</v>
      </c>
      <c r="L45" s="59">
        <v>426.25</v>
      </c>
      <c r="M45" s="60">
        <v>571.84</v>
      </c>
      <c r="N45" s="126">
        <f t="shared" si="0"/>
        <v>781.9</v>
      </c>
      <c r="O45" s="122">
        <f t="shared" si="1"/>
        <v>7750.33</v>
      </c>
      <c r="P45" s="120">
        <f t="shared" si="2"/>
        <v>8532.23</v>
      </c>
      <c r="Q45" s="126">
        <f t="shared" si="3"/>
        <v>156.38</v>
      </c>
      <c r="R45" s="122">
        <f t="shared" si="4"/>
        <v>1107.19</v>
      </c>
      <c r="S45" s="63">
        <f t="shared" si="5"/>
        <v>711.01916666666659</v>
      </c>
      <c r="T45" s="69"/>
    </row>
    <row r="46" spans="1:20" x14ac:dyDescent="0.25">
      <c r="A46" s="17">
        <v>1993</v>
      </c>
      <c r="B46" s="23">
        <v>0</v>
      </c>
      <c r="C46" s="59">
        <v>0</v>
      </c>
      <c r="D46" s="59">
        <v>0</v>
      </c>
      <c r="E46" s="59">
        <v>0</v>
      </c>
      <c r="F46" s="59">
        <v>0</v>
      </c>
      <c r="G46" s="59">
        <v>0</v>
      </c>
      <c r="H46" s="59">
        <v>1162.73</v>
      </c>
      <c r="I46" s="59">
        <v>2007.62</v>
      </c>
      <c r="J46" s="59">
        <v>2510.1999999999998</v>
      </c>
      <c r="K46" s="59">
        <v>2034.36</v>
      </c>
      <c r="L46" s="59">
        <v>1331.01</v>
      </c>
      <c r="M46" s="60">
        <v>835.11</v>
      </c>
      <c r="N46" s="126">
        <f t="shared" si="0"/>
        <v>0</v>
      </c>
      <c r="O46" s="122">
        <f t="shared" si="1"/>
        <v>9881.0299999999988</v>
      </c>
      <c r="P46" s="120">
        <f t="shared" si="2"/>
        <v>9881.0299999999988</v>
      </c>
      <c r="Q46" s="126">
        <f t="shared" si="3"/>
        <v>0</v>
      </c>
      <c r="R46" s="122">
        <f t="shared" si="4"/>
        <v>1411.5757142857142</v>
      </c>
      <c r="S46" s="63">
        <f t="shared" si="5"/>
        <v>823.41916666666657</v>
      </c>
      <c r="T46" s="69"/>
    </row>
    <row r="47" spans="1:20" x14ac:dyDescent="0.25">
      <c r="A47" s="17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0</v>
      </c>
      <c r="G47" s="59">
        <v>322.70999999999998</v>
      </c>
      <c r="H47" s="59">
        <v>816.51</v>
      </c>
      <c r="I47" s="59">
        <v>1657.93</v>
      </c>
      <c r="J47" s="59">
        <v>1117.5</v>
      </c>
      <c r="K47" s="59">
        <v>912.39</v>
      </c>
      <c r="L47" s="59">
        <v>586.5</v>
      </c>
      <c r="M47" s="60">
        <v>785.72</v>
      </c>
      <c r="N47" s="126">
        <f t="shared" si="0"/>
        <v>0</v>
      </c>
      <c r="O47" s="122">
        <f t="shared" si="1"/>
        <v>6199.26</v>
      </c>
      <c r="P47" s="120">
        <f t="shared" si="2"/>
        <v>6199.26</v>
      </c>
      <c r="Q47" s="126">
        <f t="shared" si="3"/>
        <v>0</v>
      </c>
      <c r="R47" s="122">
        <f t="shared" si="4"/>
        <v>885.60857142857151</v>
      </c>
      <c r="S47" s="63">
        <f t="shared" si="5"/>
        <v>516.60500000000002</v>
      </c>
      <c r="T47" s="69"/>
    </row>
    <row r="48" spans="1:20" x14ac:dyDescent="0.25">
      <c r="A48" s="17">
        <v>1995</v>
      </c>
      <c r="B48" s="23">
        <v>181.09</v>
      </c>
      <c r="C48" s="59">
        <v>0</v>
      </c>
      <c r="D48" s="59">
        <v>0</v>
      </c>
      <c r="E48" s="59">
        <v>0</v>
      </c>
      <c r="F48" s="59">
        <v>0</v>
      </c>
      <c r="G48" s="59">
        <v>75.97</v>
      </c>
      <c r="H48" s="59">
        <v>502.62</v>
      </c>
      <c r="I48" s="59">
        <v>301.49</v>
      </c>
      <c r="J48" s="59">
        <v>3082.16</v>
      </c>
      <c r="K48" s="59">
        <v>4227.87</v>
      </c>
      <c r="L48" s="59">
        <v>2912.37</v>
      </c>
      <c r="M48" s="60">
        <v>339.18</v>
      </c>
      <c r="N48" s="126">
        <f t="shared" si="0"/>
        <v>181.09</v>
      </c>
      <c r="O48" s="122">
        <f t="shared" si="1"/>
        <v>11441.66</v>
      </c>
      <c r="P48" s="120">
        <f t="shared" si="2"/>
        <v>11622.75</v>
      </c>
      <c r="Q48" s="126">
        <f t="shared" si="3"/>
        <v>36.218000000000004</v>
      </c>
      <c r="R48" s="122">
        <f t="shared" si="4"/>
        <v>1634.5228571428572</v>
      </c>
      <c r="S48" s="63">
        <f t="shared" si="5"/>
        <v>968.5625</v>
      </c>
      <c r="T48" s="69"/>
    </row>
    <row r="49" spans="1:20" x14ac:dyDescent="0.25">
      <c r="A49" s="17">
        <v>1996</v>
      </c>
      <c r="B49" s="23">
        <v>0</v>
      </c>
      <c r="C49" s="59">
        <v>0</v>
      </c>
      <c r="D49" s="59">
        <v>0</v>
      </c>
      <c r="E49" s="59">
        <v>62.28</v>
      </c>
      <c r="F49" s="59">
        <v>151.74</v>
      </c>
      <c r="G49" s="59">
        <v>121.19</v>
      </c>
      <c r="H49" s="59">
        <v>761.86</v>
      </c>
      <c r="I49" s="59">
        <v>185.66</v>
      </c>
      <c r="J49" s="59">
        <v>2122.15</v>
      </c>
      <c r="K49" s="59">
        <v>2506.35</v>
      </c>
      <c r="L49" s="59">
        <v>466.72</v>
      </c>
      <c r="M49" s="60">
        <v>186.85</v>
      </c>
      <c r="N49" s="126">
        <f t="shared" si="0"/>
        <v>214.02</v>
      </c>
      <c r="O49" s="122">
        <f t="shared" si="1"/>
        <v>6350.7800000000007</v>
      </c>
      <c r="P49" s="120">
        <f t="shared" si="2"/>
        <v>6564.8</v>
      </c>
      <c r="Q49" s="126">
        <f t="shared" si="3"/>
        <v>42.804000000000002</v>
      </c>
      <c r="R49" s="122">
        <f t="shared" si="4"/>
        <v>907.25428571428586</v>
      </c>
      <c r="S49" s="63">
        <f t="shared" si="5"/>
        <v>547.06666666666672</v>
      </c>
      <c r="T49" s="69"/>
    </row>
    <row r="50" spans="1:20" x14ac:dyDescent="0.25">
      <c r="A50" s="17">
        <v>1997</v>
      </c>
      <c r="B50" s="23">
        <v>147.37</v>
      </c>
      <c r="C50" s="59">
        <v>26.38</v>
      </c>
      <c r="D50" s="59">
        <v>0</v>
      </c>
      <c r="E50" s="59">
        <v>0</v>
      </c>
      <c r="F50" s="59">
        <v>97.59</v>
      </c>
      <c r="G50" s="59">
        <v>578.19000000000005</v>
      </c>
      <c r="H50" s="59">
        <v>1341.24</v>
      </c>
      <c r="I50" s="59">
        <v>180.9</v>
      </c>
      <c r="J50" s="59">
        <v>2840.97</v>
      </c>
      <c r="K50" s="59">
        <v>3573.67</v>
      </c>
      <c r="L50" s="59">
        <v>2161.02</v>
      </c>
      <c r="M50" s="60">
        <v>122.78</v>
      </c>
      <c r="N50" s="126">
        <f t="shared" si="0"/>
        <v>271.34000000000003</v>
      </c>
      <c r="O50" s="122">
        <f t="shared" si="1"/>
        <v>10798.77</v>
      </c>
      <c r="P50" s="120">
        <f t="shared" si="2"/>
        <v>11070.11</v>
      </c>
      <c r="Q50" s="126">
        <f t="shared" si="3"/>
        <v>54.268000000000008</v>
      </c>
      <c r="R50" s="122">
        <f t="shared" si="4"/>
        <v>1542.6814285714286</v>
      </c>
      <c r="S50" s="63">
        <f t="shared" si="5"/>
        <v>922.50916666666672</v>
      </c>
      <c r="T50" s="69"/>
    </row>
    <row r="51" spans="1:20" x14ac:dyDescent="0.25">
      <c r="A51" s="17">
        <v>1998</v>
      </c>
      <c r="B51" s="23">
        <v>166.61</v>
      </c>
      <c r="C51" s="59">
        <v>0</v>
      </c>
      <c r="D51" s="59">
        <v>0</v>
      </c>
      <c r="E51" s="59">
        <v>0</v>
      </c>
      <c r="F51" s="59">
        <v>0</v>
      </c>
      <c r="G51" s="59">
        <v>1484.85</v>
      </c>
      <c r="H51" s="59">
        <v>1343.62</v>
      </c>
      <c r="I51" s="59">
        <v>2039.04</v>
      </c>
      <c r="J51" s="59">
        <v>3084.74</v>
      </c>
      <c r="K51" s="59">
        <v>3550.07</v>
      </c>
      <c r="L51" s="59">
        <v>974.29</v>
      </c>
      <c r="M51" s="60">
        <v>33.92</v>
      </c>
      <c r="N51" s="126">
        <f t="shared" si="0"/>
        <v>166.61</v>
      </c>
      <c r="O51" s="122">
        <f t="shared" si="1"/>
        <v>12510.53</v>
      </c>
      <c r="P51" s="120">
        <f t="shared" si="2"/>
        <v>12677.140000000001</v>
      </c>
      <c r="Q51" s="126">
        <f t="shared" si="3"/>
        <v>33.322000000000003</v>
      </c>
      <c r="R51" s="122">
        <f t="shared" si="4"/>
        <v>1787.2185714285715</v>
      </c>
      <c r="S51" s="63">
        <f t="shared" si="5"/>
        <v>1056.4283333333335</v>
      </c>
      <c r="T51" s="69"/>
    </row>
    <row r="52" spans="1:20" x14ac:dyDescent="0.25">
      <c r="A52" s="17">
        <v>1999</v>
      </c>
      <c r="B52" s="23">
        <v>0</v>
      </c>
      <c r="C52" s="59">
        <v>0</v>
      </c>
      <c r="D52" s="59">
        <v>157.49</v>
      </c>
      <c r="E52" s="59">
        <v>262.22000000000003</v>
      </c>
      <c r="F52" s="59">
        <v>231.67</v>
      </c>
      <c r="G52" s="59">
        <v>570.85</v>
      </c>
      <c r="H52" s="59">
        <v>1018.73</v>
      </c>
      <c r="I52" s="59">
        <v>1153.01</v>
      </c>
      <c r="J52" s="59">
        <v>3748.42</v>
      </c>
      <c r="K52" s="59">
        <v>2213.7800000000002</v>
      </c>
      <c r="L52" s="59">
        <v>1498.34</v>
      </c>
      <c r="M52" s="60">
        <v>155.11000000000001</v>
      </c>
      <c r="N52" s="126">
        <f t="shared" si="0"/>
        <v>651.38</v>
      </c>
      <c r="O52" s="122">
        <f t="shared" si="1"/>
        <v>10358.240000000002</v>
      </c>
      <c r="P52" s="120">
        <f t="shared" si="2"/>
        <v>11009.62</v>
      </c>
      <c r="Q52" s="126">
        <f t="shared" si="3"/>
        <v>130.27600000000001</v>
      </c>
      <c r="R52" s="122">
        <f t="shared" si="4"/>
        <v>1479.7485714285717</v>
      </c>
      <c r="S52" s="63">
        <f t="shared" si="5"/>
        <v>917.46833333333336</v>
      </c>
      <c r="T52" s="69"/>
    </row>
    <row r="53" spans="1:20" x14ac:dyDescent="0.25">
      <c r="A53" s="17">
        <v>2000</v>
      </c>
      <c r="B53" s="23">
        <v>60.69</v>
      </c>
      <c r="C53" s="59">
        <v>0</v>
      </c>
      <c r="D53" s="59">
        <v>42.25</v>
      </c>
      <c r="E53" s="59">
        <v>136.86000000000001</v>
      </c>
      <c r="F53" s="59">
        <v>173.36</v>
      </c>
      <c r="G53" s="59">
        <v>716.22</v>
      </c>
      <c r="H53" s="59">
        <v>1486.24</v>
      </c>
      <c r="I53" s="59">
        <v>1235.72</v>
      </c>
      <c r="J53" s="59">
        <v>89.26</v>
      </c>
      <c r="K53" s="59">
        <v>240</v>
      </c>
      <c r="L53" s="59">
        <v>1116.71</v>
      </c>
      <c r="M53" s="60">
        <v>1165.1099999999999</v>
      </c>
      <c r="N53" s="126">
        <f t="shared" si="0"/>
        <v>413.16</v>
      </c>
      <c r="O53" s="122">
        <f t="shared" si="1"/>
        <v>6049.26</v>
      </c>
      <c r="P53" s="120">
        <f t="shared" si="2"/>
        <v>6462.42</v>
      </c>
      <c r="Q53" s="126">
        <f t="shared" si="3"/>
        <v>82.632000000000005</v>
      </c>
      <c r="R53" s="122">
        <f t="shared" si="4"/>
        <v>864.18000000000006</v>
      </c>
      <c r="S53" s="63">
        <f t="shared" si="5"/>
        <v>538.53499999999997</v>
      </c>
      <c r="T53" s="69"/>
    </row>
    <row r="54" spans="1:20" x14ac:dyDescent="0.25">
      <c r="A54" s="17">
        <v>2001</v>
      </c>
      <c r="B54" s="23">
        <v>216</v>
      </c>
      <c r="C54" s="59">
        <v>48.79</v>
      </c>
      <c r="D54" s="59">
        <v>0</v>
      </c>
      <c r="E54" s="59">
        <v>0</v>
      </c>
      <c r="F54" s="59">
        <v>921.93</v>
      </c>
      <c r="G54" s="59">
        <v>1842.28</v>
      </c>
      <c r="H54" s="59">
        <v>2782.06</v>
      </c>
      <c r="I54" s="59">
        <v>2438.12</v>
      </c>
      <c r="J54" s="59">
        <v>3088.31</v>
      </c>
      <c r="K54" s="59">
        <v>3006.19</v>
      </c>
      <c r="L54" s="59">
        <v>2766.59</v>
      </c>
      <c r="M54" s="60">
        <v>2765.06</v>
      </c>
      <c r="N54" s="126">
        <f t="shared" si="0"/>
        <v>1186.72</v>
      </c>
      <c r="O54" s="122">
        <f t="shared" si="1"/>
        <v>18688.61</v>
      </c>
      <c r="P54" s="120">
        <f t="shared" si="2"/>
        <v>19875.330000000002</v>
      </c>
      <c r="Q54" s="126">
        <f t="shared" si="3"/>
        <v>237.34399999999999</v>
      </c>
      <c r="R54" s="122">
        <f t="shared" si="4"/>
        <v>2669.8014285714285</v>
      </c>
      <c r="S54" s="63">
        <f t="shared" si="5"/>
        <v>1656.2775000000001</v>
      </c>
      <c r="T54" s="69"/>
    </row>
    <row r="55" spans="1:20" x14ac:dyDescent="0.25">
      <c r="A55" s="17">
        <v>2002</v>
      </c>
      <c r="B55" s="23">
        <v>1387.06</v>
      </c>
      <c r="C55" s="59">
        <v>0</v>
      </c>
      <c r="D55" s="59">
        <v>0</v>
      </c>
      <c r="E55" s="59">
        <v>0</v>
      </c>
      <c r="F55" s="59">
        <v>628.57000000000005</v>
      </c>
      <c r="G55" s="59">
        <v>2360.96</v>
      </c>
      <c r="H55" s="59">
        <v>1822.64</v>
      </c>
      <c r="I55" s="59">
        <v>1406.7</v>
      </c>
      <c r="J55" s="59">
        <v>2012.26</v>
      </c>
      <c r="K55" s="59">
        <v>1694.9</v>
      </c>
      <c r="L55" s="59">
        <v>899.52</v>
      </c>
      <c r="M55" s="60">
        <v>1012.78</v>
      </c>
      <c r="N55" s="126">
        <f t="shared" si="0"/>
        <v>2015.63</v>
      </c>
      <c r="O55" s="122">
        <f t="shared" si="1"/>
        <v>11209.760000000002</v>
      </c>
      <c r="P55" s="120">
        <f t="shared" si="2"/>
        <v>13225.390000000001</v>
      </c>
      <c r="Q55" s="126">
        <f t="shared" si="3"/>
        <v>403.12600000000003</v>
      </c>
      <c r="R55" s="122">
        <f t="shared" si="4"/>
        <v>1601.3942857142861</v>
      </c>
      <c r="S55" s="63">
        <f t="shared" si="5"/>
        <v>1102.1158333333335</v>
      </c>
      <c r="T55" s="69"/>
    </row>
    <row r="56" spans="1:20" x14ac:dyDescent="0.25">
      <c r="A56" s="17">
        <v>2003</v>
      </c>
      <c r="B56" s="23">
        <v>1833.35</v>
      </c>
      <c r="C56" s="59">
        <v>1547.72</v>
      </c>
      <c r="D56" s="59">
        <v>270.75</v>
      </c>
      <c r="E56" s="59">
        <v>0</v>
      </c>
      <c r="F56" s="59">
        <v>1558.63</v>
      </c>
      <c r="G56" s="59">
        <v>389.76</v>
      </c>
      <c r="H56" s="59">
        <v>995.32</v>
      </c>
      <c r="I56" s="59">
        <v>1547.13</v>
      </c>
      <c r="J56" s="59">
        <v>68.63</v>
      </c>
      <c r="K56" s="59">
        <v>0</v>
      </c>
      <c r="L56" s="59">
        <v>205.29</v>
      </c>
      <c r="M56" s="60">
        <v>1688.35</v>
      </c>
      <c r="N56" s="126">
        <f t="shared" si="0"/>
        <v>5210.45</v>
      </c>
      <c r="O56" s="122">
        <f t="shared" si="1"/>
        <v>4894.4799999999996</v>
      </c>
      <c r="P56" s="120">
        <f t="shared" si="2"/>
        <v>10104.93</v>
      </c>
      <c r="Q56" s="126">
        <f t="shared" si="3"/>
        <v>1042.0899999999999</v>
      </c>
      <c r="R56" s="122">
        <f t="shared" si="4"/>
        <v>699.21142857142854</v>
      </c>
      <c r="S56" s="63">
        <f t="shared" si="5"/>
        <v>842.07749999999999</v>
      </c>
      <c r="T56" s="69"/>
    </row>
    <row r="57" spans="1:20" x14ac:dyDescent="0.25">
      <c r="A57" s="17">
        <v>2004</v>
      </c>
      <c r="B57" s="23">
        <v>1443.99</v>
      </c>
      <c r="C57" s="59">
        <v>1055.82</v>
      </c>
      <c r="D57" s="59">
        <v>0</v>
      </c>
      <c r="E57" s="59">
        <v>442.72</v>
      </c>
      <c r="F57" s="59">
        <v>1781.78</v>
      </c>
      <c r="G57" s="59">
        <v>1469.57</v>
      </c>
      <c r="H57" s="59">
        <v>968.15</v>
      </c>
      <c r="I57" s="59">
        <v>1552.29</v>
      </c>
      <c r="J57" s="59">
        <v>713.09</v>
      </c>
      <c r="K57" s="59">
        <v>767.02</v>
      </c>
      <c r="L57" s="59">
        <v>1319.62</v>
      </c>
      <c r="M57" s="60">
        <v>1744.09</v>
      </c>
      <c r="N57" s="126">
        <f t="shared" si="0"/>
        <v>4724.3099999999995</v>
      </c>
      <c r="O57" s="122">
        <f t="shared" si="1"/>
        <v>8533.8299999999981</v>
      </c>
      <c r="P57" s="120">
        <f t="shared" si="2"/>
        <v>13258.14</v>
      </c>
      <c r="Q57" s="126">
        <f t="shared" si="3"/>
        <v>944.86199999999985</v>
      </c>
      <c r="R57" s="122">
        <f t="shared" si="4"/>
        <v>1219.1185714285712</v>
      </c>
      <c r="S57" s="63">
        <f t="shared" si="5"/>
        <v>1104.845</v>
      </c>
      <c r="T57" s="69"/>
    </row>
    <row r="58" spans="1:20" x14ac:dyDescent="0.25">
      <c r="A58" s="17">
        <v>2005</v>
      </c>
      <c r="B58" s="23">
        <v>0</v>
      </c>
      <c r="C58" s="59">
        <v>1095.43</v>
      </c>
      <c r="D58" s="59">
        <v>0</v>
      </c>
      <c r="E58" s="59">
        <v>714.46</v>
      </c>
      <c r="F58" s="59">
        <v>1518.17</v>
      </c>
      <c r="G58" s="59">
        <v>2281.1799999999998</v>
      </c>
      <c r="H58" s="59">
        <v>2054.33</v>
      </c>
      <c r="I58" s="59">
        <v>0</v>
      </c>
      <c r="J58" s="59">
        <v>2168.84</v>
      </c>
      <c r="K58" s="59">
        <v>1995.68</v>
      </c>
      <c r="L58" s="59">
        <v>1807.36</v>
      </c>
      <c r="M58" s="60">
        <v>1667.45</v>
      </c>
      <c r="N58" s="126">
        <f t="shared" si="0"/>
        <v>3328.0600000000004</v>
      </c>
      <c r="O58" s="122">
        <f t="shared" si="1"/>
        <v>11974.840000000002</v>
      </c>
      <c r="P58" s="120">
        <f t="shared" si="2"/>
        <v>15302.900000000001</v>
      </c>
      <c r="Q58" s="126">
        <f t="shared" si="3"/>
        <v>665.61200000000008</v>
      </c>
      <c r="R58" s="122">
        <f t="shared" si="4"/>
        <v>1710.6914285714288</v>
      </c>
      <c r="S58" s="63">
        <f t="shared" si="5"/>
        <v>1275.2416666666668</v>
      </c>
      <c r="T58" s="69"/>
    </row>
    <row r="59" spans="1:20" x14ac:dyDescent="0.25">
      <c r="A59" s="17">
        <v>2006</v>
      </c>
      <c r="B59" s="23">
        <v>1930.3</v>
      </c>
      <c r="C59" s="59">
        <v>716.98</v>
      </c>
      <c r="D59" s="59">
        <v>2309.77</v>
      </c>
      <c r="E59" s="59">
        <v>954.44</v>
      </c>
      <c r="F59" s="59">
        <v>2925.85</v>
      </c>
      <c r="G59" s="59">
        <v>2000.09</v>
      </c>
      <c r="H59" s="59">
        <v>1728.39</v>
      </c>
      <c r="I59" s="59">
        <v>867.22</v>
      </c>
      <c r="J59" s="59">
        <v>0</v>
      </c>
      <c r="K59" s="59">
        <v>220.73</v>
      </c>
      <c r="L59" s="59">
        <v>1405.98</v>
      </c>
      <c r="M59" s="60">
        <v>1866.59</v>
      </c>
      <c r="N59" s="126">
        <f t="shared" si="0"/>
        <v>8837.34</v>
      </c>
      <c r="O59" s="122">
        <f t="shared" si="1"/>
        <v>8089</v>
      </c>
      <c r="P59" s="120">
        <f t="shared" si="2"/>
        <v>16926.339999999997</v>
      </c>
      <c r="Q59" s="126">
        <f t="shared" si="3"/>
        <v>1767.4680000000001</v>
      </c>
      <c r="R59" s="122">
        <f t="shared" si="4"/>
        <v>1155.5714285714287</v>
      </c>
      <c r="S59" s="63">
        <f t="shared" si="5"/>
        <v>1410.528333333333</v>
      </c>
      <c r="T59" s="69"/>
    </row>
    <row r="60" spans="1:20" x14ac:dyDescent="0.25">
      <c r="A60" s="17">
        <v>2007</v>
      </c>
      <c r="B60" s="23">
        <v>1302.07</v>
      </c>
      <c r="C60" s="59">
        <v>522.34</v>
      </c>
      <c r="D60" s="59">
        <v>0</v>
      </c>
      <c r="E60" s="59">
        <v>0</v>
      </c>
      <c r="F60" s="59">
        <v>1568.23</v>
      </c>
      <c r="G60" s="59">
        <v>1297.1300000000001</v>
      </c>
      <c r="H60" s="59">
        <v>2293.1999999999998</v>
      </c>
      <c r="I60" s="59">
        <v>2801.3</v>
      </c>
      <c r="J60" s="59">
        <v>1896.31</v>
      </c>
      <c r="K60" s="59">
        <v>2090.59</v>
      </c>
      <c r="L60" s="59">
        <v>2225.16</v>
      </c>
      <c r="M60" s="60">
        <v>2500.88</v>
      </c>
      <c r="N60" s="126">
        <f t="shared" si="0"/>
        <v>3392.64</v>
      </c>
      <c r="O60" s="122">
        <f t="shared" si="1"/>
        <v>15104.57</v>
      </c>
      <c r="P60" s="120">
        <f t="shared" si="2"/>
        <v>18497.21</v>
      </c>
      <c r="Q60" s="126">
        <f t="shared" si="3"/>
        <v>678.52800000000002</v>
      </c>
      <c r="R60" s="122">
        <f t="shared" si="4"/>
        <v>2157.7957142857144</v>
      </c>
      <c r="S60" s="63">
        <f t="shared" si="5"/>
        <v>1541.4341666666667</v>
      </c>
      <c r="T60" s="69"/>
    </row>
    <row r="61" spans="1:20" x14ac:dyDescent="0.25">
      <c r="A61" s="17">
        <v>2008</v>
      </c>
      <c r="B61" s="23">
        <v>2924.63</v>
      </c>
      <c r="C61" s="59">
        <v>1022.88</v>
      </c>
      <c r="D61" s="59">
        <v>0</v>
      </c>
      <c r="E61" s="59">
        <v>159.83000000000001</v>
      </c>
      <c r="F61" s="59">
        <v>0</v>
      </c>
      <c r="G61" s="59">
        <v>1501.58</v>
      </c>
      <c r="H61" s="59">
        <v>1864.48</v>
      </c>
      <c r="I61" s="59">
        <v>2085.58</v>
      </c>
      <c r="J61" s="59">
        <v>0</v>
      </c>
      <c r="K61" s="59">
        <v>2433.69</v>
      </c>
      <c r="L61" s="59">
        <v>2294.8000000000002</v>
      </c>
      <c r="M61" s="60">
        <v>3536.1</v>
      </c>
      <c r="N61" s="126">
        <f t="shared" si="0"/>
        <v>4107.34</v>
      </c>
      <c r="O61" s="122">
        <f t="shared" si="1"/>
        <v>13716.230000000001</v>
      </c>
      <c r="P61" s="120">
        <f t="shared" si="2"/>
        <v>17823.57</v>
      </c>
      <c r="Q61" s="126">
        <f t="shared" si="3"/>
        <v>821.46800000000007</v>
      </c>
      <c r="R61" s="122">
        <f t="shared" si="4"/>
        <v>1959.4614285714288</v>
      </c>
      <c r="S61" s="63">
        <f t="shared" si="5"/>
        <v>1485.2974999999999</v>
      </c>
      <c r="T61" s="69"/>
    </row>
    <row r="62" spans="1:20" x14ac:dyDescent="0.25">
      <c r="A62" s="17">
        <v>2009</v>
      </c>
      <c r="B62" s="23">
        <v>2937.56</v>
      </c>
      <c r="C62" s="59">
        <v>0</v>
      </c>
      <c r="D62" s="59">
        <v>0</v>
      </c>
      <c r="E62" s="59">
        <v>465.49</v>
      </c>
      <c r="F62" s="59">
        <v>2429.39</v>
      </c>
      <c r="G62" s="59">
        <v>1549.41</v>
      </c>
      <c r="H62" s="59">
        <v>3628.61</v>
      </c>
      <c r="I62" s="59">
        <v>2376.33</v>
      </c>
      <c r="J62" s="59">
        <v>2750.44</v>
      </c>
      <c r="K62" s="59">
        <v>2522.6999999999998</v>
      </c>
      <c r="L62" s="59">
        <v>2142.62</v>
      </c>
      <c r="M62" s="60">
        <v>1648.43</v>
      </c>
      <c r="N62" s="126">
        <f t="shared" si="0"/>
        <v>5832.4400000000005</v>
      </c>
      <c r="O62" s="122">
        <f t="shared" si="1"/>
        <v>16618.54</v>
      </c>
      <c r="P62" s="120">
        <f t="shared" si="2"/>
        <v>22450.98</v>
      </c>
      <c r="Q62" s="126">
        <f t="shared" si="3"/>
        <v>1166.4880000000001</v>
      </c>
      <c r="R62" s="122">
        <f t="shared" si="4"/>
        <v>2374.0771428571429</v>
      </c>
      <c r="S62" s="63">
        <f t="shared" si="5"/>
        <v>1870.915</v>
      </c>
      <c r="T62" s="69"/>
    </row>
    <row r="63" spans="1:20" x14ac:dyDescent="0.25">
      <c r="A63" s="17">
        <v>2010</v>
      </c>
      <c r="B63" s="23">
        <v>2850.41</v>
      </c>
      <c r="C63" s="59">
        <v>1259.05</v>
      </c>
      <c r="D63" s="59">
        <v>988.18</v>
      </c>
      <c r="E63" s="59">
        <v>240.68</v>
      </c>
      <c r="F63" s="59">
        <v>2781.46</v>
      </c>
      <c r="G63" s="59">
        <v>2939.76</v>
      </c>
      <c r="H63" s="59">
        <v>2006.27</v>
      </c>
      <c r="I63" s="59">
        <v>1415.64</v>
      </c>
      <c r="J63" s="59">
        <v>2709.25</v>
      </c>
      <c r="K63" s="59">
        <v>2948.39</v>
      </c>
      <c r="L63" s="59">
        <v>3046.66</v>
      </c>
      <c r="M63" s="60">
        <v>3048.11</v>
      </c>
      <c r="N63" s="126">
        <f t="shared" si="0"/>
        <v>8119.7800000000007</v>
      </c>
      <c r="O63" s="122">
        <f t="shared" si="1"/>
        <v>18114.080000000002</v>
      </c>
      <c r="P63" s="120">
        <f t="shared" si="2"/>
        <v>26233.86</v>
      </c>
      <c r="Q63" s="126">
        <f t="shared" si="3"/>
        <v>1623.9560000000001</v>
      </c>
      <c r="R63" s="122">
        <f t="shared" si="4"/>
        <v>2587.7257142857147</v>
      </c>
      <c r="S63" s="63">
        <f t="shared" si="5"/>
        <v>2186.1550000000002</v>
      </c>
      <c r="T63" s="69"/>
    </row>
    <row r="64" spans="1:20" x14ac:dyDescent="0.25">
      <c r="A64" s="17">
        <v>2011</v>
      </c>
      <c r="B64" s="23">
        <v>2000.6</v>
      </c>
      <c r="C64" s="59">
        <v>960.65</v>
      </c>
      <c r="D64" s="59">
        <v>0</v>
      </c>
      <c r="E64" s="59">
        <v>0</v>
      </c>
      <c r="F64" s="59">
        <v>2837.81</v>
      </c>
      <c r="G64" s="59">
        <v>3730.76</v>
      </c>
      <c r="H64" s="59">
        <v>2912.37</v>
      </c>
      <c r="I64" s="59">
        <v>1935.03</v>
      </c>
      <c r="J64" s="59">
        <v>2487.48</v>
      </c>
      <c r="K64" s="59">
        <v>3523.39</v>
      </c>
      <c r="L64" s="59">
        <v>2703.51</v>
      </c>
      <c r="M64" s="60">
        <v>2582.75</v>
      </c>
      <c r="N64" s="126">
        <f t="shared" si="0"/>
        <v>5799.0599999999995</v>
      </c>
      <c r="O64" s="122">
        <f t="shared" si="1"/>
        <v>19875.29</v>
      </c>
      <c r="P64" s="120">
        <f t="shared" si="2"/>
        <v>25674.35</v>
      </c>
      <c r="Q64" s="126">
        <f t="shared" si="3"/>
        <v>1159.8119999999999</v>
      </c>
      <c r="R64" s="122">
        <f t="shared" si="4"/>
        <v>2839.3271428571429</v>
      </c>
      <c r="S64" s="63">
        <f t="shared" si="5"/>
        <v>2139.5291666666667</v>
      </c>
      <c r="T64" s="69"/>
    </row>
    <row r="65" spans="1:20" ht="15.75" thickBot="1" x14ac:dyDescent="0.3">
      <c r="A65" s="18">
        <v>2012</v>
      </c>
      <c r="B65" s="135">
        <v>2269.48</v>
      </c>
      <c r="C65" s="91">
        <v>28.44</v>
      </c>
      <c r="D65" s="91">
        <v>0</v>
      </c>
      <c r="E65" s="91">
        <v>0</v>
      </c>
      <c r="F65" s="91">
        <v>2900.79</v>
      </c>
      <c r="G65" s="91">
        <v>2969.9</v>
      </c>
      <c r="H65" s="91">
        <v>2382.7800000000002</v>
      </c>
      <c r="I65" s="91">
        <v>1690.73</v>
      </c>
      <c r="J65" s="91">
        <v>624.36</v>
      </c>
      <c r="K65" s="91">
        <v>184.43</v>
      </c>
      <c r="L65" s="91">
        <v>685.56</v>
      </c>
      <c r="M65" s="136">
        <v>1845.84</v>
      </c>
      <c r="N65" s="137">
        <f t="shared" si="0"/>
        <v>5198.71</v>
      </c>
      <c r="O65" s="138">
        <f t="shared" si="1"/>
        <v>10383.6</v>
      </c>
      <c r="P65" s="139">
        <f t="shared" si="2"/>
        <v>15582.310000000001</v>
      </c>
      <c r="Q65" s="146">
        <f t="shared" si="3"/>
        <v>1039.742</v>
      </c>
      <c r="R65" s="143">
        <f t="shared" si="4"/>
        <v>1483.3714285714286</v>
      </c>
      <c r="S65" s="147">
        <f t="shared" si="5"/>
        <v>1298.5258333333334</v>
      </c>
      <c r="T65" s="69"/>
    </row>
    <row r="66" spans="1:20" x14ac:dyDescent="0.25">
      <c r="A66" s="127" t="s">
        <v>62</v>
      </c>
      <c r="B66" s="22">
        <f>SMALL(B$3:B$65,COUNTIF(B$3:B$65,0)+1)</f>
        <v>60.69</v>
      </c>
      <c r="C66" s="54">
        <f t="shared" ref="C66:P66" si="6">SMALL(C$3:C$65,COUNTIF(C$3:C$65,0)+1)</f>
        <v>26.38</v>
      </c>
      <c r="D66" s="54">
        <f t="shared" si="6"/>
        <v>1.19</v>
      </c>
      <c r="E66" s="54">
        <f t="shared" si="6"/>
        <v>62.28</v>
      </c>
      <c r="F66" s="54">
        <f t="shared" si="6"/>
        <v>97.59</v>
      </c>
      <c r="G66" s="54">
        <f t="shared" si="6"/>
        <v>67.84</v>
      </c>
      <c r="H66" s="54">
        <f t="shared" si="6"/>
        <v>33.72</v>
      </c>
      <c r="I66" s="54">
        <f t="shared" si="6"/>
        <v>41.65</v>
      </c>
      <c r="J66" s="54">
        <f t="shared" si="6"/>
        <v>11.9</v>
      </c>
      <c r="K66" s="54">
        <f t="shared" si="6"/>
        <v>31.74</v>
      </c>
      <c r="L66" s="54">
        <f t="shared" si="6"/>
        <v>55.54</v>
      </c>
      <c r="M66" s="55">
        <f t="shared" si="6"/>
        <v>33.92</v>
      </c>
      <c r="N66" s="121">
        <f t="shared" si="6"/>
        <v>166.61</v>
      </c>
      <c r="O66" s="121">
        <f t="shared" si="6"/>
        <v>940.18000000000006</v>
      </c>
      <c r="P66" s="121">
        <f t="shared" si="6"/>
        <v>940.18000000000006</v>
      </c>
      <c r="Q66" s="51"/>
      <c r="R66" s="51"/>
      <c r="S66" s="51"/>
      <c r="T66" s="69"/>
    </row>
    <row r="67" spans="1:20" x14ac:dyDescent="0.25">
      <c r="A67" s="128" t="s">
        <v>63</v>
      </c>
      <c r="B67" s="23">
        <f>MAX(B$3:B$65)</f>
        <v>3451.29</v>
      </c>
      <c r="C67" s="59">
        <f t="shared" ref="C67:P67" si="7">MAX(C$3:C$65)</f>
        <v>2947.48</v>
      </c>
      <c r="D67" s="59">
        <f t="shared" si="7"/>
        <v>2521.0300000000002</v>
      </c>
      <c r="E67" s="59">
        <f t="shared" si="7"/>
        <v>1138.53</v>
      </c>
      <c r="F67" s="59">
        <f t="shared" si="7"/>
        <v>2925.85</v>
      </c>
      <c r="G67" s="59">
        <f t="shared" si="7"/>
        <v>3730.76</v>
      </c>
      <c r="H67" s="59">
        <f t="shared" si="7"/>
        <v>3665.51</v>
      </c>
      <c r="I67" s="59">
        <f t="shared" si="7"/>
        <v>3243.02</v>
      </c>
      <c r="J67" s="59">
        <f t="shared" si="7"/>
        <v>4454.9399999999996</v>
      </c>
      <c r="K67" s="59">
        <f t="shared" si="7"/>
        <v>4227.87</v>
      </c>
      <c r="L67" s="59">
        <f t="shared" si="7"/>
        <v>3566.33</v>
      </c>
      <c r="M67" s="60">
        <f t="shared" si="7"/>
        <v>3536.1</v>
      </c>
      <c r="N67" s="122">
        <f t="shared" si="7"/>
        <v>10058.330000000002</v>
      </c>
      <c r="O67" s="122">
        <f t="shared" si="7"/>
        <v>19875.29</v>
      </c>
      <c r="P67" s="122">
        <f t="shared" si="7"/>
        <v>26233.86</v>
      </c>
      <c r="Q67" s="51"/>
      <c r="R67" s="51"/>
      <c r="S67" s="51"/>
      <c r="T67" s="69"/>
    </row>
    <row r="68" spans="1:20" x14ac:dyDescent="0.25">
      <c r="A68" s="128" t="s">
        <v>72</v>
      </c>
      <c r="B68" s="23">
        <f>SUM(B$3:B$65)/COUNTIF(B$3:B$65,"&gt;0")</f>
        <v>1231.5999999999999</v>
      </c>
      <c r="C68" s="23">
        <f t="shared" ref="C68:P68" si="8">SUM(C$3:C$65)/COUNTIF(C$3:C$65,"&gt;0")</f>
        <v>982.18933333333337</v>
      </c>
      <c r="D68" s="23">
        <f t="shared" si="8"/>
        <v>869.54333333333352</v>
      </c>
      <c r="E68" s="23">
        <f t="shared" si="8"/>
        <v>422.68307692307701</v>
      </c>
      <c r="F68" s="23">
        <f t="shared" si="8"/>
        <v>1184.9427272727273</v>
      </c>
      <c r="G68" s="23">
        <f t="shared" si="8"/>
        <v>988.76531914893633</v>
      </c>
      <c r="H68" s="23">
        <f t="shared" si="8"/>
        <v>1227.8751666666665</v>
      </c>
      <c r="I68" s="23">
        <f t="shared" si="8"/>
        <v>1273.2830000000001</v>
      </c>
      <c r="J68" s="23">
        <f t="shared" si="8"/>
        <v>1947.95875</v>
      </c>
      <c r="K68" s="23">
        <f t="shared" si="8"/>
        <v>1971.9121428571423</v>
      </c>
      <c r="L68" s="23">
        <f t="shared" si="8"/>
        <v>1366.5017241379312</v>
      </c>
      <c r="M68" s="120">
        <f t="shared" si="8"/>
        <v>921.43239130434779</v>
      </c>
      <c r="N68" s="122">
        <f t="shared" si="8"/>
        <v>2830.4116666666664</v>
      </c>
      <c r="O68" s="122">
        <f t="shared" si="8"/>
        <v>8534.8765079365112</v>
      </c>
      <c r="P68" s="122">
        <f t="shared" si="8"/>
        <v>9882.6915873015878</v>
      </c>
      <c r="Q68" s="51"/>
      <c r="R68" s="51"/>
      <c r="S68" s="51"/>
      <c r="T68" s="69"/>
    </row>
    <row r="69" spans="1:20" x14ac:dyDescent="0.25">
      <c r="A69" s="128" t="s">
        <v>73</v>
      </c>
      <c r="B69" s="23">
        <f t="array" ref="B69">SUM(B$3:B$21)/COUNTIF(B$3:B$21,"&gt;0")</f>
        <v>248.33599999999996</v>
      </c>
      <c r="C69" s="23">
        <v>0</v>
      </c>
      <c r="D69" s="23">
        <v>0</v>
      </c>
      <c r="E69" s="23">
        <f t="array" ref="E69">SUM(E$3:E$21)/COUNTIF(E$3:E$21,"&gt;0")</f>
        <v>99.18</v>
      </c>
      <c r="F69" s="23">
        <f t="array" ref="F69">SUM(F$3:F$21)/COUNTIF(F$3:F$21,"&gt;0")</f>
        <v>537.85833333333346</v>
      </c>
      <c r="G69" s="23">
        <f t="array" ref="G69">SUM(G$3:G$21)/COUNTIF(G$3:G$21,"&gt;0")</f>
        <v>869.03800000000001</v>
      </c>
      <c r="H69" s="23">
        <f t="array" ref="H69">SUM(H$3:H$21)/COUNTIF(H$3:H$21,"&gt;0")</f>
        <v>830.56473684210516</v>
      </c>
      <c r="I69" s="23">
        <f t="array" ref="I69">SUM(I$3:I$21)/COUNTIF(I$3:I$21,"&gt;0")</f>
        <v>1090.4570588235297</v>
      </c>
      <c r="J69" s="23">
        <f t="array" ref="J69">SUM(J$3:J$21)/COUNTIF(J$3:J$21,"&gt;0")</f>
        <v>1156.6147058823531</v>
      </c>
      <c r="K69" s="23">
        <f t="array" ref="K69">SUM(K$3:K$21)/COUNTIF(K$3:K$21,"&gt;0")</f>
        <v>1550.9737499999997</v>
      </c>
      <c r="L69" s="23">
        <f t="array" ref="L69">SUM(L$3:L$21)/COUNTIF(L$3:L$21,"&gt;0")</f>
        <v>1156.381875</v>
      </c>
      <c r="M69" s="120">
        <f t="array" ref="M69">SUM(M$3:M$21)/COUNTIF(M$3:M$21,"&gt;0")</f>
        <v>416.39428571428573</v>
      </c>
      <c r="N69" s="122">
        <f t="array" ref="N69">SUM(N$3:N$21)/COUNTIF(N$3:N$21,"&gt;0")</f>
        <v>652.57285714285706</v>
      </c>
      <c r="O69" s="122">
        <f t="array" ref="O69">SUM(O$3:O$21)/COUNTIF(O$3:O$21,"&gt;0")</f>
        <v>6113.8805263157892</v>
      </c>
      <c r="P69" s="122">
        <f t="array" ref="P69">SUM(P$3:P$21)/COUNTIF(P$3:P$21,"&gt;0")</f>
        <v>6354.3021052631566</v>
      </c>
      <c r="Q69" s="51"/>
      <c r="R69" s="51"/>
      <c r="S69" s="51"/>
      <c r="T69" s="69"/>
    </row>
    <row r="70" spans="1:20" x14ac:dyDescent="0.25">
      <c r="A70" s="128" t="s">
        <v>70</v>
      </c>
      <c r="B70" s="23">
        <f t="array" ref="B70">SUM(B$22:B$52)/COUNTIF(B$22:B$52,"&gt;0")</f>
        <v>1049.0225</v>
      </c>
      <c r="C70" s="23">
        <f t="array" ref="C70">SUM(C$22:C$52)/COUNTIF(C$22:C$52,"&gt;0")</f>
        <v>1294.9480000000001</v>
      </c>
      <c r="D70" s="23">
        <f t="array" ref="D70">SUM(D$22:D$52)/COUNTIF(D$22:D$52,"&gt;0")</f>
        <v>842.98800000000006</v>
      </c>
      <c r="E70" s="23">
        <f t="array" ref="E70">SUM(E$22:E$52)/COUNTIF(E$22:E$52,"&gt;0")</f>
        <v>456.24400000000003</v>
      </c>
      <c r="F70" s="23">
        <f t="array" ref="F70">SUM(F$22:F$52)/COUNTIF(F$22:F$52,"&gt;0")</f>
        <v>203.905</v>
      </c>
      <c r="G70" s="23">
        <f t="array" ref="G70">SUM(G$22:G$52)/COUNTIF(G$22:G$52,"&gt;0")</f>
        <v>441.46315789473692</v>
      </c>
      <c r="H70" s="23">
        <f t="array" ref="H70">SUM(H$22:H$52)/COUNTIF(H$22:H$52,"&gt;0")</f>
        <v>1105.9621428571427</v>
      </c>
      <c r="I70" s="23">
        <f t="array" ref="I70">SUM(I$22:I$52)/COUNTIF(I$22:I$52,"&gt;0")</f>
        <v>1177.6587096774197</v>
      </c>
      <c r="J70" s="23">
        <f t="array" ref="J70">SUM(J$22:J$52)/COUNTIF(J$22:J$52,"&gt;0")</f>
        <v>2529.1074999999996</v>
      </c>
      <c r="K70" s="23">
        <f t="array" ref="K70">SUM(K$22:K$52)/COUNTIF(K$22:K$52,"&gt;0")</f>
        <v>2285.1353571428572</v>
      </c>
      <c r="L70" s="23">
        <f t="array" ref="L70">SUM(L$22:L$52)/COUNTIF(L$22:L$52,"&gt;0")</f>
        <v>1315.0210344827588</v>
      </c>
      <c r="M70" s="120">
        <f t="array" ref="M70">SUM(M$22:M$52)/COUNTIF(M$22:M$52,"&gt;0")</f>
        <v>499.20157894736849</v>
      </c>
      <c r="N70" s="122">
        <f t="array" ref="N70">SUM(N$22:N$52)/COUNTIF(N$22:N$52,"&gt;0")</f>
        <v>2217.8700000000003</v>
      </c>
      <c r="O70" s="122">
        <f t="array" ref="O70">SUM(O$22:O$52)/COUNTIF(O$22:O$52,"&gt;0")</f>
        <v>8331.6580645161266</v>
      </c>
      <c r="P70" s="122">
        <f t="array" ref="P70">SUM(P$22:P$52)/COUNTIF(P$22:P$52,"&gt;0")</f>
        <v>9047.0999999999985</v>
      </c>
      <c r="Q70" s="51"/>
      <c r="R70" s="51"/>
      <c r="S70" s="51"/>
      <c r="T70" s="69"/>
    </row>
    <row r="71" spans="1:20" x14ac:dyDescent="0.25">
      <c r="A71" s="128" t="s">
        <v>74</v>
      </c>
      <c r="B71" s="23">
        <f>SUM(B$22:B$65)/COUNTIF(B$22:B$65,"&gt;0")</f>
        <v>1477.4159999999999</v>
      </c>
      <c r="C71" s="23">
        <f t="shared" ref="C71:P71" si="9">SUM(C$22:C$65)/COUNTIF(C$22:C$65,"&gt;0")</f>
        <v>982.18933333333337</v>
      </c>
      <c r="D71" s="23">
        <f t="shared" si="9"/>
        <v>869.54333333333352</v>
      </c>
      <c r="E71" s="23">
        <f t="shared" si="9"/>
        <v>449.64166666666671</v>
      </c>
      <c r="F71" s="23">
        <f t="shared" si="9"/>
        <v>1427.599375</v>
      </c>
      <c r="G71" s="23">
        <f t="shared" si="9"/>
        <v>1044.8875</v>
      </c>
      <c r="H71" s="23">
        <f t="shared" si="9"/>
        <v>1411.9946341463415</v>
      </c>
      <c r="I71" s="23">
        <f t="shared" si="9"/>
        <v>1345.5630232558144</v>
      </c>
      <c r="J71" s="23">
        <f t="shared" si="9"/>
        <v>2292.9035897435892</v>
      </c>
      <c r="K71" s="23">
        <f t="shared" si="9"/>
        <v>2140.2874999999995</v>
      </c>
      <c r="L71" s="23">
        <f t="shared" si="9"/>
        <v>1446.5473809523812</v>
      </c>
      <c r="M71" s="120">
        <f t="shared" si="9"/>
        <v>1142.3865624999999</v>
      </c>
      <c r="N71" s="122">
        <f t="shared" si="9"/>
        <v>3493.2321739130439</v>
      </c>
      <c r="O71" s="122">
        <f t="shared" si="9"/>
        <v>9580.3065909090874</v>
      </c>
      <c r="P71" s="122">
        <f t="shared" si="9"/>
        <v>11406.314318181818</v>
      </c>
      <c r="Q71" s="51"/>
      <c r="R71" s="51"/>
      <c r="S71" s="51"/>
      <c r="T71" s="69"/>
    </row>
    <row r="72" spans="1:20" x14ac:dyDescent="0.25">
      <c r="A72" s="129" t="s">
        <v>67</v>
      </c>
      <c r="B72" s="23">
        <f>SUM(B$53:B$65)/COUNTIF(B$53:B$65,"&gt;0")</f>
        <v>1763.0116666666663</v>
      </c>
      <c r="C72" s="23">
        <f t="shared" ref="C72:P72" si="10">SUM(C$53:C$65)/COUNTIF(C$53:C$65,"&gt;0")</f>
        <v>825.81000000000006</v>
      </c>
      <c r="D72" s="23">
        <f t="shared" si="10"/>
        <v>902.73749999999995</v>
      </c>
      <c r="E72" s="23">
        <f t="shared" si="10"/>
        <v>444.92571428571426</v>
      </c>
      <c r="F72" s="23">
        <f t="shared" si="10"/>
        <v>1835.4975000000002</v>
      </c>
      <c r="G72" s="23">
        <f t="shared" si="10"/>
        <v>1926.8153846153846</v>
      </c>
      <c r="H72" s="23">
        <f t="shared" si="10"/>
        <v>2071.1415384615384</v>
      </c>
      <c r="I72" s="23">
        <f t="shared" si="10"/>
        <v>1779.3158333333331</v>
      </c>
      <c r="J72" s="23">
        <f t="shared" si="10"/>
        <v>1691.657272727273</v>
      </c>
      <c r="K72" s="23">
        <f t="shared" si="10"/>
        <v>1802.3091666666667</v>
      </c>
      <c r="L72" s="23">
        <f t="shared" si="10"/>
        <v>1739.9523076923078</v>
      </c>
      <c r="M72" s="120">
        <f t="shared" si="10"/>
        <v>2082.4261538461537</v>
      </c>
      <c r="N72" s="122">
        <f t="shared" si="10"/>
        <v>4474.28</v>
      </c>
      <c r="O72" s="122">
        <f t="shared" si="10"/>
        <v>12557.853076923078</v>
      </c>
      <c r="P72" s="122">
        <f t="shared" si="10"/>
        <v>17032.133076923077</v>
      </c>
      <c r="Q72" s="51"/>
      <c r="R72" s="51"/>
      <c r="S72" s="51"/>
      <c r="T72" s="69"/>
    </row>
    <row r="73" spans="1:20" x14ac:dyDescent="0.25">
      <c r="A73" s="130" t="s">
        <v>65</v>
      </c>
      <c r="B73" s="23">
        <f t="array" ref="B73">MEDIAN(IF(B$3:B$65&lt;&gt;0,B$3:B$65))</f>
        <v>1302.07</v>
      </c>
      <c r="C73" s="23">
        <f t="array" ref="C73">MEDIAN(IF(C$3:C$65&lt;&gt;0,C$3:C$65))</f>
        <v>1022.88</v>
      </c>
      <c r="D73" s="23">
        <f t="array" ref="D73">MEDIAN(IF(D$3:D$65&lt;&gt;0,D$3:D$65))</f>
        <v>305.45999999999998</v>
      </c>
      <c r="E73" s="23">
        <f t="array" ref="E73">MEDIAN(IF(E$3:E$65&lt;&gt;0,E$3:E$65))</f>
        <v>262.22000000000003</v>
      </c>
      <c r="F73" s="23">
        <f t="array" ref="F73">MEDIAN(IF(F$3:F$65&lt;&gt;0,F$3:F$65))</f>
        <v>843.78</v>
      </c>
      <c r="G73" s="23">
        <f t="array" ref="G73">MEDIAN(IF(G$3:G$65&lt;&gt;0,G$3:G$65))</f>
        <v>716.22</v>
      </c>
      <c r="H73" s="23">
        <f t="array" ref="H73">MEDIAN(IF(H$3:H$65&lt;&gt;0,H$3:H$65))</f>
        <v>1164.5149999999999</v>
      </c>
      <c r="I73" s="23">
        <f t="array" ref="I73">MEDIAN(IF(I$3:I$65&lt;&gt;0,I$3:I$65))</f>
        <v>1236.71</v>
      </c>
      <c r="J73" s="23">
        <f t="array" ref="J73">MEDIAN(IF(J$3:J$65&lt;&gt;0,J$3:J$65))</f>
        <v>2082.42</v>
      </c>
      <c r="K73" s="23">
        <f t="array" ref="K73">MEDIAN(IF(K$3:K$65&lt;&gt;0,K$3:K$65))</f>
        <v>2059.8649999999998</v>
      </c>
      <c r="L73" s="23">
        <f t="array" ref="L73">MEDIAN(IF(L$3:L$65&lt;&gt;0,L$3:L$65))</f>
        <v>1242.665</v>
      </c>
      <c r="M73" s="120">
        <f t="array" ref="M73">MEDIAN(IF(M$3:M$65&lt;&gt;0,M$3:M$65))</f>
        <v>585.43000000000006</v>
      </c>
      <c r="N73" s="122">
        <f t="array" ref="N73">MEDIAN(IF(N$3:N$65&lt;&gt;0,N$3:N$65))</f>
        <v>1109.0700000000002</v>
      </c>
      <c r="O73" s="122">
        <f t="array" ref="O73">MEDIAN(IF(O$3:O$65&lt;&gt;0,O$3:O$65))</f>
        <v>8089</v>
      </c>
      <c r="P73" s="122">
        <f t="array" ref="P73">MEDIAN(IF(P$3:P$65&lt;&gt;0,P$3:P$65))</f>
        <v>9731.0399999999991</v>
      </c>
      <c r="Q73" s="51"/>
      <c r="R73" s="51"/>
      <c r="S73" s="51"/>
      <c r="T73" s="69"/>
    </row>
    <row r="74" spans="1:20" ht="15.75" thickBot="1" x14ac:dyDescent="0.3">
      <c r="A74" s="131" t="s">
        <v>71</v>
      </c>
      <c r="B74" s="24">
        <f t="array" ref="B74">MEDIAN(IF(B$53:B$65&lt;&gt;0,B$53:B$65))</f>
        <v>1881.8249999999998</v>
      </c>
      <c r="C74" s="24">
        <f t="array" ref="C74">MEDIAN(IF(C$53:C$65&lt;&gt;0,C$53:C$65))</f>
        <v>991.76499999999999</v>
      </c>
      <c r="D74" s="24">
        <f t="array" ref="D74">MEDIAN(IF(D$53:D$65&lt;&gt;0,D$53:D$65))</f>
        <v>629.46499999999992</v>
      </c>
      <c r="E74" s="24">
        <f t="array" ref="E74">MEDIAN(IF(E$53:E$65&lt;&gt;0,E$53:E$65))</f>
        <v>442.72</v>
      </c>
      <c r="F74" s="24">
        <f t="array" ref="F74">MEDIAN(IF(F$53:F$65&lt;&gt;0,F$53:F$65))</f>
        <v>1675.0050000000001</v>
      </c>
      <c r="G74" s="24">
        <f t="array" ref="G74">MEDIAN(IF(G$53:G$65&lt;&gt;0,G$53:G$65))</f>
        <v>1842.28</v>
      </c>
      <c r="H74" s="24">
        <f t="array" ref="H74">MEDIAN(IF(H$53:H$65&lt;&gt;0,H$53:H$65))</f>
        <v>2006.27</v>
      </c>
      <c r="I74" s="24">
        <f t="array" ref="I74">MEDIAN(IF(I$53:I$65&lt;&gt;0,I$53:I$65))</f>
        <v>1621.51</v>
      </c>
      <c r="J74" s="24">
        <f t="array" ref="J74">MEDIAN(IF(J$53:J$65&lt;&gt;0,J$53:J$65))</f>
        <v>2012.26</v>
      </c>
      <c r="K74" s="24">
        <f t="array" ref="K74">MEDIAN(IF(K$53:K$65&lt;&gt;0,K$53:K$65))</f>
        <v>2043.1350000000002</v>
      </c>
      <c r="L74" s="24">
        <f t="array" ref="L74">MEDIAN(IF(L$53:L$65&lt;&gt;0,L$53:L$65))</f>
        <v>1807.36</v>
      </c>
      <c r="M74" s="144">
        <f t="array" ref="M74">MEDIAN(IF(M$53:M$65&lt;&gt;0,M$53:M$65))</f>
        <v>1845.84</v>
      </c>
      <c r="N74" s="143">
        <f t="array" ref="N74">MEDIAN(IF(N$53:N$65&lt;&gt;0,N$53:N$65))</f>
        <v>4724.3099999999995</v>
      </c>
      <c r="O74" s="143">
        <f t="array" ref="O74">MEDIAN(IF(O$53:O$65&lt;&gt;0,O$53:O$65))</f>
        <v>11974.840000000002</v>
      </c>
      <c r="P74" s="143">
        <f t="array" ref="P74">MEDIAN(IF(P$53:P$65&lt;&gt;0,P$53:P$65))</f>
        <v>16926.339999999997</v>
      </c>
      <c r="Q74" s="51"/>
      <c r="R74" s="51"/>
      <c r="S74" s="51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"/>
  <sheetViews>
    <sheetView zoomScale="90" zoomScaleNormal="90" workbookViewId="0">
      <selection activeCell="T1" sqref="T1"/>
    </sheetView>
  </sheetViews>
  <sheetFormatPr defaultRowHeight="15" x14ac:dyDescent="0.25"/>
  <cols>
    <col min="1" max="1" width="23.5703125" customWidth="1"/>
    <col min="2" max="13" width="7.7109375" customWidth="1"/>
    <col min="14" max="18" width="8.7109375" customWidth="1"/>
    <col min="19" max="19" width="11" customWidth="1"/>
    <col min="20" max="20" width="8.7109375" customWidth="1"/>
  </cols>
  <sheetData>
    <row r="1" spans="1:20" ht="19.5" thickBot="1" x14ac:dyDescent="0.3">
      <c r="A1" s="230" t="s">
        <v>42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</row>
    <row r="2" spans="1:20" ht="30" customHeight="1" thickBot="1" x14ac:dyDescent="0.3">
      <c r="A2" s="15" t="s">
        <v>17</v>
      </c>
      <c r="B2" s="9" t="s">
        <v>13</v>
      </c>
      <c r="C2" s="5" t="s">
        <v>14</v>
      </c>
      <c r="D2" s="5" t="s">
        <v>3</v>
      </c>
      <c r="E2" s="5" t="s">
        <v>4</v>
      </c>
      <c r="F2" s="12" t="s">
        <v>5</v>
      </c>
      <c r="G2" s="5" t="s">
        <v>6</v>
      </c>
      <c r="H2" s="5" t="s">
        <v>7</v>
      </c>
      <c r="I2" s="5" t="s">
        <v>8</v>
      </c>
      <c r="J2" s="5" t="s">
        <v>9</v>
      </c>
      <c r="K2" s="11" t="s">
        <v>10</v>
      </c>
      <c r="L2" s="11" t="s">
        <v>11</v>
      </c>
      <c r="M2" s="9" t="s">
        <v>12</v>
      </c>
      <c r="N2" s="5" t="s">
        <v>183</v>
      </c>
      <c r="O2" s="11" t="s">
        <v>184</v>
      </c>
      <c r="P2" s="9" t="s">
        <v>36</v>
      </c>
      <c r="Q2" s="12" t="s">
        <v>153</v>
      </c>
      <c r="R2" s="5" t="s">
        <v>154</v>
      </c>
      <c r="S2" s="11" t="s">
        <v>155</v>
      </c>
      <c r="T2" s="72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54">
        <v>0</v>
      </c>
      <c r="H3" s="88">
        <v>801.33</v>
      </c>
      <c r="I3" s="88">
        <v>1116.71</v>
      </c>
      <c r="J3" s="88">
        <v>708.11</v>
      </c>
      <c r="K3" s="88">
        <v>626.79</v>
      </c>
      <c r="L3" s="88">
        <v>773.57</v>
      </c>
      <c r="M3" s="132">
        <v>0</v>
      </c>
      <c r="N3" s="134">
        <f>SUM(B3:F3)</f>
        <v>0</v>
      </c>
      <c r="O3" s="159">
        <f>SUM(G3:M3)</f>
        <v>4026.51</v>
      </c>
      <c r="P3" s="119">
        <f>SUM(B3:M3)</f>
        <v>4026.51</v>
      </c>
      <c r="Q3" s="121">
        <f>AVERAGE(B3:F3)</f>
        <v>0</v>
      </c>
      <c r="R3" s="134">
        <f>AVERAGE(G3:M3)</f>
        <v>575.21571428571428</v>
      </c>
      <c r="S3" s="121">
        <f>AVERAGE(B3:M3)</f>
        <v>335.54250000000002</v>
      </c>
      <c r="T3" s="69"/>
    </row>
    <row r="4" spans="1:20" x14ac:dyDescent="0.25">
      <c r="A4" s="17">
        <v>1951</v>
      </c>
      <c r="B4" s="23">
        <v>0</v>
      </c>
      <c r="C4" s="59">
        <v>0</v>
      </c>
      <c r="D4" s="59">
        <v>0</v>
      </c>
      <c r="E4" s="59">
        <v>0</v>
      </c>
      <c r="F4" s="59">
        <v>0</v>
      </c>
      <c r="G4" s="59">
        <v>27.77</v>
      </c>
      <c r="H4" s="59">
        <v>672.41</v>
      </c>
      <c r="I4" s="59">
        <v>458.19</v>
      </c>
      <c r="J4" s="59">
        <v>700.18</v>
      </c>
      <c r="K4" s="59">
        <v>753.73</v>
      </c>
      <c r="L4" s="59">
        <v>472.07</v>
      </c>
      <c r="M4" s="60">
        <v>158.68</v>
      </c>
      <c r="N4" s="122">
        <f t="shared" ref="N4:N65" si="0">SUM(B4:F4)</f>
        <v>0</v>
      </c>
      <c r="O4" s="63">
        <f t="shared" ref="O4:O65" si="1">SUM(G4:M4)</f>
        <v>3243.0299999999997</v>
      </c>
      <c r="P4" s="120">
        <f t="shared" ref="P4:P65" si="2">SUM(B4:M4)</f>
        <v>3243.0299999999997</v>
      </c>
      <c r="Q4" s="122">
        <f t="shared" ref="Q4:Q65" si="3">AVERAGE(B4:F4)</f>
        <v>0</v>
      </c>
      <c r="R4" s="122">
        <f t="shared" ref="R4:R65" si="4">AVERAGE(G4:M4)</f>
        <v>463.28999999999996</v>
      </c>
      <c r="S4" s="122">
        <f t="shared" ref="S4:S65" si="5">AVERAGE(B4:M4)</f>
        <v>270.2525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785.47</v>
      </c>
      <c r="I5" s="59">
        <v>1241.67</v>
      </c>
      <c r="J5" s="59">
        <v>1023.49</v>
      </c>
      <c r="K5" s="59">
        <v>1186.1300000000001</v>
      </c>
      <c r="L5" s="59">
        <v>997.7</v>
      </c>
      <c r="M5" s="60">
        <v>238.02</v>
      </c>
      <c r="N5" s="122">
        <f t="shared" si="0"/>
        <v>0</v>
      </c>
      <c r="O5" s="63">
        <f t="shared" si="1"/>
        <v>5472.4800000000005</v>
      </c>
      <c r="P5" s="120">
        <f t="shared" si="2"/>
        <v>5472.4800000000005</v>
      </c>
      <c r="Q5" s="122">
        <f t="shared" si="3"/>
        <v>0</v>
      </c>
      <c r="R5" s="122">
        <f t="shared" si="4"/>
        <v>781.78285714285721</v>
      </c>
      <c r="S5" s="122">
        <f t="shared" si="5"/>
        <v>456.04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975.88</v>
      </c>
      <c r="I6" s="59">
        <v>878.69</v>
      </c>
      <c r="J6" s="59">
        <v>827.12</v>
      </c>
      <c r="K6" s="59">
        <v>583.15</v>
      </c>
      <c r="L6" s="59">
        <v>559.35</v>
      </c>
      <c r="M6" s="60">
        <v>249.92</v>
      </c>
      <c r="N6" s="122">
        <f t="shared" si="0"/>
        <v>0</v>
      </c>
      <c r="O6" s="63">
        <f t="shared" si="1"/>
        <v>4074.11</v>
      </c>
      <c r="P6" s="120">
        <f t="shared" si="2"/>
        <v>4074.11</v>
      </c>
      <c r="Q6" s="122">
        <f t="shared" si="3"/>
        <v>0</v>
      </c>
      <c r="R6" s="122">
        <f t="shared" si="4"/>
        <v>582.01571428571435</v>
      </c>
      <c r="S6" s="122">
        <f t="shared" si="5"/>
        <v>339.50916666666666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210.25</v>
      </c>
      <c r="H7" s="59">
        <v>864.81</v>
      </c>
      <c r="I7" s="59">
        <v>825.14</v>
      </c>
      <c r="J7" s="59">
        <v>729.93</v>
      </c>
      <c r="K7" s="59">
        <v>924.31</v>
      </c>
      <c r="L7" s="59">
        <v>692.24</v>
      </c>
      <c r="M7" s="60">
        <v>0</v>
      </c>
      <c r="N7" s="122">
        <f t="shared" si="0"/>
        <v>0</v>
      </c>
      <c r="O7" s="63">
        <f t="shared" si="1"/>
        <v>4246.6799999999994</v>
      </c>
      <c r="P7" s="120">
        <f t="shared" si="2"/>
        <v>4246.6799999999994</v>
      </c>
      <c r="Q7" s="122">
        <f t="shared" si="3"/>
        <v>0</v>
      </c>
      <c r="R7" s="122">
        <f t="shared" si="4"/>
        <v>606.66857142857134</v>
      </c>
      <c r="S7" s="122">
        <f t="shared" si="5"/>
        <v>353.88999999999993</v>
      </c>
      <c r="T7" s="69"/>
    </row>
    <row r="8" spans="1:20" x14ac:dyDescent="0.25">
      <c r="A8" s="17">
        <v>1955</v>
      </c>
      <c r="B8" s="23">
        <v>0</v>
      </c>
      <c r="C8" s="59">
        <v>0</v>
      </c>
      <c r="D8" s="59">
        <v>0</v>
      </c>
      <c r="E8" s="59">
        <v>0</v>
      </c>
      <c r="F8" s="59">
        <v>0</v>
      </c>
      <c r="G8" s="59">
        <v>890.59</v>
      </c>
      <c r="H8" s="59">
        <v>977.86</v>
      </c>
      <c r="I8" s="59">
        <v>825.14</v>
      </c>
      <c r="J8" s="59">
        <v>1051.26</v>
      </c>
      <c r="K8" s="59">
        <v>880.67</v>
      </c>
      <c r="L8" s="59">
        <v>654.54999999999995</v>
      </c>
      <c r="M8" s="60">
        <v>65.459999999999994</v>
      </c>
      <c r="N8" s="122">
        <f t="shared" si="0"/>
        <v>0</v>
      </c>
      <c r="O8" s="63">
        <f t="shared" si="1"/>
        <v>5345.5300000000007</v>
      </c>
      <c r="P8" s="120">
        <f t="shared" si="2"/>
        <v>5345.5300000000007</v>
      </c>
      <c r="Q8" s="122">
        <f t="shared" si="3"/>
        <v>0</v>
      </c>
      <c r="R8" s="122">
        <f t="shared" si="4"/>
        <v>763.64714285714297</v>
      </c>
      <c r="S8" s="122">
        <f t="shared" si="5"/>
        <v>445.46083333333337</v>
      </c>
      <c r="T8" s="69"/>
    </row>
    <row r="9" spans="1:20" x14ac:dyDescent="0.25">
      <c r="A9" s="17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355.05</v>
      </c>
      <c r="H9" s="59">
        <v>1082.99</v>
      </c>
      <c r="I9" s="59">
        <v>525.63</v>
      </c>
      <c r="J9" s="59">
        <v>799.35</v>
      </c>
      <c r="K9" s="59">
        <v>779.52</v>
      </c>
      <c r="L9" s="59">
        <v>773.57</v>
      </c>
      <c r="M9" s="60">
        <v>470.09</v>
      </c>
      <c r="N9" s="122">
        <f t="shared" si="0"/>
        <v>0</v>
      </c>
      <c r="O9" s="63">
        <f t="shared" si="1"/>
        <v>4786.2</v>
      </c>
      <c r="P9" s="120">
        <f t="shared" si="2"/>
        <v>4786.2</v>
      </c>
      <c r="Q9" s="122">
        <f t="shared" si="3"/>
        <v>0</v>
      </c>
      <c r="R9" s="122">
        <f t="shared" si="4"/>
        <v>683.74285714285713</v>
      </c>
      <c r="S9" s="122">
        <f t="shared" si="5"/>
        <v>398.84999999999997</v>
      </c>
      <c r="T9" s="69"/>
    </row>
    <row r="10" spans="1:20" x14ac:dyDescent="0.25">
      <c r="A10" s="17">
        <v>1957</v>
      </c>
      <c r="B10" s="23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59">
        <v>51.57</v>
      </c>
      <c r="J10" s="59">
        <v>721.99</v>
      </c>
      <c r="K10" s="59">
        <v>563.30999999999995</v>
      </c>
      <c r="L10" s="59">
        <v>347.11</v>
      </c>
      <c r="M10" s="60">
        <v>255.87</v>
      </c>
      <c r="N10" s="122">
        <f t="shared" si="0"/>
        <v>0</v>
      </c>
      <c r="O10" s="63">
        <f t="shared" si="1"/>
        <v>1939.85</v>
      </c>
      <c r="P10" s="120">
        <f t="shared" si="2"/>
        <v>1939.85</v>
      </c>
      <c r="Q10" s="122">
        <f t="shared" si="3"/>
        <v>0</v>
      </c>
      <c r="R10" s="122">
        <f t="shared" si="4"/>
        <v>277.12142857142857</v>
      </c>
      <c r="S10" s="122">
        <f t="shared" si="5"/>
        <v>161.65416666666667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0</v>
      </c>
      <c r="I11" s="59">
        <v>751.75</v>
      </c>
      <c r="J11" s="59">
        <v>442.32</v>
      </c>
      <c r="K11" s="59">
        <v>1013.57</v>
      </c>
      <c r="L11" s="59">
        <v>515.71</v>
      </c>
      <c r="M11" s="60">
        <v>124.96</v>
      </c>
      <c r="N11" s="122">
        <f t="shared" si="0"/>
        <v>0</v>
      </c>
      <c r="O11" s="63">
        <f t="shared" si="1"/>
        <v>2848.31</v>
      </c>
      <c r="P11" s="120">
        <f t="shared" si="2"/>
        <v>2848.31</v>
      </c>
      <c r="Q11" s="122">
        <f t="shared" si="3"/>
        <v>0</v>
      </c>
      <c r="R11" s="122">
        <f t="shared" si="4"/>
        <v>406.90142857142854</v>
      </c>
      <c r="S11" s="122">
        <f t="shared" si="5"/>
        <v>237.35916666666665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0</v>
      </c>
      <c r="I12" s="59">
        <v>779.52</v>
      </c>
      <c r="J12" s="59">
        <v>1081.01</v>
      </c>
      <c r="K12" s="59">
        <v>1180.18</v>
      </c>
      <c r="L12" s="59">
        <v>755.71</v>
      </c>
      <c r="M12" s="60">
        <v>47.6</v>
      </c>
      <c r="N12" s="122">
        <f t="shared" si="0"/>
        <v>0</v>
      </c>
      <c r="O12" s="63">
        <f t="shared" si="1"/>
        <v>3844.02</v>
      </c>
      <c r="P12" s="120">
        <f t="shared" si="2"/>
        <v>3844.02</v>
      </c>
      <c r="Q12" s="122">
        <f t="shared" si="3"/>
        <v>0</v>
      </c>
      <c r="R12" s="122">
        <f t="shared" si="4"/>
        <v>549.14571428571423</v>
      </c>
      <c r="S12" s="122">
        <f t="shared" si="5"/>
        <v>320.33499999999998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0</v>
      </c>
      <c r="H13" s="59">
        <v>0</v>
      </c>
      <c r="I13" s="59">
        <v>487.94</v>
      </c>
      <c r="J13" s="59">
        <v>1182.17</v>
      </c>
      <c r="K13" s="59">
        <v>1001.67</v>
      </c>
      <c r="L13" s="59">
        <v>535.54</v>
      </c>
      <c r="M13" s="60">
        <v>317.36</v>
      </c>
      <c r="N13" s="122">
        <f t="shared" si="0"/>
        <v>0</v>
      </c>
      <c r="O13" s="63">
        <f t="shared" si="1"/>
        <v>3524.6800000000003</v>
      </c>
      <c r="P13" s="120">
        <f t="shared" si="2"/>
        <v>3524.6800000000003</v>
      </c>
      <c r="Q13" s="122">
        <f t="shared" si="3"/>
        <v>0</v>
      </c>
      <c r="R13" s="122">
        <f t="shared" si="4"/>
        <v>503.52571428571434</v>
      </c>
      <c r="S13" s="122">
        <f t="shared" si="5"/>
        <v>293.72333333333336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0</v>
      </c>
      <c r="I14" s="59">
        <v>593.07000000000005</v>
      </c>
      <c r="J14" s="59">
        <v>501.83</v>
      </c>
      <c r="K14" s="59">
        <v>650.59</v>
      </c>
      <c r="L14" s="59">
        <v>392.73</v>
      </c>
      <c r="M14" s="60">
        <v>0</v>
      </c>
      <c r="N14" s="122">
        <f t="shared" si="0"/>
        <v>0</v>
      </c>
      <c r="O14" s="63">
        <f t="shared" si="1"/>
        <v>2138.2200000000003</v>
      </c>
      <c r="P14" s="120">
        <f t="shared" si="2"/>
        <v>2138.2200000000003</v>
      </c>
      <c r="Q14" s="122">
        <f t="shared" si="3"/>
        <v>0</v>
      </c>
      <c r="R14" s="122">
        <f t="shared" si="4"/>
        <v>305.46000000000004</v>
      </c>
      <c r="S14" s="122">
        <f t="shared" si="5"/>
        <v>178.18500000000003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105.13</v>
      </c>
      <c r="H15" s="59">
        <v>672.41</v>
      </c>
      <c r="I15" s="59">
        <v>184.46</v>
      </c>
      <c r="J15" s="59">
        <v>714.06</v>
      </c>
      <c r="K15" s="59">
        <v>751.75</v>
      </c>
      <c r="L15" s="59">
        <v>652.57000000000005</v>
      </c>
      <c r="M15" s="60">
        <v>0</v>
      </c>
      <c r="N15" s="122">
        <f t="shared" si="0"/>
        <v>0</v>
      </c>
      <c r="O15" s="63">
        <f t="shared" si="1"/>
        <v>3080.38</v>
      </c>
      <c r="P15" s="120">
        <f t="shared" si="2"/>
        <v>3080.38</v>
      </c>
      <c r="Q15" s="122">
        <f t="shared" si="3"/>
        <v>0</v>
      </c>
      <c r="R15" s="122">
        <f t="shared" si="4"/>
        <v>440.05428571428575</v>
      </c>
      <c r="S15" s="122">
        <f t="shared" si="5"/>
        <v>256.69833333333332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357.03</v>
      </c>
      <c r="H16" s="59">
        <v>727.95</v>
      </c>
      <c r="I16" s="59">
        <v>841</v>
      </c>
      <c r="J16" s="59">
        <v>779.52</v>
      </c>
      <c r="K16" s="59">
        <v>595.04999999999995</v>
      </c>
      <c r="L16" s="59">
        <v>440.34</v>
      </c>
      <c r="M16" s="60">
        <v>0</v>
      </c>
      <c r="N16" s="122">
        <f t="shared" si="0"/>
        <v>0</v>
      </c>
      <c r="O16" s="63">
        <f t="shared" si="1"/>
        <v>3740.8900000000003</v>
      </c>
      <c r="P16" s="120">
        <f t="shared" si="2"/>
        <v>3740.8900000000003</v>
      </c>
      <c r="Q16" s="122">
        <f t="shared" si="3"/>
        <v>0</v>
      </c>
      <c r="R16" s="122">
        <f t="shared" si="4"/>
        <v>534.41285714285721</v>
      </c>
      <c r="S16" s="122">
        <f t="shared" si="5"/>
        <v>311.74083333333334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0</v>
      </c>
      <c r="H17" s="59">
        <v>882.66</v>
      </c>
      <c r="I17" s="59">
        <v>735.88</v>
      </c>
      <c r="J17" s="59">
        <v>999.68</v>
      </c>
      <c r="K17" s="59">
        <v>404.63</v>
      </c>
      <c r="L17" s="59">
        <v>299.51</v>
      </c>
      <c r="M17" s="60">
        <v>485.96</v>
      </c>
      <c r="N17" s="122">
        <f t="shared" si="0"/>
        <v>0</v>
      </c>
      <c r="O17" s="63">
        <f t="shared" si="1"/>
        <v>3808.3199999999997</v>
      </c>
      <c r="P17" s="120">
        <f t="shared" si="2"/>
        <v>3808.3199999999997</v>
      </c>
      <c r="Q17" s="122">
        <f t="shared" si="3"/>
        <v>0</v>
      </c>
      <c r="R17" s="122">
        <f t="shared" si="4"/>
        <v>544.04571428571421</v>
      </c>
      <c r="S17" s="122">
        <f t="shared" si="5"/>
        <v>317.35999999999996</v>
      </c>
      <c r="T17" s="69"/>
    </row>
    <row r="18" spans="1:20" x14ac:dyDescent="0.25">
      <c r="A18" s="17">
        <v>1965</v>
      </c>
      <c r="B18" s="23">
        <v>63.47</v>
      </c>
      <c r="C18" s="59">
        <v>0</v>
      </c>
      <c r="D18" s="59">
        <v>0</v>
      </c>
      <c r="E18" s="59">
        <v>0</v>
      </c>
      <c r="F18" s="59">
        <v>0</v>
      </c>
      <c r="G18" s="59">
        <v>585.13</v>
      </c>
      <c r="H18" s="59">
        <v>870.76</v>
      </c>
      <c r="I18" s="59">
        <v>29.75</v>
      </c>
      <c r="J18" s="59">
        <v>0</v>
      </c>
      <c r="K18" s="59">
        <v>702.16</v>
      </c>
      <c r="L18" s="59">
        <v>134.88</v>
      </c>
      <c r="M18" s="60">
        <v>0</v>
      </c>
      <c r="N18" s="122">
        <f t="shared" si="0"/>
        <v>63.47</v>
      </c>
      <c r="O18" s="63">
        <f t="shared" si="1"/>
        <v>2322.6799999999998</v>
      </c>
      <c r="P18" s="120">
        <f t="shared" si="2"/>
        <v>2386.15</v>
      </c>
      <c r="Q18" s="122">
        <f t="shared" si="3"/>
        <v>12.693999999999999</v>
      </c>
      <c r="R18" s="122">
        <f t="shared" si="4"/>
        <v>331.81142857142856</v>
      </c>
      <c r="S18" s="122">
        <f t="shared" si="5"/>
        <v>198.84583333333333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0</v>
      </c>
      <c r="H19" s="59">
        <v>811.25</v>
      </c>
      <c r="I19" s="59">
        <v>604.97</v>
      </c>
      <c r="J19" s="59">
        <v>716.04</v>
      </c>
      <c r="K19" s="59">
        <v>440.34</v>
      </c>
      <c r="L19" s="59">
        <v>277.69</v>
      </c>
      <c r="M19" s="60">
        <v>0</v>
      </c>
      <c r="N19" s="122">
        <f t="shared" si="0"/>
        <v>0</v>
      </c>
      <c r="O19" s="63">
        <f t="shared" si="1"/>
        <v>2850.2900000000004</v>
      </c>
      <c r="P19" s="120">
        <f t="shared" si="2"/>
        <v>2850.2900000000004</v>
      </c>
      <c r="Q19" s="122">
        <f t="shared" si="3"/>
        <v>0</v>
      </c>
      <c r="R19" s="122">
        <f t="shared" si="4"/>
        <v>407.18428571428575</v>
      </c>
      <c r="S19" s="122">
        <f t="shared" si="5"/>
        <v>237.5241666666667</v>
      </c>
      <c r="T19" s="69"/>
    </row>
    <row r="20" spans="1:20" x14ac:dyDescent="0.25">
      <c r="A20" s="17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0</v>
      </c>
      <c r="G20" s="59">
        <v>700.18</v>
      </c>
      <c r="H20" s="59">
        <v>503.81</v>
      </c>
      <c r="I20" s="59">
        <v>0</v>
      </c>
      <c r="J20" s="59">
        <v>505.79</v>
      </c>
      <c r="K20" s="59">
        <v>963.98</v>
      </c>
      <c r="L20" s="59">
        <v>426.45</v>
      </c>
      <c r="M20" s="60">
        <v>0</v>
      </c>
      <c r="N20" s="122">
        <f t="shared" si="0"/>
        <v>0</v>
      </c>
      <c r="O20" s="63">
        <f t="shared" si="1"/>
        <v>3100.21</v>
      </c>
      <c r="P20" s="120">
        <f t="shared" si="2"/>
        <v>3100.21</v>
      </c>
      <c r="Q20" s="122">
        <f t="shared" si="3"/>
        <v>0</v>
      </c>
      <c r="R20" s="122">
        <f t="shared" si="4"/>
        <v>442.88714285714286</v>
      </c>
      <c r="S20" s="122">
        <f t="shared" si="5"/>
        <v>258.35083333333336</v>
      </c>
      <c r="T20" s="69"/>
    </row>
    <row r="21" spans="1:20" x14ac:dyDescent="0.25">
      <c r="A21" s="17">
        <v>1968</v>
      </c>
      <c r="B21" s="23">
        <v>0</v>
      </c>
      <c r="C21" s="59">
        <v>0</v>
      </c>
      <c r="D21" s="59">
        <v>0</v>
      </c>
      <c r="E21" s="59">
        <v>0</v>
      </c>
      <c r="F21" s="59">
        <v>0</v>
      </c>
      <c r="G21" s="59">
        <v>158.68</v>
      </c>
      <c r="H21" s="59">
        <v>212.23</v>
      </c>
      <c r="I21" s="59">
        <v>287.61</v>
      </c>
      <c r="J21" s="59">
        <v>680.34</v>
      </c>
      <c r="K21" s="59">
        <v>366.95</v>
      </c>
      <c r="L21" s="59">
        <v>418.52</v>
      </c>
      <c r="M21" s="60">
        <v>57.52</v>
      </c>
      <c r="N21" s="122">
        <f t="shared" si="0"/>
        <v>0</v>
      </c>
      <c r="O21" s="63">
        <f t="shared" si="1"/>
        <v>2181.85</v>
      </c>
      <c r="P21" s="120">
        <f t="shared" si="2"/>
        <v>2181.85</v>
      </c>
      <c r="Q21" s="122">
        <f t="shared" si="3"/>
        <v>0</v>
      </c>
      <c r="R21" s="122">
        <f t="shared" si="4"/>
        <v>311.69285714285712</v>
      </c>
      <c r="S21" s="122">
        <f t="shared" si="5"/>
        <v>181.82083333333333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47.6</v>
      </c>
      <c r="H22" s="59">
        <v>71.41</v>
      </c>
      <c r="I22" s="59">
        <v>51.57</v>
      </c>
      <c r="J22" s="59">
        <v>644.64</v>
      </c>
      <c r="K22" s="59">
        <v>837.04</v>
      </c>
      <c r="L22" s="59">
        <v>493.89</v>
      </c>
      <c r="M22" s="60">
        <v>13.89</v>
      </c>
      <c r="N22" s="122">
        <f t="shared" si="0"/>
        <v>0</v>
      </c>
      <c r="O22" s="63">
        <f t="shared" si="1"/>
        <v>2160.04</v>
      </c>
      <c r="P22" s="120">
        <f t="shared" si="2"/>
        <v>2160.04</v>
      </c>
      <c r="Q22" s="122">
        <f t="shared" si="3"/>
        <v>0</v>
      </c>
      <c r="R22" s="122">
        <f t="shared" si="4"/>
        <v>308.57714285714286</v>
      </c>
      <c r="S22" s="122">
        <f t="shared" si="5"/>
        <v>180.00333333333333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650.59</v>
      </c>
      <c r="I23" s="59">
        <v>418.52</v>
      </c>
      <c r="J23" s="59">
        <v>757.7</v>
      </c>
      <c r="K23" s="59">
        <v>866.79</v>
      </c>
      <c r="L23" s="59">
        <v>531.58000000000004</v>
      </c>
      <c r="M23" s="60">
        <v>39.67</v>
      </c>
      <c r="N23" s="122">
        <f t="shared" si="0"/>
        <v>0</v>
      </c>
      <c r="O23" s="63">
        <f t="shared" si="1"/>
        <v>3264.8500000000004</v>
      </c>
      <c r="P23" s="120">
        <f t="shared" si="2"/>
        <v>3264.8500000000004</v>
      </c>
      <c r="Q23" s="122">
        <f t="shared" si="3"/>
        <v>0</v>
      </c>
      <c r="R23" s="122">
        <f t="shared" si="4"/>
        <v>466.4071428571429</v>
      </c>
      <c r="S23" s="122">
        <f t="shared" si="5"/>
        <v>272.07083333333338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79.34</v>
      </c>
      <c r="I24" s="59">
        <v>680.34</v>
      </c>
      <c r="J24" s="59">
        <v>912.41</v>
      </c>
      <c r="K24" s="59">
        <v>706.13</v>
      </c>
      <c r="L24" s="59">
        <v>716.04</v>
      </c>
      <c r="M24" s="60">
        <v>0</v>
      </c>
      <c r="N24" s="122">
        <f t="shared" si="0"/>
        <v>0</v>
      </c>
      <c r="O24" s="63">
        <f t="shared" si="1"/>
        <v>3094.26</v>
      </c>
      <c r="P24" s="120">
        <f t="shared" si="2"/>
        <v>3094.26</v>
      </c>
      <c r="Q24" s="122">
        <f t="shared" si="3"/>
        <v>0</v>
      </c>
      <c r="R24" s="122">
        <f t="shared" si="4"/>
        <v>442.0371428571429</v>
      </c>
      <c r="S24" s="122">
        <f t="shared" si="5"/>
        <v>257.85500000000002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501.83</v>
      </c>
      <c r="H25" s="59">
        <v>521.66</v>
      </c>
      <c r="I25" s="59">
        <v>662.49</v>
      </c>
      <c r="J25" s="59">
        <v>928.28</v>
      </c>
      <c r="K25" s="59">
        <v>622.82000000000005</v>
      </c>
      <c r="L25" s="59">
        <v>200.33</v>
      </c>
      <c r="M25" s="60">
        <v>77.36</v>
      </c>
      <c r="N25" s="122">
        <f t="shared" si="0"/>
        <v>0</v>
      </c>
      <c r="O25" s="63">
        <f t="shared" si="1"/>
        <v>3514.7700000000004</v>
      </c>
      <c r="P25" s="120">
        <f t="shared" si="2"/>
        <v>3514.7700000000004</v>
      </c>
      <c r="Q25" s="122">
        <f t="shared" si="3"/>
        <v>0</v>
      </c>
      <c r="R25" s="122">
        <f t="shared" si="4"/>
        <v>502.11000000000007</v>
      </c>
      <c r="S25" s="122">
        <f t="shared" si="5"/>
        <v>292.89750000000004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337.2</v>
      </c>
      <c r="I26" s="59">
        <v>741.83</v>
      </c>
      <c r="J26" s="59">
        <v>753.73</v>
      </c>
      <c r="K26" s="59">
        <v>825.14</v>
      </c>
      <c r="L26" s="59">
        <v>307.44</v>
      </c>
      <c r="M26" s="60">
        <v>0</v>
      </c>
      <c r="N26" s="122">
        <f t="shared" si="0"/>
        <v>0</v>
      </c>
      <c r="O26" s="63">
        <f t="shared" si="1"/>
        <v>2965.34</v>
      </c>
      <c r="P26" s="120">
        <f t="shared" si="2"/>
        <v>2965.34</v>
      </c>
      <c r="Q26" s="122">
        <f t="shared" si="3"/>
        <v>0</v>
      </c>
      <c r="R26" s="122">
        <f t="shared" si="4"/>
        <v>423.62</v>
      </c>
      <c r="S26" s="122">
        <f t="shared" si="5"/>
        <v>247.11166666666668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999.68</v>
      </c>
      <c r="I27" s="59">
        <v>981.83</v>
      </c>
      <c r="J27" s="59">
        <v>1045.3</v>
      </c>
      <c r="K27" s="59">
        <v>1198.03</v>
      </c>
      <c r="L27" s="59">
        <v>618.85</v>
      </c>
      <c r="M27" s="60">
        <v>0</v>
      </c>
      <c r="N27" s="122">
        <f t="shared" si="0"/>
        <v>0</v>
      </c>
      <c r="O27" s="63">
        <f t="shared" si="1"/>
        <v>4843.6900000000005</v>
      </c>
      <c r="P27" s="120">
        <f t="shared" si="2"/>
        <v>4843.6900000000005</v>
      </c>
      <c r="Q27" s="122">
        <f t="shared" si="3"/>
        <v>0</v>
      </c>
      <c r="R27" s="122">
        <f t="shared" si="4"/>
        <v>691.95571428571441</v>
      </c>
      <c r="S27" s="122">
        <f t="shared" si="5"/>
        <v>403.64083333333338</v>
      </c>
      <c r="T27" s="69"/>
    </row>
    <row r="28" spans="1:20" x14ac:dyDescent="0.25">
      <c r="A28" s="17">
        <v>1975</v>
      </c>
      <c r="B28" s="23">
        <v>0</v>
      </c>
      <c r="C28" s="59">
        <v>0</v>
      </c>
      <c r="D28" s="59">
        <v>0</v>
      </c>
      <c r="E28" s="59">
        <v>0</v>
      </c>
      <c r="F28" s="59">
        <v>0</v>
      </c>
      <c r="G28" s="59">
        <v>204.3</v>
      </c>
      <c r="H28" s="59">
        <v>991.75</v>
      </c>
      <c r="I28" s="59">
        <v>226.12</v>
      </c>
      <c r="J28" s="59">
        <v>1285.31</v>
      </c>
      <c r="K28" s="59">
        <v>789.43</v>
      </c>
      <c r="L28" s="59">
        <v>662.49</v>
      </c>
      <c r="M28" s="60">
        <v>95.21</v>
      </c>
      <c r="N28" s="122">
        <f t="shared" si="0"/>
        <v>0</v>
      </c>
      <c r="O28" s="63">
        <f t="shared" si="1"/>
        <v>4254.6099999999997</v>
      </c>
      <c r="P28" s="120">
        <f t="shared" si="2"/>
        <v>4254.6099999999997</v>
      </c>
      <c r="Q28" s="122">
        <f t="shared" si="3"/>
        <v>0</v>
      </c>
      <c r="R28" s="122">
        <f t="shared" si="4"/>
        <v>607.80142857142857</v>
      </c>
      <c r="S28" s="122">
        <f t="shared" si="5"/>
        <v>354.55083333333329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19.829999999999998</v>
      </c>
      <c r="H29" s="59">
        <v>1045.3</v>
      </c>
      <c r="I29" s="59">
        <v>710.09</v>
      </c>
      <c r="J29" s="59">
        <v>384.8</v>
      </c>
      <c r="K29" s="59">
        <v>634.72</v>
      </c>
      <c r="L29" s="59">
        <v>515.71</v>
      </c>
      <c r="M29" s="60">
        <v>0</v>
      </c>
      <c r="N29" s="122">
        <f t="shared" si="0"/>
        <v>0</v>
      </c>
      <c r="O29" s="63">
        <f t="shared" si="1"/>
        <v>3310.45</v>
      </c>
      <c r="P29" s="120">
        <f t="shared" si="2"/>
        <v>3310.45</v>
      </c>
      <c r="Q29" s="122">
        <f t="shared" si="3"/>
        <v>0</v>
      </c>
      <c r="R29" s="122">
        <f t="shared" si="4"/>
        <v>472.92142857142852</v>
      </c>
      <c r="S29" s="122">
        <f t="shared" si="5"/>
        <v>275.87083333333334</v>
      </c>
      <c r="T29" s="69"/>
    </row>
    <row r="30" spans="1:20" x14ac:dyDescent="0.25">
      <c r="A30" s="17">
        <v>1977</v>
      </c>
      <c r="B30" s="23">
        <v>0</v>
      </c>
      <c r="C30" s="59">
        <v>0</v>
      </c>
      <c r="D30" s="59">
        <v>0</v>
      </c>
      <c r="E30" s="59">
        <v>0</v>
      </c>
      <c r="F30" s="59">
        <v>0</v>
      </c>
      <c r="G30" s="59">
        <v>0</v>
      </c>
      <c r="H30" s="59">
        <v>995.72</v>
      </c>
      <c r="I30" s="59">
        <v>470.09</v>
      </c>
      <c r="J30" s="59">
        <v>841</v>
      </c>
      <c r="K30" s="59">
        <v>842.99</v>
      </c>
      <c r="L30" s="59">
        <v>273.72000000000003</v>
      </c>
      <c r="M30" s="60">
        <v>0</v>
      </c>
      <c r="N30" s="122">
        <f t="shared" si="0"/>
        <v>0</v>
      </c>
      <c r="O30" s="63">
        <f t="shared" si="1"/>
        <v>3423.5200000000004</v>
      </c>
      <c r="P30" s="120">
        <f t="shared" si="2"/>
        <v>3423.5200000000004</v>
      </c>
      <c r="Q30" s="122">
        <f t="shared" si="3"/>
        <v>0</v>
      </c>
      <c r="R30" s="122">
        <f t="shared" si="4"/>
        <v>489.07428571428579</v>
      </c>
      <c r="S30" s="122">
        <f t="shared" si="5"/>
        <v>285.29333333333335</v>
      </c>
      <c r="T30" s="69"/>
    </row>
    <row r="31" spans="1:20" x14ac:dyDescent="0.25">
      <c r="A31" s="17">
        <v>1978</v>
      </c>
      <c r="B31" s="23">
        <v>0</v>
      </c>
      <c r="C31" s="59">
        <v>0</v>
      </c>
      <c r="D31" s="59">
        <v>0</v>
      </c>
      <c r="E31" s="59">
        <v>0</v>
      </c>
      <c r="F31" s="59">
        <v>0</v>
      </c>
      <c r="G31" s="59">
        <v>158.68</v>
      </c>
      <c r="H31" s="59">
        <v>513.73</v>
      </c>
      <c r="I31" s="59">
        <v>1158.3599999999999</v>
      </c>
      <c r="J31" s="59">
        <v>942.16</v>
      </c>
      <c r="K31" s="59">
        <v>729.93</v>
      </c>
      <c r="L31" s="59">
        <v>706.13</v>
      </c>
      <c r="M31" s="60">
        <v>53.56</v>
      </c>
      <c r="N31" s="122">
        <f t="shared" si="0"/>
        <v>0</v>
      </c>
      <c r="O31" s="63">
        <f t="shared" si="1"/>
        <v>4262.55</v>
      </c>
      <c r="P31" s="120">
        <f t="shared" si="2"/>
        <v>4262.55</v>
      </c>
      <c r="Q31" s="122">
        <f t="shared" si="3"/>
        <v>0</v>
      </c>
      <c r="R31" s="122">
        <f t="shared" si="4"/>
        <v>608.93571428571431</v>
      </c>
      <c r="S31" s="122">
        <f t="shared" si="5"/>
        <v>355.21250000000003</v>
      </c>
      <c r="T31" s="69"/>
    </row>
    <row r="32" spans="1:20" x14ac:dyDescent="0.25">
      <c r="A32" s="17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658.52</v>
      </c>
      <c r="I32" s="59">
        <v>303.48</v>
      </c>
      <c r="J32" s="59">
        <v>1049.27</v>
      </c>
      <c r="K32" s="59">
        <v>1079.02</v>
      </c>
      <c r="L32" s="59">
        <v>813.23</v>
      </c>
      <c r="M32" s="60">
        <v>0</v>
      </c>
      <c r="N32" s="122">
        <f t="shared" si="0"/>
        <v>0</v>
      </c>
      <c r="O32" s="63">
        <f t="shared" si="1"/>
        <v>3903.52</v>
      </c>
      <c r="P32" s="120">
        <f t="shared" si="2"/>
        <v>3903.52</v>
      </c>
      <c r="Q32" s="122">
        <f t="shared" si="3"/>
        <v>0</v>
      </c>
      <c r="R32" s="122">
        <f t="shared" si="4"/>
        <v>557.64571428571423</v>
      </c>
      <c r="S32" s="122">
        <f t="shared" si="5"/>
        <v>325.29333333333335</v>
      </c>
      <c r="T32" s="69"/>
    </row>
    <row r="33" spans="1:20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128.93</v>
      </c>
      <c r="I33" s="59">
        <v>456.2</v>
      </c>
      <c r="J33" s="59">
        <v>1228.78</v>
      </c>
      <c r="K33" s="59">
        <v>1051.26</v>
      </c>
      <c r="L33" s="59">
        <v>474.06</v>
      </c>
      <c r="M33" s="60">
        <v>85.29</v>
      </c>
      <c r="N33" s="122">
        <f t="shared" si="0"/>
        <v>0</v>
      </c>
      <c r="O33" s="63">
        <f t="shared" si="1"/>
        <v>3424.52</v>
      </c>
      <c r="P33" s="120">
        <f t="shared" si="2"/>
        <v>3424.52</v>
      </c>
      <c r="Q33" s="122">
        <f t="shared" si="3"/>
        <v>0</v>
      </c>
      <c r="R33" s="122">
        <f t="shared" si="4"/>
        <v>489.21714285714285</v>
      </c>
      <c r="S33" s="122">
        <f t="shared" si="5"/>
        <v>285.37666666666667</v>
      </c>
      <c r="T33" s="69"/>
    </row>
    <row r="34" spans="1:20" x14ac:dyDescent="0.25">
      <c r="A34" s="17">
        <v>1981</v>
      </c>
      <c r="B34" s="23">
        <v>0</v>
      </c>
      <c r="C34" s="59">
        <v>0</v>
      </c>
      <c r="D34" s="59">
        <v>0</v>
      </c>
      <c r="E34" s="59">
        <v>0</v>
      </c>
      <c r="F34" s="59">
        <v>0</v>
      </c>
      <c r="G34" s="59">
        <v>0</v>
      </c>
      <c r="H34" s="59">
        <v>0</v>
      </c>
      <c r="I34" s="59">
        <v>692.24</v>
      </c>
      <c r="J34" s="59">
        <v>985.8</v>
      </c>
      <c r="K34" s="59">
        <v>745.8</v>
      </c>
      <c r="L34" s="59">
        <v>557.36</v>
      </c>
      <c r="M34" s="60">
        <v>23.8</v>
      </c>
      <c r="N34" s="122">
        <f t="shared" si="0"/>
        <v>0</v>
      </c>
      <c r="O34" s="63">
        <f t="shared" si="1"/>
        <v>3005.0000000000005</v>
      </c>
      <c r="P34" s="120">
        <f t="shared" si="2"/>
        <v>3005.0000000000005</v>
      </c>
      <c r="Q34" s="122">
        <f t="shared" si="3"/>
        <v>0</v>
      </c>
      <c r="R34" s="122">
        <f t="shared" si="4"/>
        <v>429.28571428571433</v>
      </c>
      <c r="S34" s="122">
        <f t="shared" si="5"/>
        <v>250.41666666666671</v>
      </c>
      <c r="T34" s="69"/>
    </row>
    <row r="35" spans="1:20" x14ac:dyDescent="0.25">
      <c r="A35" s="17">
        <v>1982</v>
      </c>
      <c r="B35" s="23">
        <v>0</v>
      </c>
      <c r="C35" s="59">
        <v>0</v>
      </c>
      <c r="D35" s="59">
        <v>0</v>
      </c>
      <c r="E35" s="59">
        <v>0</v>
      </c>
      <c r="F35" s="59">
        <v>0</v>
      </c>
      <c r="G35" s="59">
        <v>483.97</v>
      </c>
      <c r="H35" s="59">
        <v>557.36</v>
      </c>
      <c r="I35" s="59">
        <v>156.69999999999999</v>
      </c>
      <c r="J35" s="59">
        <v>727.95</v>
      </c>
      <c r="K35" s="59">
        <v>983.82</v>
      </c>
      <c r="L35" s="59">
        <v>626.79</v>
      </c>
      <c r="M35" s="60">
        <v>138.85</v>
      </c>
      <c r="N35" s="122">
        <f t="shared" si="0"/>
        <v>0</v>
      </c>
      <c r="O35" s="63">
        <f t="shared" si="1"/>
        <v>3675.44</v>
      </c>
      <c r="P35" s="120">
        <f t="shared" si="2"/>
        <v>3675.44</v>
      </c>
      <c r="Q35" s="122">
        <f t="shared" si="3"/>
        <v>0</v>
      </c>
      <c r="R35" s="122">
        <f t="shared" si="4"/>
        <v>525.06285714285718</v>
      </c>
      <c r="S35" s="122">
        <f t="shared" si="5"/>
        <v>306.28666666666669</v>
      </c>
      <c r="T35" s="69"/>
    </row>
    <row r="36" spans="1:20" x14ac:dyDescent="0.25">
      <c r="A36" s="17">
        <v>1983</v>
      </c>
      <c r="B36" s="23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841</v>
      </c>
      <c r="K36" s="59">
        <v>811.25</v>
      </c>
      <c r="L36" s="59">
        <v>666.46</v>
      </c>
      <c r="M36" s="60">
        <v>91.24</v>
      </c>
      <c r="N36" s="122">
        <f t="shared" si="0"/>
        <v>0</v>
      </c>
      <c r="O36" s="63">
        <f t="shared" si="1"/>
        <v>2409.9499999999998</v>
      </c>
      <c r="P36" s="120">
        <f t="shared" si="2"/>
        <v>2409.9499999999998</v>
      </c>
      <c r="Q36" s="122">
        <f t="shared" si="3"/>
        <v>0</v>
      </c>
      <c r="R36" s="122">
        <f t="shared" si="4"/>
        <v>344.27857142857141</v>
      </c>
      <c r="S36" s="122">
        <f t="shared" si="5"/>
        <v>200.82916666666665</v>
      </c>
      <c r="T36" s="69"/>
    </row>
    <row r="37" spans="1:20" x14ac:dyDescent="0.25">
      <c r="A37" s="17">
        <v>1984</v>
      </c>
      <c r="B37" s="23">
        <v>0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295.54000000000002</v>
      </c>
      <c r="I37" s="59">
        <v>876.71</v>
      </c>
      <c r="J37" s="59">
        <v>1039.3499999999999</v>
      </c>
      <c r="K37" s="59">
        <v>1198.03</v>
      </c>
      <c r="L37" s="59">
        <v>597.03</v>
      </c>
      <c r="M37" s="60">
        <v>81.319999999999993</v>
      </c>
      <c r="N37" s="122">
        <f t="shared" si="0"/>
        <v>0</v>
      </c>
      <c r="O37" s="63">
        <f t="shared" si="1"/>
        <v>4087.98</v>
      </c>
      <c r="P37" s="120">
        <f t="shared" si="2"/>
        <v>4087.98</v>
      </c>
      <c r="Q37" s="122">
        <f t="shared" si="3"/>
        <v>0</v>
      </c>
      <c r="R37" s="122">
        <f t="shared" si="4"/>
        <v>583.99714285714288</v>
      </c>
      <c r="S37" s="122">
        <f t="shared" si="5"/>
        <v>340.66500000000002</v>
      </c>
      <c r="T37" s="69"/>
    </row>
    <row r="38" spans="1:20" x14ac:dyDescent="0.25">
      <c r="A38" s="17">
        <v>1985</v>
      </c>
      <c r="B38" s="23">
        <v>0</v>
      </c>
      <c r="C38" s="59">
        <v>0</v>
      </c>
      <c r="D38" s="59">
        <v>0</v>
      </c>
      <c r="E38" s="59">
        <v>0</v>
      </c>
      <c r="F38" s="59">
        <v>0</v>
      </c>
      <c r="G38" s="59">
        <v>458.19</v>
      </c>
      <c r="H38" s="59">
        <v>553.4</v>
      </c>
      <c r="I38" s="59">
        <v>898.53</v>
      </c>
      <c r="J38" s="59">
        <v>660.51</v>
      </c>
      <c r="K38" s="59">
        <v>721.99</v>
      </c>
      <c r="L38" s="59">
        <v>464.14</v>
      </c>
      <c r="M38" s="60">
        <v>0</v>
      </c>
      <c r="N38" s="122">
        <f t="shared" si="0"/>
        <v>0</v>
      </c>
      <c r="O38" s="63">
        <f t="shared" si="1"/>
        <v>3756.7599999999998</v>
      </c>
      <c r="P38" s="120">
        <f t="shared" si="2"/>
        <v>3756.7599999999998</v>
      </c>
      <c r="Q38" s="122">
        <f t="shared" si="3"/>
        <v>0</v>
      </c>
      <c r="R38" s="122">
        <f t="shared" si="4"/>
        <v>536.67999999999995</v>
      </c>
      <c r="S38" s="122">
        <f t="shared" si="5"/>
        <v>313.06333333333333</v>
      </c>
      <c r="T38" s="69"/>
    </row>
    <row r="39" spans="1:20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0</v>
      </c>
      <c r="G39" s="59">
        <v>71.41</v>
      </c>
      <c r="H39" s="59">
        <v>1013.57</v>
      </c>
      <c r="I39" s="59">
        <v>517.69000000000005</v>
      </c>
      <c r="J39" s="59">
        <v>1029.44</v>
      </c>
      <c r="K39" s="59">
        <v>916.38</v>
      </c>
      <c r="L39" s="59">
        <v>115.04</v>
      </c>
      <c r="M39" s="60">
        <v>0</v>
      </c>
      <c r="N39" s="122">
        <f t="shared" si="0"/>
        <v>0</v>
      </c>
      <c r="O39" s="63">
        <f t="shared" si="1"/>
        <v>3663.53</v>
      </c>
      <c r="P39" s="120">
        <f t="shared" si="2"/>
        <v>3663.53</v>
      </c>
      <c r="Q39" s="122">
        <f t="shared" si="3"/>
        <v>0</v>
      </c>
      <c r="R39" s="122">
        <f t="shared" si="4"/>
        <v>523.36142857142863</v>
      </c>
      <c r="S39" s="122">
        <f t="shared" si="5"/>
        <v>305.29416666666668</v>
      </c>
      <c r="T39" s="69"/>
    </row>
    <row r="40" spans="1:20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0</v>
      </c>
      <c r="H40" s="59">
        <v>0</v>
      </c>
      <c r="I40" s="59">
        <v>420.5</v>
      </c>
      <c r="J40" s="59">
        <v>866.79</v>
      </c>
      <c r="K40" s="59">
        <v>1112.74</v>
      </c>
      <c r="L40" s="59">
        <v>545.46</v>
      </c>
      <c r="M40" s="60">
        <v>0</v>
      </c>
      <c r="N40" s="122">
        <f t="shared" si="0"/>
        <v>0</v>
      </c>
      <c r="O40" s="63">
        <f t="shared" si="1"/>
        <v>2945.49</v>
      </c>
      <c r="P40" s="120">
        <f t="shared" si="2"/>
        <v>2945.49</v>
      </c>
      <c r="Q40" s="122">
        <f t="shared" si="3"/>
        <v>0</v>
      </c>
      <c r="R40" s="122">
        <f t="shared" si="4"/>
        <v>420.78428571428566</v>
      </c>
      <c r="S40" s="122">
        <f t="shared" si="5"/>
        <v>245.45749999999998</v>
      </c>
      <c r="T40" s="69"/>
    </row>
    <row r="41" spans="1:20" x14ac:dyDescent="0.25">
      <c r="A41" s="17">
        <v>1988</v>
      </c>
      <c r="B41" s="23">
        <v>0</v>
      </c>
      <c r="C41" s="59">
        <v>0</v>
      </c>
      <c r="D41" s="59">
        <v>0</v>
      </c>
      <c r="E41" s="59">
        <v>0</v>
      </c>
      <c r="F41" s="59">
        <v>0</v>
      </c>
      <c r="G41" s="59">
        <v>0</v>
      </c>
      <c r="H41" s="59">
        <v>75.37</v>
      </c>
      <c r="I41" s="59">
        <v>720.01</v>
      </c>
      <c r="J41" s="59">
        <v>1114.73</v>
      </c>
      <c r="K41" s="59">
        <v>938.2</v>
      </c>
      <c r="L41" s="59">
        <v>362.98</v>
      </c>
      <c r="M41" s="60">
        <v>0</v>
      </c>
      <c r="N41" s="122">
        <f t="shared" si="0"/>
        <v>0</v>
      </c>
      <c r="O41" s="63">
        <f t="shared" si="1"/>
        <v>3211.2900000000004</v>
      </c>
      <c r="P41" s="120">
        <f t="shared" si="2"/>
        <v>3211.2900000000004</v>
      </c>
      <c r="Q41" s="122">
        <f t="shared" si="3"/>
        <v>0</v>
      </c>
      <c r="R41" s="122">
        <f t="shared" si="4"/>
        <v>458.75571428571436</v>
      </c>
      <c r="S41" s="122">
        <f t="shared" si="5"/>
        <v>267.60750000000002</v>
      </c>
      <c r="T41" s="69"/>
    </row>
    <row r="42" spans="1:20" x14ac:dyDescent="0.25">
      <c r="A42" s="17">
        <v>1989</v>
      </c>
      <c r="B42" s="23">
        <v>0</v>
      </c>
      <c r="C42" s="59">
        <v>0</v>
      </c>
      <c r="D42" s="59">
        <v>0</v>
      </c>
      <c r="E42" s="59">
        <v>0</v>
      </c>
      <c r="F42" s="59">
        <v>0</v>
      </c>
      <c r="G42" s="59">
        <v>0</v>
      </c>
      <c r="H42" s="59">
        <v>737.86</v>
      </c>
      <c r="I42" s="59">
        <v>682.32</v>
      </c>
      <c r="J42" s="59">
        <v>1069.1099999999999</v>
      </c>
      <c r="K42" s="59">
        <v>958.03</v>
      </c>
      <c r="L42" s="59">
        <v>468.11</v>
      </c>
      <c r="M42" s="60">
        <v>357.03</v>
      </c>
      <c r="N42" s="122">
        <f t="shared" si="0"/>
        <v>0</v>
      </c>
      <c r="O42" s="63">
        <f t="shared" si="1"/>
        <v>4272.46</v>
      </c>
      <c r="P42" s="120">
        <f t="shared" si="2"/>
        <v>4272.46</v>
      </c>
      <c r="Q42" s="122">
        <f t="shared" si="3"/>
        <v>0</v>
      </c>
      <c r="R42" s="122">
        <f t="shared" si="4"/>
        <v>610.35142857142853</v>
      </c>
      <c r="S42" s="122">
        <f t="shared" si="5"/>
        <v>356.03833333333336</v>
      </c>
      <c r="T42" s="69"/>
    </row>
    <row r="43" spans="1:20" x14ac:dyDescent="0.25">
      <c r="A43" s="17">
        <v>1990</v>
      </c>
      <c r="B43" s="23">
        <v>0</v>
      </c>
      <c r="C43" s="59">
        <v>0</v>
      </c>
      <c r="D43" s="59">
        <v>0</v>
      </c>
      <c r="E43" s="59">
        <v>0</v>
      </c>
      <c r="F43" s="59">
        <v>0</v>
      </c>
      <c r="G43" s="59">
        <v>0</v>
      </c>
      <c r="H43" s="59">
        <v>440.34</v>
      </c>
      <c r="I43" s="59">
        <v>765.63</v>
      </c>
      <c r="J43" s="59">
        <v>922.33</v>
      </c>
      <c r="K43" s="59">
        <v>1120.68</v>
      </c>
      <c r="L43" s="59">
        <v>392.73</v>
      </c>
      <c r="M43" s="60">
        <v>0</v>
      </c>
      <c r="N43" s="122">
        <f t="shared" si="0"/>
        <v>0</v>
      </c>
      <c r="O43" s="63">
        <f t="shared" si="1"/>
        <v>3641.7100000000005</v>
      </c>
      <c r="P43" s="120">
        <f t="shared" si="2"/>
        <v>3641.7100000000005</v>
      </c>
      <c r="Q43" s="122">
        <f t="shared" si="3"/>
        <v>0</v>
      </c>
      <c r="R43" s="122">
        <f t="shared" si="4"/>
        <v>520.24428571428575</v>
      </c>
      <c r="S43" s="122">
        <f t="shared" si="5"/>
        <v>303.47583333333336</v>
      </c>
      <c r="T43" s="69"/>
    </row>
    <row r="44" spans="1:20" x14ac:dyDescent="0.25">
      <c r="A44" s="17">
        <v>1991</v>
      </c>
      <c r="B44" s="23">
        <v>0</v>
      </c>
      <c r="C44" s="59">
        <v>0</v>
      </c>
      <c r="D44" s="59">
        <v>0</v>
      </c>
      <c r="E44" s="59">
        <v>0</v>
      </c>
      <c r="F44" s="59">
        <v>0</v>
      </c>
      <c r="G44" s="59">
        <v>59.51</v>
      </c>
      <c r="H44" s="59">
        <v>315.38</v>
      </c>
      <c r="I44" s="59">
        <v>182.48</v>
      </c>
      <c r="J44" s="59">
        <v>1073.07</v>
      </c>
      <c r="K44" s="59">
        <v>1059.19</v>
      </c>
      <c r="L44" s="59">
        <v>372.9</v>
      </c>
      <c r="M44" s="60">
        <v>0</v>
      </c>
      <c r="N44" s="122">
        <f t="shared" si="0"/>
        <v>0</v>
      </c>
      <c r="O44" s="63">
        <f t="shared" si="1"/>
        <v>3062.53</v>
      </c>
      <c r="P44" s="120">
        <f t="shared" si="2"/>
        <v>3062.53</v>
      </c>
      <c r="Q44" s="122">
        <f t="shared" si="3"/>
        <v>0</v>
      </c>
      <c r="R44" s="122">
        <f t="shared" si="4"/>
        <v>437.50428571428574</v>
      </c>
      <c r="S44" s="122">
        <f t="shared" si="5"/>
        <v>255.21083333333334</v>
      </c>
      <c r="T44" s="69"/>
    </row>
    <row r="45" spans="1:20" x14ac:dyDescent="0.25">
      <c r="A45" s="17">
        <v>1992</v>
      </c>
      <c r="B45" s="23">
        <v>0</v>
      </c>
      <c r="C45" s="59">
        <v>0</v>
      </c>
      <c r="D45" s="59">
        <v>0</v>
      </c>
      <c r="E45" s="59">
        <v>0</v>
      </c>
      <c r="F45" s="59">
        <v>0</v>
      </c>
      <c r="G45" s="59">
        <v>0</v>
      </c>
      <c r="H45" s="59">
        <v>924.31</v>
      </c>
      <c r="I45" s="59">
        <v>313.39</v>
      </c>
      <c r="J45" s="59">
        <v>642.65</v>
      </c>
      <c r="K45" s="59">
        <v>737.86</v>
      </c>
      <c r="L45" s="59">
        <v>426.45</v>
      </c>
      <c r="M45" s="60">
        <v>204.3</v>
      </c>
      <c r="N45" s="122">
        <f t="shared" si="0"/>
        <v>0</v>
      </c>
      <c r="O45" s="63">
        <f t="shared" si="1"/>
        <v>3248.96</v>
      </c>
      <c r="P45" s="120">
        <f t="shared" si="2"/>
        <v>3248.96</v>
      </c>
      <c r="Q45" s="122">
        <f t="shared" si="3"/>
        <v>0</v>
      </c>
      <c r="R45" s="122">
        <f t="shared" si="4"/>
        <v>464.13714285714286</v>
      </c>
      <c r="S45" s="122">
        <f t="shared" si="5"/>
        <v>270.74666666666667</v>
      </c>
      <c r="T45" s="69"/>
    </row>
    <row r="46" spans="1:20" x14ac:dyDescent="0.25">
      <c r="A46" s="17">
        <v>1993</v>
      </c>
      <c r="B46" s="23">
        <v>0</v>
      </c>
      <c r="C46" s="59">
        <v>0</v>
      </c>
      <c r="D46" s="59">
        <v>0</v>
      </c>
      <c r="E46" s="59">
        <v>0</v>
      </c>
      <c r="F46" s="59">
        <v>0</v>
      </c>
      <c r="G46" s="59">
        <v>0</v>
      </c>
      <c r="H46" s="59">
        <v>197.95</v>
      </c>
      <c r="I46" s="59">
        <v>667.65</v>
      </c>
      <c r="J46" s="59">
        <v>983.22</v>
      </c>
      <c r="K46" s="59">
        <v>592.87</v>
      </c>
      <c r="L46" s="59">
        <v>157.69</v>
      </c>
      <c r="M46" s="60">
        <v>104.13</v>
      </c>
      <c r="N46" s="122">
        <f t="shared" si="0"/>
        <v>0</v>
      </c>
      <c r="O46" s="63">
        <f t="shared" si="1"/>
        <v>2703.51</v>
      </c>
      <c r="P46" s="120">
        <f t="shared" si="2"/>
        <v>2703.51</v>
      </c>
      <c r="Q46" s="122">
        <f t="shared" si="3"/>
        <v>0</v>
      </c>
      <c r="R46" s="122">
        <f t="shared" si="4"/>
        <v>386.21571428571434</v>
      </c>
      <c r="S46" s="122">
        <f t="shared" si="5"/>
        <v>225.29250000000002</v>
      </c>
      <c r="T46" s="69"/>
    </row>
    <row r="47" spans="1:20" x14ac:dyDescent="0.25">
      <c r="A47" s="17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0</v>
      </c>
      <c r="G47" s="59">
        <v>0</v>
      </c>
      <c r="H47" s="59">
        <v>801.33</v>
      </c>
      <c r="I47" s="59">
        <v>718.03</v>
      </c>
      <c r="J47" s="59">
        <v>777.73</v>
      </c>
      <c r="K47" s="59">
        <v>660.9</v>
      </c>
      <c r="L47" s="59">
        <v>505</v>
      </c>
      <c r="M47" s="60">
        <v>509.56</v>
      </c>
      <c r="N47" s="122">
        <f t="shared" si="0"/>
        <v>0</v>
      </c>
      <c r="O47" s="63">
        <f t="shared" si="1"/>
        <v>3972.55</v>
      </c>
      <c r="P47" s="120">
        <f t="shared" si="2"/>
        <v>3972.55</v>
      </c>
      <c r="Q47" s="122">
        <f t="shared" si="3"/>
        <v>0</v>
      </c>
      <c r="R47" s="122">
        <f t="shared" si="4"/>
        <v>567.50714285714287</v>
      </c>
      <c r="S47" s="122">
        <f t="shared" si="5"/>
        <v>331.04583333333335</v>
      </c>
      <c r="T47" s="69"/>
    </row>
    <row r="48" spans="1:20" x14ac:dyDescent="0.25">
      <c r="A48" s="17">
        <v>1995</v>
      </c>
      <c r="B48" s="23">
        <v>0</v>
      </c>
      <c r="C48" s="59">
        <v>0</v>
      </c>
      <c r="D48" s="59">
        <v>0</v>
      </c>
      <c r="E48" s="59">
        <v>0</v>
      </c>
      <c r="F48" s="59">
        <v>0</v>
      </c>
      <c r="G48" s="59">
        <v>0</v>
      </c>
      <c r="H48" s="59">
        <v>0</v>
      </c>
      <c r="I48" s="59">
        <v>86.68</v>
      </c>
      <c r="J48" s="59">
        <v>678.16</v>
      </c>
      <c r="K48" s="59">
        <v>1116.31</v>
      </c>
      <c r="L48" s="59">
        <v>587.12</v>
      </c>
      <c r="M48" s="60">
        <v>183.67</v>
      </c>
      <c r="N48" s="122">
        <f t="shared" si="0"/>
        <v>0</v>
      </c>
      <c r="O48" s="63">
        <f t="shared" si="1"/>
        <v>2651.94</v>
      </c>
      <c r="P48" s="120">
        <f t="shared" si="2"/>
        <v>2651.94</v>
      </c>
      <c r="Q48" s="122">
        <f t="shared" si="3"/>
        <v>0</v>
      </c>
      <c r="R48" s="122">
        <f t="shared" si="4"/>
        <v>378.84857142857146</v>
      </c>
      <c r="S48" s="122">
        <f t="shared" si="5"/>
        <v>220.995</v>
      </c>
      <c r="T48" s="69"/>
    </row>
    <row r="49" spans="1:20" x14ac:dyDescent="0.25">
      <c r="A49" s="17">
        <v>1996</v>
      </c>
      <c r="B49" s="23">
        <v>0</v>
      </c>
      <c r="C49" s="59">
        <v>0</v>
      </c>
      <c r="D49" s="59">
        <v>0</v>
      </c>
      <c r="E49" s="59">
        <v>0</v>
      </c>
      <c r="F49" s="59">
        <v>0</v>
      </c>
      <c r="G49" s="59">
        <v>0</v>
      </c>
      <c r="H49" s="59">
        <v>473.86</v>
      </c>
      <c r="I49" s="59">
        <v>435.38</v>
      </c>
      <c r="J49" s="59">
        <v>1252.18</v>
      </c>
      <c r="K49" s="59">
        <v>1136.55</v>
      </c>
      <c r="L49" s="59">
        <v>118.42</v>
      </c>
      <c r="M49" s="60">
        <v>0</v>
      </c>
      <c r="N49" s="122">
        <f t="shared" si="0"/>
        <v>0</v>
      </c>
      <c r="O49" s="63">
        <f t="shared" si="1"/>
        <v>3416.3900000000003</v>
      </c>
      <c r="P49" s="120">
        <f t="shared" si="2"/>
        <v>3416.3900000000003</v>
      </c>
      <c r="Q49" s="122">
        <f t="shared" si="3"/>
        <v>0</v>
      </c>
      <c r="R49" s="122">
        <f t="shared" si="4"/>
        <v>488.05571428571432</v>
      </c>
      <c r="S49" s="122">
        <f t="shared" si="5"/>
        <v>284.69916666666671</v>
      </c>
      <c r="T49" s="69"/>
    </row>
    <row r="50" spans="1:20" x14ac:dyDescent="0.25">
      <c r="A50" s="17">
        <v>1997</v>
      </c>
      <c r="B50" s="23">
        <v>0</v>
      </c>
      <c r="C50" s="59">
        <v>0</v>
      </c>
      <c r="D50" s="59">
        <v>0</v>
      </c>
      <c r="E50" s="59">
        <v>0</v>
      </c>
      <c r="F50" s="59">
        <v>0</v>
      </c>
      <c r="G50" s="59">
        <v>0</v>
      </c>
      <c r="H50" s="59">
        <v>166.61</v>
      </c>
      <c r="I50" s="59">
        <v>361</v>
      </c>
      <c r="J50" s="59">
        <v>948.11</v>
      </c>
      <c r="K50" s="59">
        <v>1190.0999999999999</v>
      </c>
      <c r="L50" s="59">
        <v>561.33000000000004</v>
      </c>
      <c r="M50" s="60">
        <v>124.96</v>
      </c>
      <c r="N50" s="122">
        <f t="shared" si="0"/>
        <v>0</v>
      </c>
      <c r="O50" s="63">
        <f t="shared" si="1"/>
        <v>3352.1099999999997</v>
      </c>
      <c r="P50" s="120">
        <f t="shared" si="2"/>
        <v>3352.1099999999997</v>
      </c>
      <c r="Q50" s="122">
        <f t="shared" si="3"/>
        <v>0</v>
      </c>
      <c r="R50" s="122">
        <f t="shared" si="4"/>
        <v>478.87285714285707</v>
      </c>
      <c r="S50" s="122">
        <f t="shared" si="5"/>
        <v>279.34249999999997</v>
      </c>
      <c r="T50" s="69"/>
    </row>
    <row r="51" spans="1:20" x14ac:dyDescent="0.25">
      <c r="A51" s="17">
        <v>1998</v>
      </c>
      <c r="B51" s="23">
        <v>0</v>
      </c>
      <c r="C51" s="59">
        <v>0</v>
      </c>
      <c r="D51" s="59">
        <v>0</v>
      </c>
      <c r="E51" s="59">
        <v>0</v>
      </c>
      <c r="F51" s="59">
        <v>0</v>
      </c>
      <c r="G51" s="59">
        <v>0</v>
      </c>
      <c r="H51" s="59">
        <v>368.93</v>
      </c>
      <c r="I51" s="59">
        <v>355.64</v>
      </c>
      <c r="J51" s="59">
        <v>1101.6400000000001</v>
      </c>
      <c r="K51" s="59">
        <v>724.77</v>
      </c>
      <c r="L51" s="59">
        <v>450.45</v>
      </c>
      <c r="M51" s="60">
        <v>0</v>
      </c>
      <c r="N51" s="122">
        <f t="shared" si="0"/>
        <v>0</v>
      </c>
      <c r="O51" s="63">
        <f t="shared" si="1"/>
        <v>3001.43</v>
      </c>
      <c r="P51" s="120">
        <f t="shared" si="2"/>
        <v>3001.43</v>
      </c>
      <c r="Q51" s="122">
        <f t="shared" si="3"/>
        <v>0</v>
      </c>
      <c r="R51" s="122">
        <f t="shared" si="4"/>
        <v>428.77571428571429</v>
      </c>
      <c r="S51" s="122">
        <f t="shared" si="5"/>
        <v>250.11916666666664</v>
      </c>
      <c r="T51" s="69"/>
    </row>
    <row r="52" spans="1:20" x14ac:dyDescent="0.25">
      <c r="A52" s="17">
        <v>1999</v>
      </c>
      <c r="B52" s="23">
        <v>0</v>
      </c>
      <c r="C52" s="59">
        <v>0</v>
      </c>
      <c r="D52" s="59">
        <v>0</v>
      </c>
      <c r="E52" s="59">
        <v>0</v>
      </c>
      <c r="F52" s="59">
        <v>0</v>
      </c>
      <c r="G52" s="59">
        <v>0</v>
      </c>
      <c r="H52" s="59">
        <v>162.65</v>
      </c>
      <c r="I52" s="59">
        <v>672.21</v>
      </c>
      <c r="J52" s="59">
        <v>1277.3699999999999</v>
      </c>
      <c r="K52" s="59">
        <v>746.19</v>
      </c>
      <c r="L52" s="59">
        <v>0</v>
      </c>
      <c r="M52" s="60">
        <v>147.77000000000001</v>
      </c>
      <c r="N52" s="122">
        <f t="shared" si="0"/>
        <v>0</v>
      </c>
      <c r="O52" s="63">
        <f t="shared" si="1"/>
        <v>3006.19</v>
      </c>
      <c r="P52" s="120">
        <f t="shared" si="2"/>
        <v>3006.19</v>
      </c>
      <c r="Q52" s="122">
        <f t="shared" si="3"/>
        <v>0</v>
      </c>
      <c r="R52" s="122">
        <f t="shared" si="4"/>
        <v>429.45571428571429</v>
      </c>
      <c r="S52" s="122">
        <f t="shared" si="5"/>
        <v>250.51583333333335</v>
      </c>
      <c r="T52" s="69"/>
    </row>
    <row r="53" spans="1:20" x14ac:dyDescent="0.25">
      <c r="A53" s="17">
        <v>2000</v>
      </c>
      <c r="B53" s="23">
        <v>0</v>
      </c>
      <c r="C53" s="59">
        <v>0</v>
      </c>
      <c r="D53" s="59">
        <v>0</v>
      </c>
      <c r="E53" s="59">
        <v>0</v>
      </c>
      <c r="F53" s="59">
        <v>0</v>
      </c>
      <c r="G53" s="59">
        <v>119.01</v>
      </c>
      <c r="H53" s="59">
        <v>583.15</v>
      </c>
      <c r="I53" s="59">
        <v>872.74</v>
      </c>
      <c r="J53" s="59">
        <v>952.08</v>
      </c>
      <c r="K53" s="59">
        <v>1045.3</v>
      </c>
      <c r="L53" s="59">
        <v>729.93</v>
      </c>
      <c r="M53" s="60">
        <v>0</v>
      </c>
      <c r="N53" s="122">
        <f t="shared" si="0"/>
        <v>0</v>
      </c>
      <c r="O53" s="63">
        <f t="shared" si="1"/>
        <v>4302.21</v>
      </c>
      <c r="P53" s="120">
        <f t="shared" si="2"/>
        <v>4302.21</v>
      </c>
      <c r="Q53" s="122">
        <f t="shared" si="3"/>
        <v>0</v>
      </c>
      <c r="R53" s="122">
        <f t="shared" si="4"/>
        <v>614.60142857142853</v>
      </c>
      <c r="S53" s="122">
        <f t="shared" si="5"/>
        <v>358.51749999999998</v>
      </c>
      <c r="T53" s="69"/>
    </row>
    <row r="54" spans="1:20" x14ac:dyDescent="0.25">
      <c r="A54" s="17">
        <v>2001</v>
      </c>
      <c r="B54" s="23">
        <v>0</v>
      </c>
      <c r="C54" s="59">
        <v>0</v>
      </c>
      <c r="D54" s="59">
        <v>0</v>
      </c>
      <c r="E54" s="59">
        <v>0</v>
      </c>
      <c r="F54" s="59">
        <v>0</v>
      </c>
      <c r="G54" s="59">
        <v>0</v>
      </c>
      <c r="H54" s="59">
        <v>844.77</v>
      </c>
      <c r="I54" s="59">
        <v>564.5</v>
      </c>
      <c r="J54" s="59">
        <v>1032.21</v>
      </c>
      <c r="K54" s="59">
        <v>1048.08</v>
      </c>
      <c r="L54" s="59">
        <v>425.06</v>
      </c>
      <c r="M54" s="60">
        <v>0</v>
      </c>
      <c r="N54" s="122">
        <f t="shared" si="0"/>
        <v>0</v>
      </c>
      <c r="O54" s="63">
        <f t="shared" si="1"/>
        <v>3914.62</v>
      </c>
      <c r="P54" s="120">
        <f t="shared" si="2"/>
        <v>3914.62</v>
      </c>
      <c r="Q54" s="122">
        <f t="shared" si="3"/>
        <v>0</v>
      </c>
      <c r="R54" s="122">
        <f t="shared" si="4"/>
        <v>559.23142857142852</v>
      </c>
      <c r="S54" s="122">
        <f t="shared" si="5"/>
        <v>326.21833333333331</v>
      </c>
      <c r="T54" s="69"/>
    </row>
    <row r="55" spans="1:20" x14ac:dyDescent="0.25">
      <c r="A55" s="17">
        <v>2002</v>
      </c>
      <c r="B55" s="23">
        <v>0</v>
      </c>
      <c r="C55" s="59">
        <v>0</v>
      </c>
      <c r="D55" s="59">
        <v>0</v>
      </c>
      <c r="E55" s="59">
        <v>0</v>
      </c>
      <c r="F55" s="59">
        <v>0</v>
      </c>
      <c r="G55" s="59">
        <v>0</v>
      </c>
      <c r="H55" s="59">
        <v>527.61</v>
      </c>
      <c r="I55" s="59">
        <v>469.1</v>
      </c>
      <c r="J55" s="59">
        <v>910.43</v>
      </c>
      <c r="K55" s="59">
        <v>779.12</v>
      </c>
      <c r="L55" s="59">
        <v>776.94</v>
      </c>
      <c r="M55" s="60">
        <v>188.23</v>
      </c>
      <c r="N55" s="122">
        <f t="shared" si="0"/>
        <v>0</v>
      </c>
      <c r="O55" s="63">
        <f t="shared" si="1"/>
        <v>3651.43</v>
      </c>
      <c r="P55" s="120">
        <f t="shared" si="2"/>
        <v>3651.43</v>
      </c>
      <c r="Q55" s="122">
        <f t="shared" si="3"/>
        <v>0</v>
      </c>
      <c r="R55" s="122">
        <f t="shared" si="4"/>
        <v>521.63285714285712</v>
      </c>
      <c r="S55" s="122">
        <f t="shared" si="5"/>
        <v>304.2858333333333</v>
      </c>
      <c r="T55" s="69"/>
    </row>
    <row r="56" spans="1:20" x14ac:dyDescent="0.25">
      <c r="A56" s="17">
        <v>2003</v>
      </c>
      <c r="B56" s="23">
        <v>0</v>
      </c>
      <c r="C56" s="59">
        <v>0</v>
      </c>
      <c r="D56" s="59">
        <v>0</v>
      </c>
      <c r="E56" s="59">
        <v>0</v>
      </c>
      <c r="F56" s="59">
        <v>0</v>
      </c>
      <c r="G56" s="59">
        <v>0</v>
      </c>
      <c r="H56" s="59">
        <v>322.52</v>
      </c>
      <c r="I56" s="59">
        <v>477.23</v>
      </c>
      <c r="J56" s="59">
        <v>1119.49</v>
      </c>
      <c r="K56" s="59">
        <v>1308.71</v>
      </c>
      <c r="L56" s="59">
        <v>616.87</v>
      </c>
      <c r="M56" s="60">
        <v>3.97</v>
      </c>
      <c r="N56" s="122">
        <f t="shared" si="0"/>
        <v>0</v>
      </c>
      <c r="O56" s="63">
        <f t="shared" si="1"/>
        <v>3848.7899999999995</v>
      </c>
      <c r="P56" s="120">
        <f t="shared" si="2"/>
        <v>3848.7899999999995</v>
      </c>
      <c r="Q56" s="122">
        <f t="shared" si="3"/>
        <v>0</v>
      </c>
      <c r="R56" s="122">
        <f t="shared" si="4"/>
        <v>549.8271428571428</v>
      </c>
      <c r="S56" s="122">
        <f t="shared" si="5"/>
        <v>320.73249999999996</v>
      </c>
      <c r="T56" s="69"/>
    </row>
    <row r="57" spans="1:20" x14ac:dyDescent="0.25">
      <c r="A57" s="17">
        <v>2004</v>
      </c>
      <c r="B57" s="23">
        <v>0</v>
      </c>
      <c r="C57" s="59">
        <v>0</v>
      </c>
      <c r="D57" s="59">
        <v>0</v>
      </c>
      <c r="E57" s="59">
        <v>0</v>
      </c>
      <c r="F57" s="59">
        <v>0</v>
      </c>
      <c r="G57" s="59">
        <v>0</v>
      </c>
      <c r="H57" s="59">
        <v>295.82</v>
      </c>
      <c r="I57" s="59">
        <v>512.38</v>
      </c>
      <c r="J57" s="59">
        <v>1092.9100000000001</v>
      </c>
      <c r="K57" s="59">
        <v>931.45</v>
      </c>
      <c r="L57" s="59">
        <v>491.51</v>
      </c>
      <c r="M57" s="60">
        <v>209.46</v>
      </c>
      <c r="N57" s="122">
        <f t="shared" si="0"/>
        <v>0</v>
      </c>
      <c r="O57" s="63">
        <f t="shared" si="1"/>
        <v>3533.5300000000007</v>
      </c>
      <c r="P57" s="120">
        <f t="shared" si="2"/>
        <v>3533.5300000000007</v>
      </c>
      <c r="Q57" s="122">
        <f t="shared" si="3"/>
        <v>0</v>
      </c>
      <c r="R57" s="122">
        <f t="shared" si="4"/>
        <v>504.79000000000008</v>
      </c>
      <c r="S57" s="122">
        <f t="shared" si="5"/>
        <v>294.46083333333337</v>
      </c>
      <c r="T57" s="69"/>
    </row>
    <row r="58" spans="1:20" x14ac:dyDescent="0.25">
      <c r="A58" s="17">
        <v>2005</v>
      </c>
      <c r="B58" s="23">
        <v>0</v>
      </c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430.84</v>
      </c>
      <c r="I58" s="59">
        <v>426.08</v>
      </c>
      <c r="J58" s="59">
        <v>1019.52</v>
      </c>
      <c r="K58" s="59">
        <v>604.97</v>
      </c>
      <c r="L58" s="59">
        <v>785.07</v>
      </c>
      <c r="M58" s="60">
        <v>291.54000000000002</v>
      </c>
      <c r="N58" s="122">
        <f t="shared" si="0"/>
        <v>0</v>
      </c>
      <c r="O58" s="63">
        <f t="shared" si="1"/>
        <v>3558.02</v>
      </c>
      <c r="P58" s="120">
        <f t="shared" si="2"/>
        <v>3558.02</v>
      </c>
      <c r="Q58" s="122">
        <f t="shared" si="3"/>
        <v>0</v>
      </c>
      <c r="R58" s="122">
        <f t="shared" si="4"/>
        <v>508.2885714285714</v>
      </c>
      <c r="S58" s="122">
        <f t="shared" si="5"/>
        <v>296.50166666666667</v>
      </c>
      <c r="T58" s="69"/>
    </row>
    <row r="59" spans="1:20" x14ac:dyDescent="0.25">
      <c r="A59" s="17">
        <v>2006</v>
      </c>
      <c r="B59" s="23">
        <v>0</v>
      </c>
      <c r="C59" s="59">
        <v>0</v>
      </c>
      <c r="D59" s="59">
        <v>0</v>
      </c>
      <c r="E59" s="59">
        <v>0</v>
      </c>
      <c r="F59" s="59">
        <v>0</v>
      </c>
      <c r="G59" s="59">
        <v>0</v>
      </c>
      <c r="H59" s="59">
        <v>544.83000000000004</v>
      </c>
      <c r="I59" s="59">
        <v>727.98</v>
      </c>
      <c r="J59" s="59">
        <v>834.84</v>
      </c>
      <c r="K59" s="59">
        <v>751.14</v>
      </c>
      <c r="L59" s="59">
        <v>262</v>
      </c>
      <c r="M59" s="60">
        <v>10.119999999999999</v>
      </c>
      <c r="N59" s="122">
        <f t="shared" si="0"/>
        <v>0</v>
      </c>
      <c r="O59" s="63">
        <f t="shared" si="1"/>
        <v>3130.91</v>
      </c>
      <c r="P59" s="120">
        <f t="shared" si="2"/>
        <v>3130.91</v>
      </c>
      <c r="Q59" s="122">
        <f t="shared" si="3"/>
        <v>0</v>
      </c>
      <c r="R59" s="122">
        <f t="shared" si="4"/>
        <v>447.27285714285711</v>
      </c>
      <c r="S59" s="122">
        <f t="shared" si="5"/>
        <v>260.90916666666664</v>
      </c>
      <c r="T59" s="69"/>
    </row>
    <row r="60" spans="1:20" x14ac:dyDescent="0.25">
      <c r="A60" s="17">
        <v>2007</v>
      </c>
      <c r="B60" s="23">
        <v>0</v>
      </c>
      <c r="C60" s="59">
        <v>0</v>
      </c>
      <c r="D60" s="59">
        <v>0</v>
      </c>
      <c r="E60" s="59">
        <v>0</v>
      </c>
      <c r="F60" s="59">
        <v>0</v>
      </c>
      <c r="G60" s="59">
        <v>0</v>
      </c>
      <c r="H60" s="59">
        <v>0</v>
      </c>
      <c r="I60" s="59">
        <v>490.1</v>
      </c>
      <c r="J60" s="59">
        <v>874.45</v>
      </c>
      <c r="K60" s="59">
        <v>853.84</v>
      </c>
      <c r="L60" s="59">
        <v>698.68</v>
      </c>
      <c r="M60" s="60">
        <v>130.05000000000001</v>
      </c>
      <c r="N60" s="122">
        <f t="shared" si="0"/>
        <v>0</v>
      </c>
      <c r="O60" s="63">
        <f t="shared" si="1"/>
        <v>3047.1200000000003</v>
      </c>
      <c r="P60" s="120">
        <f t="shared" si="2"/>
        <v>3047.1200000000003</v>
      </c>
      <c r="Q60" s="122">
        <f t="shared" si="3"/>
        <v>0</v>
      </c>
      <c r="R60" s="122">
        <f t="shared" si="4"/>
        <v>435.30285714285719</v>
      </c>
      <c r="S60" s="122">
        <f t="shared" si="5"/>
        <v>253.9266666666667</v>
      </c>
      <c r="T60" s="69"/>
    </row>
    <row r="61" spans="1:20" x14ac:dyDescent="0.25">
      <c r="A61" s="17">
        <v>2008</v>
      </c>
      <c r="B61" s="23">
        <v>0</v>
      </c>
      <c r="C61" s="59">
        <v>0</v>
      </c>
      <c r="D61" s="59">
        <v>0</v>
      </c>
      <c r="E61" s="59">
        <v>0</v>
      </c>
      <c r="F61" s="59">
        <v>0</v>
      </c>
      <c r="G61" s="59">
        <v>0</v>
      </c>
      <c r="H61" s="59">
        <v>0</v>
      </c>
      <c r="I61" s="59">
        <v>275.10000000000002</v>
      </c>
      <c r="J61" s="59">
        <v>876.31</v>
      </c>
      <c r="K61" s="59">
        <v>894.77</v>
      </c>
      <c r="L61" s="59">
        <v>302.42</v>
      </c>
      <c r="M61" s="60">
        <v>79.239999999999995</v>
      </c>
      <c r="N61" s="122">
        <f t="shared" si="0"/>
        <v>0</v>
      </c>
      <c r="O61" s="63">
        <f t="shared" si="1"/>
        <v>2427.8399999999997</v>
      </c>
      <c r="P61" s="120">
        <f t="shared" si="2"/>
        <v>2427.8399999999997</v>
      </c>
      <c r="Q61" s="122">
        <f t="shared" si="3"/>
        <v>0</v>
      </c>
      <c r="R61" s="122">
        <f t="shared" si="4"/>
        <v>346.83428571428567</v>
      </c>
      <c r="S61" s="122">
        <f t="shared" si="5"/>
        <v>202.31999999999996</v>
      </c>
      <c r="T61" s="69"/>
    </row>
    <row r="62" spans="1:20" x14ac:dyDescent="0.25">
      <c r="A62" s="17">
        <v>2009</v>
      </c>
      <c r="B62" s="23">
        <v>0</v>
      </c>
      <c r="C62" s="59">
        <v>0</v>
      </c>
      <c r="D62" s="59">
        <v>0</v>
      </c>
      <c r="E62" s="59">
        <v>0</v>
      </c>
      <c r="F62" s="59">
        <v>0</v>
      </c>
      <c r="G62" s="59">
        <v>0</v>
      </c>
      <c r="H62" s="59">
        <v>314.14999999999998</v>
      </c>
      <c r="I62" s="59">
        <v>196.72</v>
      </c>
      <c r="J62" s="59">
        <v>650.85</v>
      </c>
      <c r="K62" s="59">
        <v>524.64</v>
      </c>
      <c r="L62" s="59">
        <v>421.26</v>
      </c>
      <c r="M62" s="60">
        <v>11.09</v>
      </c>
      <c r="N62" s="122">
        <f t="shared" si="0"/>
        <v>0</v>
      </c>
      <c r="O62" s="63">
        <f t="shared" si="1"/>
        <v>2118.71</v>
      </c>
      <c r="P62" s="120">
        <f t="shared" si="2"/>
        <v>2118.71</v>
      </c>
      <c r="Q62" s="122">
        <f t="shared" si="3"/>
        <v>0</v>
      </c>
      <c r="R62" s="122">
        <f t="shared" si="4"/>
        <v>302.67285714285714</v>
      </c>
      <c r="S62" s="122">
        <f t="shared" si="5"/>
        <v>176.55916666666667</v>
      </c>
      <c r="T62" s="69"/>
    </row>
    <row r="63" spans="1:20" x14ac:dyDescent="0.25">
      <c r="A63" s="17">
        <v>2010</v>
      </c>
      <c r="B63" s="23">
        <v>12.64</v>
      </c>
      <c r="C63" s="59">
        <v>0</v>
      </c>
      <c r="D63" s="59">
        <v>0</v>
      </c>
      <c r="E63" s="59">
        <v>0</v>
      </c>
      <c r="F63" s="59">
        <v>0</v>
      </c>
      <c r="G63" s="59">
        <v>0</v>
      </c>
      <c r="H63" s="59">
        <v>0</v>
      </c>
      <c r="I63" s="59">
        <v>277.69</v>
      </c>
      <c r="J63" s="59">
        <v>723.94</v>
      </c>
      <c r="K63" s="59">
        <v>653.74</v>
      </c>
      <c r="L63" s="59">
        <v>376.13</v>
      </c>
      <c r="M63" s="60">
        <v>24.61</v>
      </c>
      <c r="N63" s="122">
        <f t="shared" si="0"/>
        <v>12.64</v>
      </c>
      <c r="O63" s="63">
        <f t="shared" si="1"/>
        <v>2056.11</v>
      </c>
      <c r="P63" s="120">
        <f t="shared" si="2"/>
        <v>2068.75</v>
      </c>
      <c r="Q63" s="122">
        <f t="shared" si="3"/>
        <v>2.528</v>
      </c>
      <c r="R63" s="122">
        <f t="shared" si="4"/>
        <v>293.73</v>
      </c>
      <c r="S63" s="122">
        <f t="shared" si="5"/>
        <v>172.39583333333334</v>
      </c>
      <c r="T63" s="69"/>
    </row>
    <row r="64" spans="1:20" x14ac:dyDescent="0.25">
      <c r="A64" s="17">
        <v>2011</v>
      </c>
      <c r="B64" s="23">
        <v>0</v>
      </c>
      <c r="C64" s="59">
        <v>0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36.5</v>
      </c>
      <c r="J64" s="59">
        <v>736.97</v>
      </c>
      <c r="K64" s="59">
        <v>946.41</v>
      </c>
      <c r="L64" s="59">
        <v>635.77</v>
      </c>
      <c r="M64" s="60">
        <v>70.61</v>
      </c>
      <c r="N64" s="122">
        <f t="shared" si="0"/>
        <v>0</v>
      </c>
      <c r="O64" s="63">
        <f t="shared" si="1"/>
        <v>2426.2600000000002</v>
      </c>
      <c r="P64" s="120">
        <f t="shared" si="2"/>
        <v>2426.2600000000002</v>
      </c>
      <c r="Q64" s="122">
        <f t="shared" si="3"/>
        <v>0</v>
      </c>
      <c r="R64" s="122">
        <f t="shared" si="4"/>
        <v>346.60857142857145</v>
      </c>
      <c r="S64" s="122">
        <f t="shared" si="5"/>
        <v>202.18833333333336</v>
      </c>
      <c r="T64" s="69"/>
    </row>
    <row r="65" spans="1:20" ht="15.75" thickBot="1" x14ac:dyDescent="0.3">
      <c r="A65" s="18">
        <v>2012</v>
      </c>
      <c r="B65" s="135">
        <v>0</v>
      </c>
      <c r="C65" s="91">
        <v>0</v>
      </c>
      <c r="D65" s="91">
        <v>0</v>
      </c>
      <c r="E65" s="91">
        <v>0</v>
      </c>
      <c r="F65" s="91">
        <v>0</v>
      </c>
      <c r="G65" s="91">
        <v>0</v>
      </c>
      <c r="H65" s="91">
        <v>454.12</v>
      </c>
      <c r="I65" s="91">
        <v>874.59</v>
      </c>
      <c r="J65" s="91">
        <v>955.85</v>
      </c>
      <c r="K65" s="91">
        <v>956.84</v>
      </c>
      <c r="L65" s="91">
        <v>548.64</v>
      </c>
      <c r="M65" s="136">
        <v>159.63</v>
      </c>
      <c r="N65" s="143">
        <f t="shared" si="0"/>
        <v>0</v>
      </c>
      <c r="O65" s="162">
        <f t="shared" si="1"/>
        <v>3949.67</v>
      </c>
      <c r="P65" s="139">
        <f t="shared" si="2"/>
        <v>3949.67</v>
      </c>
      <c r="Q65" s="143">
        <f t="shared" si="3"/>
        <v>0</v>
      </c>
      <c r="R65" s="143">
        <f t="shared" si="4"/>
        <v>564.23857142857139</v>
      </c>
      <c r="S65" s="143">
        <f t="shared" si="5"/>
        <v>329.13916666666665</v>
      </c>
      <c r="T65" s="69"/>
    </row>
    <row r="66" spans="1:20" x14ac:dyDescent="0.25">
      <c r="A66" s="127" t="s">
        <v>62</v>
      </c>
      <c r="B66" s="22">
        <f>SMALL(B$3:B$65,COUNTIF(B$3:B$65,0)+1)</f>
        <v>12.64</v>
      </c>
      <c r="C66" s="54">
        <v>0</v>
      </c>
      <c r="D66" s="54">
        <v>0</v>
      </c>
      <c r="E66" s="54">
        <v>0</v>
      </c>
      <c r="F66" s="54">
        <v>0</v>
      </c>
      <c r="G66" s="54">
        <f t="shared" ref="G66:P66" si="6">SMALL(G$3:G$65,COUNTIF(G$3:G$65,0)+1)</f>
        <v>19.829999999999998</v>
      </c>
      <c r="H66" s="54">
        <f t="shared" si="6"/>
        <v>71.41</v>
      </c>
      <c r="I66" s="54">
        <f t="shared" si="6"/>
        <v>29.75</v>
      </c>
      <c r="J66" s="54">
        <f t="shared" si="6"/>
        <v>384.8</v>
      </c>
      <c r="K66" s="54">
        <f t="shared" si="6"/>
        <v>366.95</v>
      </c>
      <c r="L66" s="54">
        <f t="shared" si="6"/>
        <v>115.04</v>
      </c>
      <c r="M66" s="55">
        <f t="shared" si="6"/>
        <v>3.97</v>
      </c>
      <c r="N66" s="121">
        <f t="shared" si="6"/>
        <v>12.64</v>
      </c>
      <c r="O66" s="121">
        <f t="shared" si="6"/>
        <v>1939.85</v>
      </c>
      <c r="P66" s="121">
        <f t="shared" si="6"/>
        <v>1939.85</v>
      </c>
      <c r="Q66" s="51"/>
      <c r="R66" s="51"/>
      <c r="S66" s="51"/>
      <c r="T66" s="51"/>
    </row>
    <row r="67" spans="1:20" x14ac:dyDescent="0.25">
      <c r="A67" s="128" t="s">
        <v>63</v>
      </c>
      <c r="B67" s="23">
        <f>MAX(B$3:B$65)</f>
        <v>63.47</v>
      </c>
      <c r="C67" s="59">
        <f t="shared" ref="C67:P67" si="7">MAX(C$3:C$65)</f>
        <v>0</v>
      </c>
      <c r="D67" s="59">
        <f t="shared" si="7"/>
        <v>0</v>
      </c>
      <c r="E67" s="59">
        <f t="shared" si="7"/>
        <v>0</v>
      </c>
      <c r="F67" s="59">
        <f t="shared" si="7"/>
        <v>0</v>
      </c>
      <c r="G67" s="59">
        <f t="shared" si="7"/>
        <v>890.59</v>
      </c>
      <c r="H67" s="59">
        <f t="shared" si="7"/>
        <v>1082.99</v>
      </c>
      <c r="I67" s="59">
        <f t="shared" si="7"/>
        <v>1241.67</v>
      </c>
      <c r="J67" s="59">
        <f t="shared" si="7"/>
        <v>1285.31</v>
      </c>
      <c r="K67" s="59">
        <f t="shared" si="7"/>
        <v>1308.71</v>
      </c>
      <c r="L67" s="59">
        <f t="shared" si="7"/>
        <v>997.7</v>
      </c>
      <c r="M67" s="60">
        <f t="shared" si="7"/>
        <v>509.56</v>
      </c>
      <c r="N67" s="122">
        <f t="shared" si="7"/>
        <v>63.47</v>
      </c>
      <c r="O67" s="122">
        <f t="shared" si="7"/>
        <v>5472.4800000000005</v>
      </c>
      <c r="P67" s="122">
        <f t="shared" si="7"/>
        <v>5472.4800000000005</v>
      </c>
      <c r="Q67" s="51"/>
      <c r="R67" s="51"/>
      <c r="S67" s="51"/>
      <c r="T67" s="51"/>
    </row>
    <row r="68" spans="1:20" x14ac:dyDescent="0.25">
      <c r="A68" s="128" t="s">
        <v>72</v>
      </c>
      <c r="B68" s="23">
        <f>SUM(B$3:B$65)/COUNTIF(B$3:B$65,"&gt;0")</f>
        <v>38.055</v>
      </c>
      <c r="C68" s="23">
        <v>0</v>
      </c>
      <c r="D68" s="23">
        <v>0</v>
      </c>
      <c r="E68" s="23">
        <v>0</v>
      </c>
      <c r="F68" s="23">
        <v>0</v>
      </c>
      <c r="G68" s="23">
        <f t="shared" ref="G68:P68" si="8">SUM(G$3:G$65)/COUNTIF(G$3:G$65,"&gt;0")</f>
        <v>290.21789473684208</v>
      </c>
      <c r="H68" s="23">
        <f t="shared" si="8"/>
        <v>584.75840000000028</v>
      </c>
      <c r="I68" s="23">
        <f t="shared" si="8"/>
        <v>554.14934426229502</v>
      </c>
      <c r="J68" s="23">
        <f t="shared" si="8"/>
        <v>882.39612903225805</v>
      </c>
      <c r="K68" s="23">
        <f t="shared" si="8"/>
        <v>846.38809523809527</v>
      </c>
      <c r="L68" s="23">
        <f t="shared" si="8"/>
        <v>507.72612903225797</v>
      </c>
      <c r="M68" s="120">
        <f t="shared" si="8"/>
        <v>153.37435897435898</v>
      </c>
      <c r="N68" s="122">
        <f t="shared" si="8"/>
        <v>38.055</v>
      </c>
      <c r="O68" s="122">
        <f t="shared" si="8"/>
        <v>3397.5682539682534</v>
      </c>
      <c r="P68" s="122">
        <f t="shared" si="8"/>
        <v>3398.7763492063486</v>
      </c>
      <c r="Q68" s="51"/>
      <c r="R68" s="51"/>
      <c r="S68" s="51"/>
      <c r="T68" s="69"/>
    </row>
    <row r="69" spans="1:20" x14ac:dyDescent="0.25">
      <c r="A69" s="128" t="s">
        <v>73</v>
      </c>
      <c r="B69" s="23">
        <f t="array" ref="B69">SUM(B$3:B$21)/COUNTIF(B$3:B$21,"&gt;0")</f>
        <v>63.47</v>
      </c>
      <c r="C69" s="23">
        <v>0</v>
      </c>
      <c r="D69" s="23">
        <v>0</v>
      </c>
      <c r="E69" s="23">
        <v>0</v>
      </c>
      <c r="F69" s="23">
        <v>0</v>
      </c>
      <c r="G69" s="23">
        <f t="array" ref="G69">SUM(G$3:G$21)/COUNTIF(G$3:G$21,"&gt;0")</f>
        <v>376.64555555555552</v>
      </c>
      <c r="H69" s="23">
        <f t="array" ref="H69">SUM(H$3:H$21)/COUNTIF(H$3:H$21,"&gt;0")</f>
        <v>774.4157142857141</v>
      </c>
      <c r="I69" s="23">
        <f t="array" ref="I69">SUM(I$3:I$21)/COUNTIF(I$3:I$21,"&gt;0")</f>
        <v>623.26055555555547</v>
      </c>
      <c r="J69" s="23">
        <f t="array" ref="J69">SUM(J$3:J$21)/COUNTIF(J$3:J$21,"&gt;0")</f>
        <v>786.89944444444461</v>
      </c>
      <c r="K69" s="23">
        <f t="array" ref="K69">SUM(K$3:K$21)/COUNTIF(K$3:K$21,"&gt;0")</f>
        <v>756.23578947368412</v>
      </c>
      <c r="L69" s="23">
        <f t="array" ref="L69">SUM(L$3:L$21)/COUNTIF(L$3:L$21,"&gt;0")</f>
        <v>532.62157894736845</v>
      </c>
      <c r="M69" s="120">
        <f t="array" ref="M69">SUM(M$3:M$21)/COUNTIF(M$3:M$21,"&gt;0")</f>
        <v>224.67636363636365</v>
      </c>
      <c r="N69" s="122">
        <f t="array" ref="N69">SUM(N$3:N$21)/COUNTIF(N$3:N$21,"&gt;0")</f>
        <v>63.47</v>
      </c>
      <c r="O69" s="122">
        <f t="array" ref="O69">SUM(O$3:O$21)/COUNTIF(O$3:O$21,"&gt;0")</f>
        <v>3503.907368421053</v>
      </c>
      <c r="P69" s="122">
        <f t="array" ref="P69">SUM(P$3:P$21)/COUNTIF(P$3:P$21,"&gt;0")</f>
        <v>3507.2478947368422</v>
      </c>
      <c r="Q69" s="51"/>
      <c r="R69" s="51"/>
      <c r="S69" s="51"/>
      <c r="T69" s="69"/>
    </row>
    <row r="70" spans="1:20" x14ac:dyDescent="0.25">
      <c r="A70" s="128" t="s">
        <v>70</v>
      </c>
      <c r="B70" s="23">
        <v>0</v>
      </c>
      <c r="C70" s="23">
        <v>0</v>
      </c>
      <c r="D70" s="23">
        <v>0</v>
      </c>
      <c r="E70" s="23">
        <v>0</v>
      </c>
      <c r="F70" s="23">
        <v>0</v>
      </c>
      <c r="G70" s="23">
        <f t="array" ref="G70">SUM(G$22:G$52)/COUNTIF(G$22:G$52,"&gt;0")</f>
        <v>222.81333333333336</v>
      </c>
      <c r="H70" s="23">
        <f t="array" ref="H70">SUM(H$22:H$52)/COUNTIF(H$22:H$52,"&gt;0")</f>
        <v>521.41814814814825</v>
      </c>
      <c r="I70" s="23">
        <f t="array" ref="I70">SUM(I$22:I$52)/COUNTIF(I$22:I$52,"&gt;0")</f>
        <v>546.12366666666662</v>
      </c>
      <c r="J70" s="23">
        <f t="array" ref="J70">SUM(J$22:J$52)/COUNTIF(J$22:J$52,"&gt;0")</f>
        <v>927.88774193548397</v>
      </c>
      <c r="K70" s="23">
        <f t="array" ref="K70">SUM(K$22:K$52)/COUNTIF(K$22:K$52,"&gt;0")</f>
        <v>892.09548387096777</v>
      </c>
      <c r="L70" s="23">
        <f t="array" ref="L70">SUM(L$22:L$52)/COUNTIF(L$22:L$52,"&gt;0")</f>
        <v>476.29766666666671</v>
      </c>
      <c r="M70" s="120">
        <f t="array" ref="M70">SUM(M$22:M$52)/COUNTIF(M$22:M$52,"&gt;0")</f>
        <v>137.15352941176471</v>
      </c>
      <c r="N70" s="122">
        <v>0</v>
      </c>
      <c r="O70" s="122">
        <f t="array" ref="O70">SUM(O$22:O$52)/COUNTIF(O$22:O$52,"&gt;0")</f>
        <v>3403.4625806451618</v>
      </c>
      <c r="P70" s="122">
        <f t="array" ref="P70">SUM(P$22:P$52)/COUNTIF(P$22:P$52,"&gt;0")</f>
        <v>3403.4625806451618</v>
      </c>
      <c r="Q70" s="51"/>
      <c r="R70" s="51"/>
      <c r="S70" s="51"/>
      <c r="T70" s="69"/>
    </row>
    <row r="71" spans="1:20" x14ac:dyDescent="0.25">
      <c r="A71" s="128" t="s">
        <v>74</v>
      </c>
      <c r="B71" s="23">
        <f>SUM(B$22:B$65)/COUNTIF(B$22:B$65,"&gt;0")</f>
        <v>12.64</v>
      </c>
      <c r="C71" s="23">
        <v>0</v>
      </c>
      <c r="D71" s="23">
        <v>0</v>
      </c>
      <c r="E71" s="23">
        <v>0</v>
      </c>
      <c r="F71" s="23">
        <v>0</v>
      </c>
      <c r="G71" s="23">
        <f t="shared" ref="G71:P71" si="9">SUM(G$22:G$65)/COUNTIF(G$22:G$65,"&gt;0")</f>
        <v>212.43300000000005</v>
      </c>
      <c r="H71" s="23">
        <f t="shared" si="9"/>
        <v>511.00277777777796</v>
      </c>
      <c r="I71" s="23">
        <f t="shared" si="9"/>
        <v>525.21906976744185</v>
      </c>
      <c r="J71" s="23">
        <f t="shared" si="9"/>
        <v>921.46295454545441</v>
      </c>
      <c r="K71" s="23">
        <f t="shared" si="9"/>
        <v>885.31749999999965</v>
      </c>
      <c r="L71" s="23">
        <f t="shared" si="9"/>
        <v>496.72581395348834</v>
      </c>
      <c r="M71" s="120">
        <f t="shared" si="9"/>
        <v>125.36285714285715</v>
      </c>
      <c r="N71" s="122">
        <f t="shared" si="9"/>
        <v>12.64</v>
      </c>
      <c r="O71" s="122">
        <f t="shared" si="9"/>
        <v>3351.6490909090908</v>
      </c>
      <c r="P71" s="122">
        <f t="shared" si="9"/>
        <v>3351.9363636363637</v>
      </c>
      <c r="Q71" s="51"/>
      <c r="R71" s="51"/>
      <c r="S71" s="51"/>
      <c r="T71" s="69"/>
    </row>
    <row r="72" spans="1:20" x14ac:dyDescent="0.25">
      <c r="A72" s="129" t="s">
        <v>67</v>
      </c>
      <c r="B72" s="23">
        <f>SUM(B$53:B$65)/COUNTIF(B$53:B$65,"&gt;0")</f>
        <v>12.64</v>
      </c>
      <c r="C72" s="23">
        <v>0</v>
      </c>
      <c r="D72" s="23">
        <v>0</v>
      </c>
      <c r="E72" s="23">
        <v>0</v>
      </c>
      <c r="F72" s="23">
        <v>0</v>
      </c>
      <c r="G72" s="23">
        <f t="shared" ref="G72:P72" si="10">SUM(G$53:G$65)/COUNTIF(G$53:G$65,"&gt;0")</f>
        <v>119.01</v>
      </c>
      <c r="H72" s="23">
        <f t="shared" si="10"/>
        <v>479.75666666666672</v>
      </c>
      <c r="I72" s="23">
        <f t="shared" si="10"/>
        <v>476.97769230769239</v>
      </c>
      <c r="J72" s="23">
        <f t="shared" si="10"/>
        <v>906.14230769230767</v>
      </c>
      <c r="K72" s="23">
        <f t="shared" si="10"/>
        <v>869.15461538461545</v>
      </c>
      <c r="L72" s="23">
        <f t="shared" si="10"/>
        <v>543.86769230769244</v>
      </c>
      <c r="M72" s="120">
        <f t="shared" si="10"/>
        <v>107.1409090909091</v>
      </c>
      <c r="N72" s="122">
        <f t="shared" si="10"/>
        <v>12.64</v>
      </c>
      <c r="O72" s="122">
        <f t="shared" si="10"/>
        <v>3228.0938461538462</v>
      </c>
      <c r="P72" s="122">
        <f t="shared" si="10"/>
        <v>3229.0661538461541</v>
      </c>
      <c r="Q72" s="51"/>
      <c r="R72" s="51"/>
      <c r="S72" s="51"/>
      <c r="T72" s="69"/>
    </row>
    <row r="73" spans="1:20" x14ac:dyDescent="0.25">
      <c r="A73" s="130" t="s">
        <v>65</v>
      </c>
      <c r="B73" s="23">
        <f t="array" ref="B73">MEDIAN(IF(B$3:B$65&lt;&gt;0,B$3:B$65))</f>
        <v>38.055</v>
      </c>
      <c r="C73" s="23">
        <v>0</v>
      </c>
      <c r="D73" s="23">
        <v>0</v>
      </c>
      <c r="E73" s="23">
        <v>0</v>
      </c>
      <c r="F73" s="23">
        <v>0</v>
      </c>
      <c r="G73" s="23">
        <f t="array" ref="G73">MEDIAN(IF(G$3:G$65&lt;&gt;0,G$3:G$65))</f>
        <v>204.3</v>
      </c>
      <c r="H73" s="23">
        <f t="array" ref="H73">MEDIAN(IF(H$3:H$65&lt;&gt;0,H$3:H$65))</f>
        <v>555.38</v>
      </c>
      <c r="I73" s="23">
        <f t="array" ref="I73">MEDIAN(IF(I$3:I$65&lt;&gt;0,I$3:I$65))</f>
        <v>525.63</v>
      </c>
      <c r="J73" s="23">
        <f t="array" ref="J73">MEDIAN(IF(J$3:J$65&lt;&gt;0,J$3:J$65))</f>
        <v>893.36999999999989</v>
      </c>
      <c r="K73" s="23">
        <f t="array" ref="K73">MEDIAN(IF(K$3:K$65&lt;&gt;0,K$3:K$65))</f>
        <v>837.04</v>
      </c>
      <c r="L73" s="23">
        <f t="array" ref="L73">MEDIAN(IF(L$3:L$65&lt;&gt;0,L$3:L$65))</f>
        <v>510.35500000000002</v>
      </c>
      <c r="M73" s="120">
        <f t="array" ref="M73">MEDIAN(IF(M$3:M$65&lt;&gt;0,M$3:M$65))</f>
        <v>124.96</v>
      </c>
      <c r="N73" s="122">
        <f t="array" ref="N73">MEDIAN(IF(N$3:N$65&lt;&gt;0,N$3:N$65))</f>
        <v>38.055</v>
      </c>
      <c r="O73" s="122">
        <f t="array" ref="O73">MEDIAN(IF(O$3:O$65&lt;&gt;0,O$3:O$65))</f>
        <v>3416.3900000000003</v>
      </c>
      <c r="P73" s="122">
        <f t="array" ref="P73">MEDIAN(IF(P$3:P$65&lt;&gt;0,P$3:P$65))</f>
        <v>3416.3900000000003</v>
      </c>
      <c r="Q73" s="51"/>
      <c r="R73" s="51"/>
      <c r="S73" s="51"/>
      <c r="T73" s="69"/>
    </row>
    <row r="74" spans="1:20" ht="15.75" thickBot="1" x14ac:dyDescent="0.3">
      <c r="A74" s="131" t="s">
        <v>71</v>
      </c>
      <c r="B74" s="24">
        <f t="array" ref="B74">MEDIAN(IF(B$53:B$65&lt;&gt;0,B$53:B$65))</f>
        <v>12.64</v>
      </c>
      <c r="C74" s="24">
        <v>0</v>
      </c>
      <c r="D74" s="24">
        <v>0</v>
      </c>
      <c r="E74" s="24">
        <v>0</v>
      </c>
      <c r="F74" s="24">
        <v>0</v>
      </c>
      <c r="G74" s="24">
        <f t="array" ref="G74">MEDIAN(IF(G$53:G$65&lt;&gt;0,G$53:G$65))</f>
        <v>119.01</v>
      </c>
      <c r="H74" s="24">
        <f t="array" ref="H74">MEDIAN(IF(H$53:H$65&lt;&gt;0,H$53:H$65))</f>
        <v>454.12</v>
      </c>
      <c r="I74" s="24">
        <f t="array" ref="I74">MEDIAN(IF(I$53:I$65&lt;&gt;0,I$53:I$65))</f>
        <v>477.23</v>
      </c>
      <c r="J74" s="24">
        <f t="array" ref="J74">MEDIAN(IF(J$53:J$65&lt;&gt;0,J$53:J$65))</f>
        <v>910.43</v>
      </c>
      <c r="K74" s="24">
        <f t="array" ref="K74">MEDIAN(IF(K$53:K$65&lt;&gt;0,K$53:K$65))</f>
        <v>894.77</v>
      </c>
      <c r="L74" s="24">
        <f t="array" ref="L74">MEDIAN(IF(L$53:L$65&lt;&gt;0,L$53:L$65))</f>
        <v>548.64</v>
      </c>
      <c r="M74" s="144">
        <f t="array" ref="M74">MEDIAN(IF(M$53:M$65&lt;&gt;0,M$53:M$65))</f>
        <v>79.239999999999995</v>
      </c>
      <c r="N74" s="143">
        <f t="array" ref="N74">MEDIAN(IF(N$53:N$65&lt;&gt;0,N$53:N$65))</f>
        <v>12.64</v>
      </c>
      <c r="O74" s="143">
        <f t="array" ref="O74">MEDIAN(IF(O$53:O$65&lt;&gt;0,O$53:O$65))</f>
        <v>3533.5300000000007</v>
      </c>
      <c r="P74" s="143">
        <f t="array" ref="P74">MEDIAN(IF(P$53:P$65&lt;&gt;0,P$53:P$65))</f>
        <v>3533.5300000000007</v>
      </c>
      <c r="Q74" s="51"/>
      <c r="R74" s="51"/>
      <c r="S74" s="51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"/>
  <sheetViews>
    <sheetView zoomScale="90" zoomScaleNormal="90" workbookViewId="0">
      <selection activeCell="Q2" sqref="Q1:R1048576"/>
    </sheetView>
  </sheetViews>
  <sheetFormatPr defaultRowHeight="15" x14ac:dyDescent="0.25"/>
  <cols>
    <col min="1" max="1" width="24" customWidth="1"/>
    <col min="2" max="13" width="7.7109375" customWidth="1"/>
    <col min="14" max="18" width="8.7109375" customWidth="1"/>
    <col min="19" max="19" width="11.140625" customWidth="1"/>
    <col min="20" max="20" width="8.7109375" customWidth="1"/>
  </cols>
  <sheetData>
    <row r="1" spans="1:20" ht="19.5" thickBot="1" x14ac:dyDescent="0.3">
      <c r="A1" s="232" t="s">
        <v>41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98" t="s">
        <v>16</v>
      </c>
      <c r="T1" s="123"/>
    </row>
    <row r="2" spans="1:20" ht="30" customHeight="1" thickBot="1" x14ac:dyDescent="0.3">
      <c r="A2" s="15" t="s">
        <v>17</v>
      </c>
      <c r="B2" s="5" t="s">
        <v>13</v>
      </c>
      <c r="C2" s="9" t="s">
        <v>14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5" t="s">
        <v>8</v>
      </c>
      <c r="J2" s="5" t="s">
        <v>9</v>
      </c>
      <c r="K2" s="11" t="s">
        <v>10</v>
      </c>
      <c r="L2" s="11" t="s">
        <v>11</v>
      </c>
      <c r="M2" s="9" t="s">
        <v>12</v>
      </c>
      <c r="N2" s="5" t="s">
        <v>183</v>
      </c>
      <c r="O2" s="11" t="s">
        <v>184</v>
      </c>
      <c r="P2" s="9" t="s">
        <v>36</v>
      </c>
      <c r="Q2" s="5" t="s">
        <v>153</v>
      </c>
      <c r="R2" s="11" t="s">
        <v>154</v>
      </c>
      <c r="S2" s="95" t="s">
        <v>155</v>
      </c>
      <c r="T2" s="72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0</v>
      </c>
      <c r="H3" s="88">
        <v>87.27</v>
      </c>
      <c r="I3" s="88">
        <v>755.71</v>
      </c>
      <c r="J3" s="88">
        <v>664.47</v>
      </c>
      <c r="K3" s="88">
        <v>708.11</v>
      </c>
      <c r="L3" s="88">
        <v>355.05</v>
      </c>
      <c r="M3" s="132">
        <v>73.39</v>
      </c>
      <c r="N3" s="134">
        <f>SUM(B3:F3)</f>
        <v>0</v>
      </c>
      <c r="O3" s="159">
        <f>SUM(G3:M3)</f>
        <v>2644</v>
      </c>
      <c r="P3" s="119">
        <f>SUM(B3:M3)</f>
        <v>2644</v>
      </c>
      <c r="Q3" s="134">
        <f>AVERAGE(B3:F3)</f>
        <v>0</v>
      </c>
      <c r="R3" s="119">
        <f>AVERAGE(G3:M3)</f>
        <v>377.71428571428572</v>
      </c>
      <c r="S3" s="121">
        <f>AVERAGE(B3:M3)</f>
        <v>220.33333333333334</v>
      </c>
      <c r="T3" s="69"/>
    </row>
    <row r="4" spans="1:20" x14ac:dyDescent="0.25">
      <c r="A4" s="17">
        <v>1951</v>
      </c>
      <c r="B4" s="23">
        <v>0</v>
      </c>
      <c r="C4" s="59">
        <v>0</v>
      </c>
      <c r="D4" s="59">
        <v>0</v>
      </c>
      <c r="E4" s="59">
        <v>0</v>
      </c>
      <c r="F4" s="59">
        <v>0</v>
      </c>
      <c r="G4" s="59">
        <v>43.64</v>
      </c>
      <c r="H4" s="59">
        <v>414.55</v>
      </c>
      <c r="I4" s="59">
        <v>194.38</v>
      </c>
      <c r="J4" s="59">
        <v>727.95</v>
      </c>
      <c r="K4" s="59">
        <v>733.9</v>
      </c>
      <c r="L4" s="59">
        <v>462.16</v>
      </c>
      <c r="M4" s="60">
        <v>69.42</v>
      </c>
      <c r="N4" s="122">
        <f t="shared" ref="N4:N65" si="0">SUM(B4:F4)</f>
        <v>0</v>
      </c>
      <c r="O4" s="63">
        <f t="shared" ref="O4:O65" si="1">SUM(G4:M4)</f>
        <v>2646</v>
      </c>
      <c r="P4" s="120">
        <f t="shared" ref="P4:P65" si="2">SUM(B4:M4)</f>
        <v>2646</v>
      </c>
      <c r="Q4" s="122">
        <f t="shared" ref="Q4:Q65" si="3">AVERAGE(B4:F4)</f>
        <v>0</v>
      </c>
      <c r="R4" s="120">
        <f t="shared" ref="R4:R65" si="4">AVERAGE(G4:M4)</f>
        <v>378</v>
      </c>
      <c r="S4" s="122">
        <f t="shared" ref="S4:S65" si="5">AVERAGE(B4:M4)</f>
        <v>220.5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0</v>
      </c>
      <c r="I5" s="59">
        <v>315.38</v>
      </c>
      <c r="J5" s="59">
        <v>595.04999999999995</v>
      </c>
      <c r="K5" s="59">
        <v>731.91</v>
      </c>
      <c r="L5" s="59">
        <v>527.61</v>
      </c>
      <c r="M5" s="60">
        <v>567.28</v>
      </c>
      <c r="N5" s="122">
        <f t="shared" si="0"/>
        <v>0</v>
      </c>
      <c r="O5" s="63">
        <f t="shared" si="1"/>
        <v>2737.2299999999996</v>
      </c>
      <c r="P5" s="120">
        <f t="shared" si="2"/>
        <v>2737.2299999999996</v>
      </c>
      <c r="Q5" s="122">
        <f t="shared" si="3"/>
        <v>0</v>
      </c>
      <c r="R5" s="120">
        <f t="shared" si="4"/>
        <v>391.0328571428571</v>
      </c>
      <c r="S5" s="122">
        <f t="shared" si="5"/>
        <v>228.10249999999996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0</v>
      </c>
      <c r="I6" s="59">
        <v>529.59</v>
      </c>
      <c r="J6" s="59">
        <v>688.27</v>
      </c>
      <c r="K6" s="59">
        <v>456.2</v>
      </c>
      <c r="L6" s="59">
        <v>946.13</v>
      </c>
      <c r="M6" s="60">
        <v>396.7</v>
      </c>
      <c r="N6" s="122">
        <f t="shared" si="0"/>
        <v>0</v>
      </c>
      <c r="O6" s="63">
        <f t="shared" si="1"/>
        <v>3016.89</v>
      </c>
      <c r="P6" s="120">
        <f t="shared" si="2"/>
        <v>3016.89</v>
      </c>
      <c r="Q6" s="122">
        <f t="shared" si="3"/>
        <v>0</v>
      </c>
      <c r="R6" s="120">
        <f t="shared" si="4"/>
        <v>430.9842857142857</v>
      </c>
      <c r="S6" s="122">
        <f t="shared" si="5"/>
        <v>251.4075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0</v>
      </c>
      <c r="H7" s="59">
        <v>317.36</v>
      </c>
      <c r="I7" s="59">
        <v>543.48</v>
      </c>
      <c r="J7" s="59">
        <v>440.34</v>
      </c>
      <c r="K7" s="59">
        <v>414.55</v>
      </c>
      <c r="L7" s="59">
        <v>529.59</v>
      </c>
      <c r="M7" s="60">
        <v>190.42</v>
      </c>
      <c r="N7" s="122">
        <f t="shared" si="0"/>
        <v>0</v>
      </c>
      <c r="O7" s="63">
        <f t="shared" si="1"/>
        <v>2435.7400000000002</v>
      </c>
      <c r="P7" s="120">
        <f t="shared" si="2"/>
        <v>2435.7400000000002</v>
      </c>
      <c r="Q7" s="122">
        <f t="shared" si="3"/>
        <v>0</v>
      </c>
      <c r="R7" s="120">
        <f t="shared" si="4"/>
        <v>347.96285714285716</v>
      </c>
      <c r="S7" s="122">
        <f t="shared" si="5"/>
        <v>202.97833333333335</v>
      </c>
      <c r="T7" s="69"/>
    </row>
    <row r="8" spans="1:20" x14ac:dyDescent="0.25">
      <c r="A8" s="17">
        <v>1955</v>
      </c>
      <c r="B8" s="23">
        <v>0</v>
      </c>
      <c r="C8" s="59">
        <v>0</v>
      </c>
      <c r="D8" s="59">
        <v>0</v>
      </c>
      <c r="E8" s="59">
        <v>0</v>
      </c>
      <c r="F8" s="59">
        <v>0</v>
      </c>
      <c r="G8" s="59">
        <v>13.89</v>
      </c>
      <c r="H8" s="59">
        <v>353.06</v>
      </c>
      <c r="I8" s="59">
        <v>107.11</v>
      </c>
      <c r="J8" s="59">
        <v>797.37</v>
      </c>
      <c r="K8" s="59">
        <v>440.34</v>
      </c>
      <c r="L8" s="59">
        <v>366.95</v>
      </c>
      <c r="M8" s="60">
        <v>0</v>
      </c>
      <c r="N8" s="122">
        <f t="shared" si="0"/>
        <v>0</v>
      </c>
      <c r="O8" s="63">
        <f t="shared" si="1"/>
        <v>2078.7199999999998</v>
      </c>
      <c r="P8" s="120">
        <f t="shared" si="2"/>
        <v>2078.7199999999998</v>
      </c>
      <c r="Q8" s="122">
        <f t="shared" si="3"/>
        <v>0</v>
      </c>
      <c r="R8" s="120">
        <f t="shared" si="4"/>
        <v>296.95999999999998</v>
      </c>
      <c r="S8" s="122">
        <f t="shared" si="5"/>
        <v>173.22666666666666</v>
      </c>
      <c r="T8" s="69"/>
    </row>
    <row r="9" spans="1:20" x14ac:dyDescent="0.25">
      <c r="A9" s="17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273.72000000000003</v>
      </c>
      <c r="H9" s="59">
        <v>515.71</v>
      </c>
      <c r="I9" s="59">
        <v>238.02</v>
      </c>
      <c r="J9" s="59">
        <v>626.79</v>
      </c>
      <c r="K9" s="59">
        <v>505.79</v>
      </c>
      <c r="L9" s="59">
        <v>523.64</v>
      </c>
      <c r="M9" s="60">
        <v>420.5</v>
      </c>
      <c r="N9" s="122">
        <f t="shared" si="0"/>
        <v>0</v>
      </c>
      <c r="O9" s="63">
        <f t="shared" si="1"/>
        <v>3104.17</v>
      </c>
      <c r="P9" s="120">
        <f t="shared" si="2"/>
        <v>3104.17</v>
      </c>
      <c r="Q9" s="122">
        <f t="shared" si="3"/>
        <v>0</v>
      </c>
      <c r="R9" s="120">
        <f t="shared" si="4"/>
        <v>443.45285714285717</v>
      </c>
      <c r="S9" s="122">
        <f t="shared" si="5"/>
        <v>258.68083333333334</v>
      </c>
      <c r="T9" s="69"/>
    </row>
    <row r="10" spans="1:20" x14ac:dyDescent="0.25">
      <c r="A10" s="17">
        <v>1957</v>
      </c>
      <c r="B10" s="23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144.80000000000001</v>
      </c>
      <c r="I10" s="59">
        <v>303.48</v>
      </c>
      <c r="J10" s="59">
        <v>634.72</v>
      </c>
      <c r="K10" s="59">
        <v>706.13</v>
      </c>
      <c r="L10" s="59">
        <v>692.24</v>
      </c>
      <c r="M10" s="60">
        <v>150.75</v>
      </c>
      <c r="N10" s="122">
        <f t="shared" si="0"/>
        <v>0</v>
      </c>
      <c r="O10" s="63">
        <f t="shared" si="1"/>
        <v>2632.12</v>
      </c>
      <c r="P10" s="120">
        <f t="shared" si="2"/>
        <v>2632.12</v>
      </c>
      <c r="Q10" s="122">
        <f t="shared" si="3"/>
        <v>0</v>
      </c>
      <c r="R10" s="120">
        <f t="shared" si="4"/>
        <v>376.01714285714286</v>
      </c>
      <c r="S10" s="122">
        <f t="shared" si="5"/>
        <v>219.34333333333333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5.95</v>
      </c>
      <c r="I11" s="59">
        <v>180.5</v>
      </c>
      <c r="J11" s="59">
        <v>370.92</v>
      </c>
      <c r="K11" s="59">
        <v>1067.1199999999999</v>
      </c>
      <c r="L11" s="59">
        <v>781.5</v>
      </c>
      <c r="M11" s="60">
        <v>115.04</v>
      </c>
      <c r="N11" s="122">
        <f t="shared" si="0"/>
        <v>0</v>
      </c>
      <c r="O11" s="63">
        <f t="shared" si="1"/>
        <v>2521.0299999999997</v>
      </c>
      <c r="P11" s="120">
        <f t="shared" si="2"/>
        <v>2521.0299999999997</v>
      </c>
      <c r="Q11" s="122">
        <f t="shared" si="3"/>
        <v>0</v>
      </c>
      <c r="R11" s="120">
        <f t="shared" si="4"/>
        <v>360.1471428571428</v>
      </c>
      <c r="S11" s="122">
        <f t="shared" si="5"/>
        <v>210.08583333333331</v>
      </c>
      <c r="T11" s="69"/>
    </row>
    <row r="12" spans="1:20" x14ac:dyDescent="0.25">
      <c r="A12" s="17">
        <v>1959</v>
      </c>
      <c r="B12" s="23">
        <v>35.700000000000003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107.11</v>
      </c>
      <c r="I12" s="59">
        <v>720.01</v>
      </c>
      <c r="J12" s="59">
        <v>825.14</v>
      </c>
      <c r="K12" s="59">
        <v>783.48</v>
      </c>
      <c r="L12" s="59">
        <v>908.44</v>
      </c>
      <c r="M12" s="60">
        <v>1.98</v>
      </c>
      <c r="N12" s="122">
        <f t="shared" si="0"/>
        <v>35.700000000000003</v>
      </c>
      <c r="O12" s="63">
        <f t="shared" si="1"/>
        <v>3346.16</v>
      </c>
      <c r="P12" s="120">
        <f t="shared" si="2"/>
        <v>3381.86</v>
      </c>
      <c r="Q12" s="122">
        <f t="shared" si="3"/>
        <v>7.1400000000000006</v>
      </c>
      <c r="R12" s="120">
        <f t="shared" si="4"/>
        <v>478.02285714285711</v>
      </c>
      <c r="S12" s="122">
        <f t="shared" si="5"/>
        <v>281.82166666666666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0</v>
      </c>
      <c r="H13" s="59">
        <v>119.01</v>
      </c>
      <c r="I13" s="59">
        <v>113.06</v>
      </c>
      <c r="J13" s="59">
        <v>739.85</v>
      </c>
      <c r="K13" s="59">
        <v>785.47</v>
      </c>
      <c r="L13" s="59">
        <v>458.19</v>
      </c>
      <c r="M13" s="60">
        <v>9.92</v>
      </c>
      <c r="N13" s="122">
        <f t="shared" si="0"/>
        <v>0</v>
      </c>
      <c r="O13" s="63">
        <f t="shared" si="1"/>
        <v>2225.5</v>
      </c>
      <c r="P13" s="120">
        <f t="shared" si="2"/>
        <v>2225.5</v>
      </c>
      <c r="Q13" s="122">
        <f t="shared" si="3"/>
        <v>0</v>
      </c>
      <c r="R13" s="120">
        <f t="shared" si="4"/>
        <v>317.92857142857144</v>
      </c>
      <c r="S13" s="122">
        <f t="shared" si="5"/>
        <v>185.45833333333334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0</v>
      </c>
      <c r="I14" s="59">
        <v>0</v>
      </c>
      <c r="J14" s="59">
        <v>170.58</v>
      </c>
      <c r="K14" s="59">
        <v>801.33</v>
      </c>
      <c r="L14" s="59">
        <v>196.37</v>
      </c>
      <c r="M14" s="60">
        <v>0</v>
      </c>
      <c r="N14" s="122">
        <f t="shared" si="0"/>
        <v>0</v>
      </c>
      <c r="O14" s="63">
        <f t="shared" si="1"/>
        <v>1168.2800000000002</v>
      </c>
      <c r="P14" s="120">
        <f t="shared" si="2"/>
        <v>1168.2800000000002</v>
      </c>
      <c r="Q14" s="122">
        <f t="shared" si="3"/>
        <v>0</v>
      </c>
      <c r="R14" s="120">
        <f t="shared" si="4"/>
        <v>166.89714285714288</v>
      </c>
      <c r="S14" s="122">
        <f t="shared" si="5"/>
        <v>97.356666666666683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126.94</v>
      </c>
      <c r="H15" s="59">
        <v>559.35</v>
      </c>
      <c r="I15" s="59">
        <v>9.92</v>
      </c>
      <c r="J15" s="59">
        <v>614.89</v>
      </c>
      <c r="K15" s="59">
        <v>779.52</v>
      </c>
      <c r="L15" s="59">
        <v>144.80000000000001</v>
      </c>
      <c r="M15" s="60">
        <v>238.02</v>
      </c>
      <c r="N15" s="122">
        <f t="shared" si="0"/>
        <v>0</v>
      </c>
      <c r="O15" s="63">
        <f t="shared" si="1"/>
        <v>2473.44</v>
      </c>
      <c r="P15" s="120">
        <f t="shared" si="2"/>
        <v>2473.44</v>
      </c>
      <c r="Q15" s="122">
        <f t="shared" si="3"/>
        <v>0</v>
      </c>
      <c r="R15" s="120">
        <f t="shared" si="4"/>
        <v>353.34857142857146</v>
      </c>
      <c r="S15" s="122">
        <f t="shared" si="5"/>
        <v>206.12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95.21</v>
      </c>
      <c r="H16" s="59">
        <v>438.35</v>
      </c>
      <c r="I16" s="59">
        <v>589.1</v>
      </c>
      <c r="J16" s="59">
        <v>507.78</v>
      </c>
      <c r="K16" s="59">
        <v>642.65</v>
      </c>
      <c r="L16" s="59">
        <v>420.5</v>
      </c>
      <c r="M16" s="60">
        <v>343.15</v>
      </c>
      <c r="N16" s="122">
        <f t="shared" si="0"/>
        <v>0</v>
      </c>
      <c r="O16" s="63">
        <f t="shared" si="1"/>
        <v>3036.7400000000002</v>
      </c>
      <c r="P16" s="120">
        <f t="shared" si="2"/>
        <v>3036.7400000000002</v>
      </c>
      <c r="Q16" s="122">
        <f t="shared" si="3"/>
        <v>0</v>
      </c>
      <c r="R16" s="120">
        <f t="shared" si="4"/>
        <v>433.82000000000005</v>
      </c>
      <c r="S16" s="122">
        <f t="shared" si="5"/>
        <v>253.0616666666667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0</v>
      </c>
      <c r="H17" s="59">
        <v>509.76</v>
      </c>
      <c r="I17" s="59">
        <v>436.37</v>
      </c>
      <c r="J17" s="59">
        <v>589.1</v>
      </c>
      <c r="K17" s="59">
        <v>216.2</v>
      </c>
      <c r="L17" s="59">
        <v>184.46</v>
      </c>
      <c r="M17" s="60">
        <v>13.89</v>
      </c>
      <c r="N17" s="122">
        <f t="shared" si="0"/>
        <v>0</v>
      </c>
      <c r="O17" s="63">
        <f t="shared" si="1"/>
        <v>1949.7800000000002</v>
      </c>
      <c r="P17" s="120">
        <f t="shared" si="2"/>
        <v>1949.7800000000002</v>
      </c>
      <c r="Q17" s="122">
        <f t="shared" si="3"/>
        <v>0</v>
      </c>
      <c r="R17" s="120">
        <f t="shared" si="4"/>
        <v>278.54000000000002</v>
      </c>
      <c r="S17" s="122">
        <f t="shared" si="5"/>
        <v>162.48166666666668</v>
      </c>
      <c r="T17" s="69"/>
    </row>
    <row r="18" spans="1:20" x14ac:dyDescent="0.25">
      <c r="A18" s="17">
        <v>1965</v>
      </c>
      <c r="B18" s="23">
        <v>0</v>
      </c>
      <c r="C18" s="59">
        <v>0</v>
      </c>
      <c r="D18" s="59">
        <v>0</v>
      </c>
      <c r="E18" s="59">
        <v>0</v>
      </c>
      <c r="F18" s="59">
        <v>0</v>
      </c>
      <c r="G18" s="59">
        <v>414.55</v>
      </c>
      <c r="H18" s="59">
        <v>390.75</v>
      </c>
      <c r="I18" s="59">
        <v>0</v>
      </c>
      <c r="J18" s="59">
        <v>0</v>
      </c>
      <c r="K18" s="59">
        <v>380.83</v>
      </c>
      <c r="L18" s="59">
        <v>170.58</v>
      </c>
      <c r="M18" s="60">
        <v>0</v>
      </c>
      <c r="N18" s="122">
        <f t="shared" si="0"/>
        <v>0</v>
      </c>
      <c r="O18" s="63">
        <f t="shared" si="1"/>
        <v>1356.7099999999998</v>
      </c>
      <c r="P18" s="120">
        <f t="shared" si="2"/>
        <v>1356.7099999999998</v>
      </c>
      <c r="Q18" s="122">
        <f t="shared" si="3"/>
        <v>0</v>
      </c>
      <c r="R18" s="120">
        <f t="shared" si="4"/>
        <v>193.81571428571425</v>
      </c>
      <c r="S18" s="122">
        <f t="shared" si="5"/>
        <v>113.05916666666666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0</v>
      </c>
      <c r="H19" s="59">
        <v>466.12</v>
      </c>
      <c r="I19" s="59">
        <v>93.22</v>
      </c>
      <c r="J19" s="59">
        <v>366.95</v>
      </c>
      <c r="K19" s="59">
        <v>359.01</v>
      </c>
      <c r="L19" s="59">
        <v>21.82</v>
      </c>
      <c r="M19" s="60">
        <v>0</v>
      </c>
      <c r="N19" s="122">
        <f t="shared" si="0"/>
        <v>0</v>
      </c>
      <c r="O19" s="63">
        <f t="shared" si="1"/>
        <v>1307.1199999999999</v>
      </c>
      <c r="P19" s="120">
        <f t="shared" si="2"/>
        <v>1307.1199999999999</v>
      </c>
      <c r="Q19" s="122">
        <f t="shared" si="3"/>
        <v>0</v>
      </c>
      <c r="R19" s="120">
        <f t="shared" si="4"/>
        <v>186.73142857142855</v>
      </c>
      <c r="S19" s="122">
        <f t="shared" si="5"/>
        <v>108.92666666666666</v>
      </c>
      <c r="T19" s="69"/>
    </row>
    <row r="20" spans="1:20" x14ac:dyDescent="0.25">
      <c r="A20" s="17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119.01</v>
      </c>
      <c r="G20" s="59">
        <v>519.67999999999995</v>
      </c>
      <c r="H20" s="59">
        <v>170.58</v>
      </c>
      <c r="I20" s="59">
        <v>0</v>
      </c>
      <c r="J20" s="59">
        <v>299.51</v>
      </c>
      <c r="K20" s="59">
        <v>775.55</v>
      </c>
      <c r="L20" s="59">
        <v>97.19</v>
      </c>
      <c r="M20" s="60">
        <v>41.65</v>
      </c>
      <c r="N20" s="122">
        <f t="shared" si="0"/>
        <v>119.01</v>
      </c>
      <c r="O20" s="63">
        <f t="shared" si="1"/>
        <v>1904.16</v>
      </c>
      <c r="P20" s="120">
        <f t="shared" si="2"/>
        <v>2023.17</v>
      </c>
      <c r="Q20" s="122">
        <f t="shared" si="3"/>
        <v>23.802</v>
      </c>
      <c r="R20" s="120">
        <f t="shared" si="4"/>
        <v>272.02285714285716</v>
      </c>
      <c r="S20" s="122">
        <f t="shared" si="5"/>
        <v>168.5975</v>
      </c>
      <c r="T20" s="69"/>
    </row>
    <row r="21" spans="1:20" x14ac:dyDescent="0.25">
      <c r="A21" s="17">
        <v>1968</v>
      </c>
      <c r="B21" s="23">
        <v>0</v>
      </c>
      <c r="C21" s="59">
        <v>0</v>
      </c>
      <c r="D21" s="59">
        <v>0</v>
      </c>
      <c r="E21" s="59">
        <v>0</v>
      </c>
      <c r="F21" s="59">
        <v>0</v>
      </c>
      <c r="G21" s="59">
        <v>277.69</v>
      </c>
      <c r="H21" s="59">
        <v>303.48</v>
      </c>
      <c r="I21" s="59">
        <v>138.85</v>
      </c>
      <c r="J21" s="59">
        <v>704.14</v>
      </c>
      <c r="K21" s="59">
        <v>428.44</v>
      </c>
      <c r="L21" s="59">
        <v>295.54000000000002</v>
      </c>
      <c r="M21" s="60">
        <v>0</v>
      </c>
      <c r="N21" s="122">
        <f t="shared" si="0"/>
        <v>0</v>
      </c>
      <c r="O21" s="63">
        <f t="shared" si="1"/>
        <v>2148.1400000000003</v>
      </c>
      <c r="P21" s="120">
        <f t="shared" si="2"/>
        <v>2148.1400000000003</v>
      </c>
      <c r="Q21" s="122">
        <f t="shared" si="3"/>
        <v>0</v>
      </c>
      <c r="R21" s="120">
        <f t="shared" si="4"/>
        <v>306.87714285714293</v>
      </c>
      <c r="S21" s="122">
        <f t="shared" si="5"/>
        <v>179.01166666666668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0</v>
      </c>
      <c r="H22" s="59">
        <v>200.33</v>
      </c>
      <c r="I22" s="59">
        <v>0</v>
      </c>
      <c r="J22" s="59">
        <v>430.42</v>
      </c>
      <c r="K22" s="59">
        <v>628.77</v>
      </c>
      <c r="L22" s="59">
        <v>351.08</v>
      </c>
      <c r="M22" s="60">
        <v>5.95</v>
      </c>
      <c r="N22" s="122">
        <f t="shared" si="0"/>
        <v>0</v>
      </c>
      <c r="O22" s="63">
        <f t="shared" si="1"/>
        <v>1616.55</v>
      </c>
      <c r="P22" s="120">
        <f t="shared" si="2"/>
        <v>1616.55</v>
      </c>
      <c r="Q22" s="122">
        <f t="shared" si="3"/>
        <v>0</v>
      </c>
      <c r="R22" s="120">
        <f t="shared" si="4"/>
        <v>230.93571428571428</v>
      </c>
      <c r="S22" s="122">
        <f t="shared" si="5"/>
        <v>134.71250000000001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436.37</v>
      </c>
      <c r="I23" s="59">
        <v>144.80000000000001</v>
      </c>
      <c r="J23" s="59">
        <v>493.89</v>
      </c>
      <c r="K23" s="59">
        <v>666.46</v>
      </c>
      <c r="L23" s="59">
        <v>253.89</v>
      </c>
      <c r="M23" s="60">
        <v>69.42</v>
      </c>
      <c r="N23" s="122">
        <f t="shared" si="0"/>
        <v>0</v>
      </c>
      <c r="O23" s="63">
        <f t="shared" si="1"/>
        <v>2064.83</v>
      </c>
      <c r="P23" s="120">
        <f t="shared" si="2"/>
        <v>2064.83</v>
      </c>
      <c r="Q23" s="122">
        <f t="shared" si="3"/>
        <v>0</v>
      </c>
      <c r="R23" s="120">
        <f t="shared" si="4"/>
        <v>294.97571428571428</v>
      </c>
      <c r="S23" s="122">
        <f t="shared" si="5"/>
        <v>172.06916666666666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0</v>
      </c>
      <c r="I24" s="59">
        <v>289.58999999999997</v>
      </c>
      <c r="J24" s="59">
        <v>793.4</v>
      </c>
      <c r="K24" s="59">
        <v>718.03</v>
      </c>
      <c r="L24" s="59">
        <v>164.63</v>
      </c>
      <c r="M24" s="60">
        <v>0</v>
      </c>
      <c r="N24" s="122">
        <f t="shared" si="0"/>
        <v>0</v>
      </c>
      <c r="O24" s="63">
        <f t="shared" si="1"/>
        <v>1965.65</v>
      </c>
      <c r="P24" s="120">
        <f t="shared" si="2"/>
        <v>1965.65</v>
      </c>
      <c r="Q24" s="122">
        <f t="shared" si="3"/>
        <v>0</v>
      </c>
      <c r="R24" s="120">
        <f t="shared" si="4"/>
        <v>280.80714285714288</v>
      </c>
      <c r="S24" s="122">
        <f t="shared" si="5"/>
        <v>163.80416666666667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301.49</v>
      </c>
      <c r="H25" s="59">
        <v>136.86000000000001</v>
      </c>
      <c r="I25" s="59">
        <v>122.98</v>
      </c>
      <c r="J25" s="59">
        <v>809.27</v>
      </c>
      <c r="K25" s="59">
        <v>773.57</v>
      </c>
      <c r="L25" s="59">
        <v>166.61</v>
      </c>
      <c r="M25" s="60">
        <v>146.78</v>
      </c>
      <c r="N25" s="122">
        <f t="shared" si="0"/>
        <v>0</v>
      </c>
      <c r="O25" s="63">
        <f t="shared" si="1"/>
        <v>2457.5600000000004</v>
      </c>
      <c r="P25" s="120">
        <f t="shared" si="2"/>
        <v>2457.5600000000004</v>
      </c>
      <c r="Q25" s="122">
        <f t="shared" si="3"/>
        <v>0</v>
      </c>
      <c r="R25" s="120">
        <f t="shared" si="4"/>
        <v>351.08000000000004</v>
      </c>
      <c r="S25" s="122">
        <f t="shared" si="5"/>
        <v>204.79666666666671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39.67</v>
      </c>
      <c r="I26" s="59">
        <v>472.07</v>
      </c>
      <c r="J26" s="59">
        <v>456.2</v>
      </c>
      <c r="K26" s="59">
        <v>452.24</v>
      </c>
      <c r="L26" s="59">
        <v>0</v>
      </c>
      <c r="M26" s="60">
        <v>0</v>
      </c>
      <c r="N26" s="122">
        <f t="shared" si="0"/>
        <v>0</v>
      </c>
      <c r="O26" s="63">
        <f t="shared" si="1"/>
        <v>1420.18</v>
      </c>
      <c r="P26" s="120">
        <f t="shared" si="2"/>
        <v>1420.18</v>
      </c>
      <c r="Q26" s="122">
        <f t="shared" si="3"/>
        <v>0</v>
      </c>
      <c r="R26" s="120">
        <f t="shared" si="4"/>
        <v>202.88285714285715</v>
      </c>
      <c r="S26" s="122">
        <f t="shared" si="5"/>
        <v>118.34833333333334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716.04</v>
      </c>
      <c r="I27" s="59">
        <v>541.49</v>
      </c>
      <c r="J27" s="59">
        <v>777.53</v>
      </c>
      <c r="K27" s="59">
        <v>630.75</v>
      </c>
      <c r="L27" s="59">
        <v>541.49</v>
      </c>
      <c r="M27" s="60">
        <v>317.36</v>
      </c>
      <c r="N27" s="122">
        <f t="shared" si="0"/>
        <v>0</v>
      </c>
      <c r="O27" s="63">
        <f t="shared" si="1"/>
        <v>3524.6600000000003</v>
      </c>
      <c r="P27" s="120">
        <f t="shared" si="2"/>
        <v>3524.6600000000003</v>
      </c>
      <c r="Q27" s="122">
        <f t="shared" si="3"/>
        <v>0</v>
      </c>
      <c r="R27" s="120">
        <f t="shared" si="4"/>
        <v>503.52285714285716</v>
      </c>
      <c r="S27" s="122">
        <f t="shared" si="5"/>
        <v>293.72166666666669</v>
      </c>
      <c r="T27" s="69"/>
    </row>
    <row r="28" spans="1:20" x14ac:dyDescent="0.25">
      <c r="A28" s="17">
        <v>1975</v>
      </c>
      <c r="B28" s="23">
        <v>0</v>
      </c>
      <c r="C28" s="59">
        <v>0</v>
      </c>
      <c r="D28" s="59">
        <v>0</v>
      </c>
      <c r="E28" s="59">
        <v>0</v>
      </c>
      <c r="F28" s="59">
        <v>0</v>
      </c>
      <c r="G28" s="59">
        <v>0</v>
      </c>
      <c r="H28" s="59">
        <v>0</v>
      </c>
      <c r="I28" s="59">
        <v>136.86000000000001</v>
      </c>
      <c r="J28" s="59">
        <v>963.98</v>
      </c>
      <c r="K28" s="59">
        <v>537.53</v>
      </c>
      <c r="L28" s="59">
        <v>573.23</v>
      </c>
      <c r="M28" s="60">
        <v>396.7</v>
      </c>
      <c r="N28" s="122">
        <f t="shared" si="0"/>
        <v>0</v>
      </c>
      <c r="O28" s="63">
        <f t="shared" si="1"/>
        <v>2608.3000000000002</v>
      </c>
      <c r="P28" s="120">
        <f t="shared" si="2"/>
        <v>2608.3000000000002</v>
      </c>
      <c r="Q28" s="122">
        <f t="shared" si="3"/>
        <v>0</v>
      </c>
      <c r="R28" s="120">
        <f t="shared" si="4"/>
        <v>372.61428571428576</v>
      </c>
      <c r="S28" s="122">
        <f t="shared" si="5"/>
        <v>217.35833333333335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0</v>
      </c>
      <c r="H29" s="59">
        <v>309.43</v>
      </c>
      <c r="I29" s="59">
        <v>366.95</v>
      </c>
      <c r="J29" s="59">
        <v>601</v>
      </c>
      <c r="K29" s="59">
        <v>414.55</v>
      </c>
      <c r="L29" s="59">
        <v>472.07</v>
      </c>
      <c r="M29" s="60">
        <v>241.99</v>
      </c>
      <c r="N29" s="122">
        <f t="shared" si="0"/>
        <v>0</v>
      </c>
      <c r="O29" s="63">
        <f t="shared" si="1"/>
        <v>2405.9899999999998</v>
      </c>
      <c r="P29" s="120">
        <f t="shared" si="2"/>
        <v>2405.9899999999998</v>
      </c>
      <c r="Q29" s="122">
        <f t="shared" si="3"/>
        <v>0</v>
      </c>
      <c r="R29" s="120">
        <f t="shared" si="4"/>
        <v>343.7128571428571</v>
      </c>
      <c r="S29" s="122">
        <f t="shared" si="5"/>
        <v>200.49916666666664</v>
      </c>
      <c r="T29" s="69"/>
    </row>
    <row r="30" spans="1:20" x14ac:dyDescent="0.25">
      <c r="A30" s="17">
        <v>1977</v>
      </c>
      <c r="B30" s="23">
        <v>0</v>
      </c>
      <c r="C30" s="59">
        <v>0</v>
      </c>
      <c r="D30" s="59">
        <v>0</v>
      </c>
      <c r="E30" s="59">
        <v>0</v>
      </c>
      <c r="F30" s="59">
        <v>0</v>
      </c>
      <c r="G30" s="59">
        <v>0</v>
      </c>
      <c r="H30" s="59">
        <v>432.4</v>
      </c>
      <c r="I30" s="59">
        <v>549.42999999999995</v>
      </c>
      <c r="J30" s="59">
        <v>628.77</v>
      </c>
      <c r="K30" s="59">
        <v>448.27</v>
      </c>
      <c r="L30" s="59">
        <v>293.56</v>
      </c>
      <c r="M30" s="60">
        <v>202.32</v>
      </c>
      <c r="N30" s="122">
        <f t="shared" si="0"/>
        <v>0</v>
      </c>
      <c r="O30" s="63">
        <f t="shared" si="1"/>
        <v>2554.75</v>
      </c>
      <c r="P30" s="120">
        <f t="shared" si="2"/>
        <v>2554.75</v>
      </c>
      <c r="Q30" s="122">
        <f t="shared" si="3"/>
        <v>0</v>
      </c>
      <c r="R30" s="120">
        <f t="shared" si="4"/>
        <v>364.96428571428572</v>
      </c>
      <c r="S30" s="122">
        <f t="shared" si="5"/>
        <v>212.89583333333334</v>
      </c>
      <c r="T30" s="69"/>
    </row>
    <row r="31" spans="1:20" x14ac:dyDescent="0.25">
      <c r="A31" s="17">
        <v>1978</v>
      </c>
      <c r="B31" s="23">
        <v>0</v>
      </c>
      <c r="C31" s="59">
        <v>0</v>
      </c>
      <c r="D31" s="59">
        <v>0</v>
      </c>
      <c r="E31" s="59">
        <v>0</v>
      </c>
      <c r="F31" s="59">
        <v>0</v>
      </c>
      <c r="G31" s="59">
        <v>206.28</v>
      </c>
      <c r="H31" s="59">
        <v>602.98</v>
      </c>
      <c r="I31" s="59">
        <v>448.27</v>
      </c>
      <c r="J31" s="59">
        <v>672.41</v>
      </c>
      <c r="K31" s="59">
        <v>424.47</v>
      </c>
      <c r="L31" s="59">
        <v>287.61</v>
      </c>
      <c r="M31" s="60">
        <v>357.03</v>
      </c>
      <c r="N31" s="122">
        <f t="shared" si="0"/>
        <v>0</v>
      </c>
      <c r="O31" s="63">
        <f t="shared" si="1"/>
        <v>2999.05</v>
      </c>
      <c r="P31" s="120">
        <f t="shared" si="2"/>
        <v>2999.05</v>
      </c>
      <c r="Q31" s="122">
        <f t="shared" si="3"/>
        <v>0</v>
      </c>
      <c r="R31" s="120">
        <f t="shared" si="4"/>
        <v>428.43571428571431</v>
      </c>
      <c r="S31" s="122">
        <f t="shared" si="5"/>
        <v>249.92083333333335</v>
      </c>
      <c r="T31" s="69"/>
    </row>
    <row r="32" spans="1:20" x14ac:dyDescent="0.25">
      <c r="A32" s="17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232.07</v>
      </c>
      <c r="I32" s="59">
        <v>124.96</v>
      </c>
      <c r="J32" s="59">
        <v>773.57</v>
      </c>
      <c r="K32" s="59">
        <v>777.53</v>
      </c>
      <c r="L32" s="59">
        <v>257.86</v>
      </c>
      <c r="M32" s="60">
        <v>25.78</v>
      </c>
      <c r="N32" s="122">
        <f t="shared" si="0"/>
        <v>0</v>
      </c>
      <c r="O32" s="63">
        <f t="shared" si="1"/>
        <v>2191.77</v>
      </c>
      <c r="P32" s="120">
        <f t="shared" si="2"/>
        <v>2191.77</v>
      </c>
      <c r="Q32" s="122">
        <f t="shared" si="3"/>
        <v>0</v>
      </c>
      <c r="R32" s="120">
        <f t="shared" si="4"/>
        <v>313.11</v>
      </c>
      <c r="S32" s="122">
        <f t="shared" si="5"/>
        <v>182.64750000000001</v>
      </c>
      <c r="T32" s="69"/>
    </row>
    <row r="33" spans="1:20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0</v>
      </c>
      <c r="I33" s="59">
        <v>130.91</v>
      </c>
      <c r="J33" s="59">
        <v>844.97</v>
      </c>
      <c r="K33" s="59">
        <v>995.72</v>
      </c>
      <c r="L33" s="59">
        <v>370.92</v>
      </c>
      <c r="M33" s="60">
        <v>11.9</v>
      </c>
      <c r="N33" s="122">
        <f t="shared" si="0"/>
        <v>0</v>
      </c>
      <c r="O33" s="63">
        <f t="shared" si="1"/>
        <v>2354.42</v>
      </c>
      <c r="P33" s="120">
        <f t="shared" si="2"/>
        <v>2354.42</v>
      </c>
      <c r="Q33" s="122">
        <f t="shared" si="3"/>
        <v>0</v>
      </c>
      <c r="R33" s="120">
        <f t="shared" si="4"/>
        <v>336.34571428571428</v>
      </c>
      <c r="S33" s="122">
        <f t="shared" si="5"/>
        <v>196.20166666666668</v>
      </c>
      <c r="T33" s="69"/>
    </row>
    <row r="34" spans="1:20" x14ac:dyDescent="0.25">
      <c r="A34" s="17">
        <v>1981</v>
      </c>
      <c r="B34" s="23">
        <v>0</v>
      </c>
      <c r="C34" s="59">
        <v>0</v>
      </c>
      <c r="D34" s="59">
        <v>0</v>
      </c>
      <c r="E34" s="59">
        <v>0</v>
      </c>
      <c r="F34" s="59">
        <v>0</v>
      </c>
      <c r="G34" s="59">
        <v>0</v>
      </c>
      <c r="H34" s="59">
        <v>0</v>
      </c>
      <c r="I34" s="59">
        <v>602.98</v>
      </c>
      <c r="J34" s="59">
        <v>743.81</v>
      </c>
      <c r="K34" s="59">
        <v>446.29</v>
      </c>
      <c r="L34" s="59">
        <v>410.58</v>
      </c>
      <c r="M34" s="60">
        <v>25.78</v>
      </c>
      <c r="N34" s="122">
        <f t="shared" si="0"/>
        <v>0</v>
      </c>
      <c r="O34" s="63">
        <f t="shared" si="1"/>
        <v>2229.44</v>
      </c>
      <c r="P34" s="120">
        <f t="shared" si="2"/>
        <v>2229.44</v>
      </c>
      <c r="Q34" s="122">
        <f t="shared" si="3"/>
        <v>0</v>
      </c>
      <c r="R34" s="120">
        <f t="shared" si="4"/>
        <v>318.49142857142857</v>
      </c>
      <c r="S34" s="122">
        <f t="shared" si="5"/>
        <v>185.78666666666666</v>
      </c>
      <c r="T34" s="69"/>
    </row>
    <row r="35" spans="1:20" x14ac:dyDescent="0.25">
      <c r="A35" s="17">
        <v>1982</v>
      </c>
      <c r="B35" s="23">
        <v>0</v>
      </c>
      <c r="C35" s="59">
        <v>0</v>
      </c>
      <c r="D35" s="59">
        <v>0</v>
      </c>
      <c r="E35" s="59">
        <v>0</v>
      </c>
      <c r="F35" s="59">
        <v>0</v>
      </c>
      <c r="G35" s="59">
        <v>97.19</v>
      </c>
      <c r="H35" s="59">
        <v>361</v>
      </c>
      <c r="I35" s="59">
        <v>51.57</v>
      </c>
      <c r="J35" s="59">
        <v>483.97</v>
      </c>
      <c r="K35" s="59">
        <v>729.93</v>
      </c>
      <c r="L35" s="59">
        <v>281.66000000000003</v>
      </c>
      <c r="M35" s="60">
        <v>0</v>
      </c>
      <c r="N35" s="122">
        <f t="shared" si="0"/>
        <v>0</v>
      </c>
      <c r="O35" s="63">
        <f t="shared" si="1"/>
        <v>2005.32</v>
      </c>
      <c r="P35" s="120">
        <f t="shared" si="2"/>
        <v>2005.32</v>
      </c>
      <c r="Q35" s="122">
        <f t="shared" si="3"/>
        <v>0</v>
      </c>
      <c r="R35" s="120">
        <f t="shared" si="4"/>
        <v>286.47428571428571</v>
      </c>
      <c r="S35" s="122">
        <f t="shared" si="5"/>
        <v>167.10999999999999</v>
      </c>
      <c r="T35" s="69"/>
    </row>
    <row r="36" spans="1:20" x14ac:dyDescent="0.25">
      <c r="A36" s="17">
        <v>1983</v>
      </c>
      <c r="B36" s="23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386.78</v>
      </c>
      <c r="K36" s="59">
        <v>589.1</v>
      </c>
      <c r="L36" s="59">
        <v>317.36</v>
      </c>
      <c r="M36" s="60">
        <v>0</v>
      </c>
      <c r="N36" s="122">
        <f t="shared" si="0"/>
        <v>0</v>
      </c>
      <c r="O36" s="63">
        <f t="shared" si="1"/>
        <v>1293.24</v>
      </c>
      <c r="P36" s="120">
        <f t="shared" si="2"/>
        <v>1293.24</v>
      </c>
      <c r="Q36" s="122">
        <f t="shared" si="3"/>
        <v>0</v>
      </c>
      <c r="R36" s="120">
        <f t="shared" si="4"/>
        <v>184.74857142857144</v>
      </c>
      <c r="S36" s="122">
        <f t="shared" si="5"/>
        <v>107.77</v>
      </c>
      <c r="T36" s="69"/>
    </row>
    <row r="37" spans="1:20" x14ac:dyDescent="0.25">
      <c r="A37" s="17">
        <v>1984</v>
      </c>
      <c r="B37" s="23">
        <v>0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130.91</v>
      </c>
      <c r="I37" s="59">
        <v>426.45</v>
      </c>
      <c r="J37" s="59">
        <v>765.63</v>
      </c>
      <c r="K37" s="59">
        <v>614.89</v>
      </c>
      <c r="L37" s="59">
        <v>124.96</v>
      </c>
      <c r="M37" s="60">
        <v>0</v>
      </c>
      <c r="N37" s="122">
        <f t="shared" si="0"/>
        <v>0</v>
      </c>
      <c r="O37" s="63">
        <f t="shared" si="1"/>
        <v>2062.84</v>
      </c>
      <c r="P37" s="120">
        <f t="shared" si="2"/>
        <v>2062.84</v>
      </c>
      <c r="Q37" s="122">
        <f t="shared" si="3"/>
        <v>0</v>
      </c>
      <c r="R37" s="120">
        <f t="shared" si="4"/>
        <v>294.69142857142862</v>
      </c>
      <c r="S37" s="122">
        <f t="shared" si="5"/>
        <v>171.90333333333334</v>
      </c>
      <c r="T37" s="69"/>
    </row>
    <row r="38" spans="1:20" x14ac:dyDescent="0.25">
      <c r="A38" s="17">
        <v>1985</v>
      </c>
      <c r="B38" s="23">
        <v>0</v>
      </c>
      <c r="C38" s="59">
        <v>0</v>
      </c>
      <c r="D38" s="59">
        <v>0</v>
      </c>
      <c r="E38" s="59">
        <v>0</v>
      </c>
      <c r="F38" s="59">
        <v>0</v>
      </c>
      <c r="G38" s="59">
        <v>198.35</v>
      </c>
      <c r="H38" s="59">
        <v>81.319999999999993</v>
      </c>
      <c r="I38" s="59">
        <v>708.11</v>
      </c>
      <c r="J38" s="59">
        <v>497.86</v>
      </c>
      <c r="K38" s="59">
        <v>555.38</v>
      </c>
      <c r="L38" s="59">
        <v>134.88</v>
      </c>
      <c r="M38" s="60">
        <v>0</v>
      </c>
      <c r="N38" s="122">
        <f t="shared" si="0"/>
        <v>0</v>
      </c>
      <c r="O38" s="63">
        <f t="shared" si="1"/>
        <v>2175.9</v>
      </c>
      <c r="P38" s="120">
        <f t="shared" si="2"/>
        <v>2175.9</v>
      </c>
      <c r="Q38" s="122">
        <f t="shared" si="3"/>
        <v>0</v>
      </c>
      <c r="R38" s="120">
        <f t="shared" si="4"/>
        <v>310.84285714285716</v>
      </c>
      <c r="S38" s="122">
        <f t="shared" si="5"/>
        <v>181.32500000000002</v>
      </c>
      <c r="T38" s="69"/>
    </row>
    <row r="39" spans="1:20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105.13</v>
      </c>
      <c r="I39" s="59">
        <v>416.54</v>
      </c>
      <c r="J39" s="59">
        <v>944.15</v>
      </c>
      <c r="K39" s="59">
        <v>585.13</v>
      </c>
      <c r="L39" s="59">
        <v>5.95</v>
      </c>
      <c r="M39" s="60">
        <v>0</v>
      </c>
      <c r="N39" s="122">
        <f t="shared" si="0"/>
        <v>0</v>
      </c>
      <c r="O39" s="63">
        <f t="shared" si="1"/>
        <v>2056.9</v>
      </c>
      <c r="P39" s="120">
        <f t="shared" si="2"/>
        <v>2056.9</v>
      </c>
      <c r="Q39" s="122">
        <f t="shared" si="3"/>
        <v>0</v>
      </c>
      <c r="R39" s="120">
        <f t="shared" si="4"/>
        <v>293.84285714285716</v>
      </c>
      <c r="S39" s="122">
        <f t="shared" si="5"/>
        <v>171.40833333333333</v>
      </c>
      <c r="T39" s="69"/>
    </row>
    <row r="40" spans="1:20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0</v>
      </c>
      <c r="H40" s="59">
        <v>0</v>
      </c>
      <c r="I40" s="59">
        <v>366.95</v>
      </c>
      <c r="J40" s="59">
        <v>896.54</v>
      </c>
      <c r="K40" s="59">
        <v>696.21</v>
      </c>
      <c r="L40" s="59">
        <v>0</v>
      </c>
      <c r="M40" s="60">
        <v>0</v>
      </c>
      <c r="N40" s="122">
        <f t="shared" si="0"/>
        <v>0</v>
      </c>
      <c r="O40" s="63">
        <f t="shared" si="1"/>
        <v>1959.7</v>
      </c>
      <c r="P40" s="120">
        <f t="shared" si="2"/>
        <v>1959.7</v>
      </c>
      <c r="Q40" s="122">
        <f t="shared" si="3"/>
        <v>0</v>
      </c>
      <c r="R40" s="120">
        <f t="shared" si="4"/>
        <v>279.95714285714286</v>
      </c>
      <c r="S40" s="122">
        <f t="shared" si="5"/>
        <v>163.30833333333334</v>
      </c>
      <c r="T40" s="69"/>
    </row>
    <row r="41" spans="1:20" x14ac:dyDescent="0.25">
      <c r="A41" s="17">
        <v>1988</v>
      </c>
      <c r="B41" s="23">
        <v>0</v>
      </c>
      <c r="C41" s="59">
        <v>0</v>
      </c>
      <c r="D41" s="59">
        <v>0</v>
      </c>
      <c r="E41" s="59">
        <v>0</v>
      </c>
      <c r="F41" s="59">
        <v>0</v>
      </c>
      <c r="G41" s="59">
        <v>0</v>
      </c>
      <c r="H41" s="59">
        <v>0</v>
      </c>
      <c r="I41" s="59">
        <v>386.78</v>
      </c>
      <c r="J41" s="59">
        <v>662.49</v>
      </c>
      <c r="K41" s="59">
        <v>523.64</v>
      </c>
      <c r="L41" s="59">
        <v>234.05</v>
      </c>
      <c r="M41" s="60">
        <v>0</v>
      </c>
      <c r="N41" s="122">
        <f t="shared" si="0"/>
        <v>0</v>
      </c>
      <c r="O41" s="63">
        <f t="shared" si="1"/>
        <v>1806.9599999999998</v>
      </c>
      <c r="P41" s="120">
        <f t="shared" si="2"/>
        <v>1806.9599999999998</v>
      </c>
      <c r="Q41" s="122">
        <f t="shared" si="3"/>
        <v>0</v>
      </c>
      <c r="R41" s="120">
        <f t="shared" si="4"/>
        <v>258.13714285714281</v>
      </c>
      <c r="S41" s="122">
        <f t="shared" si="5"/>
        <v>150.57999999999998</v>
      </c>
      <c r="T41" s="69"/>
    </row>
    <row r="42" spans="1:20" x14ac:dyDescent="0.25">
      <c r="A42" s="17">
        <v>1989</v>
      </c>
      <c r="B42" s="23">
        <v>0</v>
      </c>
      <c r="C42" s="59">
        <v>0</v>
      </c>
      <c r="D42" s="59">
        <v>0</v>
      </c>
      <c r="E42" s="59">
        <v>0</v>
      </c>
      <c r="F42" s="59">
        <v>0</v>
      </c>
      <c r="G42" s="59">
        <v>0</v>
      </c>
      <c r="H42" s="59">
        <v>386.78</v>
      </c>
      <c r="I42" s="59">
        <v>327.27999999999997</v>
      </c>
      <c r="J42" s="59">
        <v>696.21</v>
      </c>
      <c r="K42" s="59">
        <v>464.14</v>
      </c>
      <c r="L42" s="59">
        <v>154.71</v>
      </c>
      <c r="M42" s="60">
        <v>148.76</v>
      </c>
      <c r="N42" s="122">
        <f t="shared" si="0"/>
        <v>0</v>
      </c>
      <c r="O42" s="63">
        <f t="shared" si="1"/>
        <v>2177.88</v>
      </c>
      <c r="P42" s="120">
        <f t="shared" si="2"/>
        <v>2177.88</v>
      </c>
      <c r="Q42" s="122">
        <f t="shared" si="3"/>
        <v>0</v>
      </c>
      <c r="R42" s="120">
        <f t="shared" si="4"/>
        <v>311.12571428571431</v>
      </c>
      <c r="S42" s="122">
        <f t="shared" si="5"/>
        <v>181.49</v>
      </c>
      <c r="T42" s="69"/>
    </row>
    <row r="43" spans="1:20" x14ac:dyDescent="0.25">
      <c r="A43" s="17">
        <v>1990</v>
      </c>
      <c r="B43" s="23">
        <v>0</v>
      </c>
      <c r="C43" s="59">
        <v>0</v>
      </c>
      <c r="D43" s="59">
        <v>0</v>
      </c>
      <c r="E43" s="59">
        <v>0</v>
      </c>
      <c r="F43" s="59">
        <v>0</v>
      </c>
      <c r="G43" s="59">
        <v>0</v>
      </c>
      <c r="H43" s="59">
        <v>174.55</v>
      </c>
      <c r="I43" s="59">
        <v>291.58</v>
      </c>
      <c r="J43" s="59">
        <v>789.43</v>
      </c>
      <c r="K43" s="59">
        <v>614.89</v>
      </c>
      <c r="L43" s="59">
        <v>226.12</v>
      </c>
      <c r="M43" s="60">
        <v>0</v>
      </c>
      <c r="N43" s="122">
        <f t="shared" si="0"/>
        <v>0</v>
      </c>
      <c r="O43" s="63">
        <f t="shared" si="1"/>
        <v>2096.5699999999997</v>
      </c>
      <c r="P43" s="120">
        <f t="shared" si="2"/>
        <v>2096.5699999999997</v>
      </c>
      <c r="Q43" s="122">
        <f t="shared" si="3"/>
        <v>0</v>
      </c>
      <c r="R43" s="120">
        <f t="shared" si="4"/>
        <v>299.50999999999993</v>
      </c>
      <c r="S43" s="122">
        <f t="shared" si="5"/>
        <v>174.71416666666664</v>
      </c>
      <c r="T43" s="69"/>
    </row>
    <row r="44" spans="1:20" x14ac:dyDescent="0.25">
      <c r="A44" s="17">
        <v>1991</v>
      </c>
      <c r="B44" s="23">
        <v>0</v>
      </c>
      <c r="C44" s="59">
        <v>0</v>
      </c>
      <c r="D44" s="59"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720.01</v>
      </c>
      <c r="K44" s="59">
        <v>481.99</v>
      </c>
      <c r="L44" s="59">
        <v>0</v>
      </c>
      <c r="M44" s="60">
        <v>0</v>
      </c>
      <c r="N44" s="122">
        <f t="shared" si="0"/>
        <v>0</v>
      </c>
      <c r="O44" s="63">
        <f t="shared" si="1"/>
        <v>1202</v>
      </c>
      <c r="P44" s="120">
        <f t="shared" si="2"/>
        <v>1202</v>
      </c>
      <c r="Q44" s="122">
        <f t="shared" si="3"/>
        <v>0</v>
      </c>
      <c r="R44" s="120">
        <f t="shared" si="4"/>
        <v>171.71428571428572</v>
      </c>
      <c r="S44" s="122">
        <f t="shared" si="5"/>
        <v>100.16666666666667</v>
      </c>
      <c r="T44" s="69"/>
    </row>
    <row r="45" spans="1:20" x14ac:dyDescent="0.25">
      <c r="A45" s="17">
        <v>1992</v>
      </c>
      <c r="B45" s="23">
        <v>0</v>
      </c>
      <c r="C45" s="59">
        <v>0</v>
      </c>
      <c r="D45" s="59">
        <v>0</v>
      </c>
      <c r="E45" s="59">
        <v>0</v>
      </c>
      <c r="F45" s="59">
        <v>0</v>
      </c>
      <c r="G45" s="59">
        <v>0</v>
      </c>
      <c r="H45" s="59">
        <v>251.9</v>
      </c>
      <c r="I45" s="59">
        <v>0</v>
      </c>
      <c r="J45" s="59">
        <v>220.17</v>
      </c>
      <c r="K45" s="59">
        <v>466.12</v>
      </c>
      <c r="L45" s="59">
        <v>0</v>
      </c>
      <c r="M45" s="60">
        <v>0</v>
      </c>
      <c r="N45" s="122">
        <f t="shared" si="0"/>
        <v>0</v>
      </c>
      <c r="O45" s="63">
        <f t="shared" si="1"/>
        <v>938.19</v>
      </c>
      <c r="P45" s="120">
        <f t="shared" si="2"/>
        <v>938.19</v>
      </c>
      <c r="Q45" s="122">
        <f t="shared" si="3"/>
        <v>0</v>
      </c>
      <c r="R45" s="120">
        <f t="shared" si="4"/>
        <v>134.02714285714288</v>
      </c>
      <c r="S45" s="122">
        <f t="shared" si="5"/>
        <v>78.182500000000005</v>
      </c>
      <c r="T45" s="69"/>
    </row>
    <row r="46" spans="1:20" x14ac:dyDescent="0.25">
      <c r="A46" s="17">
        <v>1993</v>
      </c>
      <c r="B46" s="23">
        <v>0</v>
      </c>
      <c r="C46" s="59">
        <v>0</v>
      </c>
      <c r="D46" s="59">
        <v>0</v>
      </c>
      <c r="E46" s="59">
        <v>0</v>
      </c>
      <c r="F46" s="59">
        <v>0</v>
      </c>
      <c r="G46" s="59">
        <v>0</v>
      </c>
      <c r="H46" s="59">
        <v>169.39</v>
      </c>
      <c r="I46" s="59">
        <v>40.659999999999997</v>
      </c>
      <c r="J46" s="59">
        <v>637.70000000000005</v>
      </c>
      <c r="K46" s="59">
        <v>96.2</v>
      </c>
      <c r="L46" s="59">
        <v>0</v>
      </c>
      <c r="M46" s="60">
        <v>0</v>
      </c>
      <c r="N46" s="122">
        <f t="shared" si="0"/>
        <v>0</v>
      </c>
      <c r="O46" s="63">
        <f t="shared" si="1"/>
        <v>943.95</v>
      </c>
      <c r="P46" s="120">
        <f t="shared" si="2"/>
        <v>943.95</v>
      </c>
      <c r="Q46" s="122">
        <f t="shared" si="3"/>
        <v>0</v>
      </c>
      <c r="R46" s="120">
        <f t="shared" si="4"/>
        <v>134.85</v>
      </c>
      <c r="S46" s="122">
        <f t="shared" si="5"/>
        <v>78.662500000000009</v>
      </c>
      <c r="T46" s="69"/>
    </row>
    <row r="47" spans="1:20" x14ac:dyDescent="0.25">
      <c r="A47" s="17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0</v>
      </c>
      <c r="G47" s="59">
        <v>0</v>
      </c>
      <c r="H47" s="59">
        <v>0</v>
      </c>
      <c r="I47" s="59">
        <v>585.33000000000004</v>
      </c>
      <c r="J47" s="59">
        <v>998.49</v>
      </c>
      <c r="K47" s="59">
        <v>500.24</v>
      </c>
      <c r="L47" s="59">
        <v>130.32</v>
      </c>
      <c r="M47" s="60">
        <v>29.55</v>
      </c>
      <c r="N47" s="122">
        <f t="shared" si="0"/>
        <v>0</v>
      </c>
      <c r="O47" s="63">
        <f t="shared" si="1"/>
        <v>2243.9300000000007</v>
      </c>
      <c r="P47" s="120">
        <f t="shared" si="2"/>
        <v>2243.9300000000007</v>
      </c>
      <c r="Q47" s="122">
        <f t="shared" si="3"/>
        <v>0</v>
      </c>
      <c r="R47" s="120">
        <f t="shared" si="4"/>
        <v>320.56142857142868</v>
      </c>
      <c r="S47" s="122">
        <f t="shared" si="5"/>
        <v>186.99416666666673</v>
      </c>
      <c r="T47" s="69"/>
    </row>
    <row r="48" spans="1:20" x14ac:dyDescent="0.25">
      <c r="A48" s="17">
        <v>1995</v>
      </c>
      <c r="B48" s="23">
        <v>0</v>
      </c>
      <c r="C48" s="59">
        <v>0</v>
      </c>
      <c r="D48" s="59">
        <v>0</v>
      </c>
      <c r="E48" s="59">
        <v>0</v>
      </c>
      <c r="F48" s="59">
        <v>0</v>
      </c>
      <c r="G48" s="59">
        <v>0</v>
      </c>
      <c r="H48" s="59">
        <v>0</v>
      </c>
      <c r="I48" s="59">
        <v>339.77</v>
      </c>
      <c r="J48" s="59">
        <v>413.16</v>
      </c>
      <c r="K48" s="59">
        <v>664.47</v>
      </c>
      <c r="L48" s="59">
        <v>0</v>
      </c>
      <c r="M48" s="60">
        <v>0</v>
      </c>
      <c r="N48" s="122">
        <f t="shared" si="0"/>
        <v>0</v>
      </c>
      <c r="O48" s="63">
        <f t="shared" si="1"/>
        <v>1417.4</v>
      </c>
      <c r="P48" s="120">
        <f t="shared" si="2"/>
        <v>1417.4</v>
      </c>
      <c r="Q48" s="122">
        <f t="shared" si="3"/>
        <v>0</v>
      </c>
      <c r="R48" s="120">
        <f t="shared" si="4"/>
        <v>202.48571428571429</v>
      </c>
      <c r="S48" s="122">
        <f t="shared" si="5"/>
        <v>118.11666666666667</v>
      </c>
      <c r="T48" s="69"/>
    </row>
    <row r="49" spans="1:20" x14ac:dyDescent="0.25">
      <c r="A49" s="17">
        <v>1996</v>
      </c>
      <c r="B49" s="23">
        <v>0</v>
      </c>
      <c r="C49" s="59">
        <v>0</v>
      </c>
      <c r="D49" s="59">
        <v>0</v>
      </c>
      <c r="E49" s="59">
        <v>0</v>
      </c>
      <c r="F49" s="59">
        <v>0</v>
      </c>
      <c r="G49" s="59">
        <v>0</v>
      </c>
      <c r="H49" s="59">
        <v>0</v>
      </c>
      <c r="I49" s="59">
        <v>0</v>
      </c>
      <c r="J49" s="59">
        <v>705.73</v>
      </c>
      <c r="K49" s="59">
        <v>290.38</v>
      </c>
      <c r="L49" s="59">
        <v>51.17</v>
      </c>
      <c r="M49" s="60">
        <v>72</v>
      </c>
      <c r="N49" s="122">
        <f t="shared" si="0"/>
        <v>0</v>
      </c>
      <c r="O49" s="63">
        <f t="shared" si="1"/>
        <v>1119.28</v>
      </c>
      <c r="P49" s="120">
        <f t="shared" si="2"/>
        <v>1119.28</v>
      </c>
      <c r="Q49" s="122">
        <f t="shared" si="3"/>
        <v>0</v>
      </c>
      <c r="R49" s="120">
        <f t="shared" si="4"/>
        <v>159.89714285714285</v>
      </c>
      <c r="S49" s="122">
        <f t="shared" si="5"/>
        <v>93.273333333333326</v>
      </c>
      <c r="T49" s="69"/>
    </row>
    <row r="50" spans="1:20" x14ac:dyDescent="0.25">
      <c r="A50" s="17">
        <v>1997</v>
      </c>
      <c r="B50" s="23">
        <v>0</v>
      </c>
      <c r="C50" s="59">
        <v>0</v>
      </c>
      <c r="D50" s="59">
        <v>0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628.77</v>
      </c>
      <c r="K50" s="59">
        <v>902.49</v>
      </c>
      <c r="L50" s="59">
        <v>100.36</v>
      </c>
      <c r="M50" s="60">
        <v>45.03</v>
      </c>
      <c r="N50" s="122">
        <f t="shared" si="0"/>
        <v>0</v>
      </c>
      <c r="O50" s="63">
        <f t="shared" si="1"/>
        <v>1676.6499999999999</v>
      </c>
      <c r="P50" s="120">
        <f t="shared" si="2"/>
        <v>1676.6499999999999</v>
      </c>
      <c r="Q50" s="122">
        <f t="shared" si="3"/>
        <v>0</v>
      </c>
      <c r="R50" s="120">
        <f t="shared" si="4"/>
        <v>239.52142857142854</v>
      </c>
      <c r="S50" s="122">
        <f t="shared" si="5"/>
        <v>139.72083333333333</v>
      </c>
      <c r="T50" s="69"/>
    </row>
    <row r="51" spans="1:20" x14ac:dyDescent="0.25">
      <c r="A51" s="17">
        <v>1998</v>
      </c>
      <c r="B51" s="23">
        <v>0</v>
      </c>
      <c r="C51" s="59">
        <v>0</v>
      </c>
      <c r="D51" s="59">
        <v>0</v>
      </c>
      <c r="E51" s="59">
        <v>0</v>
      </c>
      <c r="F51" s="59">
        <v>0</v>
      </c>
      <c r="G51" s="59">
        <v>59.31</v>
      </c>
      <c r="H51" s="59">
        <v>142.22</v>
      </c>
      <c r="I51" s="59">
        <v>63.67</v>
      </c>
      <c r="J51" s="59">
        <v>514.72</v>
      </c>
      <c r="K51" s="59">
        <v>280.86</v>
      </c>
      <c r="L51" s="59">
        <v>247.94</v>
      </c>
      <c r="M51" s="60">
        <v>139.04</v>
      </c>
      <c r="N51" s="122">
        <f t="shared" si="0"/>
        <v>0</v>
      </c>
      <c r="O51" s="63">
        <f t="shared" si="1"/>
        <v>1447.7600000000002</v>
      </c>
      <c r="P51" s="120">
        <f t="shared" si="2"/>
        <v>1447.7600000000002</v>
      </c>
      <c r="Q51" s="122">
        <f t="shared" si="3"/>
        <v>0</v>
      </c>
      <c r="R51" s="120">
        <f t="shared" si="4"/>
        <v>206.82285714285717</v>
      </c>
      <c r="S51" s="122">
        <f t="shared" si="5"/>
        <v>120.64666666666669</v>
      </c>
      <c r="T51" s="69"/>
    </row>
    <row r="52" spans="1:20" x14ac:dyDescent="0.25">
      <c r="A52" s="17">
        <v>1999</v>
      </c>
      <c r="B52" s="23">
        <v>66.650000000000006</v>
      </c>
      <c r="C52" s="59">
        <v>54.35</v>
      </c>
      <c r="D52" s="59">
        <v>0</v>
      </c>
      <c r="E52" s="59">
        <v>7.34</v>
      </c>
      <c r="F52" s="59">
        <v>119.41</v>
      </c>
      <c r="G52" s="59">
        <v>128.33000000000001</v>
      </c>
      <c r="H52" s="59">
        <v>100.96</v>
      </c>
      <c r="I52" s="59">
        <v>249.52</v>
      </c>
      <c r="J52" s="59">
        <v>224.53</v>
      </c>
      <c r="K52" s="59">
        <v>112.86</v>
      </c>
      <c r="L52" s="59">
        <v>57.52</v>
      </c>
      <c r="M52" s="60">
        <v>53.95</v>
      </c>
      <c r="N52" s="122">
        <f t="shared" si="0"/>
        <v>247.75</v>
      </c>
      <c r="O52" s="63">
        <f t="shared" si="1"/>
        <v>927.67000000000007</v>
      </c>
      <c r="P52" s="120">
        <f t="shared" si="2"/>
        <v>1175.42</v>
      </c>
      <c r="Q52" s="122">
        <f t="shared" si="3"/>
        <v>49.55</v>
      </c>
      <c r="R52" s="120">
        <f t="shared" si="4"/>
        <v>132.52428571428572</v>
      </c>
      <c r="S52" s="122">
        <f t="shared" si="5"/>
        <v>97.951666666666668</v>
      </c>
      <c r="T52" s="69"/>
    </row>
    <row r="53" spans="1:20" x14ac:dyDescent="0.25">
      <c r="A53" s="17">
        <v>2000</v>
      </c>
      <c r="B53" s="23">
        <v>49.79</v>
      </c>
      <c r="C53" s="59">
        <v>19.829999999999998</v>
      </c>
      <c r="D53" s="59">
        <v>0</v>
      </c>
      <c r="E53" s="59">
        <v>0</v>
      </c>
      <c r="F53" s="59">
        <v>0</v>
      </c>
      <c r="G53" s="59">
        <v>180.1</v>
      </c>
      <c r="H53" s="59">
        <v>134.88</v>
      </c>
      <c r="I53" s="59">
        <v>187.24</v>
      </c>
      <c r="J53" s="59">
        <v>492.11</v>
      </c>
      <c r="K53" s="59">
        <v>213.62</v>
      </c>
      <c r="L53" s="59">
        <v>91.84</v>
      </c>
      <c r="M53" s="60">
        <v>0</v>
      </c>
      <c r="N53" s="122">
        <f t="shared" si="0"/>
        <v>69.62</v>
      </c>
      <c r="O53" s="63">
        <f t="shared" si="1"/>
        <v>1299.79</v>
      </c>
      <c r="P53" s="120">
        <f t="shared" si="2"/>
        <v>1369.41</v>
      </c>
      <c r="Q53" s="122">
        <f t="shared" si="3"/>
        <v>13.924000000000001</v>
      </c>
      <c r="R53" s="120">
        <f t="shared" si="4"/>
        <v>185.68428571428572</v>
      </c>
      <c r="S53" s="122">
        <f t="shared" si="5"/>
        <v>114.11750000000001</v>
      </c>
      <c r="T53" s="69"/>
    </row>
    <row r="54" spans="1:20" x14ac:dyDescent="0.25">
      <c r="A54" s="17">
        <v>2001</v>
      </c>
      <c r="B54" s="23">
        <v>0</v>
      </c>
      <c r="C54" s="59">
        <v>0</v>
      </c>
      <c r="D54" s="59">
        <v>0</v>
      </c>
      <c r="E54" s="59">
        <v>0</v>
      </c>
      <c r="F54" s="59">
        <v>94.81</v>
      </c>
      <c r="G54" s="59">
        <v>154.12</v>
      </c>
      <c r="H54" s="59">
        <v>149.94999999999999</v>
      </c>
      <c r="I54" s="59">
        <v>176.13</v>
      </c>
      <c r="J54" s="59">
        <v>350.68</v>
      </c>
      <c r="K54" s="59">
        <v>219.18</v>
      </c>
      <c r="L54" s="59">
        <v>284.83</v>
      </c>
      <c r="M54" s="60">
        <v>283.24</v>
      </c>
      <c r="N54" s="122">
        <f t="shared" si="0"/>
        <v>94.81</v>
      </c>
      <c r="O54" s="63">
        <f t="shared" si="1"/>
        <v>1618.1299999999999</v>
      </c>
      <c r="P54" s="120">
        <f t="shared" si="2"/>
        <v>1712.94</v>
      </c>
      <c r="Q54" s="122">
        <f t="shared" si="3"/>
        <v>18.962</v>
      </c>
      <c r="R54" s="120">
        <f t="shared" si="4"/>
        <v>231.16142857142856</v>
      </c>
      <c r="S54" s="122">
        <f t="shared" si="5"/>
        <v>142.745</v>
      </c>
      <c r="T54" s="69"/>
    </row>
    <row r="55" spans="1:20" x14ac:dyDescent="0.25">
      <c r="A55" s="17">
        <v>2002</v>
      </c>
      <c r="B55" s="23">
        <v>26.38</v>
      </c>
      <c r="C55" s="59">
        <v>0</v>
      </c>
      <c r="D55" s="59">
        <v>0</v>
      </c>
      <c r="E55" s="59">
        <v>0</v>
      </c>
      <c r="F55" s="59">
        <v>87.08</v>
      </c>
      <c r="G55" s="59">
        <v>112.27</v>
      </c>
      <c r="H55" s="59">
        <v>224.53</v>
      </c>
      <c r="I55" s="59">
        <v>138.44999999999999</v>
      </c>
      <c r="J55" s="59">
        <v>293.56</v>
      </c>
      <c r="K55" s="59">
        <v>451.64</v>
      </c>
      <c r="L55" s="59">
        <v>233.46</v>
      </c>
      <c r="M55" s="60">
        <v>225.13</v>
      </c>
      <c r="N55" s="122">
        <f t="shared" si="0"/>
        <v>113.46</v>
      </c>
      <c r="O55" s="63">
        <f t="shared" si="1"/>
        <v>1679.04</v>
      </c>
      <c r="P55" s="120">
        <f t="shared" si="2"/>
        <v>1792.5</v>
      </c>
      <c r="Q55" s="122">
        <f t="shared" si="3"/>
        <v>22.692</v>
      </c>
      <c r="R55" s="120">
        <f t="shared" si="4"/>
        <v>239.86285714285714</v>
      </c>
      <c r="S55" s="122">
        <f t="shared" si="5"/>
        <v>149.375</v>
      </c>
      <c r="T55" s="69"/>
    </row>
    <row r="56" spans="1:20" x14ac:dyDescent="0.25">
      <c r="A56" s="17">
        <v>2003</v>
      </c>
      <c r="B56" s="23">
        <v>125.56</v>
      </c>
      <c r="C56" s="59">
        <v>89.46</v>
      </c>
      <c r="D56" s="59">
        <v>204.7</v>
      </c>
      <c r="E56" s="59">
        <v>88.86</v>
      </c>
      <c r="F56" s="59">
        <v>135.47</v>
      </c>
      <c r="G56" s="59">
        <v>80.930000000000007</v>
      </c>
      <c r="H56" s="59">
        <v>101.95</v>
      </c>
      <c r="I56" s="59">
        <v>28.56</v>
      </c>
      <c r="J56" s="59">
        <v>357.43</v>
      </c>
      <c r="K56" s="59">
        <v>518.67999999999995</v>
      </c>
      <c r="L56" s="59">
        <v>158.09</v>
      </c>
      <c r="M56" s="60">
        <v>78.75</v>
      </c>
      <c r="N56" s="122">
        <f t="shared" si="0"/>
        <v>644.04999999999995</v>
      </c>
      <c r="O56" s="63">
        <f t="shared" si="1"/>
        <v>1324.3899999999999</v>
      </c>
      <c r="P56" s="120">
        <f t="shared" si="2"/>
        <v>1968.4399999999998</v>
      </c>
      <c r="Q56" s="122">
        <f t="shared" si="3"/>
        <v>128.81</v>
      </c>
      <c r="R56" s="120">
        <f t="shared" si="4"/>
        <v>189.1985714285714</v>
      </c>
      <c r="S56" s="122">
        <f t="shared" si="5"/>
        <v>164.03666666666666</v>
      </c>
      <c r="T56" s="69"/>
    </row>
    <row r="57" spans="1:20" x14ac:dyDescent="0.25">
      <c r="A57" s="17">
        <v>2004</v>
      </c>
      <c r="B57" s="23">
        <v>150.15</v>
      </c>
      <c r="C57" s="59">
        <v>157.88999999999999</v>
      </c>
      <c r="D57" s="59">
        <v>87.87</v>
      </c>
      <c r="E57" s="59">
        <v>74.78</v>
      </c>
      <c r="F57" s="59">
        <v>326.29000000000002</v>
      </c>
      <c r="G57" s="59">
        <v>185.66</v>
      </c>
      <c r="H57" s="59">
        <v>153.32</v>
      </c>
      <c r="I57" s="59">
        <v>157.88999999999999</v>
      </c>
      <c r="J57" s="59">
        <v>318.55</v>
      </c>
      <c r="K57" s="59">
        <v>560.54</v>
      </c>
      <c r="L57" s="59">
        <v>404.83</v>
      </c>
      <c r="M57" s="60">
        <v>88.66</v>
      </c>
      <c r="N57" s="122">
        <f t="shared" si="0"/>
        <v>796.98</v>
      </c>
      <c r="O57" s="63">
        <f t="shared" si="1"/>
        <v>1869.45</v>
      </c>
      <c r="P57" s="120">
        <f t="shared" si="2"/>
        <v>2666.4299999999994</v>
      </c>
      <c r="Q57" s="122">
        <f t="shared" si="3"/>
        <v>159.39600000000002</v>
      </c>
      <c r="R57" s="120">
        <f t="shared" si="4"/>
        <v>267.06428571428575</v>
      </c>
      <c r="S57" s="122">
        <f t="shared" si="5"/>
        <v>222.20249999999996</v>
      </c>
      <c r="T57" s="69"/>
    </row>
    <row r="58" spans="1:20" x14ac:dyDescent="0.25">
      <c r="A58" s="17">
        <v>2005</v>
      </c>
      <c r="B58" s="23">
        <v>136.03</v>
      </c>
      <c r="C58" s="59">
        <v>123.29</v>
      </c>
      <c r="D58" s="59">
        <v>0</v>
      </c>
      <c r="E58" s="59">
        <v>162.63</v>
      </c>
      <c r="F58" s="59">
        <v>379.29</v>
      </c>
      <c r="G58" s="59">
        <v>355.32</v>
      </c>
      <c r="H58" s="59">
        <v>579.36</v>
      </c>
      <c r="I58" s="59">
        <v>491.1</v>
      </c>
      <c r="J58" s="59">
        <v>371.85</v>
      </c>
      <c r="K58" s="59">
        <v>0</v>
      </c>
      <c r="L58" s="59">
        <v>0</v>
      </c>
      <c r="M58" s="60">
        <v>128.53</v>
      </c>
      <c r="N58" s="122">
        <f t="shared" si="0"/>
        <v>801.24</v>
      </c>
      <c r="O58" s="63">
        <f t="shared" si="1"/>
        <v>1926.16</v>
      </c>
      <c r="P58" s="120">
        <f t="shared" si="2"/>
        <v>2727.4</v>
      </c>
      <c r="Q58" s="122">
        <f t="shared" si="3"/>
        <v>160.24799999999999</v>
      </c>
      <c r="R58" s="120">
        <f t="shared" si="4"/>
        <v>275.16571428571427</v>
      </c>
      <c r="S58" s="122">
        <f t="shared" si="5"/>
        <v>227.28333333333333</v>
      </c>
      <c r="T58" s="69"/>
    </row>
    <row r="59" spans="1:20" x14ac:dyDescent="0.25">
      <c r="A59" s="17">
        <v>2006</v>
      </c>
      <c r="B59" s="23">
        <v>94.81</v>
      </c>
      <c r="C59" s="59">
        <v>0</v>
      </c>
      <c r="D59" s="59">
        <v>0</v>
      </c>
      <c r="E59" s="59">
        <v>0</v>
      </c>
      <c r="F59" s="59">
        <v>286.13</v>
      </c>
      <c r="G59" s="59">
        <v>286.16000000000003</v>
      </c>
      <c r="H59" s="59">
        <v>180.1</v>
      </c>
      <c r="I59" s="59">
        <v>362.05</v>
      </c>
      <c r="J59" s="59">
        <v>36.54</v>
      </c>
      <c r="K59" s="59">
        <v>491.73</v>
      </c>
      <c r="L59" s="59">
        <v>192.28</v>
      </c>
      <c r="M59" s="60">
        <v>0</v>
      </c>
      <c r="N59" s="122">
        <f t="shared" si="0"/>
        <v>380.94</v>
      </c>
      <c r="O59" s="63">
        <f t="shared" si="1"/>
        <v>1548.86</v>
      </c>
      <c r="P59" s="120">
        <f t="shared" si="2"/>
        <v>1929.8</v>
      </c>
      <c r="Q59" s="122">
        <f t="shared" si="3"/>
        <v>76.188000000000002</v>
      </c>
      <c r="R59" s="120">
        <f t="shared" si="4"/>
        <v>221.26571428571427</v>
      </c>
      <c r="S59" s="122">
        <f t="shared" si="5"/>
        <v>160.81666666666666</v>
      </c>
      <c r="T59" s="69"/>
    </row>
    <row r="60" spans="1:20" x14ac:dyDescent="0.25">
      <c r="A60" s="17">
        <v>2007</v>
      </c>
      <c r="B60" s="23">
        <v>0</v>
      </c>
      <c r="C60" s="59">
        <v>0</v>
      </c>
      <c r="D60" s="59">
        <v>0</v>
      </c>
      <c r="E60" s="59">
        <v>0</v>
      </c>
      <c r="F60" s="59">
        <v>341.88</v>
      </c>
      <c r="G60" s="59">
        <v>0</v>
      </c>
      <c r="H60" s="59">
        <v>51.25</v>
      </c>
      <c r="I60" s="59">
        <v>46.42</v>
      </c>
      <c r="J60" s="59">
        <v>485.5</v>
      </c>
      <c r="K60" s="59">
        <v>248.47</v>
      </c>
      <c r="L60" s="59">
        <v>0</v>
      </c>
      <c r="M60" s="60">
        <v>0</v>
      </c>
      <c r="N60" s="122">
        <f t="shared" si="0"/>
        <v>341.88</v>
      </c>
      <c r="O60" s="63">
        <f t="shared" si="1"/>
        <v>831.64</v>
      </c>
      <c r="P60" s="120">
        <f t="shared" si="2"/>
        <v>1173.52</v>
      </c>
      <c r="Q60" s="122">
        <f t="shared" si="3"/>
        <v>68.376000000000005</v>
      </c>
      <c r="R60" s="120">
        <f t="shared" si="4"/>
        <v>118.80571428571429</v>
      </c>
      <c r="S60" s="122">
        <f t="shared" si="5"/>
        <v>97.793333333333337</v>
      </c>
      <c r="T60" s="69"/>
    </row>
    <row r="61" spans="1:20" x14ac:dyDescent="0.25">
      <c r="A61" s="17">
        <v>2008</v>
      </c>
      <c r="B61" s="23">
        <v>0</v>
      </c>
      <c r="C61" s="59">
        <v>0</v>
      </c>
      <c r="D61" s="59">
        <v>0</v>
      </c>
      <c r="E61" s="59">
        <v>0</v>
      </c>
      <c r="F61" s="59">
        <v>320.85000000000002</v>
      </c>
      <c r="G61" s="59">
        <v>238.25</v>
      </c>
      <c r="H61" s="59">
        <v>359.2</v>
      </c>
      <c r="I61" s="59">
        <v>292.45999999999998</v>
      </c>
      <c r="J61" s="59">
        <v>550.99</v>
      </c>
      <c r="K61" s="59">
        <v>717.03</v>
      </c>
      <c r="L61" s="59">
        <v>32.89</v>
      </c>
      <c r="M61" s="60">
        <v>69.58</v>
      </c>
      <c r="N61" s="122">
        <f t="shared" si="0"/>
        <v>320.85000000000002</v>
      </c>
      <c r="O61" s="63">
        <f t="shared" si="1"/>
        <v>2260.4</v>
      </c>
      <c r="P61" s="120">
        <f t="shared" si="2"/>
        <v>2581.2499999999995</v>
      </c>
      <c r="Q61" s="122">
        <f t="shared" si="3"/>
        <v>64.17</v>
      </c>
      <c r="R61" s="120">
        <f t="shared" si="4"/>
        <v>322.91428571428571</v>
      </c>
      <c r="S61" s="122">
        <f t="shared" si="5"/>
        <v>215.10416666666663</v>
      </c>
      <c r="T61" s="69"/>
    </row>
    <row r="62" spans="1:20" x14ac:dyDescent="0.25">
      <c r="A62" s="17">
        <v>2009</v>
      </c>
      <c r="B62" s="23">
        <v>40.5</v>
      </c>
      <c r="C62" s="59">
        <v>0</v>
      </c>
      <c r="D62" s="59">
        <v>0</v>
      </c>
      <c r="E62" s="59">
        <v>49.73</v>
      </c>
      <c r="F62" s="59">
        <v>321.66000000000003</v>
      </c>
      <c r="G62" s="59">
        <v>219.41</v>
      </c>
      <c r="H62" s="59">
        <v>172.7</v>
      </c>
      <c r="I62" s="59">
        <v>219.4</v>
      </c>
      <c r="J62" s="59">
        <v>64.319999999999993</v>
      </c>
      <c r="K62" s="59">
        <v>80.23</v>
      </c>
      <c r="L62" s="59">
        <v>42.37</v>
      </c>
      <c r="M62" s="60">
        <v>17.829999999999998</v>
      </c>
      <c r="N62" s="122">
        <f t="shared" si="0"/>
        <v>411.89</v>
      </c>
      <c r="O62" s="63">
        <f t="shared" si="1"/>
        <v>816.26</v>
      </c>
      <c r="P62" s="120">
        <f t="shared" si="2"/>
        <v>1228.1499999999999</v>
      </c>
      <c r="Q62" s="122">
        <f t="shared" si="3"/>
        <v>82.378</v>
      </c>
      <c r="R62" s="120">
        <f t="shared" si="4"/>
        <v>116.60857142857142</v>
      </c>
      <c r="S62" s="122">
        <f t="shared" si="5"/>
        <v>102.34583333333332</v>
      </c>
      <c r="T62" s="69"/>
    </row>
    <row r="63" spans="1:20" x14ac:dyDescent="0.25">
      <c r="A63" s="17">
        <v>2010</v>
      </c>
      <c r="B63" s="23">
        <v>74.459999999999994</v>
      </c>
      <c r="C63" s="59">
        <v>2.38</v>
      </c>
      <c r="D63" s="59">
        <v>0</v>
      </c>
      <c r="E63" s="59">
        <v>0</v>
      </c>
      <c r="F63" s="59">
        <v>5.69</v>
      </c>
      <c r="G63" s="59">
        <v>249.88</v>
      </c>
      <c r="H63" s="59">
        <v>119.17</v>
      </c>
      <c r="I63" s="59">
        <v>653.73</v>
      </c>
      <c r="J63" s="59">
        <v>224.85</v>
      </c>
      <c r="K63" s="59">
        <v>76.349999999999994</v>
      </c>
      <c r="L63" s="59">
        <v>0</v>
      </c>
      <c r="M63" s="60">
        <v>0</v>
      </c>
      <c r="N63" s="122">
        <f t="shared" si="0"/>
        <v>82.529999999999987</v>
      </c>
      <c r="O63" s="63">
        <f t="shared" si="1"/>
        <v>1323.9799999999998</v>
      </c>
      <c r="P63" s="120">
        <f t="shared" si="2"/>
        <v>1406.5099999999998</v>
      </c>
      <c r="Q63" s="122">
        <f t="shared" si="3"/>
        <v>16.505999999999997</v>
      </c>
      <c r="R63" s="120">
        <f t="shared" si="4"/>
        <v>189.13999999999996</v>
      </c>
      <c r="S63" s="122">
        <f t="shared" si="5"/>
        <v>117.20916666666665</v>
      </c>
      <c r="T63" s="69"/>
    </row>
    <row r="64" spans="1:20" x14ac:dyDescent="0.25">
      <c r="A64" s="17">
        <v>2011</v>
      </c>
      <c r="B64" s="23">
        <v>0</v>
      </c>
      <c r="C64" s="59">
        <v>0</v>
      </c>
      <c r="D64" s="59">
        <v>0</v>
      </c>
      <c r="E64" s="59">
        <v>0</v>
      </c>
      <c r="F64" s="59">
        <v>0</v>
      </c>
      <c r="G64" s="59">
        <v>0</v>
      </c>
      <c r="H64" s="59">
        <v>151.35</v>
      </c>
      <c r="I64" s="59">
        <v>0</v>
      </c>
      <c r="J64" s="59">
        <v>251.27</v>
      </c>
      <c r="K64" s="59">
        <v>601</v>
      </c>
      <c r="L64" s="59">
        <v>0</v>
      </c>
      <c r="M64" s="60">
        <v>0</v>
      </c>
      <c r="N64" s="122">
        <f t="shared" si="0"/>
        <v>0</v>
      </c>
      <c r="O64" s="63">
        <f t="shared" si="1"/>
        <v>1003.62</v>
      </c>
      <c r="P64" s="120">
        <f t="shared" si="2"/>
        <v>1003.62</v>
      </c>
      <c r="Q64" s="122">
        <f t="shared" si="3"/>
        <v>0</v>
      </c>
      <c r="R64" s="120">
        <f t="shared" si="4"/>
        <v>143.37428571428572</v>
      </c>
      <c r="S64" s="122">
        <f t="shared" si="5"/>
        <v>83.635000000000005</v>
      </c>
      <c r="T64" s="69"/>
    </row>
    <row r="65" spans="1:20" ht="15.75" thickBot="1" x14ac:dyDescent="0.3">
      <c r="A65" s="18">
        <v>2012</v>
      </c>
      <c r="B65" s="135">
        <v>0</v>
      </c>
      <c r="C65" s="91">
        <v>0</v>
      </c>
      <c r="D65" s="91">
        <v>0</v>
      </c>
      <c r="E65" s="91">
        <v>0</v>
      </c>
      <c r="F65" s="91">
        <v>0</v>
      </c>
      <c r="G65" s="91">
        <v>0</v>
      </c>
      <c r="H65" s="91">
        <v>0</v>
      </c>
      <c r="I65" s="91">
        <v>92.19</v>
      </c>
      <c r="J65" s="91">
        <v>367.17</v>
      </c>
      <c r="K65" s="91">
        <v>150.93</v>
      </c>
      <c r="L65" s="91">
        <v>501.49</v>
      </c>
      <c r="M65" s="136">
        <v>172.54</v>
      </c>
      <c r="N65" s="138">
        <f t="shared" si="0"/>
        <v>0</v>
      </c>
      <c r="O65" s="162">
        <f t="shared" si="1"/>
        <v>1284.32</v>
      </c>
      <c r="P65" s="139">
        <f t="shared" si="2"/>
        <v>1284.32</v>
      </c>
      <c r="Q65" s="143">
        <f t="shared" si="3"/>
        <v>0</v>
      </c>
      <c r="R65" s="147">
        <f t="shared" si="4"/>
        <v>183.47428571428571</v>
      </c>
      <c r="S65" s="143">
        <f t="shared" si="5"/>
        <v>107.02666666666666</v>
      </c>
      <c r="T65" s="69"/>
    </row>
    <row r="66" spans="1:20" x14ac:dyDescent="0.25">
      <c r="A66" s="127" t="s">
        <v>62</v>
      </c>
      <c r="B66" s="22">
        <f>SMALL(B$3:B$65,COUNTIF(B$3:B$65,0)+1)</f>
        <v>26.38</v>
      </c>
      <c r="C66" s="54">
        <f t="shared" ref="C66:P66" si="6">SMALL(C$3:C$65,COUNTIF(C$3:C$65,0)+1)</f>
        <v>2.38</v>
      </c>
      <c r="D66" s="54">
        <f t="shared" si="6"/>
        <v>87.87</v>
      </c>
      <c r="E66" s="54">
        <f t="shared" si="6"/>
        <v>7.34</v>
      </c>
      <c r="F66" s="54">
        <f t="shared" si="6"/>
        <v>5.69</v>
      </c>
      <c r="G66" s="54">
        <f t="shared" si="6"/>
        <v>13.89</v>
      </c>
      <c r="H66" s="54">
        <f t="shared" si="6"/>
        <v>5.95</v>
      </c>
      <c r="I66" s="54">
        <f t="shared" si="6"/>
        <v>9.92</v>
      </c>
      <c r="J66" s="54">
        <f t="shared" si="6"/>
        <v>36.54</v>
      </c>
      <c r="K66" s="54">
        <f t="shared" si="6"/>
        <v>76.349999999999994</v>
      </c>
      <c r="L66" s="54">
        <f t="shared" si="6"/>
        <v>5.95</v>
      </c>
      <c r="M66" s="55">
        <f t="shared" si="6"/>
        <v>1.98</v>
      </c>
      <c r="N66" s="121">
        <f t="shared" si="6"/>
        <v>35.700000000000003</v>
      </c>
      <c r="O66" s="124">
        <f t="shared" si="6"/>
        <v>816.26</v>
      </c>
      <c r="P66" s="121">
        <f t="shared" si="6"/>
        <v>938.19</v>
      </c>
      <c r="Q66" s="51"/>
      <c r="R66" s="51"/>
      <c r="S66" s="51"/>
      <c r="T66" s="69"/>
    </row>
    <row r="67" spans="1:20" x14ac:dyDescent="0.25">
      <c r="A67" s="128" t="s">
        <v>63</v>
      </c>
      <c r="B67" s="23">
        <f>MAX(B$3:B$65)</f>
        <v>150.15</v>
      </c>
      <c r="C67" s="59">
        <f t="shared" ref="C67:P67" si="7">MAX(C$3:C$65)</f>
        <v>157.88999999999999</v>
      </c>
      <c r="D67" s="59">
        <f t="shared" si="7"/>
        <v>204.7</v>
      </c>
      <c r="E67" s="59">
        <f t="shared" si="7"/>
        <v>162.63</v>
      </c>
      <c r="F67" s="59">
        <f t="shared" si="7"/>
        <v>379.29</v>
      </c>
      <c r="G67" s="59">
        <f t="shared" si="7"/>
        <v>519.67999999999995</v>
      </c>
      <c r="H67" s="59">
        <f t="shared" si="7"/>
        <v>716.04</v>
      </c>
      <c r="I67" s="59">
        <f t="shared" si="7"/>
        <v>755.71</v>
      </c>
      <c r="J67" s="59">
        <f t="shared" si="7"/>
        <v>998.49</v>
      </c>
      <c r="K67" s="59">
        <f t="shared" si="7"/>
        <v>1067.1199999999999</v>
      </c>
      <c r="L67" s="59">
        <f t="shared" si="7"/>
        <v>946.13</v>
      </c>
      <c r="M67" s="60">
        <f t="shared" si="7"/>
        <v>567.28</v>
      </c>
      <c r="N67" s="122">
        <f t="shared" si="7"/>
        <v>801.24</v>
      </c>
      <c r="O67" s="120">
        <f t="shared" si="7"/>
        <v>3524.6600000000003</v>
      </c>
      <c r="P67" s="122">
        <f t="shared" si="7"/>
        <v>3524.6600000000003</v>
      </c>
      <c r="Q67" s="51"/>
      <c r="R67" s="51"/>
      <c r="S67" s="51"/>
      <c r="T67" s="69"/>
    </row>
    <row r="68" spans="1:20" x14ac:dyDescent="0.25">
      <c r="A68" s="128" t="s">
        <v>72</v>
      </c>
      <c r="B68" s="23">
        <f>SUM(B$3:B$65)/COUNTIF(B$3:B$65,"&gt;0")</f>
        <v>80.003</v>
      </c>
      <c r="C68" s="23">
        <f t="shared" ref="C68:P68" si="8">SUM(C$3:C$65)/COUNTIF(C$3:C$65,"&gt;0")</f>
        <v>74.533333333333331</v>
      </c>
      <c r="D68" s="23">
        <f t="shared" si="8"/>
        <v>146.285</v>
      </c>
      <c r="E68" s="23">
        <f t="shared" si="8"/>
        <v>76.668000000000006</v>
      </c>
      <c r="F68" s="23">
        <f t="shared" si="8"/>
        <v>211.46416666666664</v>
      </c>
      <c r="G68" s="23">
        <f t="shared" si="8"/>
        <v>200.76541666666665</v>
      </c>
      <c r="H68" s="23">
        <f t="shared" si="8"/>
        <v>261.51659574468084</v>
      </c>
      <c r="I68" s="23">
        <f t="shared" si="8"/>
        <v>307.53396226415094</v>
      </c>
      <c r="J68" s="23">
        <f t="shared" si="8"/>
        <v>559.74516129032259</v>
      </c>
      <c r="K68" s="23">
        <f t="shared" si="8"/>
        <v>534.33919354838724</v>
      </c>
      <c r="L68" s="23">
        <f t="shared" si="8"/>
        <v>306.32773584905652</v>
      </c>
      <c r="M68" s="120">
        <f t="shared" si="8"/>
        <v>153.47974358974358</v>
      </c>
      <c r="N68" s="122">
        <f t="shared" si="8"/>
        <v>318.62214285714288</v>
      </c>
      <c r="O68" s="120">
        <f t="shared" si="8"/>
        <v>1959.7342857142853</v>
      </c>
      <c r="P68" s="122">
        <f t="shared" si="8"/>
        <v>2030.5392063492061</v>
      </c>
      <c r="Q68" s="51"/>
      <c r="R68" s="51"/>
      <c r="S68" s="51"/>
      <c r="T68" s="69"/>
    </row>
    <row r="69" spans="1:20" x14ac:dyDescent="0.25">
      <c r="A69" s="128" t="s">
        <v>73</v>
      </c>
      <c r="B69" s="23">
        <f t="array" ref="B69">SUM(B$3:B$21)/COUNTIF(B$3:B$21,"&gt;0")</f>
        <v>35.700000000000003</v>
      </c>
      <c r="C69" s="23">
        <v>0</v>
      </c>
      <c r="D69" s="23">
        <v>0</v>
      </c>
      <c r="E69" s="23">
        <v>0</v>
      </c>
      <c r="F69" s="23">
        <f t="array" ref="F69">SUM(F$3:F$21)/COUNTIF(F$3:F$21,"&gt;0")</f>
        <v>119.01</v>
      </c>
      <c r="G69" s="23">
        <f t="array" ref="G69">SUM(G$3:G$21)/COUNTIF(G$3:G$21,"&gt;0")</f>
        <v>220.66500000000002</v>
      </c>
      <c r="H69" s="23">
        <f t="array" ref="H69">SUM(H$3:H$21)/COUNTIF(H$3:H$21,"&gt;0")</f>
        <v>306.45062499999995</v>
      </c>
      <c r="I69" s="23">
        <f t="array" ref="I69">SUM(I$3:I$21)/COUNTIF(I$3:I$21,"&gt;0")</f>
        <v>329.26125000000002</v>
      </c>
      <c r="J69" s="23">
        <f t="array" ref="J69">SUM(J$3:J$21)/COUNTIF(J$3:J$21,"&gt;0")</f>
        <v>575.76777777777784</v>
      </c>
      <c r="K69" s="23">
        <f t="array" ref="K69">SUM(K$3:K$21)/COUNTIF(K$3:K$21,"&gt;0")</f>
        <v>616.65947368421052</v>
      </c>
      <c r="L69" s="23">
        <f t="array" ref="L69">SUM(L$3:L$21)/COUNTIF(L$3:L$21,"&gt;0")</f>
        <v>425.40842105263147</v>
      </c>
      <c r="M69" s="120">
        <f t="array" ref="M69">SUM(M$3:M$21)/COUNTIF(M$3:M$21,"&gt;0")</f>
        <v>188.00785714285715</v>
      </c>
      <c r="N69" s="122">
        <f t="array" ref="N69">SUM(N$3:N$21)/COUNTIF(N$3:N$21,"&gt;0")</f>
        <v>77.355000000000004</v>
      </c>
      <c r="O69" s="120">
        <f t="array" ref="O69">SUM(O$3:O$21)/COUNTIF(O$3:O$21,"&gt;0")</f>
        <v>2354.3121052631577</v>
      </c>
      <c r="P69" s="122">
        <f t="array" ref="P69">SUM(P$3:P$21)/COUNTIF(P$3:P$21,"&gt;0")</f>
        <v>2362.4547368421049</v>
      </c>
      <c r="Q69" s="51"/>
      <c r="R69" s="51"/>
      <c r="S69" s="51"/>
      <c r="T69" s="69"/>
    </row>
    <row r="70" spans="1:20" x14ac:dyDescent="0.25">
      <c r="A70" s="128" t="s">
        <v>70</v>
      </c>
      <c r="B70" s="23">
        <f t="array" ref="B70">SUM(B$22:B$52)/COUNTIF(B$22:B$52,"&gt;0")</f>
        <v>66.650000000000006</v>
      </c>
      <c r="C70" s="23">
        <f t="array" ref="C70">SUM(C$22:C$52)/COUNTIF(C$22:C$52,"&gt;0")</f>
        <v>54.35</v>
      </c>
      <c r="D70" s="23">
        <v>0</v>
      </c>
      <c r="E70" s="23">
        <f t="array" ref="E70">SUM(E$22:E$52)/COUNTIF(E$22:E$52,"&gt;0")</f>
        <v>7.34</v>
      </c>
      <c r="F70" s="23">
        <f t="array" ref="F70">SUM(F$22:F$52)/COUNTIF(F$22:F$52,"&gt;0")</f>
        <v>119.41</v>
      </c>
      <c r="G70" s="23">
        <f t="array" ref="G70">SUM(G$22:G$52)/COUNTIF(G$22:G$52,"&gt;0")</f>
        <v>165.15833333333336</v>
      </c>
      <c r="H70" s="23">
        <f t="array" ref="H70">SUM(H$22:H$52)/COUNTIF(H$22:H$52,"&gt;0")</f>
        <v>263.70052631578949</v>
      </c>
      <c r="I70" s="23">
        <f t="array" ref="I70">SUM(I$22:I$52)/COUNTIF(I$22:I$52,"&gt;0")</f>
        <v>327.4199999999999</v>
      </c>
      <c r="J70" s="23">
        <f t="array" ref="J70">SUM(J$22:J$52)/COUNTIF(J$22:J$52,"&gt;0")</f>
        <v>650.8245161290323</v>
      </c>
      <c r="K70" s="23">
        <f t="array" ref="K70">SUM(K$22:K$52)/COUNTIF(K$22:K$52,"&gt;0")</f>
        <v>551.06774193548381</v>
      </c>
      <c r="L70" s="23">
        <f t="array" ref="L70">SUM(L$22:L$52)/COUNTIF(L$22:L$52,"&gt;0")</f>
        <v>248.4212</v>
      </c>
      <c r="M70" s="120">
        <f t="array" ref="M70">SUM(M$22:M$52)/COUNTIF(M$22:M$52,"&gt;0")</f>
        <v>134.6670588235294</v>
      </c>
      <c r="N70" s="122">
        <f t="array" ref="N70">SUM(N$22:N$52)/COUNTIF(N$22:N$52,"&gt;0")</f>
        <v>247.75</v>
      </c>
      <c r="O70" s="120">
        <f t="array" ref="O70">SUM(O$22:O$52)/COUNTIF(O$22:O$52,"&gt;0")</f>
        <v>1933.7190322580645</v>
      </c>
      <c r="P70" s="122">
        <f t="array" ref="P70">SUM(P$22:P$52)/COUNTIF(P$22:P$52,"&gt;0")</f>
        <v>1941.7109677419355</v>
      </c>
      <c r="Q70" s="51"/>
      <c r="R70" s="51"/>
      <c r="S70" s="51"/>
      <c r="T70" s="69"/>
    </row>
    <row r="71" spans="1:20" x14ac:dyDescent="0.25">
      <c r="A71" s="128" t="s">
        <v>74</v>
      </c>
      <c r="B71" s="23">
        <f>SUM(B$22:B$65)/COUNTIF(B$22:B$65,"&gt;0")</f>
        <v>84.925555555555547</v>
      </c>
      <c r="C71" s="23">
        <f t="shared" ref="C71:P71" si="9">SUM(C$22:C$65)/COUNTIF(C$22:C$65,"&gt;0")</f>
        <v>74.533333333333331</v>
      </c>
      <c r="D71" s="23">
        <f t="shared" si="9"/>
        <v>146.285</v>
      </c>
      <c r="E71" s="23">
        <f t="shared" si="9"/>
        <v>76.668000000000006</v>
      </c>
      <c r="F71" s="23">
        <f t="shared" si="9"/>
        <v>219.86909090909091</v>
      </c>
      <c r="G71" s="23">
        <f t="shared" si="9"/>
        <v>190.81562500000001</v>
      </c>
      <c r="H71" s="23">
        <f t="shared" si="9"/>
        <v>238.32483870967741</v>
      </c>
      <c r="I71" s="23">
        <f t="shared" si="9"/>
        <v>298.13837837837826</v>
      </c>
      <c r="J71" s="23">
        <f t="shared" si="9"/>
        <v>553.1904545454546</v>
      </c>
      <c r="K71" s="23">
        <f t="shared" si="9"/>
        <v>497.96511627906966</v>
      </c>
      <c r="L71" s="23">
        <f t="shared" si="9"/>
        <v>239.78264705882353</v>
      </c>
      <c r="M71" s="120">
        <f t="shared" si="9"/>
        <v>134.14400000000001</v>
      </c>
      <c r="N71" s="122">
        <f t="shared" si="9"/>
        <v>358.83333333333331</v>
      </c>
      <c r="O71" s="120">
        <f t="shared" si="9"/>
        <v>1789.3484090909087</v>
      </c>
      <c r="P71" s="122">
        <f t="shared" si="9"/>
        <v>1887.2120454545452</v>
      </c>
      <c r="Q71" s="51"/>
      <c r="R71" s="51"/>
      <c r="S71" s="51"/>
      <c r="T71" s="69"/>
    </row>
    <row r="72" spans="1:20" x14ac:dyDescent="0.25">
      <c r="A72" s="129" t="s">
        <v>67</v>
      </c>
      <c r="B72" s="23">
        <f>SUM(B$53:B$65)/COUNTIF(B$53:B$65,"&gt;0")</f>
        <v>87.210000000000008</v>
      </c>
      <c r="C72" s="23">
        <f t="shared" ref="C72:P72" si="10">SUM(C$53:C$65)/COUNTIF(C$53:C$65,"&gt;0")</f>
        <v>78.569999999999993</v>
      </c>
      <c r="D72" s="23">
        <f t="shared" si="10"/>
        <v>146.285</v>
      </c>
      <c r="E72" s="23">
        <f t="shared" si="10"/>
        <v>94</v>
      </c>
      <c r="F72" s="23">
        <f t="shared" si="10"/>
        <v>229.91500000000002</v>
      </c>
      <c r="G72" s="23">
        <f t="shared" si="10"/>
        <v>206.21000000000004</v>
      </c>
      <c r="H72" s="23">
        <f t="shared" si="10"/>
        <v>198.14666666666668</v>
      </c>
      <c r="I72" s="23">
        <f t="shared" si="10"/>
        <v>237.13499999999999</v>
      </c>
      <c r="J72" s="23">
        <f t="shared" si="10"/>
        <v>320.37076923076921</v>
      </c>
      <c r="K72" s="23">
        <f t="shared" si="10"/>
        <v>360.7833333333333</v>
      </c>
      <c r="L72" s="23">
        <f t="shared" si="10"/>
        <v>215.78666666666666</v>
      </c>
      <c r="M72" s="120">
        <f t="shared" si="10"/>
        <v>133.0325</v>
      </c>
      <c r="N72" s="122">
        <f t="shared" si="10"/>
        <v>368.93181818181819</v>
      </c>
      <c r="O72" s="120">
        <f t="shared" si="10"/>
        <v>1445.0800000000002</v>
      </c>
      <c r="P72" s="122">
        <f t="shared" si="10"/>
        <v>1757.2530769230766</v>
      </c>
      <c r="Q72" s="51"/>
      <c r="R72" s="51"/>
      <c r="S72" s="51"/>
      <c r="T72" s="69"/>
    </row>
    <row r="73" spans="1:20" x14ac:dyDescent="0.25">
      <c r="A73" s="130" t="s">
        <v>65</v>
      </c>
      <c r="B73" s="23">
        <f t="array" ref="B73">MEDIAN(IF(B$3:B$65&lt;&gt;0,B$3:B$65))</f>
        <v>70.555000000000007</v>
      </c>
      <c r="C73" s="23">
        <f t="array" ref="C73">MEDIAN(IF(C$3:C$65&lt;&gt;0,C$3:C$65))</f>
        <v>71.905000000000001</v>
      </c>
      <c r="D73" s="23">
        <f t="array" ref="D73">MEDIAN(IF(D$3:D$65&lt;&gt;0,D$3:D$65))</f>
        <v>146.285</v>
      </c>
      <c r="E73" s="23">
        <f t="array" ref="E73">MEDIAN(IF(E$3:E$65&lt;&gt;0,E$3:E$65))</f>
        <v>74.78</v>
      </c>
      <c r="F73" s="23">
        <f t="array" ref="F73">MEDIAN(IF(F$3:F$65&lt;&gt;0,F$3:F$65))</f>
        <v>210.8</v>
      </c>
      <c r="G73" s="23">
        <f t="array" ref="G73">MEDIAN(IF(G$3:G$65&lt;&gt;0,G$3:G$65))</f>
        <v>192.005</v>
      </c>
      <c r="H73" s="23">
        <f t="array" ref="H73">MEDIAN(IF(H$3:H$65&lt;&gt;0,H$3:H$65))</f>
        <v>180.1</v>
      </c>
      <c r="I73" s="23">
        <f t="array" ref="I73">MEDIAN(IF(I$3:I$65&lt;&gt;0,I$3:I$65))</f>
        <v>291.58</v>
      </c>
      <c r="J73" s="23">
        <f t="array" ref="J73">MEDIAN(IF(J$3:J$65&lt;&gt;0,J$3:J$65))</f>
        <v>598.02499999999998</v>
      </c>
      <c r="K73" s="23">
        <f t="array" ref="K73">MEDIAN(IF(K$3:K$65&lt;&gt;0,K$3:K$65))</f>
        <v>530.58500000000004</v>
      </c>
      <c r="L73" s="23">
        <f t="array" ref="L73">MEDIAN(IF(L$3:L$65&lt;&gt;0,L$3:L$65))</f>
        <v>257.86</v>
      </c>
      <c r="M73" s="120">
        <f t="array" ref="M73">MEDIAN(IF(M$3:M$65&lt;&gt;0,M$3:M$65))</f>
        <v>115.04</v>
      </c>
      <c r="N73" s="122">
        <f t="array" ref="N73">MEDIAN(IF(N$3:N$65&lt;&gt;0,N$3:N$65))</f>
        <v>284.3</v>
      </c>
      <c r="O73" s="120">
        <f t="array" ref="O73">MEDIAN(IF(O$3:O$65&lt;&gt;0,O$3:O$65))</f>
        <v>2005.32</v>
      </c>
      <c r="P73" s="122">
        <f t="array" ref="P73">MEDIAN(IF(P$3:P$65&lt;&gt;0,P$3:P$65))</f>
        <v>2062.84</v>
      </c>
      <c r="Q73" s="51"/>
      <c r="R73" s="51"/>
      <c r="S73" s="51"/>
      <c r="T73" s="69"/>
    </row>
    <row r="74" spans="1:20" ht="15.75" thickBot="1" x14ac:dyDescent="0.3">
      <c r="A74" s="131" t="s">
        <v>71</v>
      </c>
      <c r="B74" s="24">
        <f t="array" ref="B74">MEDIAN(IF(B$53:B$65&lt;&gt;0,B$53:B$65))</f>
        <v>84.634999999999991</v>
      </c>
      <c r="C74" s="24">
        <f t="array" ref="C74">MEDIAN(IF(C$53:C$65&lt;&gt;0,C$53:C$65))</f>
        <v>89.46</v>
      </c>
      <c r="D74" s="24">
        <f t="array" ref="D74">MEDIAN(IF(D$53:D$65&lt;&gt;0,D$53:D$65))</f>
        <v>146.285</v>
      </c>
      <c r="E74" s="24">
        <f t="array" ref="E74">MEDIAN(IF(E$53:E$65&lt;&gt;0,E$53:E$65))</f>
        <v>81.819999999999993</v>
      </c>
      <c r="F74" s="24">
        <f t="array" ref="F74">MEDIAN(IF(F$53:F$65&lt;&gt;0,F$53:F$65))</f>
        <v>303.49</v>
      </c>
      <c r="G74" s="24">
        <f t="array" ref="G74">MEDIAN(IF(G$53:G$65&lt;&gt;0,G$53:G$65))</f>
        <v>202.535</v>
      </c>
      <c r="H74" s="24">
        <f t="array" ref="H74">MEDIAN(IF(H$53:H$65&lt;&gt;0,H$53:H$65))</f>
        <v>152.33499999999998</v>
      </c>
      <c r="I74" s="24">
        <f t="array" ref="I74">MEDIAN(IF(I$53:I$65&lt;&gt;0,I$53:I$65))</f>
        <v>181.685</v>
      </c>
      <c r="J74" s="24">
        <f t="array" ref="J74">MEDIAN(IF(J$53:J$65&lt;&gt;0,J$53:J$65))</f>
        <v>350.68</v>
      </c>
      <c r="K74" s="24">
        <f t="array" ref="K74">MEDIAN(IF(K$53:K$65&lt;&gt;0,K$53:K$65))</f>
        <v>350.05500000000001</v>
      </c>
      <c r="L74" s="24">
        <f t="array" ref="L74">MEDIAN(IF(L$53:L$65&lt;&gt;0,L$53:L$65))</f>
        <v>192.28</v>
      </c>
      <c r="M74" s="144">
        <f t="array" ref="M74">MEDIAN(IF(M$53:M$65&lt;&gt;0,M$53:M$65))</f>
        <v>108.595</v>
      </c>
      <c r="N74" s="143">
        <f t="array" ref="N74">MEDIAN(IF(N$53:N$65&lt;&gt;0,N$53:N$65))</f>
        <v>341.88</v>
      </c>
      <c r="O74" s="144">
        <f t="array" ref="O74">MEDIAN(IF(O$53:O$65&lt;&gt;0,O$53:O$65))</f>
        <v>1324.3899999999999</v>
      </c>
      <c r="P74" s="143">
        <f t="array" ref="P74">MEDIAN(IF(P$53:P$65&lt;&gt;0,P$53:P$65))</f>
        <v>1712.94</v>
      </c>
      <c r="Q74" s="51"/>
      <c r="R74" s="51"/>
      <c r="S74" s="51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4"/>
  <sheetViews>
    <sheetView zoomScale="90" zoomScaleNormal="90" workbookViewId="0">
      <selection activeCell="T1" sqref="T1"/>
    </sheetView>
  </sheetViews>
  <sheetFormatPr defaultRowHeight="15" x14ac:dyDescent="0.25"/>
  <cols>
    <col min="1" max="1" width="24.42578125" customWidth="1"/>
    <col min="2" max="13" width="7.7109375" customWidth="1"/>
    <col min="14" max="18" width="8.7109375" customWidth="1"/>
    <col min="19" max="19" width="10.5703125" customWidth="1"/>
    <col min="20" max="20" width="8.7109375" customWidth="1"/>
    <col min="23" max="23" width="10.85546875" customWidth="1"/>
  </cols>
  <sheetData>
    <row r="1" spans="1:20" ht="19.5" thickBot="1" x14ac:dyDescent="0.3">
      <c r="A1" s="230" t="s">
        <v>173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</row>
    <row r="2" spans="1:20" ht="30" customHeight="1" thickBot="1" x14ac:dyDescent="0.3">
      <c r="A2" s="15" t="s">
        <v>17</v>
      </c>
      <c r="B2" s="5" t="s">
        <v>13</v>
      </c>
      <c r="C2" s="9" t="s">
        <v>14</v>
      </c>
      <c r="D2" s="5" t="s">
        <v>3</v>
      </c>
      <c r="E2" s="5" t="s">
        <v>4</v>
      </c>
      <c r="F2" s="5" t="s">
        <v>5</v>
      </c>
      <c r="G2" s="11" t="s">
        <v>6</v>
      </c>
      <c r="H2" s="11" t="s">
        <v>7</v>
      </c>
      <c r="I2" s="11" t="s">
        <v>8</v>
      </c>
      <c r="J2" s="9" t="s">
        <v>9</v>
      </c>
      <c r="K2" s="5" t="s">
        <v>10</v>
      </c>
      <c r="L2" s="5" t="s">
        <v>11</v>
      </c>
      <c r="M2" s="5" t="s">
        <v>12</v>
      </c>
      <c r="N2" s="12" t="s">
        <v>183</v>
      </c>
      <c r="O2" s="5" t="s">
        <v>184</v>
      </c>
      <c r="P2" s="9" t="s">
        <v>36</v>
      </c>
      <c r="Q2" s="95" t="s">
        <v>153</v>
      </c>
      <c r="R2" s="5" t="s">
        <v>154</v>
      </c>
      <c r="S2" s="95" t="s">
        <v>155</v>
      </c>
      <c r="T2" s="72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1412.25</v>
      </c>
      <c r="H3" s="88">
        <v>2554.75</v>
      </c>
      <c r="I3" s="88">
        <v>5301.9</v>
      </c>
      <c r="J3" s="88">
        <v>4919.08</v>
      </c>
      <c r="K3" s="88">
        <v>3455.26</v>
      </c>
      <c r="L3" s="88">
        <v>3467.16</v>
      </c>
      <c r="M3" s="132">
        <v>2858.22</v>
      </c>
      <c r="N3" s="133">
        <f>SUM(B3:F3)</f>
        <v>0</v>
      </c>
      <c r="O3" s="134">
        <f>SUM(G3:M3)</f>
        <v>23968.62</v>
      </c>
      <c r="P3" s="119">
        <f>SUM(B3:M3)</f>
        <v>23968.62</v>
      </c>
      <c r="Q3" s="121">
        <f>AVERAGE(B3:F3)</f>
        <v>0</v>
      </c>
      <c r="R3" s="119">
        <f>AVERAGE(G3:M3)</f>
        <v>3424.0885714285714</v>
      </c>
      <c r="S3" s="121">
        <f>AVERAGE(B3:M3)</f>
        <v>1997.385</v>
      </c>
      <c r="T3" s="69"/>
    </row>
    <row r="4" spans="1:20" x14ac:dyDescent="0.25">
      <c r="A4" s="17">
        <v>1951</v>
      </c>
      <c r="B4" s="23">
        <v>0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5061.8900000000003</v>
      </c>
      <c r="I4" s="59">
        <v>7027.54</v>
      </c>
      <c r="J4" s="59">
        <v>7293.33</v>
      </c>
      <c r="K4" s="59">
        <v>4542.21</v>
      </c>
      <c r="L4" s="59">
        <v>4314.1099999999997</v>
      </c>
      <c r="M4" s="60">
        <v>846.96</v>
      </c>
      <c r="N4" s="126">
        <f t="shared" ref="N4:N65" si="0">SUM(B4:F4)</f>
        <v>0</v>
      </c>
      <c r="O4" s="122">
        <f t="shared" ref="O4:O65" si="1">SUM(G4:M4)</f>
        <v>29086.04</v>
      </c>
      <c r="P4" s="120">
        <f t="shared" ref="P4:P65" si="2">SUM(B4:M4)</f>
        <v>29086.04</v>
      </c>
      <c r="Q4" s="122">
        <f t="shared" ref="Q4:Q65" si="3">AVERAGE(B4:F4)</f>
        <v>0</v>
      </c>
      <c r="R4" s="120">
        <f t="shared" ref="R4:R65" si="4">AVERAGE(G4:M4)</f>
        <v>4155.1485714285718</v>
      </c>
      <c r="S4" s="122">
        <f t="shared" ref="S4:S65" si="5">AVERAGE(B4:M4)</f>
        <v>2423.8366666666666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134.88</v>
      </c>
      <c r="H5" s="59">
        <v>3225.17</v>
      </c>
      <c r="I5" s="59">
        <v>9314.52</v>
      </c>
      <c r="J5" s="59">
        <v>6240.09</v>
      </c>
      <c r="K5" s="59">
        <v>5038.09</v>
      </c>
      <c r="L5" s="59">
        <v>5057.92</v>
      </c>
      <c r="M5" s="60">
        <v>3639.72</v>
      </c>
      <c r="N5" s="126">
        <f t="shared" si="0"/>
        <v>0</v>
      </c>
      <c r="O5" s="122">
        <f t="shared" si="1"/>
        <v>32650.39</v>
      </c>
      <c r="P5" s="120">
        <f t="shared" si="2"/>
        <v>32650.39</v>
      </c>
      <c r="Q5" s="122">
        <f t="shared" si="3"/>
        <v>0</v>
      </c>
      <c r="R5" s="120">
        <f t="shared" si="4"/>
        <v>4664.3414285714289</v>
      </c>
      <c r="S5" s="122">
        <f t="shared" si="5"/>
        <v>2720.8658333333333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4139.5600000000004</v>
      </c>
      <c r="I6" s="59">
        <v>7884.41</v>
      </c>
      <c r="J6" s="59">
        <v>6285.71</v>
      </c>
      <c r="K6" s="59">
        <v>5599.42</v>
      </c>
      <c r="L6" s="59">
        <v>3609.97</v>
      </c>
      <c r="M6" s="60">
        <v>3401.7</v>
      </c>
      <c r="N6" s="126">
        <f t="shared" si="0"/>
        <v>0</v>
      </c>
      <c r="O6" s="122">
        <f t="shared" si="1"/>
        <v>30920.77</v>
      </c>
      <c r="P6" s="120">
        <f t="shared" si="2"/>
        <v>30920.77</v>
      </c>
      <c r="Q6" s="122">
        <f t="shared" si="3"/>
        <v>0</v>
      </c>
      <c r="R6" s="120">
        <f t="shared" si="4"/>
        <v>4417.2528571428575</v>
      </c>
      <c r="S6" s="122">
        <f t="shared" si="5"/>
        <v>2576.7308333333335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67.44</v>
      </c>
      <c r="H7" s="59">
        <v>4863.54</v>
      </c>
      <c r="I7" s="59">
        <v>3659.56</v>
      </c>
      <c r="J7" s="59">
        <v>3429.47</v>
      </c>
      <c r="K7" s="59">
        <v>2497.23</v>
      </c>
      <c r="L7" s="59">
        <v>660.51</v>
      </c>
      <c r="M7" s="60">
        <v>3016.9</v>
      </c>
      <c r="N7" s="126">
        <f t="shared" si="0"/>
        <v>0</v>
      </c>
      <c r="O7" s="122">
        <f t="shared" si="1"/>
        <v>18194.649999999998</v>
      </c>
      <c r="P7" s="120">
        <f t="shared" si="2"/>
        <v>18194.649999999998</v>
      </c>
      <c r="Q7" s="122">
        <f t="shared" si="3"/>
        <v>0</v>
      </c>
      <c r="R7" s="120">
        <f t="shared" si="4"/>
        <v>2599.235714285714</v>
      </c>
      <c r="S7" s="122">
        <f t="shared" si="5"/>
        <v>1516.2208333333331</v>
      </c>
      <c r="T7" s="69"/>
    </row>
    <row r="8" spans="1:20" x14ac:dyDescent="0.25">
      <c r="A8" s="17">
        <v>1955</v>
      </c>
      <c r="B8" s="23">
        <v>0</v>
      </c>
      <c r="C8" s="59">
        <v>0</v>
      </c>
      <c r="D8" s="59">
        <v>0</v>
      </c>
      <c r="E8" s="59">
        <v>0</v>
      </c>
      <c r="F8" s="59">
        <v>0</v>
      </c>
      <c r="G8" s="59">
        <v>107.11</v>
      </c>
      <c r="H8" s="59">
        <v>3742.86</v>
      </c>
      <c r="I8" s="59">
        <v>4851.6400000000003</v>
      </c>
      <c r="J8" s="59">
        <v>2296.89</v>
      </c>
      <c r="K8" s="59">
        <v>4575.9399999999996</v>
      </c>
      <c r="L8" s="59">
        <v>3768.65</v>
      </c>
      <c r="M8" s="60">
        <v>1541.18</v>
      </c>
      <c r="N8" s="126">
        <f t="shared" si="0"/>
        <v>0</v>
      </c>
      <c r="O8" s="122">
        <f t="shared" si="1"/>
        <v>20884.27</v>
      </c>
      <c r="P8" s="120">
        <f t="shared" si="2"/>
        <v>20884.27</v>
      </c>
      <c r="Q8" s="122">
        <f t="shared" si="3"/>
        <v>0</v>
      </c>
      <c r="R8" s="120">
        <f t="shared" si="4"/>
        <v>2983.4671428571428</v>
      </c>
      <c r="S8" s="122">
        <f t="shared" si="5"/>
        <v>1740.3558333333333</v>
      </c>
      <c r="T8" s="69"/>
    </row>
    <row r="9" spans="1:20" x14ac:dyDescent="0.25">
      <c r="A9" s="17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1283.32</v>
      </c>
      <c r="H9" s="59">
        <v>6154.8</v>
      </c>
      <c r="I9" s="59">
        <v>7257.63</v>
      </c>
      <c r="J9" s="59">
        <v>3961.05</v>
      </c>
      <c r="K9" s="59">
        <v>3929.31</v>
      </c>
      <c r="L9" s="59">
        <v>232.07</v>
      </c>
      <c r="M9" s="60">
        <v>1529.28</v>
      </c>
      <c r="N9" s="126">
        <f t="shared" si="0"/>
        <v>0</v>
      </c>
      <c r="O9" s="122">
        <f t="shared" si="1"/>
        <v>24347.46</v>
      </c>
      <c r="P9" s="120">
        <f t="shared" si="2"/>
        <v>24347.46</v>
      </c>
      <c r="Q9" s="122">
        <f t="shared" si="3"/>
        <v>0</v>
      </c>
      <c r="R9" s="120">
        <f t="shared" si="4"/>
        <v>3478.2085714285713</v>
      </c>
      <c r="S9" s="122">
        <f t="shared" si="5"/>
        <v>2028.9549999999999</v>
      </c>
      <c r="T9" s="69"/>
    </row>
    <row r="10" spans="1:20" x14ac:dyDescent="0.25">
      <c r="A10" s="17">
        <v>1957</v>
      </c>
      <c r="B10" s="23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480.01</v>
      </c>
      <c r="I10" s="59">
        <v>4058.24</v>
      </c>
      <c r="J10" s="59">
        <v>7333</v>
      </c>
      <c r="K10" s="59">
        <v>5978.27</v>
      </c>
      <c r="L10" s="59">
        <v>4286.34</v>
      </c>
      <c r="M10" s="60">
        <v>1687.96</v>
      </c>
      <c r="N10" s="126">
        <f t="shared" si="0"/>
        <v>0</v>
      </c>
      <c r="O10" s="122">
        <f t="shared" si="1"/>
        <v>23823.82</v>
      </c>
      <c r="P10" s="120">
        <f t="shared" si="2"/>
        <v>23823.82</v>
      </c>
      <c r="Q10" s="122">
        <f t="shared" si="3"/>
        <v>0</v>
      </c>
      <c r="R10" s="120">
        <f t="shared" si="4"/>
        <v>3403.4028571428571</v>
      </c>
      <c r="S10" s="122">
        <f t="shared" si="5"/>
        <v>1985.3183333333334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55.54</v>
      </c>
      <c r="H11" s="59">
        <v>1180.18</v>
      </c>
      <c r="I11" s="59">
        <v>6033.81</v>
      </c>
      <c r="J11" s="59">
        <v>5024.21</v>
      </c>
      <c r="K11" s="59">
        <v>4266.51</v>
      </c>
      <c r="L11" s="59">
        <v>3485.01</v>
      </c>
      <c r="M11" s="60">
        <v>2407.9699999999998</v>
      </c>
      <c r="N11" s="126">
        <f t="shared" si="0"/>
        <v>0</v>
      </c>
      <c r="O11" s="122">
        <f t="shared" si="1"/>
        <v>22453.230000000003</v>
      </c>
      <c r="P11" s="120">
        <f t="shared" si="2"/>
        <v>22453.230000000003</v>
      </c>
      <c r="Q11" s="122">
        <f t="shared" si="3"/>
        <v>0</v>
      </c>
      <c r="R11" s="120">
        <f t="shared" si="4"/>
        <v>3207.6042857142861</v>
      </c>
      <c r="S11" s="122">
        <f t="shared" si="5"/>
        <v>1871.1025000000002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2330.61</v>
      </c>
      <c r="I12" s="59">
        <v>7188.2</v>
      </c>
      <c r="J12" s="59">
        <v>5262.23</v>
      </c>
      <c r="K12" s="59">
        <v>4988.5</v>
      </c>
      <c r="L12" s="59">
        <v>3371.95</v>
      </c>
      <c r="M12" s="60">
        <v>9.92</v>
      </c>
      <c r="N12" s="126">
        <f t="shared" si="0"/>
        <v>0</v>
      </c>
      <c r="O12" s="122">
        <f t="shared" si="1"/>
        <v>23151.41</v>
      </c>
      <c r="P12" s="120">
        <f t="shared" si="2"/>
        <v>23151.41</v>
      </c>
      <c r="Q12" s="122">
        <f t="shared" si="3"/>
        <v>0</v>
      </c>
      <c r="R12" s="120">
        <f t="shared" si="4"/>
        <v>3307.3442857142859</v>
      </c>
      <c r="S12" s="122">
        <f t="shared" si="5"/>
        <v>1929.2841666666666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1277.3699999999999</v>
      </c>
      <c r="H13" s="59">
        <v>2035.07</v>
      </c>
      <c r="I13" s="59">
        <v>5444.71</v>
      </c>
      <c r="J13" s="59">
        <v>6545.55</v>
      </c>
      <c r="K13" s="59">
        <v>4579.8999999999996</v>
      </c>
      <c r="L13" s="59">
        <v>4119.7299999999996</v>
      </c>
      <c r="M13" s="60">
        <v>1604.65</v>
      </c>
      <c r="N13" s="126">
        <f t="shared" si="0"/>
        <v>0</v>
      </c>
      <c r="O13" s="122">
        <f t="shared" si="1"/>
        <v>25606.98</v>
      </c>
      <c r="P13" s="120">
        <f t="shared" si="2"/>
        <v>25606.98</v>
      </c>
      <c r="Q13" s="122">
        <f t="shared" si="3"/>
        <v>0</v>
      </c>
      <c r="R13" s="120">
        <f t="shared" si="4"/>
        <v>3658.14</v>
      </c>
      <c r="S13" s="122">
        <f t="shared" si="5"/>
        <v>2133.915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325.29000000000002</v>
      </c>
      <c r="H14" s="59">
        <v>1989.45</v>
      </c>
      <c r="I14" s="59">
        <v>3673.44</v>
      </c>
      <c r="J14" s="59">
        <v>4909.16</v>
      </c>
      <c r="K14" s="59">
        <v>7231.84</v>
      </c>
      <c r="L14" s="59">
        <v>1922.01</v>
      </c>
      <c r="M14" s="60">
        <v>0</v>
      </c>
      <c r="N14" s="126">
        <f t="shared" si="0"/>
        <v>0</v>
      </c>
      <c r="O14" s="122">
        <f t="shared" si="1"/>
        <v>20051.189999999999</v>
      </c>
      <c r="P14" s="120">
        <f t="shared" si="2"/>
        <v>20051.189999999999</v>
      </c>
      <c r="Q14" s="122">
        <f t="shared" si="3"/>
        <v>0</v>
      </c>
      <c r="R14" s="120">
        <f t="shared" si="4"/>
        <v>2864.4557142857143</v>
      </c>
      <c r="S14" s="122">
        <f t="shared" si="5"/>
        <v>1670.9324999999999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1017.54</v>
      </c>
      <c r="H15" s="59">
        <v>5706.53</v>
      </c>
      <c r="I15" s="59">
        <v>5331.65</v>
      </c>
      <c r="J15" s="59">
        <v>6732</v>
      </c>
      <c r="K15" s="59">
        <v>4891.3100000000004</v>
      </c>
      <c r="L15" s="59">
        <v>4659.24</v>
      </c>
      <c r="M15" s="60">
        <v>3276.74</v>
      </c>
      <c r="N15" s="126">
        <f t="shared" si="0"/>
        <v>0</v>
      </c>
      <c r="O15" s="122">
        <f t="shared" si="1"/>
        <v>31615.010000000002</v>
      </c>
      <c r="P15" s="120">
        <f t="shared" si="2"/>
        <v>31615.010000000002</v>
      </c>
      <c r="Q15" s="122">
        <f t="shared" si="3"/>
        <v>0</v>
      </c>
      <c r="R15" s="120">
        <f t="shared" si="4"/>
        <v>4516.43</v>
      </c>
      <c r="S15" s="122">
        <f t="shared" si="5"/>
        <v>2634.584166666667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1241.67</v>
      </c>
      <c r="H16" s="59">
        <v>2374.25</v>
      </c>
      <c r="I16" s="59">
        <v>4101.88</v>
      </c>
      <c r="J16" s="59">
        <v>2634.09</v>
      </c>
      <c r="K16" s="59">
        <v>4409.32</v>
      </c>
      <c r="L16" s="59">
        <v>3897.58</v>
      </c>
      <c r="M16" s="60">
        <v>3554.43</v>
      </c>
      <c r="N16" s="126">
        <f t="shared" si="0"/>
        <v>0</v>
      </c>
      <c r="O16" s="122">
        <f t="shared" si="1"/>
        <v>22213.22</v>
      </c>
      <c r="P16" s="120">
        <f t="shared" si="2"/>
        <v>22213.22</v>
      </c>
      <c r="Q16" s="122">
        <f t="shared" si="3"/>
        <v>0</v>
      </c>
      <c r="R16" s="120">
        <f t="shared" si="4"/>
        <v>3173.3171428571432</v>
      </c>
      <c r="S16" s="122">
        <f t="shared" si="5"/>
        <v>1851.1016666666667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854.89</v>
      </c>
      <c r="H17" s="59">
        <v>4577.92</v>
      </c>
      <c r="I17" s="59">
        <v>2794.75</v>
      </c>
      <c r="J17" s="59">
        <v>4919.08</v>
      </c>
      <c r="K17" s="59">
        <v>5533.96</v>
      </c>
      <c r="L17" s="59">
        <v>3651.62</v>
      </c>
      <c r="M17" s="60">
        <v>3808.32</v>
      </c>
      <c r="N17" s="126">
        <f t="shared" si="0"/>
        <v>0</v>
      </c>
      <c r="O17" s="122">
        <f t="shared" si="1"/>
        <v>26140.54</v>
      </c>
      <c r="P17" s="120">
        <f t="shared" si="2"/>
        <v>26140.54</v>
      </c>
      <c r="Q17" s="122">
        <f t="shared" si="3"/>
        <v>0</v>
      </c>
      <c r="R17" s="120">
        <f t="shared" si="4"/>
        <v>3734.3628571428571</v>
      </c>
      <c r="S17" s="122">
        <f t="shared" si="5"/>
        <v>2178.3783333333336</v>
      </c>
      <c r="T17" s="69"/>
    </row>
    <row r="18" spans="1:20" x14ac:dyDescent="0.25">
      <c r="A18" s="17">
        <v>1965</v>
      </c>
      <c r="B18" s="23">
        <v>1344.81</v>
      </c>
      <c r="C18" s="59">
        <v>0</v>
      </c>
      <c r="D18" s="59">
        <v>0</v>
      </c>
      <c r="E18" s="59">
        <v>0</v>
      </c>
      <c r="F18" s="59">
        <v>0</v>
      </c>
      <c r="G18" s="59">
        <v>1233.74</v>
      </c>
      <c r="H18" s="59">
        <v>3794.44</v>
      </c>
      <c r="I18" s="59">
        <v>263.8</v>
      </c>
      <c r="J18" s="59">
        <v>5186.8500000000004</v>
      </c>
      <c r="K18" s="59">
        <v>4740.5600000000004</v>
      </c>
      <c r="L18" s="59">
        <v>3205.34</v>
      </c>
      <c r="M18" s="60">
        <v>172.57</v>
      </c>
      <c r="N18" s="126">
        <f t="shared" si="0"/>
        <v>1344.81</v>
      </c>
      <c r="O18" s="122">
        <f t="shared" si="1"/>
        <v>18597.300000000003</v>
      </c>
      <c r="P18" s="120">
        <f t="shared" si="2"/>
        <v>19942.11</v>
      </c>
      <c r="Q18" s="122">
        <f t="shared" si="3"/>
        <v>268.96199999999999</v>
      </c>
      <c r="R18" s="120">
        <f t="shared" si="4"/>
        <v>2656.7571428571432</v>
      </c>
      <c r="S18" s="122">
        <f t="shared" si="5"/>
        <v>1661.8425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1709.78</v>
      </c>
      <c r="H19" s="59">
        <v>4700.8999999999996</v>
      </c>
      <c r="I19" s="59">
        <v>4611.6400000000003</v>
      </c>
      <c r="J19" s="59">
        <v>4456.92</v>
      </c>
      <c r="K19" s="59">
        <v>4879.41</v>
      </c>
      <c r="L19" s="59">
        <v>3830.14</v>
      </c>
      <c r="M19" s="60">
        <v>1285.31</v>
      </c>
      <c r="N19" s="126">
        <f t="shared" si="0"/>
        <v>0</v>
      </c>
      <c r="O19" s="122">
        <f t="shared" si="1"/>
        <v>25474.100000000002</v>
      </c>
      <c r="P19" s="120">
        <f t="shared" si="2"/>
        <v>25474.100000000002</v>
      </c>
      <c r="Q19" s="122">
        <f t="shared" si="3"/>
        <v>0</v>
      </c>
      <c r="R19" s="120">
        <f t="shared" si="4"/>
        <v>3639.1571428571433</v>
      </c>
      <c r="S19" s="122">
        <f t="shared" si="5"/>
        <v>2122.8416666666667</v>
      </c>
      <c r="T19" s="69"/>
    </row>
    <row r="20" spans="1:20" x14ac:dyDescent="0.25">
      <c r="A20" s="17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0</v>
      </c>
      <c r="G20" s="59">
        <v>1116.71</v>
      </c>
      <c r="H20" s="59">
        <v>1783.17</v>
      </c>
      <c r="I20" s="59">
        <v>279.67</v>
      </c>
      <c r="J20" s="59">
        <v>2415.9</v>
      </c>
      <c r="K20" s="59">
        <v>4919.08</v>
      </c>
      <c r="L20" s="59">
        <v>3734.93</v>
      </c>
      <c r="M20" s="60">
        <v>1265.47</v>
      </c>
      <c r="N20" s="126">
        <f t="shared" si="0"/>
        <v>0</v>
      </c>
      <c r="O20" s="122">
        <f t="shared" si="1"/>
        <v>15514.93</v>
      </c>
      <c r="P20" s="120">
        <f t="shared" si="2"/>
        <v>15514.93</v>
      </c>
      <c r="Q20" s="122">
        <f t="shared" si="3"/>
        <v>0</v>
      </c>
      <c r="R20" s="120">
        <f t="shared" si="4"/>
        <v>2216.4185714285713</v>
      </c>
      <c r="S20" s="122">
        <f t="shared" si="5"/>
        <v>1292.9108333333334</v>
      </c>
      <c r="T20" s="69"/>
    </row>
    <row r="21" spans="1:20" x14ac:dyDescent="0.25">
      <c r="A21" s="17">
        <v>1968</v>
      </c>
      <c r="B21" s="23">
        <v>0</v>
      </c>
      <c r="C21" s="59">
        <v>0</v>
      </c>
      <c r="D21" s="59">
        <v>0</v>
      </c>
      <c r="E21" s="59">
        <v>0</v>
      </c>
      <c r="F21" s="59">
        <v>0</v>
      </c>
      <c r="G21" s="59">
        <v>444.3</v>
      </c>
      <c r="H21" s="59">
        <v>4026.5</v>
      </c>
      <c r="I21" s="59">
        <v>5668.84</v>
      </c>
      <c r="J21" s="59">
        <v>4930.9799999999996</v>
      </c>
      <c r="K21" s="59">
        <v>6010</v>
      </c>
      <c r="L21" s="59">
        <v>3895.59</v>
      </c>
      <c r="M21" s="60">
        <v>1372.58</v>
      </c>
      <c r="N21" s="126">
        <f t="shared" si="0"/>
        <v>0</v>
      </c>
      <c r="O21" s="122">
        <f t="shared" si="1"/>
        <v>26348.79</v>
      </c>
      <c r="P21" s="120">
        <f t="shared" si="2"/>
        <v>26348.79</v>
      </c>
      <c r="Q21" s="122">
        <f t="shared" si="3"/>
        <v>0</v>
      </c>
      <c r="R21" s="120">
        <f t="shared" si="4"/>
        <v>3764.1128571428571</v>
      </c>
      <c r="S21" s="122">
        <f t="shared" si="5"/>
        <v>2195.7325000000001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1666.14</v>
      </c>
      <c r="H22" s="59">
        <v>2636.07</v>
      </c>
      <c r="I22" s="59">
        <v>2405.9899999999998</v>
      </c>
      <c r="J22" s="59">
        <v>8576.65</v>
      </c>
      <c r="K22" s="59">
        <v>6930.35</v>
      </c>
      <c r="L22" s="59">
        <v>3435.42</v>
      </c>
      <c r="M22" s="60">
        <v>331.24</v>
      </c>
      <c r="N22" s="126">
        <f t="shared" si="0"/>
        <v>0</v>
      </c>
      <c r="O22" s="122">
        <f t="shared" si="1"/>
        <v>25981.859999999997</v>
      </c>
      <c r="P22" s="120">
        <f t="shared" si="2"/>
        <v>25981.859999999997</v>
      </c>
      <c r="Q22" s="122">
        <f t="shared" si="3"/>
        <v>0</v>
      </c>
      <c r="R22" s="120">
        <f t="shared" si="4"/>
        <v>3711.6942857142853</v>
      </c>
      <c r="S22" s="122">
        <f t="shared" si="5"/>
        <v>2165.1549999999997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5343.55</v>
      </c>
      <c r="I23" s="59">
        <v>3431.46</v>
      </c>
      <c r="J23" s="59">
        <v>7219.94</v>
      </c>
      <c r="K23" s="59">
        <v>7366.72</v>
      </c>
      <c r="L23" s="59">
        <v>2271.11</v>
      </c>
      <c r="M23" s="60">
        <v>0</v>
      </c>
      <c r="N23" s="126">
        <f t="shared" si="0"/>
        <v>0</v>
      </c>
      <c r="O23" s="122">
        <f t="shared" si="1"/>
        <v>25632.780000000002</v>
      </c>
      <c r="P23" s="120">
        <f t="shared" si="2"/>
        <v>25632.780000000002</v>
      </c>
      <c r="Q23" s="122">
        <f t="shared" si="3"/>
        <v>0</v>
      </c>
      <c r="R23" s="120">
        <f t="shared" si="4"/>
        <v>3661.8257142857146</v>
      </c>
      <c r="S23" s="122">
        <f t="shared" si="5"/>
        <v>2136.0650000000001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271.74</v>
      </c>
      <c r="H24" s="59">
        <v>1287.29</v>
      </c>
      <c r="I24" s="59">
        <v>7154.48</v>
      </c>
      <c r="J24" s="59">
        <v>8673.84</v>
      </c>
      <c r="K24" s="59">
        <v>5559.75</v>
      </c>
      <c r="L24" s="59">
        <v>2469.46</v>
      </c>
      <c r="M24" s="60">
        <v>0</v>
      </c>
      <c r="N24" s="126">
        <f t="shared" si="0"/>
        <v>0</v>
      </c>
      <c r="O24" s="122">
        <f t="shared" si="1"/>
        <v>25416.559999999998</v>
      </c>
      <c r="P24" s="120">
        <f t="shared" si="2"/>
        <v>25416.559999999998</v>
      </c>
      <c r="Q24" s="122">
        <f t="shared" si="3"/>
        <v>0</v>
      </c>
      <c r="R24" s="120">
        <f t="shared" si="4"/>
        <v>3630.9371428571426</v>
      </c>
      <c r="S24" s="122">
        <f t="shared" si="5"/>
        <v>2118.0466666666666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2253.2600000000002</v>
      </c>
      <c r="H25" s="59">
        <v>3544.51</v>
      </c>
      <c r="I25" s="59">
        <v>3760.72</v>
      </c>
      <c r="J25" s="59">
        <v>5367.35</v>
      </c>
      <c r="K25" s="59">
        <v>5020.24</v>
      </c>
      <c r="L25" s="59">
        <v>1646.31</v>
      </c>
      <c r="M25" s="60">
        <v>1332.91</v>
      </c>
      <c r="N25" s="126">
        <f t="shared" si="0"/>
        <v>0</v>
      </c>
      <c r="O25" s="122">
        <f t="shared" si="1"/>
        <v>22925.300000000003</v>
      </c>
      <c r="P25" s="120">
        <f t="shared" si="2"/>
        <v>22925.300000000003</v>
      </c>
      <c r="Q25" s="122">
        <f t="shared" si="3"/>
        <v>0</v>
      </c>
      <c r="R25" s="120">
        <f t="shared" si="4"/>
        <v>3275.0428571428574</v>
      </c>
      <c r="S25" s="122">
        <f t="shared" si="5"/>
        <v>1910.4416666666668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410.58</v>
      </c>
      <c r="I26" s="59">
        <v>5067.84</v>
      </c>
      <c r="J26" s="59">
        <v>8084.75</v>
      </c>
      <c r="K26" s="59">
        <v>7455.98</v>
      </c>
      <c r="L26" s="59">
        <v>1820.85</v>
      </c>
      <c r="M26" s="60">
        <v>0</v>
      </c>
      <c r="N26" s="126">
        <f t="shared" si="0"/>
        <v>0</v>
      </c>
      <c r="O26" s="122">
        <f t="shared" si="1"/>
        <v>22840</v>
      </c>
      <c r="P26" s="120">
        <f t="shared" si="2"/>
        <v>22840</v>
      </c>
      <c r="Q26" s="122">
        <f t="shared" si="3"/>
        <v>0</v>
      </c>
      <c r="R26" s="120">
        <f t="shared" si="4"/>
        <v>3262.8571428571427</v>
      </c>
      <c r="S26" s="122">
        <f t="shared" si="5"/>
        <v>1903.3333333333333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323.31</v>
      </c>
      <c r="H27" s="59">
        <v>5192.8</v>
      </c>
      <c r="I27" s="59">
        <v>5954.47</v>
      </c>
      <c r="J27" s="59">
        <v>6198.44</v>
      </c>
      <c r="K27" s="59">
        <v>5385.2</v>
      </c>
      <c r="L27" s="59">
        <v>2586.48</v>
      </c>
      <c r="M27" s="60">
        <v>392.73</v>
      </c>
      <c r="N27" s="126">
        <f t="shared" si="0"/>
        <v>0</v>
      </c>
      <c r="O27" s="122">
        <f t="shared" si="1"/>
        <v>26033.43</v>
      </c>
      <c r="P27" s="120">
        <f t="shared" si="2"/>
        <v>26033.43</v>
      </c>
      <c r="Q27" s="122">
        <f t="shared" si="3"/>
        <v>0</v>
      </c>
      <c r="R27" s="120">
        <f t="shared" si="4"/>
        <v>3719.0614285714287</v>
      </c>
      <c r="S27" s="122">
        <f t="shared" si="5"/>
        <v>2169.4524999999999</v>
      </c>
      <c r="T27" s="69"/>
    </row>
    <row r="28" spans="1:20" x14ac:dyDescent="0.25">
      <c r="A28" s="17">
        <v>1975</v>
      </c>
      <c r="B28" s="23">
        <v>0</v>
      </c>
      <c r="C28" s="59">
        <v>0</v>
      </c>
      <c r="D28" s="59">
        <v>0</v>
      </c>
      <c r="E28" s="59">
        <v>0</v>
      </c>
      <c r="F28" s="59">
        <v>0</v>
      </c>
      <c r="G28" s="59">
        <v>694.22</v>
      </c>
      <c r="H28" s="59">
        <v>4641.3900000000003</v>
      </c>
      <c r="I28" s="59">
        <v>3439.39</v>
      </c>
      <c r="J28" s="59">
        <v>9473.2000000000007</v>
      </c>
      <c r="K28" s="59">
        <v>6825.22</v>
      </c>
      <c r="L28" s="59">
        <v>3629.8</v>
      </c>
      <c r="M28" s="60">
        <v>1215.8900000000001</v>
      </c>
      <c r="N28" s="126">
        <f t="shared" si="0"/>
        <v>0</v>
      </c>
      <c r="O28" s="122">
        <f t="shared" si="1"/>
        <v>29919.11</v>
      </c>
      <c r="P28" s="120">
        <f t="shared" si="2"/>
        <v>29919.11</v>
      </c>
      <c r="Q28" s="122">
        <f t="shared" si="3"/>
        <v>0</v>
      </c>
      <c r="R28" s="120">
        <f t="shared" si="4"/>
        <v>4274.1585714285711</v>
      </c>
      <c r="S28" s="122">
        <f t="shared" si="5"/>
        <v>2493.2591666666667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1082.99</v>
      </c>
      <c r="H29" s="59">
        <v>4084.03</v>
      </c>
      <c r="I29" s="59">
        <v>5500.25</v>
      </c>
      <c r="J29" s="59">
        <v>6559.44</v>
      </c>
      <c r="K29" s="59">
        <v>6785.55</v>
      </c>
      <c r="L29" s="59">
        <v>3949.15</v>
      </c>
      <c r="M29" s="60">
        <v>769.6</v>
      </c>
      <c r="N29" s="126">
        <f t="shared" si="0"/>
        <v>0</v>
      </c>
      <c r="O29" s="122">
        <f t="shared" si="1"/>
        <v>28731.01</v>
      </c>
      <c r="P29" s="120">
        <f t="shared" si="2"/>
        <v>28731.01</v>
      </c>
      <c r="Q29" s="122">
        <f t="shared" si="3"/>
        <v>0</v>
      </c>
      <c r="R29" s="120">
        <f t="shared" si="4"/>
        <v>4104.4299999999994</v>
      </c>
      <c r="S29" s="122">
        <f t="shared" si="5"/>
        <v>2394.250833333333</v>
      </c>
      <c r="T29" s="69"/>
    </row>
    <row r="30" spans="1:20" x14ac:dyDescent="0.25">
      <c r="A30" s="17">
        <v>1977</v>
      </c>
      <c r="B30" s="23">
        <v>0</v>
      </c>
      <c r="C30" s="59">
        <v>0</v>
      </c>
      <c r="D30" s="59">
        <v>0</v>
      </c>
      <c r="E30" s="59">
        <v>0</v>
      </c>
      <c r="F30" s="59">
        <v>29.75</v>
      </c>
      <c r="G30" s="59">
        <v>2691.61</v>
      </c>
      <c r="H30" s="59">
        <v>5819.59</v>
      </c>
      <c r="I30" s="59">
        <v>5460.58</v>
      </c>
      <c r="J30" s="59">
        <v>4748.5</v>
      </c>
      <c r="K30" s="59">
        <v>4917.1000000000004</v>
      </c>
      <c r="L30" s="59">
        <v>4379.57</v>
      </c>
      <c r="M30" s="60">
        <v>2836.41</v>
      </c>
      <c r="N30" s="126">
        <f t="shared" si="0"/>
        <v>29.75</v>
      </c>
      <c r="O30" s="122">
        <f t="shared" si="1"/>
        <v>30853.359999999997</v>
      </c>
      <c r="P30" s="120">
        <f t="shared" si="2"/>
        <v>30883.109999999997</v>
      </c>
      <c r="Q30" s="122">
        <f t="shared" si="3"/>
        <v>5.95</v>
      </c>
      <c r="R30" s="120">
        <f t="shared" si="4"/>
        <v>4407.6228571428564</v>
      </c>
      <c r="S30" s="122">
        <f t="shared" si="5"/>
        <v>2573.5924999999997</v>
      </c>
      <c r="T30" s="69"/>
    </row>
    <row r="31" spans="1:20" x14ac:dyDescent="0.25">
      <c r="A31" s="17">
        <v>1978</v>
      </c>
      <c r="B31" s="23">
        <v>321.33</v>
      </c>
      <c r="C31" s="59">
        <v>0</v>
      </c>
      <c r="D31" s="59">
        <v>0</v>
      </c>
      <c r="E31" s="59">
        <v>0</v>
      </c>
      <c r="F31" s="59">
        <v>341.16</v>
      </c>
      <c r="G31" s="59">
        <v>2921.7</v>
      </c>
      <c r="H31" s="59">
        <v>1676.06</v>
      </c>
      <c r="I31" s="59">
        <v>5744.22</v>
      </c>
      <c r="J31" s="59">
        <v>6579.27</v>
      </c>
      <c r="K31" s="59">
        <v>4970.6499999999996</v>
      </c>
      <c r="L31" s="59">
        <v>4121.71</v>
      </c>
      <c r="M31" s="60">
        <v>2755.08</v>
      </c>
      <c r="N31" s="126">
        <f t="shared" si="0"/>
        <v>662.49</v>
      </c>
      <c r="O31" s="122">
        <f t="shared" si="1"/>
        <v>28768.690000000002</v>
      </c>
      <c r="P31" s="120">
        <f t="shared" si="2"/>
        <v>29431.18</v>
      </c>
      <c r="Q31" s="122">
        <f t="shared" si="3"/>
        <v>132.49799999999999</v>
      </c>
      <c r="R31" s="120">
        <f t="shared" si="4"/>
        <v>4109.8128571428579</v>
      </c>
      <c r="S31" s="122">
        <f t="shared" si="5"/>
        <v>2452.5983333333334</v>
      </c>
      <c r="T31" s="69"/>
    </row>
    <row r="32" spans="1:20" x14ac:dyDescent="0.25">
      <c r="A32" s="17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357.03</v>
      </c>
      <c r="H32" s="59">
        <v>1888.29</v>
      </c>
      <c r="I32" s="59">
        <v>3294.59</v>
      </c>
      <c r="J32" s="59">
        <v>9459.31</v>
      </c>
      <c r="K32" s="59">
        <v>3516.75</v>
      </c>
      <c r="L32" s="59">
        <v>2651.94</v>
      </c>
      <c r="M32" s="60">
        <v>1467.79</v>
      </c>
      <c r="N32" s="126">
        <f t="shared" si="0"/>
        <v>0</v>
      </c>
      <c r="O32" s="122">
        <f t="shared" si="1"/>
        <v>22635.7</v>
      </c>
      <c r="P32" s="120">
        <f t="shared" si="2"/>
        <v>22635.7</v>
      </c>
      <c r="Q32" s="122">
        <f t="shared" si="3"/>
        <v>0</v>
      </c>
      <c r="R32" s="120">
        <f t="shared" si="4"/>
        <v>3233.6714285714288</v>
      </c>
      <c r="S32" s="122">
        <f t="shared" si="5"/>
        <v>1886.3083333333334</v>
      </c>
      <c r="T32" s="69"/>
    </row>
    <row r="33" spans="1:24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382.82</v>
      </c>
      <c r="I33" s="59">
        <v>6575.3</v>
      </c>
      <c r="J33" s="59">
        <v>8471.5300000000007</v>
      </c>
      <c r="K33" s="59">
        <v>5857.27</v>
      </c>
      <c r="L33" s="59">
        <v>2776.9</v>
      </c>
      <c r="M33" s="60">
        <v>896.54</v>
      </c>
      <c r="N33" s="126">
        <f t="shared" si="0"/>
        <v>0</v>
      </c>
      <c r="O33" s="122">
        <f t="shared" si="1"/>
        <v>24960.360000000004</v>
      </c>
      <c r="P33" s="120">
        <f t="shared" si="2"/>
        <v>24960.360000000004</v>
      </c>
      <c r="Q33" s="122">
        <f t="shared" si="3"/>
        <v>0</v>
      </c>
      <c r="R33" s="120">
        <f t="shared" si="4"/>
        <v>3565.7657142857147</v>
      </c>
      <c r="S33" s="122">
        <f t="shared" si="5"/>
        <v>2080.0300000000002</v>
      </c>
      <c r="T33" s="69"/>
    </row>
    <row r="34" spans="1:24" x14ac:dyDescent="0.25">
      <c r="A34" s="17">
        <v>1981</v>
      </c>
      <c r="B34" s="23">
        <v>0</v>
      </c>
      <c r="C34" s="59">
        <v>0</v>
      </c>
      <c r="D34" s="59">
        <v>0</v>
      </c>
      <c r="E34" s="59">
        <v>0</v>
      </c>
      <c r="F34" s="59">
        <v>196.37</v>
      </c>
      <c r="G34" s="59">
        <v>2407.9699999999998</v>
      </c>
      <c r="H34" s="59">
        <v>2346.48</v>
      </c>
      <c r="I34" s="59">
        <v>3885.68</v>
      </c>
      <c r="J34" s="59">
        <v>4976.6000000000004</v>
      </c>
      <c r="K34" s="59">
        <v>4877.43</v>
      </c>
      <c r="L34" s="59">
        <v>4329.9799999999996</v>
      </c>
      <c r="M34" s="60">
        <v>1745.48</v>
      </c>
      <c r="N34" s="126">
        <f t="shared" si="0"/>
        <v>196.37</v>
      </c>
      <c r="O34" s="122">
        <f t="shared" si="1"/>
        <v>24569.62</v>
      </c>
      <c r="P34" s="120">
        <f t="shared" si="2"/>
        <v>24765.989999999998</v>
      </c>
      <c r="Q34" s="122">
        <f t="shared" si="3"/>
        <v>39.274000000000001</v>
      </c>
      <c r="R34" s="120">
        <f t="shared" si="4"/>
        <v>3509.9457142857141</v>
      </c>
      <c r="S34" s="122">
        <f t="shared" si="5"/>
        <v>2063.8325</v>
      </c>
      <c r="T34" s="69"/>
    </row>
    <row r="35" spans="1:24" x14ac:dyDescent="0.25">
      <c r="A35" s="17">
        <v>1982</v>
      </c>
      <c r="B35" s="23">
        <v>0</v>
      </c>
      <c r="C35" s="59">
        <v>0</v>
      </c>
      <c r="D35" s="59">
        <v>0</v>
      </c>
      <c r="E35" s="59">
        <v>0</v>
      </c>
      <c r="F35" s="59">
        <v>214.22</v>
      </c>
      <c r="G35" s="59">
        <v>4498.58</v>
      </c>
      <c r="H35" s="59">
        <v>2933.6</v>
      </c>
      <c r="I35" s="59">
        <v>3010.95</v>
      </c>
      <c r="J35" s="59">
        <v>6759.77</v>
      </c>
      <c r="K35" s="59">
        <v>7418.29</v>
      </c>
      <c r="L35" s="59">
        <v>2870.12</v>
      </c>
      <c r="M35" s="60">
        <v>559.35</v>
      </c>
      <c r="N35" s="126">
        <f t="shared" si="0"/>
        <v>214.22</v>
      </c>
      <c r="O35" s="122">
        <f t="shared" si="1"/>
        <v>28050.66</v>
      </c>
      <c r="P35" s="120">
        <f t="shared" si="2"/>
        <v>28264.879999999997</v>
      </c>
      <c r="Q35" s="122">
        <f t="shared" si="3"/>
        <v>42.844000000000001</v>
      </c>
      <c r="R35" s="120">
        <f t="shared" si="4"/>
        <v>4007.2371428571428</v>
      </c>
      <c r="S35" s="122">
        <f t="shared" si="5"/>
        <v>2355.4066666666663</v>
      </c>
      <c r="T35" s="69"/>
    </row>
    <row r="36" spans="1:24" x14ac:dyDescent="0.25">
      <c r="A36" s="17">
        <v>1983</v>
      </c>
      <c r="B36" s="23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1400.35</v>
      </c>
      <c r="I36" s="59">
        <v>1467.79</v>
      </c>
      <c r="J36" s="59">
        <v>6363.07</v>
      </c>
      <c r="K36" s="59">
        <v>7253.66</v>
      </c>
      <c r="L36" s="59">
        <v>4508.5</v>
      </c>
      <c r="M36" s="60">
        <v>2810.62</v>
      </c>
      <c r="N36" s="126">
        <f t="shared" si="0"/>
        <v>0</v>
      </c>
      <c r="O36" s="122">
        <f t="shared" si="1"/>
        <v>23803.989999999998</v>
      </c>
      <c r="P36" s="120">
        <f t="shared" si="2"/>
        <v>23803.989999999998</v>
      </c>
      <c r="Q36" s="122">
        <f t="shared" si="3"/>
        <v>0</v>
      </c>
      <c r="R36" s="120">
        <f t="shared" si="4"/>
        <v>3400.5699999999997</v>
      </c>
      <c r="S36" s="122">
        <f t="shared" si="5"/>
        <v>1983.6658333333332</v>
      </c>
      <c r="T36" s="69"/>
    </row>
    <row r="37" spans="1:24" x14ac:dyDescent="0.25">
      <c r="A37" s="17">
        <v>1984</v>
      </c>
      <c r="B37" s="23">
        <v>458.19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3175.58</v>
      </c>
      <c r="I37" s="59">
        <v>5609.34</v>
      </c>
      <c r="J37" s="59">
        <v>9304.6</v>
      </c>
      <c r="K37" s="59">
        <v>4746.5200000000004</v>
      </c>
      <c r="L37" s="59">
        <v>3235.09</v>
      </c>
      <c r="M37" s="60">
        <v>162.65</v>
      </c>
      <c r="N37" s="126">
        <f t="shared" si="0"/>
        <v>458.19</v>
      </c>
      <c r="O37" s="122">
        <f t="shared" si="1"/>
        <v>26233.780000000002</v>
      </c>
      <c r="P37" s="120">
        <f t="shared" si="2"/>
        <v>26691.97</v>
      </c>
      <c r="Q37" s="122">
        <f t="shared" si="3"/>
        <v>91.638000000000005</v>
      </c>
      <c r="R37" s="120">
        <f t="shared" si="4"/>
        <v>3747.6828571428573</v>
      </c>
      <c r="S37" s="122">
        <f t="shared" si="5"/>
        <v>2224.3308333333334</v>
      </c>
      <c r="T37" s="69"/>
    </row>
    <row r="38" spans="1:24" x14ac:dyDescent="0.25">
      <c r="A38" s="17">
        <v>1985</v>
      </c>
      <c r="B38" s="23">
        <v>0</v>
      </c>
      <c r="C38" s="59">
        <v>0</v>
      </c>
      <c r="D38" s="59">
        <v>0</v>
      </c>
      <c r="E38" s="59">
        <v>0</v>
      </c>
      <c r="F38" s="59">
        <v>65.459999999999994</v>
      </c>
      <c r="G38" s="59">
        <v>3330.3</v>
      </c>
      <c r="H38" s="59">
        <v>2727.31</v>
      </c>
      <c r="I38" s="59">
        <v>7406.39</v>
      </c>
      <c r="J38" s="59">
        <v>7519.45</v>
      </c>
      <c r="K38" s="59">
        <v>8723.43</v>
      </c>
      <c r="L38" s="59">
        <v>2378.2199999999998</v>
      </c>
      <c r="M38" s="60">
        <v>0</v>
      </c>
      <c r="N38" s="126">
        <f t="shared" si="0"/>
        <v>65.459999999999994</v>
      </c>
      <c r="O38" s="122">
        <f t="shared" si="1"/>
        <v>32085.100000000002</v>
      </c>
      <c r="P38" s="120">
        <f t="shared" si="2"/>
        <v>32150.560000000001</v>
      </c>
      <c r="Q38" s="122">
        <f t="shared" si="3"/>
        <v>13.091999999999999</v>
      </c>
      <c r="R38" s="120">
        <f t="shared" si="4"/>
        <v>4583.5857142857149</v>
      </c>
      <c r="S38" s="122">
        <f t="shared" si="5"/>
        <v>2679.2133333333336</v>
      </c>
      <c r="T38" s="69"/>
    </row>
    <row r="39" spans="1:24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2035.07</v>
      </c>
      <c r="G39" s="59">
        <v>1715.73</v>
      </c>
      <c r="H39" s="59">
        <v>4124.71</v>
      </c>
      <c r="I39" s="59">
        <v>6490.71</v>
      </c>
      <c r="J39" s="59">
        <v>9817.23</v>
      </c>
      <c r="K39" s="59">
        <v>5844.42</v>
      </c>
      <c r="L39" s="59">
        <v>3338.23</v>
      </c>
      <c r="M39" s="60">
        <v>1059.19</v>
      </c>
      <c r="N39" s="126">
        <f t="shared" si="0"/>
        <v>2035.07</v>
      </c>
      <c r="O39" s="122">
        <f t="shared" si="1"/>
        <v>32390.22</v>
      </c>
      <c r="P39" s="120">
        <f t="shared" si="2"/>
        <v>34425.290000000008</v>
      </c>
      <c r="Q39" s="122">
        <f t="shared" si="3"/>
        <v>407.01400000000001</v>
      </c>
      <c r="R39" s="120">
        <f t="shared" si="4"/>
        <v>4627.1742857142863</v>
      </c>
      <c r="S39" s="122">
        <f t="shared" si="5"/>
        <v>2868.7741666666675</v>
      </c>
      <c r="T39" s="69"/>
    </row>
    <row r="40" spans="1:24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140.83000000000001</v>
      </c>
      <c r="G40" s="59">
        <v>2497.23</v>
      </c>
      <c r="H40" s="59">
        <v>3413.6</v>
      </c>
      <c r="I40" s="59">
        <v>6202.4</v>
      </c>
      <c r="J40" s="59">
        <v>7428.6</v>
      </c>
      <c r="K40" s="59">
        <v>6109.18</v>
      </c>
      <c r="L40" s="59">
        <v>2590.4499999999998</v>
      </c>
      <c r="M40" s="60">
        <v>1338.86</v>
      </c>
      <c r="N40" s="126">
        <f t="shared" si="0"/>
        <v>140.83000000000001</v>
      </c>
      <c r="O40" s="122">
        <f t="shared" si="1"/>
        <v>29580.320000000003</v>
      </c>
      <c r="P40" s="120">
        <f t="shared" si="2"/>
        <v>29721.15</v>
      </c>
      <c r="Q40" s="122">
        <f t="shared" si="3"/>
        <v>28.166000000000004</v>
      </c>
      <c r="R40" s="120">
        <f t="shared" si="4"/>
        <v>4225.76</v>
      </c>
      <c r="S40" s="122">
        <f t="shared" si="5"/>
        <v>2476.7625000000003</v>
      </c>
      <c r="T40" s="69"/>
    </row>
    <row r="41" spans="1:24" x14ac:dyDescent="0.25">
      <c r="A41" s="17">
        <v>1988</v>
      </c>
      <c r="B41" s="23">
        <v>128.93</v>
      </c>
      <c r="C41" s="59">
        <v>0</v>
      </c>
      <c r="D41" s="59">
        <v>0</v>
      </c>
      <c r="E41" s="59">
        <v>0</v>
      </c>
      <c r="F41" s="59">
        <v>49.59</v>
      </c>
      <c r="G41" s="59">
        <v>2193.75</v>
      </c>
      <c r="H41" s="59">
        <v>4696.93</v>
      </c>
      <c r="I41" s="59">
        <v>6845.06</v>
      </c>
      <c r="J41" s="59">
        <v>5835.46</v>
      </c>
      <c r="K41" s="59">
        <v>7138.62</v>
      </c>
      <c r="L41" s="59">
        <v>3344.18</v>
      </c>
      <c r="M41" s="60">
        <v>1513.41</v>
      </c>
      <c r="N41" s="126">
        <f t="shared" si="0"/>
        <v>178.52</v>
      </c>
      <c r="O41" s="122">
        <f t="shared" si="1"/>
        <v>31567.41</v>
      </c>
      <c r="P41" s="120">
        <f t="shared" si="2"/>
        <v>31745.93</v>
      </c>
      <c r="Q41" s="122">
        <f t="shared" si="3"/>
        <v>35.704000000000001</v>
      </c>
      <c r="R41" s="120">
        <f t="shared" si="4"/>
        <v>4509.63</v>
      </c>
      <c r="S41" s="122">
        <f t="shared" si="5"/>
        <v>2645.4941666666668</v>
      </c>
      <c r="T41" s="69"/>
    </row>
    <row r="42" spans="1:24" x14ac:dyDescent="0.25">
      <c r="A42" s="17">
        <v>1989</v>
      </c>
      <c r="B42" s="23">
        <v>0</v>
      </c>
      <c r="C42" s="59">
        <v>0</v>
      </c>
      <c r="D42" s="59">
        <v>0</v>
      </c>
      <c r="E42" s="59">
        <v>0</v>
      </c>
      <c r="F42" s="59">
        <v>0</v>
      </c>
      <c r="G42" s="59">
        <v>3728.98</v>
      </c>
      <c r="H42" s="59">
        <v>5089.66</v>
      </c>
      <c r="I42" s="59">
        <v>4411.3</v>
      </c>
      <c r="J42" s="59">
        <v>6664.56</v>
      </c>
      <c r="K42" s="59">
        <v>6624.89</v>
      </c>
      <c r="L42" s="59">
        <v>2534.91</v>
      </c>
      <c r="M42" s="60">
        <v>1158.3599999999999</v>
      </c>
      <c r="N42" s="126">
        <f t="shared" si="0"/>
        <v>0</v>
      </c>
      <c r="O42" s="122">
        <f t="shared" si="1"/>
        <v>30212.66</v>
      </c>
      <c r="P42" s="120">
        <f t="shared" si="2"/>
        <v>30212.66</v>
      </c>
      <c r="Q42" s="122">
        <f t="shared" si="3"/>
        <v>0</v>
      </c>
      <c r="R42" s="120">
        <f t="shared" si="4"/>
        <v>4316.0942857142854</v>
      </c>
      <c r="S42" s="122">
        <f t="shared" si="5"/>
        <v>2517.7216666666668</v>
      </c>
      <c r="T42" s="69"/>
    </row>
    <row r="43" spans="1:24" x14ac:dyDescent="0.25">
      <c r="A43" s="17">
        <v>1990</v>
      </c>
      <c r="B43" s="23">
        <v>0</v>
      </c>
      <c r="C43" s="59">
        <v>0</v>
      </c>
      <c r="D43" s="59">
        <v>0</v>
      </c>
      <c r="E43" s="59">
        <v>0</v>
      </c>
      <c r="F43" s="59">
        <v>0</v>
      </c>
      <c r="G43" s="59">
        <v>2195.7399999999998</v>
      </c>
      <c r="H43" s="59">
        <v>5409</v>
      </c>
      <c r="I43" s="59">
        <v>6353.15</v>
      </c>
      <c r="J43" s="59">
        <v>5984.22</v>
      </c>
      <c r="K43" s="59">
        <v>5633.14</v>
      </c>
      <c r="L43" s="59">
        <v>3895.59</v>
      </c>
      <c r="M43" s="60">
        <v>618.85</v>
      </c>
      <c r="N43" s="126">
        <f t="shared" si="0"/>
        <v>0</v>
      </c>
      <c r="O43" s="122">
        <f t="shared" si="1"/>
        <v>30089.69</v>
      </c>
      <c r="P43" s="120">
        <f t="shared" si="2"/>
        <v>30089.69</v>
      </c>
      <c r="Q43" s="122">
        <f t="shared" si="3"/>
        <v>0</v>
      </c>
      <c r="R43" s="120">
        <f t="shared" si="4"/>
        <v>4298.5271428571423</v>
      </c>
      <c r="S43" s="122">
        <f t="shared" si="5"/>
        <v>2507.4741666666664</v>
      </c>
      <c r="T43" s="69"/>
    </row>
    <row r="44" spans="1:24" x14ac:dyDescent="0.25">
      <c r="A44" s="17">
        <v>1991</v>
      </c>
      <c r="B44" s="23">
        <v>0</v>
      </c>
      <c r="C44" s="59">
        <v>0</v>
      </c>
      <c r="D44" s="59">
        <v>0</v>
      </c>
      <c r="E44" s="59">
        <v>0</v>
      </c>
      <c r="F44" s="59">
        <v>2558.7199999999998</v>
      </c>
      <c r="G44" s="59">
        <v>3506.83</v>
      </c>
      <c r="H44" s="59">
        <v>4302.21</v>
      </c>
      <c r="I44" s="59">
        <v>5730.33</v>
      </c>
      <c r="J44" s="59">
        <v>6670.51</v>
      </c>
      <c r="K44" s="59">
        <v>6474.14</v>
      </c>
      <c r="L44" s="59">
        <v>4936.93</v>
      </c>
      <c r="M44" s="60">
        <v>1332.91</v>
      </c>
      <c r="N44" s="126">
        <f t="shared" si="0"/>
        <v>2558.7199999999998</v>
      </c>
      <c r="O44" s="122">
        <f t="shared" si="1"/>
        <v>32953.86</v>
      </c>
      <c r="P44" s="120">
        <f t="shared" si="2"/>
        <v>35512.58</v>
      </c>
      <c r="Q44" s="122">
        <f t="shared" si="3"/>
        <v>511.74399999999997</v>
      </c>
      <c r="R44" s="120">
        <f t="shared" si="4"/>
        <v>4707.6942857142858</v>
      </c>
      <c r="S44" s="122">
        <f t="shared" si="5"/>
        <v>2959.3816666666667</v>
      </c>
      <c r="T44" s="69"/>
    </row>
    <row r="45" spans="1:24" x14ac:dyDescent="0.25">
      <c r="A45" s="17">
        <v>1992</v>
      </c>
      <c r="B45" s="23">
        <v>0</v>
      </c>
      <c r="C45" s="59">
        <v>0</v>
      </c>
      <c r="D45" s="59">
        <v>0</v>
      </c>
      <c r="E45" s="59">
        <v>0</v>
      </c>
      <c r="F45" s="59">
        <v>462.16</v>
      </c>
      <c r="G45" s="59">
        <v>2396.0700000000002</v>
      </c>
      <c r="H45" s="59">
        <v>6037.77</v>
      </c>
      <c r="I45" s="59">
        <v>4954.78</v>
      </c>
      <c r="J45" s="59">
        <v>7106.88</v>
      </c>
      <c r="K45" s="59">
        <v>4823.87</v>
      </c>
      <c r="L45" s="59">
        <v>4383.54</v>
      </c>
      <c r="M45" s="60">
        <v>2201.69</v>
      </c>
      <c r="N45" s="126">
        <f t="shared" si="0"/>
        <v>462.16</v>
      </c>
      <c r="O45" s="122">
        <f t="shared" si="1"/>
        <v>31904.6</v>
      </c>
      <c r="P45" s="120">
        <f t="shared" si="2"/>
        <v>32366.76</v>
      </c>
      <c r="Q45" s="122">
        <f t="shared" si="3"/>
        <v>92.432000000000002</v>
      </c>
      <c r="R45" s="120">
        <f t="shared" si="4"/>
        <v>4557.8</v>
      </c>
      <c r="S45" s="122">
        <f t="shared" si="5"/>
        <v>2697.23</v>
      </c>
      <c r="T45" s="69"/>
    </row>
    <row r="46" spans="1:24" x14ac:dyDescent="0.25">
      <c r="A46" s="17">
        <v>1993</v>
      </c>
      <c r="B46" s="23">
        <v>0</v>
      </c>
      <c r="C46" s="59">
        <v>0</v>
      </c>
      <c r="D46" s="59">
        <v>0</v>
      </c>
      <c r="E46" s="59">
        <v>0</v>
      </c>
      <c r="F46" s="59">
        <v>844.97</v>
      </c>
      <c r="G46" s="59">
        <v>2957.4</v>
      </c>
      <c r="H46" s="59">
        <v>5684.73</v>
      </c>
      <c r="I46" s="59">
        <v>6862.93</v>
      </c>
      <c r="J46" s="59">
        <v>8419.9599999999991</v>
      </c>
      <c r="K46" s="59">
        <v>5021.7700000000004</v>
      </c>
      <c r="L46" s="59">
        <v>2985.17</v>
      </c>
      <c r="M46" s="60">
        <v>775.55</v>
      </c>
      <c r="N46" s="126">
        <f t="shared" si="0"/>
        <v>844.97</v>
      </c>
      <c r="O46" s="122">
        <f t="shared" si="1"/>
        <v>32707.51</v>
      </c>
      <c r="P46" s="120">
        <f t="shared" si="2"/>
        <v>33552.480000000003</v>
      </c>
      <c r="Q46" s="122">
        <f t="shared" si="3"/>
        <v>168.994</v>
      </c>
      <c r="R46" s="120">
        <f t="shared" si="4"/>
        <v>4672.5014285714287</v>
      </c>
      <c r="S46" s="122">
        <f t="shared" si="5"/>
        <v>2796.0400000000004</v>
      </c>
      <c r="T46" s="69"/>
      <c r="W46" s="114"/>
      <c r="X46" s="115"/>
    </row>
    <row r="47" spans="1:24" x14ac:dyDescent="0.25">
      <c r="A47" s="17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1852.59</v>
      </c>
      <c r="G47" s="59">
        <v>3239.06</v>
      </c>
      <c r="H47" s="59">
        <v>6271.83</v>
      </c>
      <c r="I47" s="59">
        <v>6972</v>
      </c>
      <c r="J47" s="59">
        <v>4895.28</v>
      </c>
      <c r="K47" s="59">
        <v>5424.87</v>
      </c>
      <c r="L47" s="59">
        <v>4423.21</v>
      </c>
      <c r="M47" s="60">
        <v>870.76</v>
      </c>
      <c r="N47" s="126">
        <f t="shared" si="0"/>
        <v>1852.59</v>
      </c>
      <c r="O47" s="122">
        <f t="shared" si="1"/>
        <v>32097.009999999995</v>
      </c>
      <c r="P47" s="120">
        <f t="shared" si="2"/>
        <v>33949.599999999999</v>
      </c>
      <c r="Q47" s="122">
        <f t="shared" si="3"/>
        <v>370.51799999999997</v>
      </c>
      <c r="R47" s="120">
        <f t="shared" si="4"/>
        <v>4585.2871428571425</v>
      </c>
      <c r="S47" s="122">
        <f t="shared" si="5"/>
        <v>2829.1333333333332</v>
      </c>
      <c r="T47" s="69"/>
      <c r="W47" s="114"/>
      <c r="X47" s="115"/>
    </row>
    <row r="48" spans="1:24" x14ac:dyDescent="0.25">
      <c r="A48" s="17">
        <v>1995</v>
      </c>
      <c r="B48" s="23">
        <v>0</v>
      </c>
      <c r="C48" s="59">
        <v>0</v>
      </c>
      <c r="D48" s="59">
        <v>0</v>
      </c>
      <c r="E48" s="59">
        <v>0</v>
      </c>
      <c r="F48" s="59">
        <v>2475.41</v>
      </c>
      <c r="G48" s="59">
        <v>3126</v>
      </c>
      <c r="H48" s="59">
        <v>2096.56</v>
      </c>
      <c r="I48" s="59">
        <v>3145.83</v>
      </c>
      <c r="J48" s="59">
        <v>8412.02</v>
      </c>
      <c r="K48" s="59">
        <v>9931.3799999999992</v>
      </c>
      <c r="L48" s="59">
        <v>4286.34</v>
      </c>
      <c r="M48" s="60">
        <v>910.43</v>
      </c>
      <c r="N48" s="126">
        <f t="shared" si="0"/>
        <v>2475.41</v>
      </c>
      <c r="O48" s="122">
        <f t="shared" si="1"/>
        <v>31908.560000000001</v>
      </c>
      <c r="P48" s="120">
        <f t="shared" si="2"/>
        <v>34383.969999999994</v>
      </c>
      <c r="Q48" s="122">
        <f t="shared" si="3"/>
        <v>495.08199999999999</v>
      </c>
      <c r="R48" s="120">
        <f t="shared" si="4"/>
        <v>4558.3657142857146</v>
      </c>
      <c r="S48" s="122">
        <f t="shared" si="5"/>
        <v>2865.330833333333</v>
      </c>
      <c r="T48" s="69"/>
      <c r="W48" s="114"/>
      <c r="X48" s="115"/>
    </row>
    <row r="49" spans="1:24" x14ac:dyDescent="0.25">
      <c r="A49" s="17">
        <v>1996</v>
      </c>
      <c r="B49" s="23">
        <v>0</v>
      </c>
      <c r="C49" s="59">
        <v>0</v>
      </c>
      <c r="D49" s="59">
        <v>0</v>
      </c>
      <c r="E49" s="59">
        <v>0</v>
      </c>
      <c r="F49" s="59">
        <v>1896.92</v>
      </c>
      <c r="G49" s="59">
        <v>5148.97</v>
      </c>
      <c r="H49" s="59">
        <v>6403.93</v>
      </c>
      <c r="I49" s="59">
        <v>7183.84</v>
      </c>
      <c r="J49" s="59">
        <v>7563.09</v>
      </c>
      <c r="K49" s="59">
        <v>5647.22</v>
      </c>
      <c r="L49" s="59">
        <v>2487.7800000000002</v>
      </c>
      <c r="M49" s="60">
        <v>1390.04</v>
      </c>
      <c r="N49" s="126">
        <f t="shared" si="0"/>
        <v>1896.92</v>
      </c>
      <c r="O49" s="122">
        <f t="shared" si="1"/>
        <v>35824.870000000003</v>
      </c>
      <c r="P49" s="120">
        <f t="shared" si="2"/>
        <v>37721.79</v>
      </c>
      <c r="Q49" s="122">
        <f t="shared" si="3"/>
        <v>379.38400000000001</v>
      </c>
      <c r="R49" s="120">
        <f t="shared" si="4"/>
        <v>5117.8385714285714</v>
      </c>
      <c r="S49" s="122">
        <f t="shared" si="5"/>
        <v>3143.4825000000001</v>
      </c>
      <c r="T49" s="69"/>
      <c r="W49" s="114"/>
      <c r="X49" s="115"/>
    </row>
    <row r="50" spans="1:24" x14ac:dyDescent="0.25">
      <c r="A50" s="17">
        <v>1997</v>
      </c>
      <c r="B50" s="23">
        <v>0</v>
      </c>
      <c r="C50" s="59">
        <v>0</v>
      </c>
      <c r="D50" s="59">
        <v>0</v>
      </c>
      <c r="E50" s="59">
        <v>0</v>
      </c>
      <c r="F50" s="59">
        <v>2410.75</v>
      </c>
      <c r="G50" s="59">
        <v>2715.61</v>
      </c>
      <c r="H50" s="59">
        <v>6005.64</v>
      </c>
      <c r="I50" s="59">
        <v>4236.1400000000003</v>
      </c>
      <c r="J50" s="59">
        <v>8861.56</v>
      </c>
      <c r="K50" s="59">
        <v>2953.23</v>
      </c>
      <c r="L50" s="59">
        <v>2911.98</v>
      </c>
      <c r="M50" s="60">
        <v>1302.96</v>
      </c>
      <c r="N50" s="126">
        <f t="shared" si="0"/>
        <v>2410.75</v>
      </c>
      <c r="O50" s="122">
        <f t="shared" si="1"/>
        <v>28987.119999999995</v>
      </c>
      <c r="P50" s="120">
        <f t="shared" si="2"/>
        <v>31397.869999999995</v>
      </c>
      <c r="Q50" s="122">
        <f t="shared" si="3"/>
        <v>482.15</v>
      </c>
      <c r="R50" s="120">
        <f t="shared" si="4"/>
        <v>4141.0171428571421</v>
      </c>
      <c r="S50" s="122">
        <f t="shared" si="5"/>
        <v>2616.4891666666663</v>
      </c>
      <c r="T50" s="69"/>
      <c r="W50" s="114"/>
      <c r="X50" s="115"/>
    </row>
    <row r="51" spans="1:24" x14ac:dyDescent="0.25">
      <c r="A51" s="17">
        <v>1998</v>
      </c>
      <c r="B51" s="23">
        <v>0</v>
      </c>
      <c r="C51" s="59">
        <v>0</v>
      </c>
      <c r="D51" s="59">
        <v>0</v>
      </c>
      <c r="E51" s="59">
        <v>0</v>
      </c>
      <c r="F51" s="59">
        <v>1570.14</v>
      </c>
      <c r="G51" s="59">
        <v>2108.86</v>
      </c>
      <c r="H51" s="59">
        <v>4914.2</v>
      </c>
      <c r="I51" s="59">
        <v>7832.56</v>
      </c>
      <c r="J51" s="59">
        <v>8130.33</v>
      </c>
      <c r="K51" s="59">
        <v>6670.51</v>
      </c>
      <c r="L51" s="59">
        <v>4042.11</v>
      </c>
      <c r="M51" s="60">
        <v>1080.43</v>
      </c>
      <c r="N51" s="126">
        <f t="shared" si="0"/>
        <v>1570.14</v>
      </c>
      <c r="O51" s="122">
        <f t="shared" si="1"/>
        <v>34779</v>
      </c>
      <c r="P51" s="120">
        <f t="shared" si="2"/>
        <v>36349.140000000007</v>
      </c>
      <c r="Q51" s="122">
        <f t="shared" si="3"/>
        <v>314.02800000000002</v>
      </c>
      <c r="R51" s="120">
        <f t="shared" si="4"/>
        <v>4968.4285714285716</v>
      </c>
      <c r="S51" s="122">
        <f t="shared" si="5"/>
        <v>3029.0950000000007</v>
      </c>
      <c r="T51" s="69"/>
      <c r="W51" s="114"/>
      <c r="X51" s="115"/>
    </row>
    <row r="52" spans="1:24" x14ac:dyDescent="0.25">
      <c r="A52" s="17">
        <v>1999</v>
      </c>
      <c r="B52" s="23">
        <v>0</v>
      </c>
      <c r="C52" s="59">
        <v>0</v>
      </c>
      <c r="D52" s="59">
        <v>0</v>
      </c>
      <c r="E52" s="59">
        <v>0</v>
      </c>
      <c r="F52" s="59">
        <v>2941.53</v>
      </c>
      <c r="G52" s="59">
        <v>1943.39</v>
      </c>
      <c r="H52" s="59">
        <v>2790.78</v>
      </c>
      <c r="I52" s="59">
        <v>5500.25</v>
      </c>
      <c r="J52" s="59">
        <v>8334.67</v>
      </c>
      <c r="K52" s="59">
        <v>4526.88</v>
      </c>
      <c r="L52" s="59">
        <v>2094.58</v>
      </c>
      <c r="M52" s="60">
        <v>1520.23</v>
      </c>
      <c r="N52" s="126">
        <f t="shared" si="0"/>
        <v>2941.53</v>
      </c>
      <c r="O52" s="122">
        <f t="shared" si="1"/>
        <v>26710.780000000002</v>
      </c>
      <c r="P52" s="120">
        <f t="shared" si="2"/>
        <v>29652.31</v>
      </c>
      <c r="Q52" s="122">
        <f t="shared" si="3"/>
        <v>588.30600000000004</v>
      </c>
      <c r="R52" s="120">
        <f t="shared" si="4"/>
        <v>3815.8257142857146</v>
      </c>
      <c r="S52" s="122">
        <f t="shared" si="5"/>
        <v>2471.0258333333336</v>
      </c>
      <c r="T52" s="69"/>
      <c r="W52" s="114"/>
      <c r="X52" s="115"/>
    </row>
    <row r="53" spans="1:24" x14ac:dyDescent="0.25">
      <c r="A53" s="17">
        <v>2000</v>
      </c>
      <c r="B53" s="23">
        <v>0</v>
      </c>
      <c r="C53" s="59">
        <v>0</v>
      </c>
      <c r="D53" s="59">
        <v>0</v>
      </c>
      <c r="E53" s="59">
        <v>0</v>
      </c>
      <c r="F53" s="59">
        <v>1614.77</v>
      </c>
      <c r="G53" s="59">
        <v>3939.63</v>
      </c>
      <c r="H53" s="59">
        <v>5023.41</v>
      </c>
      <c r="I53" s="59">
        <v>7017.62</v>
      </c>
      <c r="J53" s="59">
        <v>5859.26</v>
      </c>
      <c r="K53" s="59">
        <v>5012.3100000000004</v>
      </c>
      <c r="L53" s="59">
        <v>3337.83</v>
      </c>
      <c r="M53" s="60">
        <v>859.25</v>
      </c>
      <c r="N53" s="126">
        <f t="shared" si="0"/>
        <v>1614.77</v>
      </c>
      <c r="O53" s="122">
        <f t="shared" si="1"/>
        <v>31049.309999999998</v>
      </c>
      <c r="P53" s="120">
        <f t="shared" si="2"/>
        <v>32664.080000000002</v>
      </c>
      <c r="Q53" s="122">
        <f t="shared" si="3"/>
        <v>322.95400000000001</v>
      </c>
      <c r="R53" s="120">
        <f t="shared" si="4"/>
        <v>4435.6157142857137</v>
      </c>
      <c r="S53" s="122">
        <f t="shared" si="5"/>
        <v>2722.0066666666667</v>
      </c>
      <c r="T53" s="69"/>
      <c r="W53" s="114"/>
      <c r="X53" s="115"/>
    </row>
    <row r="54" spans="1:24" x14ac:dyDescent="0.25">
      <c r="A54" s="17">
        <v>2001</v>
      </c>
      <c r="B54" s="23">
        <v>0</v>
      </c>
      <c r="C54" s="59">
        <v>0</v>
      </c>
      <c r="D54" s="59">
        <v>0</v>
      </c>
      <c r="E54" s="59">
        <v>0</v>
      </c>
      <c r="F54" s="59">
        <v>1536.42</v>
      </c>
      <c r="G54" s="59">
        <v>2734.45</v>
      </c>
      <c r="H54" s="59">
        <v>3005.99</v>
      </c>
      <c r="I54" s="59">
        <v>5833.67</v>
      </c>
      <c r="J54" s="59">
        <v>6496.16</v>
      </c>
      <c r="K54" s="59">
        <v>5528.01</v>
      </c>
      <c r="L54" s="59">
        <v>3424.31</v>
      </c>
      <c r="M54" s="60">
        <v>3184.51</v>
      </c>
      <c r="N54" s="126">
        <f t="shared" si="0"/>
        <v>1536.42</v>
      </c>
      <c r="O54" s="122">
        <f t="shared" si="1"/>
        <v>30207.1</v>
      </c>
      <c r="P54" s="120">
        <f t="shared" si="2"/>
        <v>31743.519999999997</v>
      </c>
      <c r="Q54" s="122">
        <f t="shared" si="3"/>
        <v>307.28399999999999</v>
      </c>
      <c r="R54" s="120">
        <f t="shared" si="4"/>
        <v>4315.3</v>
      </c>
      <c r="S54" s="122">
        <f t="shared" si="5"/>
        <v>2645.2933333333331</v>
      </c>
      <c r="T54" s="69"/>
      <c r="W54" s="114"/>
      <c r="X54" s="115"/>
    </row>
    <row r="55" spans="1:24" x14ac:dyDescent="0.25">
      <c r="A55" s="17">
        <v>2002</v>
      </c>
      <c r="B55" s="23">
        <v>0</v>
      </c>
      <c r="C55" s="59">
        <v>0</v>
      </c>
      <c r="D55" s="59">
        <v>0</v>
      </c>
      <c r="E55" s="59">
        <v>0</v>
      </c>
      <c r="F55" s="59">
        <v>1633.41</v>
      </c>
      <c r="G55" s="59">
        <v>5074.79</v>
      </c>
      <c r="H55" s="59">
        <v>4942.88</v>
      </c>
      <c r="I55" s="59">
        <v>4872.8599999999997</v>
      </c>
      <c r="J55" s="59">
        <v>5374.29</v>
      </c>
      <c r="K55" s="59">
        <v>5028.17</v>
      </c>
      <c r="L55" s="59">
        <v>3691.09</v>
      </c>
      <c r="M55" s="60">
        <v>1931.93</v>
      </c>
      <c r="N55" s="126">
        <f t="shared" si="0"/>
        <v>1633.41</v>
      </c>
      <c r="O55" s="122">
        <f t="shared" si="1"/>
        <v>30916.01</v>
      </c>
      <c r="P55" s="120">
        <f t="shared" si="2"/>
        <v>32549.420000000002</v>
      </c>
      <c r="Q55" s="122">
        <f t="shared" si="3"/>
        <v>326.68200000000002</v>
      </c>
      <c r="R55" s="120">
        <f t="shared" si="4"/>
        <v>4416.5728571428572</v>
      </c>
      <c r="S55" s="122">
        <f t="shared" si="5"/>
        <v>2712.4516666666668</v>
      </c>
      <c r="T55" s="69"/>
      <c r="W55" s="114"/>
      <c r="X55" s="115"/>
    </row>
    <row r="56" spans="1:24" x14ac:dyDescent="0.25">
      <c r="A56" s="17">
        <v>2003</v>
      </c>
      <c r="B56" s="23">
        <v>0</v>
      </c>
      <c r="C56" s="59">
        <v>0</v>
      </c>
      <c r="D56" s="59">
        <v>0</v>
      </c>
      <c r="E56" s="59">
        <v>0</v>
      </c>
      <c r="F56" s="59">
        <v>879.68</v>
      </c>
      <c r="G56" s="59">
        <v>2531.94</v>
      </c>
      <c r="H56" s="59">
        <v>2630.72</v>
      </c>
      <c r="I56" s="59">
        <v>4344.66</v>
      </c>
      <c r="J56" s="59">
        <v>6589.58</v>
      </c>
      <c r="K56" s="59">
        <v>4790.95</v>
      </c>
      <c r="L56" s="59">
        <v>2596.6</v>
      </c>
      <c r="M56" s="60">
        <v>2398.25</v>
      </c>
      <c r="N56" s="126">
        <f t="shared" si="0"/>
        <v>879.68</v>
      </c>
      <c r="O56" s="122">
        <f t="shared" si="1"/>
        <v>25882.699999999997</v>
      </c>
      <c r="P56" s="120">
        <f t="shared" si="2"/>
        <v>26762.38</v>
      </c>
      <c r="Q56" s="122">
        <f t="shared" si="3"/>
        <v>175.93599999999998</v>
      </c>
      <c r="R56" s="120">
        <f t="shared" si="4"/>
        <v>3697.528571428571</v>
      </c>
      <c r="S56" s="122">
        <f t="shared" si="5"/>
        <v>2230.1983333333333</v>
      </c>
      <c r="T56" s="69"/>
      <c r="W56" s="114"/>
      <c r="X56" s="115"/>
    </row>
    <row r="57" spans="1:24" x14ac:dyDescent="0.25">
      <c r="A57" s="17">
        <v>2004</v>
      </c>
      <c r="B57" s="23">
        <v>0</v>
      </c>
      <c r="C57" s="59">
        <v>0</v>
      </c>
      <c r="D57" s="59">
        <v>0</v>
      </c>
      <c r="E57" s="59">
        <v>0</v>
      </c>
      <c r="F57" s="59">
        <v>2420.86</v>
      </c>
      <c r="G57" s="59">
        <v>2617.4299999999998</v>
      </c>
      <c r="H57" s="59">
        <v>4078.08</v>
      </c>
      <c r="I57" s="59">
        <v>4256.79</v>
      </c>
      <c r="J57" s="59">
        <v>5179.12</v>
      </c>
      <c r="K57" s="59">
        <v>4738.1899999999996</v>
      </c>
      <c r="L57" s="59">
        <v>3260.28</v>
      </c>
      <c r="M57" s="60">
        <v>1341.64</v>
      </c>
      <c r="N57" s="126">
        <f t="shared" si="0"/>
        <v>2420.86</v>
      </c>
      <c r="O57" s="122">
        <f t="shared" si="1"/>
        <v>25471.529999999995</v>
      </c>
      <c r="P57" s="120">
        <f t="shared" si="2"/>
        <v>27892.389999999996</v>
      </c>
      <c r="Q57" s="122">
        <f t="shared" si="3"/>
        <v>484.17200000000003</v>
      </c>
      <c r="R57" s="120">
        <f t="shared" si="4"/>
        <v>3638.7899999999995</v>
      </c>
      <c r="S57" s="122">
        <f t="shared" si="5"/>
        <v>2324.3658333333328</v>
      </c>
      <c r="T57" s="69"/>
      <c r="W57" s="114"/>
      <c r="X57" s="115"/>
    </row>
    <row r="58" spans="1:24" x14ac:dyDescent="0.25">
      <c r="A58" s="17">
        <v>2005</v>
      </c>
      <c r="B58" s="23">
        <v>0</v>
      </c>
      <c r="C58" s="59">
        <v>0</v>
      </c>
      <c r="D58" s="59">
        <v>0</v>
      </c>
      <c r="E58" s="59">
        <v>0</v>
      </c>
      <c r="F58" s="59">
        <v>1462.24</v>
      </c>
      <c r="G58" s="59">
        <v>2236.1999999999998</v>
      </c>
      <c r="H58" s="59">
        <v>4141.55</v>
      </c>
      <c r="I58" s="59">
        <v>3768.85</v>
      </c>
      <c r="J58" s="59">
        <v>5511.55</v>
      </c>
      <c r="K58" s="59">
        <v>4540.55</v>
      </c>
      <c r="L58" s="59">
        <v>3588.75</v>
      </c>
      <c r="M58" s="60">
        <v>671.26</v>
      </c>
      <c r="N58" s="126">
        <f t="shared" si="0"/>
        <v>1462.24</v>
      </c>
      <c r="O58" s="122">
        <f t="shared" si="1"/>
        <v>24458.71</v>
      </c>
      <c r="P58" s="120">
        <f t="shared" si="2"/>
        <v>25920.949999999997</v>
      </c>
      <c r="Q58" s="122">
        <f t="shared" si="3"/>
        <v>292.44799999999998</v>
      </c>
      <c r="R58" s="120">
        <f t="shared" si="4"/>
        <v>3494.1014285714286</v>
      </c>
      <c r="S58" s="122">
        <f t="shared" si="5"/>
        <v>2160.0791666666664</v>
      </c>
      <c r="T58" s="69"/>
      <c r="W58" s="114"/>
      <c r="X58" s="115"/>
    </row>
    <row r="59" spans="1:24" x14ac:dyDescent="0.25">
      <c r="A59" s="17">
        <v>2006</v>
      </c>
      <c r="B59" s="23">
        <v>0</v>
      </c>
      <c r="C59" s="59">
        <v>0</v>
      </c>
      <c r="D59" s="59">
        <v>0</v>
      </c>
      <c r="E59" s="59">
        <v>0</v>
      </c>
      <c r="F59" s="59">
        <v>915.05</v>
      </c>
      <c r="G59" s="59">
        <v>3978.31</v>
      </c>
      <c r="H59" s="59">
        <v>5712.64</v>
      </c>
      <c r="I59" s="59">
        <v>6411.45</v>
      </c>
      <c r="J59" s="59">
        <v>5561.78</v>
      </c>
      <c r="K59" s="59">
        <v>4741.6000000000004</v>
      </c>
      <c r="L59" s="59">
        <v>3080.77</v>
      </c>
      <c r="M59" s="60">
        <v>2491.87</v>
      </c>
      <c r="N59" s="126">
        <f t="shared" si="0"/>
        <v>915.05</v>
      </c>
      <c r="O59" s="122">
        <f t="shared" si="1"/>
        <v>31978.42</v>
      </c>
      <c r="P59" s="120">
        <f t="shared" si="2"/>
        <v>32893.47</v>
      </c>
      <c r="Q59" s="122">
        <f t="shared" si="3"/>
        <v>183.01</v>
      </c>
      <c r="R59" s="120">
        <f t="shared" si="4"/>
        <v>4568.3457142857142</v>
      </c>
      <c r="S59" s="122">
        <f t="shared" si="5"/>
        <v>2741.1224999999999</v>
      </c>
      <c r="T59" s="69"/>
      <c r="W59" s="114"/>
      <c r="X59" s="115"/>
    </row>
    <row r="60" spans="1:24" x14ac:dyDescent="0.25">
      <c r="A60" s="17">
        <v>2007</v>
      </c>
      <c r="B60" s="23">
        <v>373.07</v>
      </c>
      <c r="C60" s="59">
        <v>0</v>
      </c>
      <c r="D60" s="59">
        <v>0</v>
      </c>
      <c r="E60" s="59">
        <v>0</v>
      </c>
      <c r="F60" s="59">
        <v>826.84</v>
      </c>
      <c r="G60" s="59">
        <v>1971.17</v>
      </c>
      <c r="H60" s="59">
        <v>2962.4</v>
      </c>
      <c r="I60" s="59">
        <v>6058.58</v>
      </c>
      <c r="J60" s="59">
        <v>7225.21</v>
      </c>
      <c r="K60" s="59">
        <v>4012.72</v>
      </c>
      <c r="L60" s="59">
        <v>4174.6899999999996</v>
      </c>
      <c r="M60" s="60">
        <v>1886.81</v>
      </c>
      <c r="N60" s="126">
        <f t="shared" si="0"/>
        <v>1199.9100000000001</v>
      </c>
      <c r="O60" s="122">
        <f t="shared" si="1"/>
        <v>28291.58</v>
      </c>
      <c r="P60" s="120">
        <f t="shared" si="2"/>
        <v>29491.49</v>
      </c>
      <c r="Q60" s="122">
        <f t="shared" si="3"/>
        <v>239.98200000000003</v>
      </c>
      <c r="R60" s="120">
        <f t="shared" si="4"/>
        <v>4041.6542857142858</v>
      </c>
      <c r="S60" s="122">
        <f t="shared" si="5"/>
        <v>2457.624166666667</v>
      </c>
      <c r="T60" s="69"/>
      <c r="W60" s="114"/>
      <c r="X60" s="115"/>
    </row>
    <row r="61" spans="1:24" x14ac:dyDescent="0.25">
      <c r="A61" s="17">
        <v>2008</v>
      </c>
      <c r="B61" s="23">
        <v>0</v>
      </c>
      <c r="C61" s="59">
        <v>0</v>
      </c>
      <c r="D61" s="59">
        <v>0</v>
      </c>
      <c r="E61" s="59">
        <v>0</v>
      </c>
      <c r="F61" s="59">
        <v>1267.42</v>
      </c>
      <c r="G61" s="59">
        <v>4007.06</v>
      </c>
      <c r="H61" s="59">
        <v>4620.41</v>
      </c>
      <c r="I61" s="59">
        <v>5713.19</v>
      </c>
      <c r="J61" s="59">
        <v>7178.17</v>
      </c>
      <c r="K61" s="59">
        <v>3842.43</v>
      </c>
      <c r="L61" s="59">
        <v>2563.6</v>
      </c>
      <c r="M61" s="60">
        <v>2005.32</v>
      </c>
      <c r="N61" s="126">
        <f t="shared" si="0"/>
        <v>1267.42</v>
      </c>
      <c r="O61" s="122">
        <f t="shared" si="1"/>
        <v>29930.18</v>
      </c>
      <c r="P61" s="120">
        <f t="shared" si="2"/>
        <v>31197.599999999999</v>
      </c>
      <c r="Q61" s="122">
        <f t="shared" si="3"/>
        <v>253.48400000000001</v>
      </c>
      <c r="R61" s="120">
        <f t="shared" si="4"/>
        <v>4275.74</v>
      </c>
      <c r="S61" s="122">
        <f t="shared" si="5"/>
        <v>2599.7999999999997</v>
      </c>
      <c r="T61" s="69"/>
      <c r="W61" s="114"/>
      <c r="X61" s="115"/>
    </row>
    <row r="62" spans="1:24" x14ac:dyDescent="0.25">
      <c r="A62" s="17">
        <v>2009</v>
      </c>
      <c r="B62" s="23">
        <v>308.75</v>
      </c>
      <c r="C62" s="59">
        <v>0</v>
      </c>
      <c r="D62" s="59">
        <v>0</v>
      </c>
      <c r="E62" s="59">
        <v>0</v>
      </c>
      <c r="F62" s="59">
        <v>370.82</v>
      </c>
      <c r="G62" s="59">
        <v>2466.66</v>
      </c>
      <c r="H62" s="59">
        <v>3434.68</v>
      </c>
      <c r="I62" s="59">
        <v>3139.85</v>
      </c>
      <c r="J62" s="59">
        <v>5719.95</v>
      </c>
      <c r="K62" s="59">
        <v>5093.42</v>
      </c>
      <c r="L62" s="59">
        <v>3397.93</v>
      </c>
      <c r="M62" s="60">
        <v>1454.89</v>
      </c>
      <c r="N62" s="126">
        <f t="shared" si="0"/>
        <v>679.56999999999994</v>
      </c>
      <c r="O62" s="122">
        <f t="shared" si="1"/>
        <v>24707.379999999997</v>
      </c>
      <c r="P62" s="120">
        <f t="shared" si="2"/>
        <v>25386.949999999997</v>
      </c>
      <c r="Q62" s="122">
        <f t="shared" si="3"/>
        <v>135.91399999999999</v>
      </c>
      <c r="R62" s="120">
        <f t="shared" si="4"/>
        <v>3529.6257142857139</v>
      </c>
      <c r="S62" s="122">
        <f t="shared" si="5"/>
        <v>2115.5791666666664</v>
      </c>
      <c r="T62" s="69"/>
      <c r="W62" s="114"/>
      <c r="X62" s="115"/>
    </row>
    <row r="63" spans="1:24" x14ac:dyDescent="0.25">
      <c r="A63" s="18">
        <v>2010</v>
      </c>
      <c r="B63" s="135">
        <v>0</v>
      </c>
      <c r="C63" s="91">
        <v>0</v>
      </c>
      <c r="D63" s="91">
        <v>0</v>
      </c>
      <c r="E63" s="91">
        <v>0</v>
      </c>
      <c r="F63" s="91">
        <v>803.19</v>
      </c>
      <c r="G63" s="91">
        <v>2140.7399999999998</v>
      </c>
      <c r="H63" s="91">
        <v>2779.13</v>
      </c>
      <c r="I63" s="91">
        <v>3992.84</v>
      </c>
      <c r="J63" s="91">
        <v>6065.19</v>
      </c>
      <c r="K63" s="91">
        <v>5969.9</v>
      </c>
      <c r="L63" s="91">
        <v>4455.22</v>
      </c>
      <c r="M63" s="136">
        <v>2899.03</v>
      </c>
      <c r="N63" s="137">
        <f t="shared" si="0"/>
        <v>803.19</v>
      </c>
      <c r="O63" s="138">
        <f t="shared" si="1"/>
        <v>28302.049999999996</v>
      </c>
      <c r="P63" s="139">
        <f t="shared" si="2"/>
        <v>29105.239999999998</v>
      </c>
      <c r="Q63" s="122">
        <f t="shared" si="3"/>
        <v>160.63800000000001</v>
      </c>
      <c r="R63" s="120">
        <f t="shared" si="4"/>
        <v>4043.1499999999992</v>
      </c>
      <c r="S63" s="122">
        <f t="shared" si="5"/>
        <v>2425.4366666666665</v>
      </c>
      <c r="T63" s="69"/>
      <c r="W63" s="114"/>
      <c r="X63" s="115"/>
    </row>
    <row r="64" spans="1:24" x14ac:dyDescent="0.25">
      <c r="A64" s="17">
        <v>2011</v>
      </c>
      <c r="B64" s="23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60"/>
      <c r="N64" s="126">
        <f t="shared" si="0"/>
        <v>0</v>
      </c>
      <c r="O64" s="122">
        <f t="shared" si="1"/>
        <v>0</v>
      </c>
      <c r="P64" s="120">
        <f t="shared" si="2"/>
        <v>0</v>
      </c>
      <c r="Q64" s="122"/>
      <c r="R64" s="120"/>
      <c r="S64" s="122"/>
      <c r="T64" s="69"/>
      <c r="W64" s="114"/>
      <c r="X64" s="115"/>
    </row>
    <row r="65" spans="1:24" ht="15.75" thickBot="1" x14ac:dyDescent="0.3">
      <c r="A65" s="17">
        <v>2012</v>
      </c>
      <c r="B65" s="140">
        <v>0</v>
      </c>
      <c r="C65" s="141">
        <v>0</v>
      </c>
      <c r="D65" s="141">
        <v>0</v>
      </c>
      <c r="E65" s="141">
        <v>43.43</v>
      </c>
      <c r="F65" s="141">
        <v>0</v>
      </c>
      <c r="G65" s="141">
        <v>156.22</v>
      </c>
      <c r="H65" s="141">
        <v>251.83</v>
      </c>
      <c r="I65" s="141">
        <v>225.58</v>
      </c>
      <c r="J65" s="141">
        <v>358.12</v>
      </c>
      <c r="K65" s="141">
        <v>241.79</v>
      </c>
      <c r="L65" s="141">
        <v>383.91</v>
      </c>
      <c r="M65" s="142">
        <v>239.55</v>
      </c>
      <c r="N65" s="52">
        <f t="shared" si="0"/>
        <v>43.43</v>
      </c>
      <c r="O65" s="109">
        <f t="shared" si="1"/>
        <v>1857</v>
      </c>
      <c r="P65" s="51">
        <f t="shared" si="2"/>
        <v>1900.43</v>
      </c>
      <c r="Q65" s="143">
        <f t="shared" si="3"/>
        <v>8.6859999999999999</v>
      </c>
      <c r="R65" s="139">
        <f t="shared" si="4"/>
        <v>265.28571428571428</v>
      </c>
      <c r="S65" s="143">
        <f t="shared" si="5"/>
        <v>158.36916666666667</v>
      </c>
      <c r="T65" s="69"/>
      <c r="W65" s="114"/>
      <c r="X65" s="115"/>
    </row>
    <row r="66" spans="1:24" x14ac:dyDescent="0.25">
      <c r="A66" s="127" t="s">
        <v>62</v>
      </c>
      <c r="B66" s="56">
        <f>SMALL(B$3:B$65,COUNTIF(B$3:B$65,0)+1)</f>
        <v>128.93</v>
      </c>
      <c r="C66" s="54">
        <v>0</v>
      </c>
      <c r="D66" s="54">
        <v>0</v>
      </c>
      <c r="E66" s="54">
        <v>0</v>
      </c>
      <c r="F66" s="54">
        <f>SMALL(F$3:F$65,COUNTIF(F$3:F$65,0)+1)</f>
        <v>29.75</v>
      </c>
      <c r="G66" s="54">
        <f t="shared" ref="G66:P66" si="6">SMALL(G$3:G$65,COUNTIF(G$3:G$65,0)+1)</f>
        <v>55.54</v>
      </c>
      <c r="H66" s="54">
        <f t="shared" si="6"/>
        <v>251.83</v>
      </c>
      <c r="I66" s="54">
        <f t="shared" si="6"/>
        <v>225.58</v>
      </c>
      <c r="J66" s="54">
        <f t="shared" si="6"/>
        <v>358.12</v>
      </c>
      <c r="K66" s="54">
        <f t="shared" si="6"/>
        <v>241.79</v>
      </c>
      <c r="L66" s="54">
        <f t="shared" si="6"/>
        <v>232.07</v>
      </c>
      <c r="M66" s="57">
        <f t="shared" si="6"/>
        <v>9.92</v>
      </c>
      <c r="N66" s="124">
        <f t="shared" si="6"/>
        <v>29.75</v>
      </c>
      <c r="O66" s="121">
        <f t="shared" si="6"/>
        <v>1857</v>
      </c>
      <c r="P66" s="58">
        <f t="shared" si="6"/>
        <v>1900.43</v>
      </c>
      <c r="Q66" s="51"/>
      <c r="R66" s="111"/>
      <c r="S66" s="51"/>
      <c r="T66" s="51"/>
      <c r="W66" s="114"/>
      <c r="X66" s="115"/>
    </row>
    <row r="67" spans="1:24" x14ac:dyDescent="0.25">
      <c r="A67" s="128" t="s">
        <v>63</v>
      </c>
      <c r="B67" s="23">
        <f>MAX(B3:B65)</f>
        <v>1344.81</v>
      </c>
      <c r="C67" s="23">
        <f t="shared" ref="C67:P67" si="7">MAX(C3:C65)</f>
        <v>0</v>
      </c>
      <c r="D67" s="23">
        <f t="shared" si="7"/>
        <v>0</v>
      </c>
      <c r="E67" s="23">
        <f t="shared" si="7"/>
        <v>43.43</v>
      </c>
      <c r="F67" s="23">
        <f t="shared" si="7"/>
        <v>2941.53</v>
      </c>
      <c r="G67" s="23">
        <f t="shared" si="7"/>
        <v>5148.97</v>
      </c>
      <c r="H67" s="23">
        <f t="shared" si="7"/>
        <v>6403.93</v>
      </c>
      <c r="I67" s="23">
        <f t="shared" si="7"/>
        <v>9314.52</v>
      </c>
      <c r="J67" s="23">
        <f t="shared" si="7"/>
        <v>9817.23</v>
      </c>
      <c r="K67" s="23">
        <f t="shared" si="7"/>
        <v>9931.3799999999992</v>
      </c>
      <c r="L67" s="23">
        <f t="shared" si="7"/>
        <v>5057.92</v>
      </c>
      <c r="M67" s="62">
        <f t="shared" si="7"/>
        <v>3808.32</v>
      </c>
      <c r="N67" s="120">
        <f t="shared" si="7"/>
        <v>2941.53</v>
      </c>
      <c r="O67" s="122">
        <f t="shared" si="7"/>
        <v>35824.870000000003</v>
      </c>
      <c r="P67" s="63">
        <f t="shared" si="7"/>
        <v>37721.79</v>
      </c>
      <c r="Q67" s="51"/>
      <c r="R67" s="51"/>
      <c r="S67" s="51"/>
      <c r="T67" s="51"/>
      <c r="W67" s="114"/>
      <c r="X67" s="115"/>
    </row>
    <row r="68" spans="1:24" x14ac:dyDescent="0.25">
      <c r="A68" s="128" t="s">
        <v>79</v>
      </c>
      <c r="B68" s="23">
        <f>SUM(B$3:B$65)/COUNTIF(B$3:B$65,"&gt;0")</f>
        <v>489.18</v>
      </c>
      <c r="C68" s="23">
        <v>0</v>
      </c>
      <c r="D68" s="23">
        <v>0</v>
      </c>
      <c r="E68" s="23">
        <f>SUM(E$3:E$65)/COUNTIF(E$3:E$65,"&gt;0")</f>
        <v>43.43</v>
      </c>
      <c r="F68" s="23">
        <f t="shared" ref="F68:P68" si="8">SUM(F$3:F$65)/COUNTIF(F$3:F$65,"&gt;0")</f>
        <v>1207.7264285714286</v>
      </c>
      <c r="G68" s="23">
        <f t="shared" si="8"/>
        <v>2039.790566037736</v>
      </c>
      <c r="H68" s="23">
        <f t="shared" si="8"/>
        <v>3629.6317741935482</v>
      </c>
      <c r="I68" s="23">
        <f t="shared" si="8"/>
        <v>5036.6853225806435</v>
      </c>
      <c r="J68" s="23">
        <f t="shared" si="8"/>
        <v>6296.0330645161312</v>
      </c>
      <c r="K68" s="23">
        <f t="shared" si="8"/>
        <v>5355.4901612903213</v>
      </c>
      <c r="L68" s="23">
        <f t="shared" si="8"/>
        <v>3297.4267741935478</v>
      </c>
      <c r="M68" s="62">
        <f t="shared" si="8"/>
        <v>1631.4763157894736</v>
      </c>
      <c r="N68" s="120">
        <f t="shared" si="8"/>
        <v>1186.9306451612906</v>
      </c>
      <c r="O68" s="122">
        <f t="shared" si="8"/>
        <v>26858.864677419358</v>
      </c>
      <c r="P68" s="63">
        <f t="shared" si="8"/>
        <v>27452.329999999998</v>
      </c>
      <c r="Q68" s="51"/>
      <c r="R68" s="51"/>
      <c r="S68" s="51"/>
      <c r="T68" s="69"/>
      <c r="W68" s="114"/>
      <c r="X68" s="115"/>
    </row>
    <row r="69" spans="1:24" x14ac:dyDescent="0.25">
      <c r="A69" s="128" t="s">
        <v>73</v>
      </c>
      <c r="B69" s="23">
        <f t="array" ref="B69">SUM(B$3:B$21)/COUNTIF(B$3:B$21,"&gt;0")</f>
        <v>1344.81</v>
      </c>
      <c r="C69" s="23">
        <v>0</v>
      </c>
      <c r="D69" s="23">
        <v>0</v>
      </c>
      <c r="E69" s="23">
        <v>0</v>
      </c>
      <c r="F69" s="23">
        <v>0</v>
      </c>
      <c r="G69" s="23">
        <f t="array" ref="G69">SUM(G$3:G$21)/COUNTIF(G$3:G$21,"&gt;0")</f>
        <v>818.78866666666681</v>
      </c>
      <c r="H69" s="23">
        <f t="array" ref="H69">SUM(H$3:H$21)/COUNTIF(H$3:H$21,"&gt;0")</f>
        <v>3406.4</v>
      </c>
      <c r="I69" s="23">
        <f t="array" ref="I69">SUM(I$3:I$21)/COUNTIF(I$3:I$21,"&gt;0")</f>
        <v>4986.7278947368413</v>
      </c>
      <c r="J69" s="23">
        <f t="array" ref="J69">SUM(J$3:J$21)/COUNTIF(J$3:J$21,"&gt;0")</f>
        <v>4988.1889473684205</v>
      </c>
      <c r="K69" s="23">
        <f t="array" ref="K69">SUM(K$3:K$21)/COUNTIF(K$3:K$21,"&gt;0")</f>
        <v>4845.5852631578964</v>
      </c>
      <c r="L69" s="23">
        <f t="array" ref="L69">SUM(L$3:L$21)/COUNTIF(L$3:L$21,"&gt;0")</f>
        <v>3429.9931578947376</v>
      </c>
      <c r="M69" s="62">
        <f t="array" ref="M69">SUM(M$3:M$21)/COUNTIF(M$3:M$21,"&gt;0")</f>
        <v>2071.1044444444442</v>
      </c>
      <c r="N69" s="120">
        <f t="array" ref="N69">SUM(N$3:N$21)/COUNTIF(N$3:N$21,"&gt;0")</f>
        <v>1344.81</v>
      </c>
      <c r="O69" s="122">
        <f t="array" ref="O69">SUM(O$3:O$21)/COUNTIF(O$3:O$21,"&gt;0")</f>
        <v>24265.406315789471</v>
      </c>
      <c r="P69" s="63">
        <f t="array" ref="P69">SUM(P$3:P$21)/COUNTIF(P$3:P$21,"&gt;0")</f>
        <v>24336.185789473682</v>
      </c>
      <c r="Q69" s="51"/>
      <c r="R69" s="51"/>
      <c r="S69" s="51"/>
      <c r="T69" s="69"/>
      <c r="W69" s="114"/>
      <c r="X69" s="115"/>
    </row>
    <row r="70" spans="1:24" x14ac:dyDescent="0.25">
      <c r="A70" s="128" t="s">
        <v>70</v>
      </c>
      <c r="B70" s="23">
        <f>SUM(B$22:B$52)/COUNTIF(B$22:B$52,"&gt;0")</f>
        <v>302.81666666666666</v>
      </c>
      <c r="C70" s="23">
        <v>0</v>
      </c>
      <c r="D70" s="23">
        <v>0</v>
      </c>
      <c r="E70" s="23">
        <v>0</v>
      </c>
      <c r="F70" s="23">
        <f t="shared" ref="F70:P70" si="9">SUM(F$22:F$52)/COUNTIF(F$22:F$52,"&gt;0")</f>
        <v>1181.5082352941176</v>
      </c>
      <c r="G70" s="23">
        <f t="shared" si="9"/>
        <v>2383.5565384615384</v>
      </c>
      <c r="H70" s="23">
        <f t="shared" si="9"/>
        <v>3765.543548387097</v>
      </c>
      <c r="I70" s="23">
        <f t="shared" si="9"/>
        <v>5222.2812903225804</v>
      </c>
      <c r="J70" s="23">
        <f t="shared" si="9"/>
        <v>7369.6799999999994</v>
      </c>
      <c r="K70" s="23">
        <f t="shared" si="9"/>
        <v>6014.0074193548389</v>
      </c>
      <c r="L70" s="23">
        <f t="shared" si="9"/>
        <v>3268.2454838709682</v>
      </c>
      <c r="M70" s="62">
        <f t="shared" si="9"/>
        <v>1272.2207407407407</v>
      </c>
      <c r="N70" s="120">
        <f t="shared" si="9"/>
        <v>1166.3383333333331</v>
      </c>
      <c r="O70" s="122">
        <f t="shared" si="9"/>
        <v>28746.932903225803</v>
      </c>
      <c r="P70" s="63">
        <f t="shared" si="9"/>
        <v>29424.161612903226</v>
      </c>
      <c r="Q70" s="51"/>
      <c r="R70" s="51"/>
      <c r="S70" s="51"/>
      <c r="T70" s="69"/>
      <c r="W70" s="114"/>
      <c r="X70" s="115"/>
    </row>
    <row r="71" spans="1:24" x14ac:dyDescent="0.25">
      <c r="A71" s="128" t="s">
        <v>74</v>
      </c>
      <c r="B71" s="23">
        <f>SUM(B$22:B$65)/COUNTIF(B$22:B$65,"&gt;0")</f>
        <v>318.05399999999997</v>
      </c>
      <c r="C71" s="23">
        <v>0</v>
      </c>
      <c r="D71" s="23">
        <v>0</v>
      </c>
      <c r="E71" s="23">
        <f>SUM(E$22:E$65)/COUNTIF(E$22:E$65,"&gt;0")</f>
        <v>43.43</v>
      </c>
      <c r="F71" s="23">
        <f t="shared" ref="F71:P71" si="10">SUM(F$22:F$65)/COUNTIF(F$22:F$65,"&gt;0")</f>
        <v>1207.7264285714286</v>
      </c>
      <c r="G71" s="23">
        <f t="shared" si="10"/>
        <v>2521.7649999999999</v>
      </c>
      <c r="H71" s="23">
        <f t="shared" si="10"/>
        <v>3728.2690697674411</v>
      </c>
      <c r="I71" s="23">
        <f t="shared" si="10"/>
        <v>5058.7595348837212</v>
      </c>
      <c r="J71" s="23">
        <f t="shared" si="10"/>
        <v>6873.9176744186052</v>
      </c>
      <c r="K71" s="23">
        <f t="shared" si="10"/>
        <v>5580.7969767441873</v>
      </c>
      <c r="L71" s="23">
        <f t="shared" si="10"/>
        <v>3238.8509302325588</v>
      </c>
      <c r="M71" s="62">
        <f t="shared" si="10"/>
        <v>1428.5710256410257</v>
      </c>
      <c r="N71" s="120">
        <f t="shared" si="10"/>
        <v>1181.6680000000001</v>
      </c>
      <c r="O71" s="122">
        <f t="shared" si="10"/>
        <v>28004.811395348836</v>
      </c>
      <c r="P71" s="63">
        <f t="shared" si="10"/>
        <v>28829.230930232556</v>
      </c>
      <c r="Q71" s="51"/>
      <c r="R71" s="51"/>
      <c r="S71" s="51"/>
      <c r="T71" s="69"/>
      <c r="W71" s="114"/>
      <c r="X71" s="115"/>
    </row>
    <row r="72" spans="1:24" x14ac:dyDescent="0.25">
      <c r="A72" s="129" t="s">
        <v>67</v>
      </c>
      <c r="B72" s="23">
        <f>SUM(B$53:B$65)/COUNTIF(B$53:B$65,"&gt;0")</f>
        <v>340.90999999999997</v>
      </c>
      <c r="C72" s="23">
        <v>0</v>
      </c>
      <c r="D72" s="23">
        <v>0</v>
      </c>
      <c r="E72" s="23">
        <f>SUM(E$53:E$65)/COUNTIF(E$53:E$65,"&gt;0")</f>
        <v>43.43</v>
      </c>
      <c r="F72" s="23">
        <f t="shared" ref="F72:P72" si="11">SUM(F$53:F$64)/COUNTIF(F$53:F$64,"&gt;0")</f>
        <v>1248.2454545454545</v>
      </c>
      <c r="G72" s="23">
        <f t="shared" si="11"/>
        <v>3063.4890909090905</v>
      </c>
      <c r="H72" s="23">
        <f t="shared" si="11"/>
        <v>3939.2627272727273</v>
      </c>
      <c r="I72" s="23">
        <f t="shared" si="11"/>
        <v>5037.3054545454543</v>
      </c>
      <c r="J72" s="23">
        <f t="shared" si="11"/>
        <v>6069.1145454545449</v>
      </c>
      <c r="K72" s="23">
        <f t="shared" si="11"/>
        <v>4845.295454545455</v>
      </c>
      <c r="L72" s="23">
        <f t="shared" si="11"/>
        <v>3415.5518181818184</v>
      </c>
      <c r="M72" s="62">
        <f t="shared" si="11"/>
        <v>1920.4327272727271</v>
      </c>
      <c r="N72" s="120">
        <f t="shared" si="11"/>
        <v>1310.2290909090909</v>
      </c>
      <c r="O72" s="122">
        <f t="shared" si="11"/>
        <v>28290.451818181817</v>
      </c>
      <c r="P72" s="63">
        <f t="shared" si="11"/>
        <v>29600.680909090908</v>
      </c>
      <c r="Q72" s="51"/>
      <c r="R72" s="51"/>
      <c r="S72" s="51"/>
      <c r="T72" s="69"/>
      <c r="W72" s="114"/>
      <c r="X72" s="115"/>
    </row>
    <row r="73" spans="1:24" x14ac:dyDescent="0.25">
      <c r="A73" s="130" t="s">
        <v>65</v>
      </c>
      <c r="B73" s="23">
        <f t="array" ref="B73">MEDIAN(IF(B$3:B$65&lt;&gt;0,B$3:B$65))</f>
        <v>347.2</v>
      </c>
      <c r="C73" s="23">
        <v>0</v>
      </c>
      <c r="D73" s="23">
        <v>0</v>
      </c>
      <c r="E73" s="23">
        <f t="array" ref="E73">MEDIAN(IF(E$3:E$65&lt;&gt;0,E$3:E$65))</f>
        <v>43.43</v>
      </c>
      <c r="F73" s="23">
        <f t="array" ref="F73">MEDIAN(IF(F$3:F$65&lt;&gt;0,F$3:F$65))</f>
        <v>1091.2350000000001</v>
      </c>
      <c r="G73" s="23">
        <f t="array" ref="G73">MEDIAN(IF(G$3:G$65&lt;&gt;0,G$3:G$65))</f>
        <v>2140.7399999999998</v>
      </c>
      <c r="H73" s="23">
        <f t="array" ref="H73">MEDIAN(IF(H$3:H$65&lt;&gt;0,H$3:H$65))</f>
        <v>3768.65</v>
      </c>
      <c r="I73" s="23">
        <f t="array" ref="I73">MEDIAN(IF(I$3:I$65&lt;&gt;0,I$3:I$65))</f>
        <v>5388.18</v>
      </c>
      <c r="J73" s="23">
        <f t="array" ref="J73">MEDIAN(IF(J$3:J$65&lt;&gt;0,J$3:J$65))</f>
        <v>6429.6149999999998</v>
      </c>
      <c r="K73" s="23">
        <f t="array" ref="K73">MEDIAN(IF(K$3:K$65&lt;&gt;0,K$3:K$65))</f>
        <v>5024.97</v>
      </c>
      <c r="L73" s="23">
        <f t="array" ref="L73">MEDIAN(IF(L$3:L$65&lt;&gt;0,L$3:L$65))</f>
        <v>3429.8649999999998</v>
      </c>
      <c r="M73" s="62">
        <f t="array" ref="M73">MEDIAN(IF(M$3:M$65&lt;&gt;0,M$3:M$65))</f>
        <v>1390.04</v>
      </c>
      <c r="N73" s="120">
        <f t="array" ref="N73">MEDIAN(IF(N$3:N$65&lt;&gt;0,N$3:N$65))</f>
        <v>1199.9100000000001</v>
      </c>
      <c r="O73" s="122">
        <f t="array" ref="O73">MEDIAN(IF(O$3:O$65&lt;&gt;0,O$3:O$65))</f>
        <v>26529.785000000003</v>
      </c>
      <c r="P73" s="63">
        <f t="array" ref="P73">MEDIAN(IF(P$3:P$65&lt;&gt;0,P$3:P$65))</f>
        <v>28078.634999999995</v>
      </c>
      <c r="Q73" s="51"/>
      <c r="R73" s="51"/>
      <c r="S73" s="51"/>
      <c r="T73" s="69"/>
      <c r="W73" s="114"/>
      <c r="X73" s="115"/>
    </row>
    <row r="74" spans="1:24" ht="15.75" thickBot="1" x14ac:dyDescent="0.3">
      <c r="A74" s="131" t="s">
        <v>71</v>
      </c>
      <c r="B74" s="24">
        <f t="array" ref="B74">MEDIAN(IF(B$53:B$65&lt;&gt;0,B$53:B$65))</f>
        <v>340.90999999999997</v>
      </c>
      <c r="C74" s="24">
        <v>0</v>
      </c>
      <c r="D74" s="24">
        <v>0</v>
      </c>
      <c r="E74" s="24">
        <f t="array" ref="E74">MEDIAN(IF(E$53:E$65&lt;&gt;0,E$53:E$65))</f>
        <v>43.43</v>
      </c>
      <c r="F74" s="24">
        <f t="array" ref="F74">MEDIAN(IF(F$53:F$65&lt;&gt;0,F$53:F$65))</f>
        <v>1267.42</v>
      </c>
      <c r="G74" s="24">
        <f t="array" ref="G74">MEDIAN(IF(G$53:G$65&lt;&gt;0,G$53:G$65))</f>
        <v>2574.6849999999999</v>
      </c>
      <c r="H74" s="24">
        <f t="array" ref="H74">MEDIAN(IF(H$53:H$65&lt;&gt;0,H$53:H$65))</f>
        <v>3756.38</v>
      </c>
      <c r="I74" s="24">
        <f t="array" ref="I74">MEDIAN(IF(I$53:I$65&lt;&gt;0,I$53:I$65))</f>
        <v>4608.76</v>
      </c>
      <c r="J74" s="24">
        <f t="array" ref="J74">MEDIAN(IF(J$53:J$65&lt;&gt;0,J$53:J$65))</f>
        <v>5789.6049999999996</v>
      </c>
      <c r="K74" s="24">
        <f t="array" ref="K74">MEDIAN(IF(K$53:K$65&lt;&gt;0,K$53:K$65))</f>
        <v>4766.2749999999996</v>
      </c>
      <c r="L74" s="24">
        <f t="array" ref="L74">MEDIAN(IF(L$53:L$65&lt;&gt;0,L$53:L$65))</f>
        <v>3367.88</v>
      </c>
      <c r="M74" s="150">
        <f t="array" ref="M74">MEDIAN(IF(M$53:M$65&lt;&gt;0,M$53:M$65))</f>
        <v>1909.37</v>
      </c>
      <c r="N74" s="144">
        <f t="array" ref="N74">MEDIAN(IF(N$53:N$65&lt;&gt;0,N$53:N$65))</f>
        <v>1233.665</v>
      </c>
      <c r="O74" s="143">
        <f t="array" ref="O74">MEDIAN(IF(O$53:O$65&lt;&gt;0,O$53:O$65))</f>
        <v>28296.814999999999</v>
      </c>
      <c r="P74" s="147">
        <f t="array" ref="P74">MEDIAN(IF(P$53:P$65&lt;&gt;0,P$53:P$65))</f>
        <v>29298.364999999998</v>
      </c>
      <c r="Q74" s="51"/>
      <c r="R74" s="51"/>
      <c r="S74" s="51"/>
      <c r="T74" s="69"/>
      <c r="W74" s="114"/>
      <c r="X74" s="115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"/>
  <sheetViews>
    <sheetView zoomScale="90" zoomScaleNormal="90" workbookViewId="0">
      <selection activeCell="T1" sqref="T1"/>
    </sheetView>
  </sheetViews>
  <sheetFormatPr defaultRowHeight="15" x14ac:dyDescent="0.25"/>
  <cols>
    <col min="1" max="1" width="23.5703125" customWidth="1"/>
    <col min="2" max="13" width="7.7109375" customWidth="1"/>
    <col min="14" max="18" width="8.7109375" customWidth="1"/>
    <col min="19" max="19" width="11.140625" customWidth="1"/>
    <col min="20" max="20" width="8.7109375" customWidth="1"/>
  </cols>
  <sheetData>
    <row r="1" spans="1:20" ht="19.5" thickBot="1" x14ac:dyDescent="0.3">
      <c r="A1" s="230" t="s">
        <v>61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</row>
    <row r="2" spans="1:20" ht="30" customHeight="1" thickBot="1" x14ac:dyDescent="0.3">
      <c r="A2" s="15" t="s">
        <v>17</v>
      </c>
      <c r="B2" s="5" t="s">
        <v>13</v>
      </c>
      <c r="C2" s="9" t="s">
        <v>14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5" t="s">
        <v>8</v>
      </c>
      <c r="J2" s="5" t="s">
        <v>9</v>
      </c>
      <c r="K2" s="5" t="s">
        <v>10</v>
      </c>
      <c r="L2" s="5" t="s">
        <v>11</v>
      </c>
      <c r="M2" s="5" t="s">
        <v>12</v>
      </c>
      <c r="N2" s="5" t="s">
        <v>183</v>
      </c>
      <c r="O2" s="9" t="s">
        <v>184</v>
      </c>
      <c r="P2" s="5" t="s">
        <v>36</v>
      </c>
      <c r="Q2" s="105" t="s">
        <v>153</v>
      </c>
      <c r="R2" s="11" t="s">
        <v>154</v>
      </c>
      <c r="S2" s="95" t="s">
        <v>155</v>
      </c>
      <c r="T2" s="72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2082.6799999999998</v>
      </c>
      <c r="G3" s="88">
        <v>694.22</v>
      </c>
      <c r="H3" s="88">
        <v>0</v>
      </c>
      <c r="I3" s="88">
        <v>0</v>
      </c>
      <c r="J3" s="88">
        <v>0</v>
      </c>
      <c r="K3" s="88">
        <v>0</v>
      </c>
      <c r="L3" s="88">
        <v>3709.15</v>
      </c>
      <c r="M3" s="132">
        <v>7567.05</v>
      </c>
      <c r="N3" s="134">
        <f>SUM(B3:F3)</f>
        <v>2082.6799999999998</v>
      </c>
      <c r="O3" s="119">
        <f>SUM(G3:M3)</f>
        <v>11970.42</v>
      </c>
      <c r="P3" s="134">
        <f>SUM(B3:M3)</f>
        <v>14053.099999999999</v>
      </c>
      <c r="Q3" s="122">
        <f>AVERAGE(B3:F3)</f>
        <v>416.53599999999994</v>
      </c>
      <c r="R3" s="58">
        <f>AVERAGE(G3:M3)</f>
        <v>1710.06</v>
      </c>
      <c r="S3" s="121">
        <f>AVERAGE(B3:M3)</f>
        <v>1171.0916666666665</v>
      </c>
      <c r="T3" s="69"/>
    </row>
    <row r="4" spans="1:20" x14ac:dyDescent="0.25">
      <c r="A4" s="17">
        <v>1951</v>
      </c>
      <c r="B4" s="23"/>
      <c r="C4" s="59"/>
      <c r="D4" s="59"/>
      <c r="E4" s="59"/>
      <c r="F4" s="59"/>
      <c r="G4" s="59"/>
      <c r="H4" s="59"/>
      <c r="I4" s="59"/>
      <c r="J4" s="59"/>
      <c r="K4" s="59"/>
      <c r="L4" s="59"/>
      <c r="M4" s="60"/>
      <c r="N4" s="122">
        <f t="shared" ref="N4:N65" si="0">SUM(B4:F4)</f>
        <v>0</v>
      </c>
      <c r="O4" s="120">
        <f t="shared" ref="O4:O65" si="1">SUM(G4:M4)</f>
        <v>0</v>
      </c>
      <c r="P4" s="122">
        <f t="shared" ref="P4:P65" si="2">SUM(B4:M4)</f>
        <v>0</v>
      </c>
      <c r="Q4" s="122"/>
      <c r="R4" s="120"/>
      <c r="S4" s="122"/>
      <c r="T4" s="69"/>
    </row>
    <row r="5" spans="1:20" x14ac:dyDescent="0.25">
      <c r="A5" s="17">
        <v>1952</v>
      </c>
      <c r="B5" s="23"/>
      <c r="C5" s="59"/>
      <c r="D5" s="59"/>
      <c r="E5" s="59"/>
      <c r="F5" s="59"/>
      <c r="G5" s="59"/>
      <c r="H5" s="59"/>
      <c r="I5" s="59"/>
      <c r="J5" s="59"/>
      <c r="K5" s="59"/>
      <c r="L5" s="59"/>
      <c r="M5" s="60"/>
      <c r="N5" s="122">
        <f t="shared" si="0"/>
        <v>0</v>
      </c>
      <c r="O5" s="120">
        <f t="shared" si="1"/>
        <v>0</v>
      </c>
      <c r="P5" s="122">
        <f t="shared" si="2"/>
        <v>0</v>
      </c>
      <c r="Q5" s="122"/>
      <c r="R5" s="120"/>
      <c r="S5" s="122"/>
      <c r="T5" s="69"/>
    </row>
    <row r="6" spans="1:20" x14ac:dyDescent="0.25">
      <c r="A6" s="17">
        <v>1953</v>
      </c>
      <c r="B6" s="23">
        <v>4601.72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0</v>
      </c>
      <c r="I6" s="59">
        <v>0</v>
      </c>
      <c r="J6" s="59">
        <v>0</v>
      </c>
      <c r="K6" s="59">
        <v>0</v>
      </c>
      <c r="L6" s="59">
        <v>0</v>
      </c>
      <c r="M6" s="60">
        <v>4542.21</v>
      </c>
      <c r="N6" s="122">
        <f t="shared" si="0"/>
        <v>4601.72</v>
      </c>
      <c r="O6" s="120">
        <f t="shared" si="1"/>
        <v>4542.21</v>
      </c>
      <c r="P6" s="122">
        <f t="shared" si="2"/>
        <v>9143.93</v>
      </c>
      <c r="Q6" s="122">
        <f t="shared" ref="Q6:Q65" si="3">AVERAGE(B6:F6)</f>
        <v>920.34400000000005</v>
      </c>
      <c r="R6" s="120">
        <f t="shared" ref="R6:R65" si="4">AVERAGE(G6:M6)</f>
        <v>648.88714285714286</v>
      </c>
      <c r="S6" s="122">
        <f t="shared" ref="S6:S65" si="5">AVERAGE(B6:M6)</f>
        <v>761.99416666666673</v>
      </c>
      <c r="T6" s="69"/>
    </row>
    <row r="7" spans="1:20" x14ac:dyDescent="0.25">
      <c r="A7" s="17">
        <v>1954</v>
      </c>
      <c r="B7" s="23">
        <v>7527.38</v>
      </c>
      <c r="C7" s="59">
        <v>0</v>
      </c>
      <c r="D7" s="59">
        <v>0</v>
      </c>
      <c r="E7" s="59">
        <v>1576.88</v>
      </c>
      <c r="F7" s="59">
        <v>614.89</v>
      </c>
      <c r="G7" s="59">
        <v>0</v>
      </c>
      <c r="H7" s="59">
        <v>0</v>
      </c>
      <c r="I7" s="59">
        <v>0</v>
      </c>
      <c r="J7" s="59">
        <v>0</v>
      </c>
      <c r="K7" s="59">
        <v>0</v>
      </c>
      <c r="L7" s="59">
        <v>0</v>
      </c>
      <c r="M7" s="60">
        <v>238.02</v>
      </c>
      <c r="N7" s="122">
        <f t="shared" si="0"/>
        <v>9719.15</v>
      </c>
      <c r="O7" s="120">
        <f t="shared" si="1"/>
        <v>238.02</v>
      </c>
      <c r="P7" s="122">
        <f t="shared" si="2"/>
        <v>9957.17</v>
      </c>
      <c r="Q7" s="122">
        <f t="shared" si="3"/>
        <v>1943.83</v>
      </c>
      <c r="R7" s="120">
        <f t="shared" si="4"/>
        <v>34.002857142857145</v>
      </c>
      <c r="S7" s="122">
        <f t="shared" si="5"/>
        <v>829.76416666666671</v>
      </c>
      <c r="T7" s="69"/>
    </row>
    <row r="8" spans="1:20" x14ac:dyDescent="0.25">
      <c r="A8" s="17">
        <v>1955</v>
      </c>
      <c r="B8" s="23">
        <v>4641.3900000000003</v>
      </c>
      <c r="C8" s="59">
        <v>8529.0499999999993</v>
      </c>
      <c r="D8" s="59">
        <v>4155.43</v>
      </c>
      <c r="E8" s="59">
        <v>0</v>
      </c>
      <c r="F8" s="59">
        <v>0</v>
      </c>
      <c r="G8" s="59">
        <v>1096.8800000000001</v>
      </c>
      <c r="H8" s="59">
        <v>0</v>
      </c>
      <c r="I8" s="59">
        <v>3298.56</v>
      </c>
      <c r="J8" s="59">
        <v>0</v>
      </c>
      <c r="K8" s="59">
        <v>0</v>
      </c>
      <c r="L8" s="59">
        <v>0</v>
      </c>
      <c r="M8" s="60">
        <v>880.67</v>
      </c>
      <c r="N8" s="122">
        <f t="shared" si="0"/>
        <v>17325.87</v>
      </c>
      <c r="O8" s="120">
        <f t="shared" si="1"/>
        <v>5276.1100000000006</v>
      </c>
      <c r="P8" s="122">
        <f t="shared" si="2"/>
        <v>22601.98</v>
      </c>
      <c r="Q8" s="122">
        <f t="shared" si="3"/>
        <v>3465.174</v>
      </c>
      <c r="R8" s="120">
        <f t="shared" si="4"/>
        <v>753.73000000000013</v>
      </c>
      <c r="S8" s="122">
        <f t="shared" si="5"/>
        <v>1883.4983333333332</v>
      </c>
      <c r="T8" s="69"/>
    </row>
    <row r="9" spans="1:20" x14ac:dyDescent="0.25">
      <c r="A9" s="17">
        <v>1956</v>
      </c>
      <c r="B9" s="23"/>
      <c r="C9" s="59"/>
      <c r="D9" s="59"/>
      <c r="E9" s="59"/>
      <c r="F9" s="59"/>
      <c r="G9" s="59"/>
      <c r="H9" s="59"/>
      <c r="I9" s="59"/>
      <c r="J9" s="59"/>
      <c r="K9" s="59"/>
      <c r="L9" s="59"/>
      <c r="M9" s="60"/>
      <c r="N9" s="122">
        <f t="shared" si="0"/>
        <v>0</v>
      </c>
      <c r="O9" s="120">
        <f t="shared" si="1"/>
        <v>0</v>
      </c>
      <c r="P9" s="122">
        <f t="shared" si="2"/>
        <v>0</v>
      </c>
      <c r="Q9" s="122"/>
      <c r="R9" s="120"/>
      <c r="S9" s="122"/>
      <c r="T9" s="69"/>
    </row>
    <row r="10" spans="1:20" x14ac:dyDescent="0.25">
      <c r="A10" s="17">
        <v>1957</v>
      </c>
      <c r="B10" s="23">
        <v>3967</v>
      </c>
      <c r="C10" s="59">
        <v>9118.15</v>
      </c>
      <c r="D10" s="59">
        <v>6349.18</v>
      </c>
      <c r="E10" s="59">
        <v>2876.07</v>
      </c>
      <c r="F10" s="59">
        <v>710.09</v>
      </c>
      <c r="G10" s="59">
        <v>432.4</v>
      </c>
      <c r="H10" s="59">
        <v>0</v>
      </c>
      <c r="I10" s="59">
        <v>0</v>
      </c>
      <c r="J10" s="59">
        <v>0</v>
      </c>
      <c r="K10" s="59">
        <v>0</v>
      </c>
      <c r="L10" s="59">
        <v>0</v>
      </c>
      <c r="M10" s="60">
        <v>0</v>
      </c>
      <c r="N10" s="122">
        <f t="shared" si="0"/>
        <v>23020.49</v>
      </c>
      <c r="O10" s="120">
        <f t="shared" si="1"/>
        <v>432.4</v>
      </c>
      <c r="P10" s="122">
        <f t="shared" si="2"/>
        <v>23452.890000000003</v>
      </c>
      <c r="Q10" s="122">
        <f t="shared" si="3"/>
        <v>4604.098</v>
      </c>
      <c r="R10" s="120">
        <f t="shared" si="4"/>
        <v>61.771428571428565</v>
      </c>
      <c r="S10" s="122">
        <f t="shared" si="5"/>
        <v>1954.4075000000003</v>
      </c>
      <c r="T10" s="69"/>
    </row>
    <row r="11" spans="1:20" x14ac:dyDescent="0.25">
      <c r="A11" s="17">
        <v>1958</v>
      </c>
      <c r="B11" s="23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60"/>
      <c r="N11" s="122">
        <f t="shared" si="0"/>
        <v>0</v>
      </c>
      <c r="O11" s="120">
        <f t="shared" si="1"/>
        <v>0</v>
      </c>
      <c r="P11" s="122">
        <f t="shared" si="2"/>
        <v>0</v>
      </c>
      <c r="Q11" s="122"/>
      <c r="R11" s="120"/>
      <c r="S11" s="122"/>
      <c r="T11" s="69"/>
    </row>
    <row r="12" spans="1:20" x14ac:dyDescent="0.25">
      <c r="A12" s="17">
        <v>1959</v>
      </c>
      <c r="B12" s="23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60"/>
      <c r="N12" s="122">
        <f t="shared" si="0"/>
        <v>0</v>
      </c>
      <c r="O12" s="120">
        <f t="shared" si="1"/>
        <v>0</v>
      </c>
      <c r="P12" s="122">
        <f t="shared" si="2"/>
        <v>0</v>
      </c>
      <c r="Q12" s="122"/>
      <c r="R12" s="120"/>
      <c r="S12" s="122"/>
      <c r="T12" s="69"/>
    </row>
    <row r="13" spans="1:20" x14ac:dyDescent="0.25">
      <c r="A13" s="17">
        <v>1960</v>
      </c>
      <c r="B13" s="23">
        <v>2027.14</v>
      </c>
      <c r="C13" s="59">
        <v>0</v>
      </c>
      <c r="D13" s="59">
        <v>0</v>
      </c>
      <c r="E13" s="59">
        <v>0</v>
      </c>
      <c r="F13" s="59">
        <v>545.46</v>
      </c>
      <c r="G13" s="59">
        <v>3558.4</v>
      </c>
      <c r="H13" s="59">
        <v>694.22</v>
      </c>
      <c r="I13" s="59">
        <v>0</v>
      </c>
      <c r="J13" s="59">
        <v>0</v>
      </c>
      <c r="K13" s="59">
        <v>0</v>
      </c>
      <c r="L13" s="59">
        <v>0</v>
      </c>
      <c r="M13" s="60">
        <v>6630.84</v>
      </c>
      <c r="N13" s="122">
        <f t="shared" si="0"/>
        <v>2572.6000000000004</v>
      </c>
      <c r="O13" s="120">
        <f t="shared" si="1"/>
        <v>10883.46</v>
      </c>
      <c r="P13" s="122">
        <f t="shared" si="2"/>
        <v>13456.060000000001</v>
      </c>
      <c r="Q13" s="122">
        <f t="shared" si="3"/>
        <v>514.5200000000001</v>
      </c>
      <c r="R13" s="120">
        <f t="shared" si="4"/>
        <v>1554.78</v>
      </c>
      <c r="S13" s="122">
        <f t="shared" si="5"/>
        <v>1121.3383333333334</v>
      </c>
      <c r="T13" s="69"/>
    </row>
    <row r="14" spans="1:20" x14ac:dyDescent="0.25">
      <c r="A14" s="17">
        <v>1961</v>
      </c>
      <c r="B14" s="23">
        <v>8773.02</v>
      </c>
      <c r="C14" s="59">
        <v>0</v>
      </c>
      <c r="D14" s="59">
        <v>0</v>
      </c>
      <c r="E14" s="59">
        <v>450.26</v>
      </c>
      <c r="F14" s="59">
        <v>2826.49</v>
      </c>
      <c r="G14" s="59">
        <v>1497.54</v>
      </c>
      <c r="H14" s="59">
        <v>0</v>
      </c>
      <c r="I14" s="59">
        <v>0</v>
      </c>
      <c r="J14" s="59">
        <v>0</v>
      </c>
      <c r="K14" s="59">
        <v>0</v>
      </c>
      <c r="L14" s="59">
        <v>0</v>
      </c>
      <c r="M14" s="60">
        <v>4498.58</v>
      </c>
      <c r="N14" s="122">
        <f t="shared" si="0"/>
        <v>12049.77</v>
      </c>
      <c r="O14" s="120">
        <f t="shared" si="1"/>
        <v>5996.12</v>
      </c>
      <c r="P14" s="122">
        <f t="shared" si="2"/>
        <v>18045.89</v>
      </c>
      <c r="Q14" s="122">
        <f t="shared" si="3"/>
        <v>2409.9540000000002</v>
      </c>
      <c r="R14" s="120">
        <f t="shared" si="4"/>
        <v>856.58857142857141</v>
      </c>
      <c r="S14" s="122">
        <f t="shared" si="5"/>
        <v>1503.8241666666665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1293.24</v>
      </c>
      <c r="G15" s="59">
        <v>2284.9899999999998</v>
      </c>
      <c r="H15" s="59">
        <v>6603.07</v>
      </c>
      <c r="I15" s="59">
        <v>0</v>
      </c>
      <c r="J15" s="59">
        <v>555.38</v>
      </c>
      <c r="K15" s="59">
        <v>0</v>
      </c>
      <c r="L15" s="59">
        <v>347.11</v>
      </c>
      <c r="M15" s="60">
        <v>2082.6799999999998</v>
      </c>
      <c r="N15" s="122">
        <f t="shared" si="0"/>
        <v>1293.24</v>
      </c>
      <c r="O15" s="120">
        <f t="shared" si="1"/>
        <v>11873.23</v>
      </c>
      <c r="P15" s="122">
        <f t="shared" si="2"/>
        <v>13166.47</v>
      </c>
      <c r="Q15" s="122">
        <f t="shared" si="3"/>
        <v>258.64800000000002</v>
      </c>
      <c r="R15" s="120">
        <f t="shared" si="4"/>
        <v>1696.1757142857143</v>
      </c>
      <c r="S15" s="122">
        <f t="shared" si="5"/>
        <v>1097.2058333333332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1814.9</v>
      </c>
      <c r="G16" s="59">
        <v>1795.07</v>
      </c>
      <c r="H16" s="59">
        <v>0</v>
      </c>
      <c r="I16" s="59">
        <v>0</v>
      </c>
      <c r="J16" s="59">
        <v>0</v>
      </c>
      <c r="K16" s="59">
        <v>0</v>
      </c>
      <c r="L16" s="59">
        <v>1596.72</v>
      </c>
      <c r="M16" s="60">
        <v>8778.9699999999993</v>
      </c>
      <c r="N16" s="122">
        <f t="shared" si="0"/>
        <v>1814.9</v>
      </c>
      <c r="O16" s="120">
        <f t="shared" si="1"/>
        <v>12170.759999999998</v>
      </c>
      <c r="P16" s="122">
        <f t="shared" si="2"/>
        <v>13985.66</v>
      </c>
      <c r="Q16" s="122">
        <f t="shared" si="3"/>
        <v>362.98</v>
      </c>
      <c r="R16" s="120">
        <f t="shared" si="4"/>
        <v>1738.6799999999998</v>
      </c>
      <c r="S16" s="122">
        <f t="shared" si="5"/>
        <v>1165.4716666666666</v>
      </c>
      <c r="T16" s="69"/>
    </row>
    <row r="17" spans="1:20" x14ac:dyDescent="0.25">
      <c r="A17" s="17">
        <v>1964</v>
      </c>
      <c r="B17" s="23">
        <v>555.38</v>
      </c>
      <c r="C17" s="59">
        <v>0</v>
      </c>
      <c r="D17" s="59">
        <v>0</v>
      </c>
      <c r="E17" s="59">
        <v>0</v>
      </c>
      <c r="F17" s="59">
        <v>2703.51</v>
      </c>
      <c r="G17" s="59">
        <v>1527.3</v>
      </c>
      <c r="H17" s="59">
        <v>0</v>
      </c>
      <c r="I17" s="59">
        <v>0</v>
      </c>
      <c r="J17" s="59">
        <v>0</v>
      </c>
      <c r="K17" s="59">
        <v>0</v>
      </c>
      <c r="L17" s="59">
        <v>0</v>
      </c>
      <c r="M17" s="60">
        <v>0</v>
      </c>
      <c r="N17" s="122">
        <f t="shared" si="0"/>
        <v>3258.8900000000003</v>
      </c>
      <c r="O17" s="120">
        <f t="shared" si="1"/>
        <v>1527.3</v>
      </c>
      <c r="P17" s="122">
        <f t="shared" si="2"/>
        <v>4786.1900000000005</v>
      </c>
      <c r="Q17" s="122">
        <f t="shared" si="3"/>
        <v>651.77800000000002</v>
      </c>
      <c r="R17" s="120">
        <f t="shared" si="4"/>
        <v>218.18571428571428</v>
      </c>
      <c r="S17" s="122">
        <f t="shared" si="5"/>
        <v>398.84916666666669</v>
      </c>
      <c r="T17" s="69"/>
    </row>
    <row r="18" spans="1:20" x14ac:dyDescent="0.25">
      <c r="A18" s="17">
        <v>1965</v>
      </c>
      <c r="B18" s="23">
        <v>7749.54</v>
      </c>
      <c r="C18" s="59">
        <v>7041.42</v>
      </c>
      <c r="D18" s="59">
        <v>7271.51</v>
      </c>
      <c r="E18" s="59">
        <v>19.829999999999998</v>
      </c>
      <c r="F18" s="59">
        <v>3828.16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2376.23</v>
      </c>
      <c r="M18" s="60">
        <v>0</v>
      </c>
      <c r="N18" s="122">
        <f t="shared" si="0"/>
        <v>25910.460000000003</v>
      </c>
      <c r="O18" s="120">
        <f t="shared" si="1"/>
        <v>2376.23</v>
      </c>
      <c r="P18" s="122">
        <f t="shared" si="2"/>
        <v>28286.690000000002</v>
      </c>
      <c r="Q18" s="122">
        <f t="shared" si="3"/>
        <v>5182.0920000000006</v>
      </c>
      <c r="R18" s="120">
        <f t="shared" si="4"/>
        <v>339.4614285714286</v>
      </c>
      <c r="S18" s="122">
        <f t="shared" si="5"/>
        <v>2357.2241666666669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3163.68</v>
      </c>
      <c r="G19" s="59">
        <v>545.46</v>
      </c>
      <c r="H19" s="59">
        <v>926.29</v>
      </c>
      <c r="I19" s="59">
        <v>1941.85</v>
      </c>
      <c r="J19" s="59">
        <v>0</v>
      </c>
      <c r="K19" s="59">
        <v>0</v>
      </c>
      <c r="L19" s="59">
        <v>0</v>
      </c>
      <c r="M19" s="60">
        <v>5224.54</v>
      </c>
      <c r="N19" s="122">
        <f t="shared" si="0"/>
        <v>3163.68</v>
      </c>
      <c r="O19" s="120">
        <f t="shared" si="1"/>
        <v>8638.14</v>
      </c>
      <c r="P19" s="122">
        <f t="shared" si="2"/>
        <v>11801.82</v>
      </c>
      <c r="Q19" s="122">
        <f t="shared" si="3"/>
        <v>632.73599999999999</v>
      </c>
      <c r="R19" s="120">
        <f t="shared" si="4"/>
        <v>1234.02</v>
      </c>
      <c r="S19" s="122">
        <f t="shared" si="5"/>
        <v>983.48500000000001</v>
      </c>
      <c r="T19" s="69"/>
    </row>
    <row r="20" spans="1:20" x14ac:dyDescent="0.25">
      <c r="A20" s="17">
        <v>1967</v>
      </c>
      <c r="B20" s="23">
        <v>3742.86</v>
      </c>
      <c r="C20" s="59">
        <v>0</v>
      </c>
      <c r="D20" s="59">
        <v>0</v>
      </c>
      <c r="E20" s="59">
        <v>426.45</v>
      </c>
      <c r="F20" s="59">
        <v>4050.31</v>
      </c>
      <c r="G20" s="59">
        <v>0</v>
      </c>
      <c r="H20" s="59">
        <v>0</v>
      </c>
      <c r="I20" s="59">
        <v>0</v>
      </c>
      <c r="J20" s="59">
        <v>0</v>
      </c>
      <c r="K20" s="59">
        <v>0</v>
      </c>
      <c r="L20" s="59">
        <v>0</v>
      </c>
      <c r="M20" s="60">
        <v>4829.82</v>
      </c>
      <c r="N20" s="122">
        <f t="shared" si="0"/>
        <v>8219.6200000000008</v>
      </c>
      <c r="O20" s="120">
        <f t="shared" si="1"/>
        <v>4829.82</v>
      </c>
      <c r="P20" s="122">
        <f t="shared" si="2"/>
        <v>13049.44</v>
      </c>
      <c r="Q20" s="122">
        <f t="shared" si="3"/>
        <v>1643.9240000000002</v>
      </c>
      <c r="R20" s="120">
        <f t="shared" si="4"/>
        <v>689.97428571428566</v>
      </c>
      <c r="S20" s="122">
        <f t="shared" si="5"/>
        <v>1087.4533333333334</v>
      </c>
      <c r="T20" s="69"/>
    </row>
    <row r="21" spans="1:20" x14ac:dyDescent="0.25">
      <c r="A21" s="17">
        <v>1968</v>
      </c>
      <c r="B21" s="23">
        <v>5603.39</v>
      </c>
      <c r="C21" s="59">
        <v>0</v>
      </c>
      <c r="D21" s="59">
        <v>0</v>
      </c>
      <c r="E21" s="59">
        <v>0</v>
      </c>
      <c r="F21" s="59">
        <v>3929.31</v>
      </c>
      <c r="G21" s="59">
        <v>0</v>
      </c>
      <c r="H21" s="59">
        <v>0</v>
      </c>
      <c r="I21" s="59">
        <v>0</v>
      </c>
      <c r="J21" s="59">
        <v>0</v>
      </c>
      <c r="K21" s="59">
        <v>0</v>
      </c>
      <c r="L21" s="59">
        <v>0</v>
      </c>
      <c r="M21" s="60">
        <v>3389.8</v>
      </c>
      <c r="N21" s="122">
        <f t="shared" si="0"/>
        <v>9532.7000000000007</v>
      </c>
      <c r="O21" s="120">
        <f t="shared" si="1"/>
        <v>3389.8</v>
      </c>
      <c r="P21" s="122">
        <f t="shared" si="2"/>
        <v>12922.5</v>
      </c>
      <c r="Q21" s="122">
        <f t="shared" si="3"/>
        <v>1906.5400000000002</v>
      </c>
      <c r="R21" s="120">
        <f t="shared" si="4"/>
        <v>484.25714285714287</v>
      </c>
      <c r="S21" s="122">
        <f t="shared" si="5"/>
        <v>1076.875</v>
      </c>
      <c r="T21" s="69"/>
    </row>
    <row r="22" spans="1:20" x14ac:dyDescent="0.25">
      <c r="A22" s="17">
        <v>1969</v>
      </c>
      <c r="B22" s="23">
        <v>3276.74</v>
      </c>
      <c r="C22" s="59">
        <v>0</v>
      </c>
      <c r="D22" s="59">
        <v>0</v>
      </c>
      <c r="E22" s="59">
        <v>0</v>
      </c>
      <c r="F22" s="59">
        <v>1148.45</v>
      </c>
      <c r="G22" s="59">
        <v>1041.3399999999999</v>
      </c>
      <c r="H22" s="59">
        <v>2419.87</v>
      </c>
      <c r="I22" s="59">
        <v>95.21</v>
      </c>
      <c r="J22" s="59">
        <v>0</v>
      </c>
      <c r="K22" s="59">
        <v>0</v>
      </c>
      <c r="L22" s="59">
        <v>0</v>
      </c>
      <c r="M22" s="60">
        <v>7120.77</v>
      </c>
      <c r="N22" s="122">
        <f t="shared" si="0"/>
        <v>4425.1899999999996</v>
      </c>
      <c r="O22" s="120">
        <f t="shared" si="1"/>
        <v>10677.19</v>
      </c>
      <c r="P22" s="122">
        <f t="shared" si="2"/>
        <v>15102.380000000001</v>
      </c>
      <c r="Q22" s="122">
        <f t="shared" si="3"/>
        <v>885.0379999999999</v>
      </c>
      <c r="R22" s="120">
        <f t="shared" si="4"/>
        <v>1525.3128571428572</v>
      </c>
      <c r="S22" s="122">
        <f t="shared" si="5"/>
        <v>1258.5316666666668</v>
      </c>
      <c r="T22" s="69"/>
    </row>
    <row r="23" spans="1:20" x14ac:dyDescent="0.25">
      <c r="A23" s="17">
        <v>1970</v>
      </c>
      <c r="B23" s="23">
        <v>654.54999999999995</v>
      </c>
      <c r="C23" s="59">
        <v>0</v>
      </c>
      <c r="D23" s="59">
        <v>0</v>
      </c>
      <c r="E23" s="59">
        <v>0</v>
      </c>
      <c r="F23" s="59">
        <v>4310.1499999999996</v>
      </c>
      <c r="G23" s="59">
        <v>0</v>
      </c>
      <c r="H23" s="59">
        <v>555.38</v>
      </c>
      <c r="I23" s="59">
        <v>0</v>
      </c>
      <c r="J23" s="59">
        <v>0</v>
      </c>
      <c r="K23" s="59">
        <v>0</v>
      </c>
      <c r="L23" s="59">
        <v>4133.6099999999997</v>
      </c>
      <c r="M23" s="60">
        <v>4034.44</v>
      </c>
      <c r="N23" s="122">
        <f t="shared" si="0"/>
        <v>4964.7</v>
      </c>
      <c r="O23" s="120">
        <f t="shared" si="1"/>
        <v>8723.43</v>
      </c>
      <c r="P23" s="122">
        <f t="shared" si="2"/>
        <v>13688.13</v>
      </c>
      <c r="Q23" s="122">
        <f t="shared" si="3"/>
        <v>992.93999999999994</v>
      </c>
      <c r="R23" s="120">
        <f t="shared" si="4"/>
        <v>1246.2042857142858</v>
      </c>
      <c r="S23" s="122">
        <f t="shared" si="5"/>
        <v>1140.6775</v>
      </c>
      <c r="T23" s="69"/>
    </row>
    <row r="24" spans="1:20" x14ac:dyDescent="0.25">
      <c r="A24" s="17">
        <v>1971</v>
      </c>
      <c r="B24" s="23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60"/>
      <c r="N24" s="122">
        <f t="shared" si="0"/>
        <v>0</v>
      </c>
      <c r="O24" s="120">
        <f t="shared" si="1"/>
        <v>0</v>
      </c>
      <c r="P24" s="122">
        <f t="shared" si="2"/>
        <v>0</v>
      </c>
      <c r="Q24" s="122"/>
      <c r="R24" s="120"/>
      <c r="S24" s="122"/>
      <c r="T24" s="69"/>
    </row>
    <row r="25" spans="1:20" x14ac:dyDescent="0.25">
      <c r="A25" s="17">
        <v>1972</v>
      </c>
      <c r="B25" s="23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60"/>
      <c r="N25" s="122">
        <f t="shared" si="0"/>
        <v>0</v>
      </c>
      <c r="O25" s="120">
        <f t="shared" si="1"/>
        <v>0</v>
      </c>
      <c r="P25" s="122">
        <f t="shared" si="2"/>
        <v>0</v>
      </c>
      <c r="Q25" s="122"/>
      <c r="R25" s="120"/>
      <c r="S25" s="122"/>
      <c r="T25" s="69"/>
    </row>
    <row r="26" spans="1:20" x14ac:dyDescent="0.25">
      <c r="A26" s="17">
        <v>1973</v>
      </c>
      <c r="B26" s="23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60"/>
      <c r="N26" s="122">
        <f t="shared" si="0"/>
        <v>0</v>
      </c>
      <c r="O26" s="120">
        <f t="shared" si="1"/>
        <v>0</v>
      </c>
      <c r="P26" s="122">
        <f t="shared" si="2"/>
        <v>0</v>
      </c>
      <c r="Q26" s="122"/>
      <c r="R26" s="120"/>
      <c r="S26" s="122"/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2294.91</v>
      </c>
      <c r="G27" s="59">
        <v>1927.96</v>
      </c>
      <c r="H27" s="59">
        <v>0</v>
      </c>
      <c r="I27" s="59">
        <v>1374.57</v>
      </c>
      <c r="J27" s="59">
        <v>0</v>
      </c>
      <c r="K27" s="59">
        <v>0</v>
      </c>
      <c r="L27" s="59">
        <v>2856.24</v>
      </c>
      <c r="M27" s="60">
        <v>8546.9</v>
      </c>
      <c r="N27" s="122">
        <f t="shared" si="0"/>
        <v>2294.91</v>
      </c>
      <c r="O27" s="120">
        <f t="shared" si="1"/>
        <v>14705.669999999998</v>
      </c>
      <c r="P27" s="122">
        <f t="shared" si="2"/>
        <v>17000.580000000002</v>
      </c>
      <c r="Q27" s="122">
        <f t="shared" si="3"/>
        <v>458.98199999999997</v>
      </c>
      <c r="R27" s="120">
        <f t="shared" si="4"/>
        <v>2100.81</v>
      </c>
      <c r="S27" s="122">
        <f t="shared" si="5"/>
        <v>1416.7150000000001</v>
      </c>
      <c r="T27" s="69"/>
    </row>
    <row r="28" spans="1:20" x14ac:dyDescent="0.25">
      <c r="A28" s="17">
        <v>1975</v>
      </c>
      <c r="B28" s="23">
        <v>6801.42</v>
      </c>
      <c r="C28" s="59">
        <v>0</v>
      </c>
      <c r="D28" s="59">
        <v>0</v>
      </c>
      <c r="E28" s="59">
        <v>0</v>
      </c>
      <c r="F28" s="59">
        <v>5482.39</v>
      </c>
      <c r="G28" s="59">
        <v>0</v>
      </c>
      <c r="H28" s="59">
        <v>1487.63</v>
      </c>
      <c r="I28" s="59">
        <v>0</v>
      </c>
      <c r="J28" s="59">
        <v>0</v>
      </c>
      <c r="K28" s="59">
        <v>0</v>
      </c>
      <c r="L28" s="59">
        <v>1676.06</v>
      </c>
      <c r="M28" s="60">
        <v>10490.73</v>
      </c>
      <c r="N28" s="122">
        <f t="shared" si="0"/>
        <v>12283.810000000001</v>
      </c>
      <c r="O28" s="120">
        <f t="shared" si="1"/>
        <v>13654.42</v>
      </c>
      <c r="P28" s="122">
        <f t="shared" si="2"/>
        <v>25938.230000000003</v>
      </c>
      <c r="Q28" s="122">
        <f t="shared" si="3"/>
        <v>2456.7620000000002</v>
      </c>
      <c r="R28" s="120">
        <f t="shared" si="4"/>
        <v>1950.6314285714286</v>
      </c>
      <c r="S28" s="122">
        <f t="shared" si="5"/>
        <v>2161.5191666666669</v>
      </c>
      <c r="T28" s="69"/>
    </row>
    <row r="29" spans="1:20" x14ac:dyDescent="0.25">
      <c r="A29" s="17">
        <v>1976</v>
      </c>
      <c r="B29" s="23">
        <v>2745.16</v>
      </c>
      <c r="C29" s="59">
        <v>0</v>
      </c>
      <c r="D29" s="59">
        <v>0</v>
      </c>
      <c r="E29" s="59">
        <v>0</v>
      </c>
      <c r="F29" s="59">
        <v>3734.93</v>
      </c>
      <c r="G29" s="59">
        <v>1810.94</v>
      </c>
      <c r="H29" s="59">
        <v>1122.6600000000001</v>
      </c>
      <c r="I29" s="59">
        <v>0</v>
      </c>
      <c r="J29" s="59">
        <v>0</v>
      </c>
      <c r="K29" s="59">
        <v>0</v>
      </c>
      <c r="L29" s="59">
        <v>0</v>
      </c>
      <c r="M29" s="60">
        <v>3629.8</v>
      </c>
      <c r="N29" s="122">
        <f t="shared" si="0"/>
        <v>6480.09</v>
      </c>
      <c r="O29" s="120">
        <f t="shared" si="1"/>
        <v>6563.4000000000005</v>
      </c>
      <c r="P29" s="122">
        <f t="shared" si="2"/>
        <v>13043.490000000002</v>
      </c>
      <c r="Q29" s="122">
        <f t="shared" si="3"/>
        <v>1296.018</v>
      </c>
      <c r="R29" s="120">
        <f t="shared" si="4"/>
        <v>937.62857142857149</v>
      </c>
      <c r="S29" s="122">
        <f t="shared" si="5"/>
        <v>1086.9575000000002</v>
      </c>
      <c r="T29" s="69"/>
    </row>
    <row r="30" spans="1:20" x14ac:dyDescent="0.25">
      <c r="A30" s="17">
        <v>1977</v>
      </c>
      <c r="B30" s="23">
        <v>7007.71</v>
      </c>
      <c r="C30" s="59">
        <v>5196.7700000000004</v>
      </c>
      <c r="D30" s="59">
        <v>2578.5500000000002</v>
      </c>
      <c r="E30" s="59">
        <v>1396.38</v>
      </c>
      <c r="F30" s="59">
        <v>0</v>
      </c>
      <c r="G30" s="59">
        <v>4516.43</v>
      </c>
      <c r="H30" s="59">
        <v>751.75</v>
      </c>
      <c r="I30" s="59">
        <v>595.04999999999995</v>
      </c>
      <c r="J30" s="59">
        <v>0</v>
      </c>
      <c r="K30" s="59">
        <v>0</v>
      </c>
      <c r="L30" s="59">
        <v>0</v>
      </c>
      <c r="M30" s="60">
        <v>2644.01</v>
      </c>
      <c r="N30" s="122">
        <f t="shared" si="0"/>
        <v>16179.41</v>
      </c>
      <c r="O30" s="120">
        <f t="shared" si="1"/>
        <v>8507.2400000000016</v>
      </c>
      <c r="P30" s="122">
        <f t="shared" si="2"/>
        <v>24686.65</v>
      </c>
      <c r="Q30" s="122">
        <f t="shared" si="3"/>
        <v>3235.8820000000001</v>
      </c>
      <c r="R30" s="120">
        <f t="shared" si="4"/>
        <v>1215.3200000000002</v>
      </c>
      <c r="S30" s="122">
        <f t="shared" si="5"/>
        <v>2057.2208333333333</v>
      </c>
      <c r="T30" s="69"/>
    </row>
    <row r="31" spans="1:20" x14ac:dyDescent="0.25">
      <c r="A31" s="17">
        <v>1978</v>
      </c>
      <c r="B31" s="23">
        <v>6111.16</v>
      </c>
      <c r="C31" s="59">
        <v>4143.53</v>
      </c>
      <c r="D31" s="59">
        <v>1011.59</v>
      </c>
      <c r="E31" s="59">
        <v>0</v>
      </c>
      <c r="F31" s="59">
        <v>4111.8</v>
      </c>
      <c r="G31" s="59">
        <v>664.47</v>
      </c>
      <c r="H31" s="59">
        <v>1666.14</v>
      </c>
      <c r="I31" s="59">
        <v>706.13</v>
      </c>
      <c r="J31" s="59">
        <v>0</v>
      </c>
      <c r="K31" s="59">
        <v>0</v>
      </c>
      <c r="L31" s="59">
        <v>0</v>
      </c>
      <c r="M31" s="60">
        <v>2657.89</v>
      </c>
      <c r="N31" s="122">
        <f t="shared" si="0"/>
        <v>15378.079999999998</v>
      </c>
      <c r="O31" s="120">
        <f t="shared" si="1"/>
        <v>5694.63</v>
      </c>
      <c r="P31" s="122">
        <f t="shared" si="2"/>
        <v>21072.71</v>
      </c>
      <c r="Q31" s="122">
        <f t="shared" si="3"/>
        <v>3075.6159999999995</v>
      </c>
      <c r="R31" s="120">
        <f t="shared" si="4"/>
        <v>813.51857142857148</v>
      </c>
      <c r="S31" s="122">
        <f t="shared" si="5"/>
        <v>1756.0591666666667</v>
      </c>
      <c r="T31" s="69"/>
    </row>
    <row r="32" spans="1:20" x14ac:dyDescent="0.25">
      <c r="A32" s="17">
        <v>1979</v>
      </c>
      <c r="B32" s="23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60"/>
      <c r="N32" s="122">
        <f t="shared" si="0"/>
        <v>0</v>
      </c>
      <c r="O32" s="120">
        <f t="shared" si="1"/>
        <v>0</v>
      </c>
      <c r="P32" s="122">
        <f t="shared" si="2"/>
        <v>0</v>
      </c>
      <c r="Q32" s="122"/>
      <c r="R32" s="120"/>
      <c r="S32" s="122"/>
      <c r="T32" s="69"/>
    </row>
    <row r="33" spans="1:20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6170.67</v>
      </c>
      <c r="G33" s="59">
        <v>0</v>
      </c>
      <c r="H33" s="59">
        <v>1229.77</v>
      </c>
      <c r="I33" s="59">
        <v>0</v>
      </c>
      <c r="J33" s="59">
        <v>0</v>
      </c>
      <c r="K33" s="59">
        <v>0</v>
      </c>
      <c r="L33" s="59">
        <v>3298.56</v>
      </c>
      <c r="M33" s="60">
        <v>9137.99</v>
      </c>
      <c r="N33" s="122">
        <f t="shared" si="0"/>
        <v>6170.67</v>
      </c>
      <c r="O33" s="120">
        <f t="shared" si="1"/>
        <v>13666.32</v>
      </c>
      <c r="P33" s="122">
        <f t="shared" si="2"/>
        <v>19836.989999999998</v>
      </c>
      <c r="Q33" s="122">
        <f t="shared" si="3"/>
        <v>1234.134</v>
      </c>
      <c r="R33" s="120">
        <f t="shared" si="4"/>
        <v>1952.3314285714284</v>
      </c>
      <c r="S33" s="122">
        <f t="shared" si="5"/>
        <v>1653.0824999999998</v>
      </c>
      <c r="T33" s="69"/>
    </row>
    <row r="34" spans="1:20" x14ac:dyDescent="0.25">
      <c r="A34" s="17">
        <v>1981</v>
      </c>
      <c r="B34" s="23">
        <v>2842.36</v>
      </c>
      <c r="C34" s="59">
        <v>0</v>
      </c>
      <c r="D34" s="59">
        <v>0</v>
      </c>
      <c r="E34" s="59">
        <v>0</v>
      </c>
      <c r="F34" s="59">
        <v>4641.3900000000003</v>
      </c>
      <c r="G34" s="59">
        <v>2167.9699999999998</v>
      </c>
      <c r="H34" s="59">
        <v>392.73</v>
      </c>
      <c r="I34" s="59">
        <v>0</v>
      </c>
      <c r="J34" s="59">
        <v>0</v>
      </c>
      <c r="K34" s="59">
        <v>0</v>
      </c>
      <c r="L34" s="59">
        <v>0</v>
      </c>
      <c r="M34" s="60">
        <v>4873.46</v>
      </c>
      <c r="N34" s="122">
        <f t="shared" si="0"/>
        <v>7483.75</v>
      </c>
      <c r="O34" s="120">
        <f t="shared" si="1"/>
        <v>7434.16</v>
      </c>
      <c r="P34" s="122">
        <f t="shared" si="2"/>
        <v>14917.91</v>
      </c>
      <c r="Q34" s="122">
        <f t="shared" si="3"/>
        <v>1496.75</v>
      </c>
      <c r="R34" s="120">
        <f t="shared" si="4"/>
        <v>1062.0228571428572</v>
      </c>
      <c r="S34" s="122">
        <f t="shared" si="5"/>
        <v>1243.1591666666666</v>
      </c>
      <c r="T34" s="69"/>
    </row>
    <row r="35" spans="1:20" x14ac:dyDescent="0.25">
      <c r="A35" s="17">
        <v>1982</v>
      </c>
      <c r="B35" s="23">
        <v>7442.09</v>
      </c>
      <c r="C35" s="59">
        <v>0</v>
      </c>
      <c r="D35" s="59">
        <v>0</v>
      </c>
      <c r="E35" s="59">
        <v>0</v>
      </c>
      <c r="F35" s="59">
        <v>5391.15</v>
      </c>
      <c r="G35" s="59">
        <v>1814.9</v>
      </c>
      <c r="H35" s="59">
        <v>1870.44</v>
      </c>
      <c r="I35" s="59">
        <v>1045.31</v>
      </c>
      <c r="J35" s="59">
        <v>0</v>
      </c>
      <c r="K35" s="59">
        <v>0</v>
      </c>
      <c r="L35" s="59">
        <v>1715.73</v>
      </c>
      <c r="M35" s="60">
        <v>5438.76</v>
      </c>
      <c r="N35" s="122">
        <f t="shared" si="0"/>
        <v>12833.24</v>
      </c>
      <c r="O35" s="120">
        <f t="shared" si="1"/>
        <v>11885.14</v>
      </c>
      <c r="P35" s="122">
        <f t="shared" si="2"/>
        <v>24718.379999999997</v>
      </c>
      <c r="Q35" s="122">
        <f t="shared" si="3"/>
        <v>2566.6480000000001</v>
      </c>
      <c r="R35" s="120">
        <f t="shared" si="4"/>
        <v>1697.8771428571429</v>
      </c>
      <c r="S35" s="122">
        <f t="shared" si="5"/>
        <v>2059.8649999999998</v>
      </c>
      <c r="T35" s="69"/>
    </row>
    <row r="36" spans="1:20" x14ac:dyDescent="0.25">
      <c r="A36" s="17">
        <v>1983</v>
      </c>
      <c r="B36" s="23">
        <v>0</v>
      </c>
      <c r="C36" s="59">
        <v>0</v>
      </c>
      <c r="D36" s="59">
        <v>0</v>
      </c>
      <c r="E36" s="59">
        <v>0</v>
      </c>
      <c r="F36" s="59">
        <v>4839.74</v>
      </c>
      <c r="G36" s="59">
        <v>0</v>
      </c>
      <c r="H36" s="59">
        <v>1190.0999999999999</v>
      </c>
      <c r="I36" s="59">
        <v>2275.0700000000002</v>
      </c>
      <c r="J36" s="59">
        <v>0</v>
      </c>
      <c r="K36" s="59">
        <v>0</v>
      </c>
      <c r="L36" s="59">
        <v>2439.71</v>
      </c>
      <c r="M36" s="60">
        <v>5151.1499999999996</v>
      </c>
      <c r="N36" s="122">
        <f t="shared" si="0"/>
        <v>4839.74</v>
      </c>
      <c r="O36" s="120">
        <f t="shared" si="1"/>
        <v>11056.029999999999</v>
      </c>
      <c r="P36" s="122">
        <f t="shared" si="2"/>
        <v>15895.769999999999</v>
      </c>
      <c r="Q36" s="122">
        <f t="shared" si="3"/>
        <v>967.94799999999998</v>
      </c>
      <c r="R36" s="120">
        <f t="shared" si="4"/>
        <v>1579.4328571428571</v>
      </c>
      <c r="S36" s="122">
        <f t="shared" si="5"/>
        <v>1324.6474999999998</v>
      </c>
      <c r="T36" s="69"/>
    </row>
    <row r="37" spans="1:20" x14ac:dyDescent="0.25">
      <c r="A37" s="17">
        <v>1984</v>
      </c>
      <c r="B37" s="23">
        <v>0</v>
      </c>
      <c r="C37" s="59">
        <v>0</v>
      </c>
      <c r="D37" s="59">
        <v>0</v>
      </c>
      <c r="E37" s="59">
        <v>0</v>
      </c>
      <c r="F37" s="59">
        <v>0</v>
      </c>
      <c r="G37" s="59">
        <v>255.87</v>
      </c>
      <c r="H37" s="59">
        <v>2048.96</v>
      </c>
      <c r="I37" s="59">
        <v>0</v>
      </c>
      <c r="J37" s="59">
        <v>0</v>
      </c>
      <c r="K37" s="59">
        <v>0</v>
      </c>
      <c r="L37" s="59">
        <v>0</v>
      </c>
      <c r="M37" s="60">
        <v>8237.48</v>
      </c>
      <c r="N37" s="122">
        <f t="shared" si="0"/>
        <v>0</v>
      </c>
      <c r="O37" s="120">
        <f t="shared" si="1"/>
        <v>10542.31</v>
      </c>
      <c r="P37" s="122">
        <f t="shared" si="2"/>
        <v>10542.31</v>
      </c>
      <c r="Q37" s="122">
        <f t="shared" si="3"/>
        <v>0</v>
      </c>
      <c r="R37" s="120">
        <f t="shared" si="4"/>
        <v>1506.0442857142857</v>
      </c>
      <c r="S37" s="122">
        <f t="shared" si="5"/>
        <v>878.52583333333325</v>
      </c>
      <c r="T37" s="69"/>
    </row>
    <row r="38" spans="1:20" x14ac:dyDescent="0.25">
      <c r="A38" s="17">
        <v>1985</v>
      </c>
      <c r="B38" s="23">
        <v>6499.93</v>
      </c>
      <c r="C38" s="59">
        <v>0</v>
      </c>
      <c r="D38" s="59">
        <v>0</v>
      </c>
      <c r="E38" s="59">
        <v>0</v>
      </c>
      <c r="F38" s="59">
        <v>6603.07</v>
      </c>
      <c r="G38" s="59">
        <v>3036.74</v>
      </c>
      <c r="H38" s="59">
        <v>0</v>
      </c>
      <c r="I38" s="59">
        <v>0</v>
      </c>
      <c r="J38" s="59">
        <v>0</v>
      </c>
      <c r="K38" s="59">
        <v>0</v>
      </c>
      <c r="L38" s="59">
        <v>6811.34</v>
      </c>
      <c r="M38" s="60">
        <v>656.54</v>
      </c>
      <c r="N38" s="122">
        <f t="shared" si="0"/>
        <v>13103</v>
      </c>
      <c r="O38" s="120">
        <f t="shared" si="1"/>
        <v>10504.619999999999</v>
      </c>
      <c r="P38" s="122">
        <f t="shared" si="2"/>
        <v>23607.620000000003</v>
      </c>
      <c r="Q38" s="122">
        <f t="shared" si="3"/>
        <v>2620.6</v>
      </c>
      <c r="R38" s="120">
        <f t="shared" si="4"/>
        <v>1500.6599999999999</v>
      </c>
      <c r="S38" s="122">
        <f t="shared" si="5"/>
        <v>1967.301666666667</v>
      </c>
      <c r="T38" s="69"/>
    </row>
    <row r="39" spans="1:20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2320.6999999999998</v>
      </c>
      <c r="G39" s="59">
        <v>0</v>
      </c>
      <c r="H39" s="59">
        <v>0</v>
      </c>
      <c r="I39" s="59">
        <v>1150.43</v>
      </c>
      <c r="J39" s="59">
        <v>1596.72</v>
      </c>
      <c r="K39" s="59">
        <v>0</v>
      </c>
      <c r="L39" s="59">
        <v>0</v>
      </c>
      <c r="M39" s="60">
        <v>8771.0400000000009</v>
      </c>
      <c r="N39" s="122">
        <f t="shared" si="0"/>
        <v>2320.6999999999998</v>
      </c>
      <c r="O39" s="120">
        <f t="shared" si="1"/>
        <v>11518.19</v>
      </c>
      <c r="P39" s="122">
        <f t="shared" si="2"/>
        <v>13838.890000000001</v>
      </c>
      <c r="Q39" s="122">
        <f t="shared" si="3"/>
        <v>464.14</v>
      </c>
      <c r="R39" s="120">
        <f t="shared" si="4"/>
        <v>1645.4557142857143</v>
      </c>
      <c r="S39" s="122">
        <f t="shared" si="5"/>
        <v>1153.2408333333335</v>
      </c>
      <c r="T39" s="69"/>
    </row>
    <row r="40" spans="1:20" x14ac:dyDescent="0.25">
      <c r="A40" s="17">
        <v>1987</v>
      </c>
      <c r="B40" s="23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60"/>
      <c r="N40" s="122">
        <f t="shared" si="0"/>
        <v>0</v>
      </c>
      <c r="O40" s="120">
        <f t="shared" si="1"/>
        <v>0</v>
      </c>
      <c r="P40" s="122">
        <f t="shared" si="2"/>
        <v>0</v>
      </c>
      <c r="Q40" s="122"/>
      <c r="R40" s="120"/>
      <c r="S40" s="122"/>
      <c r="T40" s="69"/>
    </row>
    <row r="41" spans="1:20" x14ac:dyDescent="0.25">
      <c r="A41" s="17">
        <v>1988</v>
      </c>
      <c r="B41" s="23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60"/>
      <c r="N41" s="122">
        <f t="shared" si="0"/>
        <v>0</v>
      </c>
      <c r="O41" s="120">
        <f t="shared" si="1"/>
        <v>0</v>
      </c>
      <c r="P41" s="122">
        <f t="shared" si="2"/>
        <v>0</v>
      </c>
      <c r="Q41" s="122"/>
      <c r="R41" s="120"/>
      <c r="S41" s="122"/>
      <c r="T41" s="69"/>
    </row>
    <row r="42" spans="1:20" x14ac:dyDescent="0.25">
      <c r="A42" s="17">
        <v>1989</v>
      </c>
      <c r="B42" s="23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60"/>
      <c r="N42" s="122">
        <f t="shared" si="0"/>
        <v>0</v>
      </c>
      <c r="O42" s="120">
        <f t="shared" si="1"/>
        <v>0</v>
      </c>
      <c r="P42" s="122">
        <f t="shared" si="2"/>
        <v>0</v>
      </c>
      <c r="Q42" s="122"/>
      <c r="R42" s="120"/>
      <c r="S42" s="122"/>
      <c r="T42" s="69"/>
    </row>
    <row r="43" spans="1:20" x14ac:dyDescent="0.25">
      <c r="A43" s="17">
        <v>1990</v>
      </c>
      <c r="B43" s="23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60"/>
      <c r="N43" s="122">
        <f t="shared" si="0"/>
        <v>0</v>
      </c>
      <c r="O43" s="120">
        <f t="shared" si="1"/>
        <v>0</v>
      </c>
      <c r="P43" s="122">
        <f t="shared" si="2"/>
        <v>0</v>
      </c>
      <c r="Q43" s="122"/>
      <c r="R43" s="120"/>
      <c r="S43" s="122"/>
      <c r="T43" s="69"/>
    </row>
    <row r="44" spans="1:20" x14ac:dyDescent="0.25">
      <c r="A44" s="17">
        <v>1991</v>
      </c>
      <c r="B44" s="23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60"/>
      <c r="N44" s="122">
        <f t="shared" si="0"/>
        <v>0</v>
      </c>
      <c r="O44" s="120">
        <f t="shared" si="1"/>
        <v>0</v>
      </c>
      <c r="P44" s="122">
        <f t="shared" si="2"/>
        <v>0</v>
      </c>
      <c r="Q44" s="122"/>
      <c r="R44" s="120"/>
      <c r="S44" s="122"/>
      <c r="T44" s="69"/>
    </row>
    <row r="45" spans="1:20" x14ac:dyDescent="0.25">
      <c r="A45" s="17">
        <v>1992</v>
      </c>
      <c r="B45" s="23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60"/>
      <c r="N45" s="122">
        <f t="shared" si="0"/>
        <v>0</v>
      </c>
      <c r="O45" s="120">
        <f t="shared" si="1"/>
        <v>0</v>
      </c>
      <c r="P45" s="122">
        <f t="shared" si="2"/>
        <v>0</v>
      </c>
      <c r="Q45" s="122"/>
      <c r="R45" s="120"/>
      <c r="S45" s="122"/>
      <c r="T45" s="69"/>
    </row>
    <row r="46" spans="1:20" x14ac:dyDescent="0.25">
      <c r="A46" s="17">
        <v>1993</v>
      </c>
      <c r="B46" s="23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60"/>
      <c r="N46" s="122">
        <f t="shared" si="0"/>
        <v>0</v>
      </c>
      <c r="O46" s="120">
        <f t="shared" si="1"/>
        <v>0</v>
      </c>
      <c r="P46" s="122">
        <f t="shared" si="2"/>
        <v>0</v>
      </c>
      <c r="Q46" s="122"/>
      <c r="R46" s="120"/>
      <c r="S46" s="122"/>
      <c r="T46" s="69"/>
    </row>
    <row r="47" spans="1:20" x14ac:dyDescent="0.25">
      <c r="A47" s="17">
        <v>1994</v>
      </c>
      <c r="B47" s="23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60"/>
      <c r="N47" s="122">
        <f t="shared" si="0"/>
        <v>0</v>
      </c>
      <c r="O47" s="120">
        <f t="shared" si="1"/>
        <v>0</v>
      </c>
      <c r="P47" s="122">
        <f t="shared" si="2"/>
        <v>0</v>
      </c>
      <c r="Q47" s="122"/>
      <c r="R47" s="120"/>
      <c r="S47" s="122"/>
      <c r="T47" s="69"/>
    </row>
    <row r="48" spans="1:20" x14ac:dyDescent="0.25">
      <c r="A48" s="17">
        <v>1995</v>
      </c>
      <c r="B48" s="23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60"/>
      <c r="N48" s="122">
        <f t="shared" si="0"/>
        <v>0</v>
      </c>
      <c r="O48" s="120">
        <f t="shared" si="1"/>
        <v>0</v>
      </c>
      <c r="P48" s="122">
        <f t="shared" si="2"/>
        <v>0</v>
      </c>
      <c r="Q48" s="122"/>
      <c r="R48" s="120"/>
      <c r="S48" s="122"/>
      <c r="T48" s="69"/>
    </row>
    <row r="49" spans="1:20" x14ac:dyDescent="0.25">
      <c r="A49" s="17">
        <v>1996</v>
      </c>
      <c r="B49" s="23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60"/>
      <c r="N49" s="122">
        <f t="shared" si="0"/>
        <v>0</v>
      </c>
      <c r="O49" s="120">
        <f t="shared" si="1"/>
        <v>0</v>
      </c>
      <c r="P49" s="122">
        <f t="shared" si="2"/>
        <v>0</v>
      </c>
      <c r="Q49" s="122"/>
      <c r="R49" s="120"/>
      <c r="S49" s="122"/>
      <c r="T49" s="69"/>
    </row>
    <row r="50" spans="1:20" x14ac:dyDescent="0.25">
      <c r="A50" s="17">
        <v>1997</v>
      </c>
      <c r="B50" s="23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60"/>
      <c r="N50" s="122">
        <f t="shared" si="0"/>
        <v>0</v>
      </c>
      <c r="O50" s="120">
        <f t="shared" si="1"/>
        <v>0</v>
      </c>
      <c r="P50" s="122">
        <f t="shared" si="2"/>
        <v>0</v>
      </c>
      <c r="Q50" s="122"/>
      <c r="R50" s="120"/>
      <c r="S50" s="122"/>
      <c r="T50" s="69"/>
    </row>
    <row r="51" spans="1:20" x14ac:dyDescent="0.25">
      <c r="A51" s="17">
        <v>1998</v>
      </c>
      <c r="B51" s="23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60"/>
      <c r="N51" s="122">
        <f t="shared" si="0"/>
        <v>0</v>
      </c>
      <c r="O51" s="120">
        <f t="shared" si="1"/>
        <v>0</v>
      </c>
      <c r="P51" s="122">
        <f t="shared" si="2"/>
        <v>0</v>
      </c>
      <c r="Q51" s="122"/>
      <c r="R51" s="120"/>
      <c r="S51" s="122"/>
      <c r="T51" s="69"/>
    </row>
    <row r="52" spans="1:20" x14ac:dyDescent="0.25">
      <c r="A52" s="17">
        <v>1999</v>
      </c>
      <c r="B52" s="23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60"/>
      <c r="N52" s="122">
        <f t="shared" si="0"/>
        <v>0</v>
      </c>
      <c r="O52" s="120">
        <f t="shared" si="1"/>
        <v>0</v>
      </c>
      <c r="P52" s="122">
        <f t="shared" si="2"/>
        <v>0</v>
      </c>
      <c r="Q52" s="122"/>
      <c r="R52" s="120"/>
      <c r="S52" s="122"/>
      <c r="T52" s="69"/>
    </row>
    <row r="53" spans="1:20" x14ac:dyDescent="0.25">
      <c r="A53" s="17">
        <v>2000</v>
      </c>
      <c r="B53" s="23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60"/>
      <c r="N53" s="122">
        <f t="shared" si="0"/>
        <v>0</v>
      </c>
      <c r="O53" s="120">
        <f t="shared" si="1"/>
        <v>0</v>
      </c>
      <c r="P53" s="122">
        <f t="shared" si="2"/>
        <v>0</v>
      </c>
      <c r="Q53" s="122"/>
      <c r="R53" s="120"/>
      <c r="S53" s="122"/>
      <c r="T53" s="69"/>
    </row>
    <row r="54" spans="1:20" x14ac:dyDescent="0.25">
      <c r="A54" s="17">
        <v>2001</v>
      </c>
      <c r="B54" s="23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60"/>
      <c r="N54" s="122">
        <f t="shared" si="0"/>
        <v>0</v>
      </c>
      <c r="O54" s="120">
        <f t="shared" si="1"/>
        <v>0</v>
      </c>
      <c r="P54" s="122">
        <f t="shared" si="2"/>
        <v>0</v>
      </c>
      <c r="Q54" s="122"/>
      <c r="R54" s="120"/>
      <c r="S54" s="122"/>
      <c r="T54" s="69"/>
    </row>
    <row r="55" spans="1:20" x14ac:dyDescent="0.25">
      <c r="A55" s="17">
        <v>2002</v>
      </c>
      <c r="B55" s="23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60"/>
      <c r="N55" s="122">
        <f t="shared" si="0"/>
        <v>0</v>
      </c>
      <c r="O55" s="120">
        <f t="shared" si="1"/>
        <v>0</v>
      </c>
      <c r="P55" s="122">
        <f t="shared" si="2"/>
        <v>0</v>
      </c>
      <c r="Q55" s="122"/>
      <c r="R55" s="120"/>
      <c r="S55" s="122"/>
      <c r="T55" s="69"/>
    </row>
    <row r="56" spans="1:20" x14ac:dyDescent="0.25">
      <c r="A56" s="17">
        <v>2003</v>
      </c>
      <c r="B56" s="23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60"/>
      <c r="N56" s="122">
        <f t="shared" si="0"/>
        <v>0</v>
      </c>
      <c r="O56" s="120">
        <f t="shared" si="1"/>
        <v>0</v>
      </c>
      <c r="P56" s="122">
        <f t="shared" si="2"/>
        <v>0</v>
      </c>
      <c r="Q56" s="122"/>
      <c r="R56" s="120"/>
      <c r="S56" s="122"/>
      <c r="T56" s="69"/>
    </row>
    <row r="57" spans="1:20" x14ac:dyDescent="0.25">
      <c r="A57" s="17">
        <v>2004</v>
      </c>
      <c r="B57" s="23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60"/>
      <c r="N57" s="122">
        <f t="shared" si="0"/>
        <v>0</v>
      </c>
      <c r="O57" s="120">
        <f t="shared" si="1"/>
        <v>0</v>
      </c>
      <c r="P57" s="122">
        <f t="shared" si="2"/>
        <v>0</v>
      </c>
      <c r="Q57" s="122"/>
      <c r="R57" s="120"/>
      <c r="S57" s="122"/>
      <c r="T57" s="69"/>
    </row>
    <row r="58" spans="1:20" x14ac:dyDescent="0.25">
      <c r="A58" s="17">
        <v>2005</v>
      </c>
      <c r="B58" s="23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60"/>
      <c r="N58" s="122">
        <f t="shared" si="0"/>
        <v>0</v>
      </c>
      <c r="O58" s="120">
        <f t="shared" si="1"/>
        <v>0</v>
      </c>
      <c r="P58" s="122">
        <f t="shared" si="2"/>
        <v>0</v>
      </c>
      <c r="Q58" s="122"/>
      <c r="R58" s="120"/>
      <c r="S58" s="122"/>
      <c r="T58" s="69"/>
    </row>
    <row r="59" spans="1:20" x14ac:dyDescent="0.25">
      <c r="A59" s="17">
        <v>2006</v>
      </c>
      <c r="B59" s="23">
        <v>0</v>
      </c>
      <c r="C59" s="59">
        <v>171.55</v>
      </c>
      <c r="D59" s="59">
        <v>0</v>
      </c>
      <c r="E59" s="59">
        <v>604.16</v>
      </c>
      <c r="F59" s="59">
        <v>0</v>
      </c>
      <c r="G59" s="59">
        <v>569.35</v>
      </c>
      <c r="H59" s="59">
        <v>0</v>
      </c>
      <c r="I59" s="59">
        <v>0</v>
      </c>
      <c r="J59" s="59">
        <v>0</v>
      </c>
      <c r="K59" s="59">
        <v>0</v>
      </c>
      <c r="L59" s="59">
        <v>0</v>
      </c>
      <c r="M59" s="60">
        <v>0</v>
      </c>
      <c r="N59" s="122">
        <f t="shared" si="0"/>
        <v>775.71</v>
      </c>
      <c r="O59" s="120">
        <f t="shared" si="1"/>
        <v>569.35</v>
      </c>
      <c r="P59" s="122">
        <f t="shared" si="2"/>
        <v>1345.06</v>
      </c>
      <c r="Q59" s="122">
        <f t="shared" si="3"/>
        <v>155.142</v>
      </c>
      <c r="R59" s="120">
        <f t="shared" si="4"/>
        <v>81.335714285714289</v>
      </c>
      <c r="S59" s="122">
        <f t="shared" si="5"/>
        <v>112.08833333333332</v>
      </c>
      <c r="T59" s="69"/>
    </row>
    <row r="60" spans="1:20" x14ac:dyDescent="0.25">
      <c r="A60" s="17">
        <v>2007</v>
      </c>
      <c r="B60" s="23">
        <v>0</v>
      </c>
      <c r="C60" s="59">
        <v>0</v>
      </c>
      <c r="D60" s="59">
        <v>2827.22</v>
      </c>
      <c r="E60" s="59">
        <v>0</v>
      </c>
      <c r="F60" s="59">
        <v>0</v>
      </c>
      <c r="G60" s="59">
        <v>1027.3699999999999</v>
      </c>
      <c r="H60" s="59">
        <v>0</v>
      </c>
      <c r="I60" s="59">
        <v>476.04</v>
      </c>
      <c r="J60" s="59">
        <v>0</v>
      </c>
      <c r="K60" s="59">
        <v>0</v>
      </c>
      <c r="L60" s="59">
        <v>0</v>
      </c>
      <c r="M60" s="60">
        <v>233.15</v>
      </c>
      <c r="N60" s="122">
        <f t="shared" si="0"/>
        <v>2827.22</v>
      </c>
      <c r="O60" s="120">
        <f t="shared" si="1"/>
        <v>1736.56</v>
      </c>
      <c r="P60" s="122">
        <f t="shared" si="2"/>
        <v>4563.78</v>
      </c>
      <c r="Q60" s="122">
        <f t="shared" si="3"/>
        <v>565.44399999999996</v>
      </c>
      <c r="R60" s="120">
        <f t="shared" si="4"/>
        <v>248.07999999999998</v>
      </c>
      <c r="S60" s="122">
        <f t="shared" si="5"/>
        <v>380.315</v>
      </c>
      <c r="T60" s="69"/>
    </row>
    <row r="61" spans="1:20" x14ac:dyDescent="0.25">
      <c r="A61" s="17">
        <v>2008</v>
      </c>
      <c r="B61" s="23">
        <v>0</v>
      </c>
      <c r="C61" s="59">
        <v>0</v>
      </c>
      <c r="D61" s="59">
        <v>0</v>
      </c>
      <c r="E61" s="59">
        <v>0</v>
      </c>
      <c r="F61" s="59">
        <v>0</v>
      </c>
      <c r="G61" s="59">
        <v>0</v>
      </c>
      <c r="H61" s="59">
        <v>424.87</v>
      </c>
      <c r="I61" s="59">
        <v>0</v>
      </c>
      <c r="J61" s="59">
        <v>0</v>
      </c>
      <c r="K61" s="59">
        <v>0</v>
      </c>
      <c r="L61" s="59">
        <v>0</v>
      </c>
      <c r="M61" s="60">
        <v>0</v>
      </c>
      <c r="N61" s="122">
        <f t="shared" si="0"/>
        <v>0</v>
      </c>
      <c r="O61" s="120">
        <f t="shared" si="1"/>
        <v>424.87</v>
      </c>
      <c r="P61" s="122">
        <f t="shared" si="2"/>
        <v>424.87</v>
      </c>
      <c r="Q61" s="122">
        <f t="shared" si="3"/>
        <v>0</v>
      </c>
      <c r="R61" s="120">
        <f t="shared" si="4"/>
        <v>60.695714285714288</v>
      </c>
      <c r="S61" s="122">
        <f t="shared" si="5"/>
        <v>35.405833333333334</v>
      </c>
      <c r="T61" s="69"/>
    </row>
    <row r="62" spans="1:20" x14ac:dyDescent="0.25">
      <c r="A62" s="17">
        <v>2009</v>
      </c>
      <c r="B62" s="23">
        <v>10595.86</v>
      </c>
      <c r="C62" s="59">
        <v>0</v>
      </c>
      <c r="D62" s="59">
        <v>0</v>
      </c>
      <c r="E62" s="59">
        <v>731.67</v>
      </c>
      <c r="F62" s="59">
        <v>4283.03</v>
      </c>
      <c r="G62" s="59">
        <v>1033.58</v>
      </c>
      <c r="H62" s="59">
        <v>187.56</v>
      </c>
      <c r="I62" s="59">
        <v>1978.2</v>
      </c>
      <c r="J62" s="59">
        <v>626.75</v>
      </c>
      <c r="K62" s="59">
        <v>343.15</v>
      </c>
      <c r="L62" s="59">
        <v>803.12</v>
      </c>
      <c r="M62" s="60">
        <v>2310.34</v>
      </c>
      <c r="N62" s="122">
        <f t="shared" si="0"/>
        <v>15610.560000000001</v>
      </c>
      <c r="O62" s="120">
        <f t="shared" si="1"/>
        <v>7282.7</v>
      </c>
      <c r="P62" s="122">
        <f t="shared" si="2"/>
        <v>22893.260000000002</v>
      </c>
      <c r="Q62" s="122">
        <f t="shared" si="3"/>
        <v>3122.1120000000001</v>
      </c>
      <c r="R62" s="120">
        <f t="shared" si="4"/>
        <v>1040.3857142857144</v>
      </c>
      <c r="S62" s="122">
        <f t="shared" si="5"/>
        <v>1907.7716666666668</v>
      </c>
      <c r="T62" s="69"/>
    </row>
    <row r="63" spans="1:20" x14ac:dyDescent="0.25">
      <c r="A63" s="17">
        <v>2010</v>
      </c>
      <c r="B63" s="23">
        <v>4175.58</v>
      </c>
      <c r="C63" s="59">
        <v>2281.08</v>
      </c>
      <c r="D63" s="59">
        <v>2899.88</v>
      </c>
      <c r="E63" s="59">
        <v>1100.45</v>
      </c>
      <c r="F63" s="59">
        <v>3935.48</v>
      </c>
      <c r="G63" s="59">
        <v>1200.8499999999999</v>
      </c>
      <c r="H63" s="59">
        <v>875.99</v>
      </c>
      <c r="I63" s="59">
        <v>1063.26</v>
      </c>
      <c r="J63" s="59">
        <v>1367.15</v>
      </c>
      <c r="K63" s="59">
        <v>558.47</v>
      </c>
      <c r="L63" s="59">
        <v>73.39</v>
      </c>
      <c r="M63" s="60">
        <v>4879.9799999999996</v>
      </c>
      <c r="N63" s="122">
        <f t="shared" si="0"/>
        <v>14392.470000000001</v>
      </c>
      <c r="O63" s="120">
        <f t="shared" si="1"/>
        <v>10019.09</v>
      </c>
      <c r="P63" s="122">
        <f t="shared" si="2"/>
        <v>24411.56</v>
      </c>
      <c r="Q63" s="122">
        <f t="shared" si="3"/>
        <v>2878.4940000000001</v>
      </c>
      <c r="R63" s="120">
        <f t="shared" si="4"/>
        <v>1431.2985714285714</v>
      </c>
      <c r="S63" s="122">
        <f t="shared" si="5"/>
        <v>2034.2966666666669</v>
      </c>
      <c r="T63" s="69"/>
    </row>
    <row r="64" spans="1:20" x14ac:dyDescent="0.25">
      <c r="A64" s="17">
        <v>2011</v>
      </c>
      <c r="B64" s="23">
        <v>7675.07</v>
      </c>
      <c r="C64" s="59">
        <v>1906.16</v>
      </c>
      <c r="D64" s="59">
        <v>0</v>
      </c>
      <c r="E64" s="59">
        <v>0</v>
      </c>
      <c r="F64" s="59">
        <v>5947.6</v>
      </c>
      <c r="G64" s="59">
        <v>2080.56</v>
      </c>
      <c r="H64" s="59">
        <v>98.56</v>
      </c>
      <c r="I64" s="59">
        <v>2496.35</v>
      </c>
      <c r="J64" s="59">
        <v>293.56</v>
      </c>
      <c r="K64" s="59">
        <v>862.88</v>
      </c>
      <c r="L64" s="59">
        <v>3865.84</v>
      </c>
      <c r="M64" s="60">
        <v>5910.68</v>
      </c>
      <c r="N64" s="122">
        <f t="shared" si="0"/>
        <v>15528.83</v>
      </c>
      <c r="O64" s="120">
        <f t="shared" si="1"/>
        <v>15608.43</v>
      </c>
      <c r="P64" s="122">
        <f t="shared" si="2"/>
        <v>31137.260000000002</v>
      </c>
      <c r="Q64" s="122">
        <f t="shared" si="3"/>
        <v>3105.7660000000001</v>
      </c>
      <c r="R64" s="120">
        <f t="shared" si="4"/>
        <v>2229.7757142857145</v>
      </c>
      <c r="S64" s="122">
        <f t="shared" si="5"/>
        <v>2594.771666666667</v>
      </c>
      <c r="T64" s="69"/>
    </row>
    <row r="65" spans="1:20" ht="15.75" thickBot="1" x14ac:dyDescent="0.3">
      <c r="A65" s="18">
        <v>2012</v>
      </c>
      <c r="B65" s="135">
        <v>1471.59</v>
      </c>
      <c r="C65" s="91">
        <v>1228.76</v>
      </c>
      <c r="D65" s="91">
        <v>670.94</v>
      </c>
      <c r="E65" s="91">
        <v>496.17</v>
      </c>
      <c r="F65" s="91">
        <v>2998.09</v>
      </c>
      <c r="G65" s="91">
        <v>665.55</v>
      </c>
      <c r="H65" s="91">
        <v>397.1</v>
      </c>
      <c r="I65" s="91">
        <v>37.1</v>
      </c>
      <c r="J65" s="91">
        <v>0</v>
      </c>
      <c r="K65" s="91">
        <v>0</v>
      </c>
      <c r="L65" s="91">
        <v>27.34</v>
      </c>
      <c r="M65" s="136">
        <v>2021.54</v>
      </c>
      <c r="N65" s="138">
        <f t="shared" si="0"/>
        <v>6865.55</v>
      </c>
      <c r="O65" s="139">
        <f t="shared" si="1"/>
        <v>3148.63</v>
      </c>
      <c r="P65" s="138">
        <f t="shared" si="2"/>
        <v>10014.18</v>
      </c>
      <c r="Q65" s="143">
        <f t="shared" si="3"/>
        <v>1373.1100000000001</v>
      </c>
      <c r="R65" s="144">
        <f t="shared" si="4"/>
        <v>449.80428571428575</v>
      </c>
      <c r="S65" s="143">
        <f t="shared" si="5"/>
        <v>834.51499999999999</v>
      </c>
      <c r="T65" s="69"/>
    </row>
    <row r="66" spans="1:20" x14ac:dyDescent="0.25">
      <c r="A66" s="127" t="s">
        <v>62</v>
      </c>
      <c r="B66" s="22">
        <f>SMALL(B$3:B$65,COUNTIF(B$3:B$65,0)+1)</f>
        <v>555.38</v>
      </c>
      <c r="C66" s="54">
        <f t="shared" ref="C66:P66" si="6">SMALL(C$3:C$65,COUNTIF(C$3:C$65,0)+1)</f>
        <v>171.55</v>
      </c>
      <c r="D66" s="54">
        <f t="shared" si="6"/>
        <v>670.94</v>
      </c>
      <c r="E66" s="54">
        <f t="shared" si="6"/>
        <v>19.829999999999998</v>
      </c>
      <c r="F66" s="54">
        <f t="shared" si="6"/>
        <v>545.46</v>
      </c>
      <c r="G66" s="54">
        <f t="shared" si="6"/>
        <v>255.87</v>
      </c>
      <c r="H66" s="54">
        <f t="shared" si="6"/>
        <v>98.56</v>
      </c>
      <c r="I66" s="54">
        <f t="shared" si="6"/>
        <v>37.1</v>
      </c>
      <c r="J66" s="54">
        <f t="shared" si="6"/>
        <v>293.56</v>
      </c>
      <c r="K66" s="54">
        <f t="shared" si="6"/>
        <v>343.15</v>
      </c>
      <c r="L66" s="54">
        <f t="shared" si="6"/>
        <v>27.34</v>
      </c>
      <c r="M66" s="55">
        <f t="shared" si="6"/>
        <v>233.15</v>
      </c>
      <c r="N66" s="121">
        <f t="shared" si="6"/>
        <v>775.71</v>
      </c>
      <c r="O66" s="124">
        <f t="shared" si="6"/>
        <v>238.02</v>
      </c>
      <c r="P66" s="121">
        <f t="shared" si="6"/>
        <v>424.87</v>
      </c>
      <c r="Q66" s="51"/>
      <c r="R66" s="51"/>
      <c r="S66" s="51"/>
      <c r="T66" s="69"/>
    </row>
    <row r="67" spans="1:20" x14ac:dyDescent="0.25">
      <c r="A67" s="128" t="s">
        <v>63</v>
      </c>
      <c r="B67" s="23">
        <f>MAX(B$3:B$65)</f>
        <v>10595.86</v>
      </c>
      <c r="C67" s="59">
        <f t="shared" ref="C67:P67" si="7">MAX(C$3:C$65)</f>
        <v>9118.15</v>
      </c>
      <c r="D67" s="59">
        <f t="shared" si="7"/>
        <v>7271.51</v>
      </c>
      <c r="E67" s="59">
        <f t="shared" si="7"/>
        <v>2876.07</v>
      </c>
      <c r="F67" s="59">
        <f t="shared" si="7"/>
        <v>6603.07</v>
      </c>
      <c r="G67" s="59">
        <f t="shared" si="7"/>
        <v>4516.43</v>
      </c>
      <c r="H67" s="59">
        <f t="shared" si="7"/>
        <v>6603.07</v>
      </c>
      <c r="I67" s="59">
        <f t="shared" si="7"/>
        <v>3298.56</v>
      </c>
      <c r="J67" s="59">
        <f t="shared" si="7"/>
        <v>1596.72</v>
      </c>
      <c r="K67" s="59">
        <f t="shared" si="7"/>
        <v>862.88</v>
      </c>
      <c r="L67" s="59">
        <f t="shared" si="7"/>
        <v>6811.34</v>
      </c>
      <c r="M67" s="60">
        <f t="shared" si="7"/>
        <v>10490.73</v>
      </c>
      <c r="N67" s="122">
        <f t="shared" si="7"/>
        <v>25910.460000000003</v>
      </c>
      <c r="O67" s="120">
        <f t="shared" si="7"/>
        <v>15608.43</v>
      </c>
      <c r="P67" s="122">
        <f t="shared" si="7"/>
        <v>31137.260000000002</v>
      </c>
      <c r="Q67" s="51"/>
      <c r="R67" s="51"/>
      <c r="S67" s="51"/>
      <c r="T67" s="69"/>
    </row>
    <row r="68" spans="1:20" x14ac:dyDescent="0.25">
      <c r="A68" s="128" t="s">
        <v>72</v>
      </c>
      <c r="B68" s="23">
        <f>SUM(B$3:B$65)/COUNTIF(B$3:B$65,"&gt;0")</f>
        <v>5064.6973913043485</v>
      </c>
      <c r="C68" s="23">
        <f t="shared" ref="C68:P68" si="8">SUM(C$3:C$65)/COUNTIF(C$3:C$65,"&gt;0")</f>
        <v>4401.8300000000008</v>
      </c>
      <c r="D68" s="23">
        <f t="shared" si="8"/>
        <v>3470.5375000000004</v>
      </c>
      <c r="E68" s="23">
        <f t="shared" si="8"/>
        <v>967.83200000000011</v>
      </c>
      <c r="F68" s="23">
        <f t="shared" si="8"/>
        <v>3420.5810714285712</v>
      </c>
      <c r="G68" s="23">
        <f t="shared" si="8"/>
        <v>1551.9224999999997</v>
      </c>
      <c r="H68" s="23">
        <f t="shared" si="8"/>
        <v>1312.7942105263155</v>
      </c>
      <c r="I68" s="23">
        <f t="shared" si="8"/>
        <v>1323.7950000000001</v>
      </c>
      <c r="J68" s="23">
        <f t="shared" si="8"/>
        <v>887.91200000000003</v>
      </c>
      <c r="K68" s="23">
        <f t="shared" si="8"/>
        <v>588.16666666666663</v>
      </c>
      <c r="L68" s="23">
        <f t="shared" si="8"/>
        <v>2382.0099999999998</v>
      </c>
      <c r="M68" s="62">
        <f t="shared" si="8"/>
        <v>4846.9943333333331</v>
      </c>
      <c r="N68" s="63">
        <f t="shared" si="8"/>
        <v>8767.3757575757591</v>
      </c>
      <c r="O68" s="120">
        <f t="shared" si="8"/>
        <v>7659.0400000000009</v>
      </c>
      <c r="P68" s="122">
        <f t="shared" si="8"/>
        <v>15925.422857142859</v>
      </c>
      <c r="Q68" s="51"/>
      <c r="R68" s="51"/>
      <c r="S68" s="51"/>
      <c r="T68" s="69"/>
    </row>
    <row r="69" spans="1:20" x14ac:dyDescent="0.25">
      <c r="A69" s="128" t="s">
        <v>73</v>
      </c>
      <c r="B69" s="23">
        <f t="array" ref="B69">SUM(B$3:B$21)/COUNTIF(B$3:B$21,"&gt;0")</f>
        <v>4918.8819999999996</v>
      </c>
      <c r="C69" s="23">
        <f t="array" ref="C69">SUM(C$3:C$21)/COUNTIF(C$3:C$21,"&gt;0")</f>
        <v>8229.5399999999991</v>
      </c>
      <c r="D69" s="23">
        <f t="array" ref="D69">SUM(D$3:D$21)/COUNTIF(D$3:D$21,"&gt;0")</f>
        <v>5925.3733333333339</v>
      </c>
      <c r="E69" s="23">
        <f t="array" ref="E69">SUM(E$3:E$21)/COUNTIF(E$3:E$21,"&gt;0")</f>
        <v>1069.8980000000001</v>
      </c>
      <c r="F69" s="23">
        <f t="array" ref="F69">SUM(F$3:F$21)/COUNTIF(F$3:F$21,"&gt;0")</f>
        <v>2296.8933333333334</v>
      </c>
      <c r="G69" s="23">
        <f t="array" ref="G69">SUM(G$3:G$21)/COUNTIF(G$3:G$21,"&gt;0")</f>
        <v>1492.4733333333331</v>
      </c>
      <c r="H69" s="23">
        <f t="array" ref="H69">SUM(H$3:H$21)/COUNTIF(H$3:H$21,"&gt;0")</f>
        <v>2741.1933333333332</v>
      </c>
      <c r="I69" s="23">
        <f t="array" ref="I69">SUM(I$3:I$21)/COUNTIF(I$3:I$21,"&gt;0")</f>
        <v>2620.2049999999999</v>
      </c>
      <c r="J69" s="23">
        <f t="array" ref="J69">SUM(J$3:J$21)/COUNTIF(J$3:J$21,"&gt;0")</f>
        <v>555.38</v>
      </c>
      <c r="K69" s="23">
        <v>0</v>
      </c>
      <c r="L69" s="23">
        <f t="array" ref="L69">SUM(L$3:L$21)/COUNTIF(L$3:L$21,"&gt;0")</f>
        <v>2007.3025000000002</v>
      </c>
      <c r="M69" s="62">
        <f t="array" ref="M69">SUM(M$3:M$21)/COUNTIF(M$3:M$21,"&gt;0")</f>
        <v>4423.9254545454551</v>
      </c>
      <c r="N69" s="63">
        <f t="array" ref="N69">SUM(N$3:N$21)/COUNTIF(N$3:N$21,"&gt;0")</f>
        <v>8897.5549999999985</v>
      </c>
      <c r="O69" s="120">
        <f t="array" ref="O69">SUM(O$3:O$21)/COUNTIF(O$3:O$21,"&gt;0")</f>
        <v>6010.2871428571434</v>
      </c>
      <c r="P69" s="122">
        <f t="array" ref="P69">SUM(P$3:P$21)/COUNTIF(P$3:P$21,"&gt;0")</f>
        <v>14907.842142857144</v>
      </c>
      <c r="Q69" s="51"/>
      <c r="R69" s="51"/>
      <c r="S69" s="51"/>
      <c r="T69" s="69"/>
    </row>
    <row r="70" spans="1:20" x14ac:dyDescent="0.25">
      <c r="A70" s="128" t="s">
        <v>70</v>
      </c>
      <c r="B70" s="23">
        <f t="array" ref="B70">SUM(B$22:B$52)/COUNTIF(B$22:B$52,"&gt;0")</f>
        <v>4820.1244444444446</v>
      </c>
      <c r="C70" s="23">
        <f t="array" ref="C70">SUM(C$22:C$52)/COUNTIF(C$22:C$52,"&gt;0")</f>
        <v>4670.1499999999996</v>
      </c>
      <c r="D70" s="23">
        <f t="array" ref="D70">SUM(D$22:D$52)/COUNTIF(D$22:D$52,"&gt;0")</f>
        <v>1795.0700000000002</v>
      </c>
      <c r="E70" s="23">
        <f t="array" ref="E70">SUM(E$22:E$52)/COUNTIF(E$22:E$52,"&gt;0")</f>
        <v>1396.38</v>
      </c>
      <c r="F70" s="23">
        <f t="array" ref="F70">SUM(F$22:F$52)/COUNTIF(F$22:F$52,"&gt;0")</f>
        <v>4254.1124999999993</v>
      </c>
      <c r="G70" s="23">
        <f t="array" ref="G70">SUM(G$22:G$52)/COUNTIF(G$22:G$52,"&gt;0")</f>
        <v>1915.1799999999998</v>
      </c>
      <c r="H70" s="23">
        <f t="array" ref="H70">SUM(H$22:H$52)/COUNTIF(H$22:H$52,"&gt;0")</f>
        <v>1339.5845454545454</v>
      </c>
      <c r="I70" s="23">
        <f t="array" ref="I70">SUM(I$22:I$52)/COUNTIF(I$22:I$52,"&gt;0")</f>
        <v>1034.5385714285715</v>
      </c>
      <c r="J70" s="23">
        <f t="array" ref="J70">SUM(J$22:J$52)/COUNTIF(J$22:J$52,"&gt;0")</f>
        <v>1596.72</v>
      </c>
      <c r="K70" s="23">
        <v>0</v>
      </c>
      <c r="L70" s="23">
        <f t="array" ref="L70">SUM(L$22:L$52)/COUNTIF(L$22:L$52,"&gt;0")</f>
        <v>3275.8928571428573</v>
      </c>
      <c r="M70" s="62">
        <f t="array" ref="M70">SUM(M$22:M$52)/COUNTIF(M$22:M$52,"&gt;0")</f>
        <v>5813.6399999999994</v>
      </c>
      <c r="N70" s="63">
        <f t="array" ref="N70">SUM(N$22:N$52)/COUNTIF(N$22:N$52,"&gt;0")</f>
        <v>8365.9453846153847</v>
      </c>
      <c r="O70" s="120">
        <f t="array" ref="O70">SUM(O$22:O$52)/COUNTIF(O$22:O$52,"&gt;0")</f>
        <v>10366.625000000002</v>
      </c>
      <c r="P70" s="122">
        <f t="array" ref="P70">SUM(P$22:P$52)/COUNTIF(P$22:P$52,"&gt;0")</f>
        <v>18135.002857142859</v>
      </c>
      <c r="Q70" s="51"/>
      <c r="R70" s="51"/>
      <c r="S70" s="51"/>
      <c r="T70" s="69"/>
    </row>
    <row r="71" spans="1:20" x14ac:dyDescent="0.25">
      <c r="A71" s="128" t="s">
        <v>74</v>
      </c>
      <c r="B71" s="23">
        <f>SUM(B$22:B$65)/COUNTIF(B$22:B$65,"&gt;0")</f>
        <v>5176.8630769230767</v>
      </c>
      <c r="C71" s="23">
        <f t="shared" ref="C71:P71" si="9">SUM(C$22:C$65)/COUNTIF(C$22:C$65,"&gt;0")</f>
        <v>2487.9749999999999</v>
      </c>
      <c r="D71" s="23">
        <f t="shared" si="9"/>
        <v>1997.6360000000004</v>
      </c>
      <c r="E71" s="23">
        <f t="shared" si="9"/>
        <v>865.76599999999996</v>
      </c>
      <c r="F71" s="23">
        <f t="shared" si="9"/>
        <v>4263.3468749999993</v>
      </c>
      <c r="G71" s="23">
        <f t="shared" si="9"/>
        <v>1587.5919999999999</v>
      </c>
      <c r="H71" s="23">
        <f t="shared" si="9"/>
        <v>1044.9693749999999</v>
      </c>
      <c r="I71" s="23">
        <f t="shared" si="9"/>
        <v>1107.7266666666667</v>
      </c>
      <c r="J71" s="23">
        <f t="shared" si="9"/>
        <v>971.04500000000007</v>
      </c>
      <c r="K71" s="23">
        <f t="shared" si="9"/>
        <v>588.16666666666663</v>
      </c>
      <c r="L71" s="23">
        <f t="shared" si="9"/>
        <v>2518.2672727272725</v>
      </c>
      <c r="M71" s="62">
        <f t="shared" si="9"/>
        <v>5091.9289473684203</v>
      </c>
      <c r="N71" s="63">
        <f t="shared" si="9"/>
        <v>8671.4542105263154</v>
      </c>
      <c r="O71" s="120">
        <f t="shared" si="9"/>
        <v>8758.2085714285731</v>
      </c>
      <c r="P71" s="122">
        <f t="shared" si="9"/>
        <v>16603.810000000001</v>
      </c>
      <c r="Q71" s="51"/>
      <c r="R71" s="51"/>
      <c r="S71" s="51"/>
      <c r="T71" s="69"/>
    </row>
    <row r="72" spans="1:20" x14ac:dyDescent="0.25">
      <c r="A72" s="129" t="s">
        <v>67</v>
      </c>
      <c r="B72" s="23">
        <f>SUM(B$53:B$65)/COUNTIF(B$53:B$65,"&gt;0")</f>
        <v>5979.5250000000005</v>
      </c>
      <c r="C72" s="23">
        <f t="shared" ref="C72:P72" si="10">SUM(C$53:C$65)/COUNTIF(C$53:C$65,"&gt;0")</f>
        <v>1396.8875</v>
      </c>
      <c r="D72" s="23">
        <f t="shared" si="10"/>
        <v>2132.6800000000003</v>
      </c>
      <c r="E72" s="23">
        <f t="shared" si="10"/>
        <v>733.11249999999995</v>
      </c>
      <c r="F72" s="23">
        <f t="shared" si="10"/>
        <v>4291.05</v>
      </c>
      <c r="G72" s="23">
        <f t="shared" si="10"/>
        <v>1096.2099999999998</v>
      </c>
      <c r="H72" s="23">
        <f t="shared" si="10"/>
        <v>396.81599999999997</v>
      </c>
      <c r="I72" s="23">
        <f t="shared" si="10"/>
        <v>1210.19</v>
      </c>
      <c r="J72" s="23">
        <f t="shared" si="10"/>
        <v>762.48666666666668</v>
      </c>
      <c r="K72" s="23">
        <f t="shared" si="10"/>
        <v>588.16666666666663</v>
      </c>
      <c r="L72" s="23">
        <f t="shared" si="10"/>
        <v>1192.4225000000001</v>
      </c>
      <c r="M72" s="62">
        <f t="shared" si="10"/>
        <v>3071.1379999999999</v>
      </c>
      <c r="N72" s="63">
        <f t="shared" si="10"/>
        <v>9333.3900000000012</v>
      </c>
      <c r="O72" s="120">
        <f t="shared" si="10"/>
        <v>5541.3757142857139</v>
      </c>
      <c r="P72" s="122">
        <f t="shared" si="10"/>
        <v>13541.424285714285</v>
      </c>
      <c r="Q72" s="51"/>
      <c r="R72" s="51"/>
      <c r="S72" s="51"/>
      <c r="T72" s="69"/>
    </row>
    <row r="73" spans="1:20" x14ac:dyDescent="0.25">
      <c r="A73" s="130" t="s">
        <v>65</v>
      </c>
      <c r="B73" s="23">
        <f t="array" ref="B73">MEDIAN(IF(B$3:B$65&lt;&gt;0,B$3:B$65))</f>
        <v>4641.3900000000003</v>
      </c>
      <c r="C73" s="23">
        <f t="array" ref="C73">MEDIAN(IF(C$3:C$65&lt;&gt;0,C$3:C$65))</f>
        <v>4143.53</v>
      </c>
      <c r="D73" s="23">
        <f t="array" ref="D73">MEDIAN(IF(D$3:D$65&lt;&gt;0,D$3:D$65))</f>
        <v>2863.55</v>
      </c>
      <c r="E73" s="23">
        <f t="array" ref="E73">MEDIAN(IF(E$3:E$65&lt;&gt;0,E$3:E$65))</f>
        <v>667.91499999999996</v>
      </c>
      <c r="F73" s="23">
        <f t="array" ref="F73">MEDIAN(IF(F$3:F$65&lt;&gt;0,F$3:F$65))</f>
        <v>3781.5450000000001</v>
      </c>
      <c r="G73" s="23">
        <f t="array" ref="G73">MEDIAN(IF(G$3:G$65&lt;&gt;0,G$3:G$65))</f>
        <v>1349.1949999999999</v>
      </c>
      <c r="H73" s="23">
        <f t="array" ref="H73">MEDIAN(IF(H$3:H$65&lt;&gt;0,H$3:H$65))</f>
        <v>926.29</v>
      </c>
      <c r="I73" s="23">
        <f t="array" ref="I73">MEDIAN(IF(I$3:I$65&lt;&gt;0,I$3:I$65))</f>
        <v>1106.845</v>
      </c>
      <c r="J73" s="23">
        <f t="array" ref="J73">MEDIAN(IF(J$3:J$65&lt;&gt;0,J$3:J$65))</f>
        <v>626.75</v>
      </c>
      <c r="K73" s="23">
        <f t="array" ref="K73">MEDIAN(IF(K$3:K$65&lt;&gt;0,K$3:K$65))</f>
        <v>558.47</v>
      </c>
      <c r="L73" s="23">
        <f t="array" ref="L73">MEDIAN(IF(L$3:L$65&lt;&gt;0,L$3:L$65))</f>
        <v>2376.23</v>
      </c>
      <c r="M73" s="62">
        <f t="array" ref="M73">MEDIAN(IF(M$3:M$65&lt;&gt;0,M$3:M$65))</f>
        <v>4851.6399999999994</v>
      </c>
      <c r="N73" s="63">
        <f t="array" ref="N73">MEDIAN(IF(N$3:N$65&lt;&gt;0,N$3:N$65))</f>
        <v>6865.55</v>
      </c>
      <c r="O73" s="120">
        <f t="array" ref="O73">MEDIAN(IF(O$3:O$65&lt;&gt;0,O$3:O$65))</f>
        <v>8507.2400000000016</v>
      </c>
      <c r="P73" s="122">
        <f t="array" ref="P73">MEDIAN(IF(P$3:P$65&lt;&gt;0,P$3:P$65))</f>
        <v>14053.099999999999</v>
      </c>
      <c r="Q73" s="51"/>
      <c r="R73" s="51"/>
      <c r="S73" s="51"/>
      <c r="T73" s="69"/>
    </row>
    <row r="74" spans="1:20" ht="15.75" thickBot="1" x14ac:dyDescent="0.3">
      <c r="A74" s="131" t="s">
        <v>71</v>
      </c>
      <c r="B74" s="24">
        <f t="array" ref="B74">MEDIAN(IF(B$53:B$65&lt;&gt;0,B$53:B$65))</f>
        <v>5925.3249999999998</v>
      </c>
      <c r="C74" s="24">
        <f t="array" ref="C74">MEDIAN(IF(C$53:C$65&lt;&gt;0,C$53:C$65))</f>
        <v>1567.46</v>
      </c>
      <c r="D74" s="24">
        <f t="array" ref="D74">MEDIAN(IF(D$53:D$65&lt;&gt;0,D$53:D$65))</f>
        <v>2827.22</v>
      </c>
      <c r="E74" s="24">
        <f t="array" ref="E74">MEDIAN(IF(E$53:E$65&lt;&gt;0,E$53:E$65))</f>
        <v>667.91499999999996</v>
      </c>
      <c r="F74" s="24">
        <f t="array" ref="F74">MEDIAN(IF(F$53:F$65&lt;&gt;0,F$53:F$65))</f>
        <v>4109.2550000000001</v>
      </c>
      <c r="G74" s="24">
        <f t="array" ref="G74">MEDIAN(IF(G$53:G$65&lt;&gt;0,G$53:G$65))</f>
        <v>1030.4749999999999</v>
      </c>
      <c r="H74" s="24">
        <f t="array" ref="H74">MEDIAN(IF(H$53:H$65&lt;&gt;0,H$53:H$65))</f>
        <v>397.1</v>
      </c>
      <c r="I74" s="24">
        <f t="array" ref="I74">MEDIAN(IF(I$53:I$65&lt;&gt;0,I$53:I$65))</f>
        <v>1063.26</v>
      </c>
      <c r="J74" s="24">
        <f t="array" ref="J74">MEDIAN(IF(J$53:J$65&lt;&gt;0,J$53:J$65))</f>
        <v>626.75</v>
      </c>
      <c r="K74" s="24">
        <f t="array" ref="K74">MEDIAN(IF(K$53:K$65&lt;&gt;0,K$53:K$65))</f>
        <v>558.47</v>
      </c>
      <c r="L74" s="24">
        <f t="array" ref="L74">MEDIAN(IF(L$53:L$65&lt;&gt;0,L$53:L$65))</f>
        <v>438.255</v>
      </c>
      <c r="M74" s="150">
        <f t="array" ref="M74">MEDIAN(IF(M$53:M$65&lt;&gt;0,M$53:M$65))</f>
        <v>2310.34</v>
      </c>
      <c r="N74" s="147">
        <f t="array" ref="N74">MEDIAN(IF(N$53:N$65&lt;&gt;0,N$53:N$65))</f>
        <v>10629.01</v>
      </c>
      <c r="O74" s="144">
        <f t="array" ref="O74">MEDIAN(IF(O$53:O$65&lt;&gt;0,O$53:O$65))</f>
        <v>3148.63</v>
      </c>
      <c r="P74" s="143">
        <f t="array" ref="P74">MEDIAN(IF(P$53:P$65&lt;&gt;0,P$53:P$65))</f>
        <v>10014.18</v>
      </c>
      <c r="Q74" s="51"/>
      <c r="R74" s="51"/>
      <c r="S74" s="51"/>
      <c r="T74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68"/>
  <sheetViews>
    <sheetView zoomScale="90" zoomScaleNormal="90" workbookViewId="0">
      <selection activeCell="G22" sqref="G22"/>
    </sheetView>
  </sheetViews>
  <sheetFormatPr defaultRowHeight="15" x14ac:dyDescent="0.25"/>
  <cols>
    <col min="1" max="1" width="20.7109375" style="19" bestFit="1" customWidth="1"/>
    <col min="2" max="65" width="9.140625" style="19"/>
    <col min="67" max="16384" width="9.140625" style="19"/>
  </cols>
  <sheetData>
    <row r="1" spans="1:64" ht="15.75" thickBot="1" x14ac:dyDescent="0.3">
      <c r="A1" s="237" t="s">
        <v>97</v>
      </c>
      <c r="B1" s="239" t="s">
        <v>98</v>
      </c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  <c r="AI1" s="240"/>
      <c r="AJ1" s="240"/>
      <c r="AK1" s="240"/>
      <c r="AL1" s="240"/>
      <c r="AM1" s="240"/>
      <c r="AN1" s="240"/>
      <c r="AO1" s="240"/>
      <c r="AP1" s="240"/>
      <c r="AQ1" s="240"/>
      <c r="AR1" s="240"/>
      <c r="AS1" s="240"/>
      <c r="AT1" s="240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1"/>
    </row>
    <row r="2" spans="1:64" ht="15.75" thickBot="1" x14ac:dyDescent="0.3">
      <c r="A2" s="238"/>
      <c r="B2" s="187">
        <v>1950</v>
      </c>
      <c r="C2" s="188">
        <v>1951</v>
      </c>
      <c r="D2" s="188">
        <v>1952</v>
      </c>
      <c r="E2" s="188">
        <v>1953</v>
      </c>
      <c r="F2" s="188">
        <v>1954</v>
      </c>
      <c r="G2" s="188">
        <v>1955</v>
      </c>
      <c r="H2" s="188">
        <v>1956</v>
      </c>
      <c r="I2" s="188">
        <v>1957</v>
      </c>
      <c r="J2" s="188">
        <v>1958</v>
      </c>
      <c r="K2" s="188">
        <v>1959</v>
      </c>
      <c r="L2" s="188">
        <v>1960</v>
      </c>
      <c r="M2" s="188">
        <v>1961</v>
      </c>
      <c r="N2" s="188">
        <v>1962</v>
      </c>
      <c r="O2" s="188">
        <v>1963</v>
      </c>
      <c r="P2" s="188">
        <v>1964</v>
      </c>
      <c r="Q2" s="188">
        <v>1965</v>
      </c>
      <c r="R2" s="188">
        <v>1966</v>
      </c>
      <c r="S2" s="188">
        <v>1967</v>
      </c>
      <c r="T2" s="188">
        <v>1968</v>
      </c>
      <c r="U2" s="188">
        <v>1969</v>
      </c>
      <c r="V2" s="188">
        <v>1970</v>
      </c>
      <c r="W2" s="188">
        <v>1971</v>
      </c>
      <c r="X2" s="188">
        <v>1972</v>
      </c>
      <c r="Y2" s="188">
        <v>1973</v>
      </c>
      <c r="Z2" s="188">
        <v>1974</v>
      </c>
      <c r="AA2" s="188">
        <v>1975</v>
      </c>
      <c r="AB2" s="188">
        <v>1976</v>
      </c>
      <c r="AC2" s="188">
        <v>1977</v>
      </c>
      <c r="AD2" s="188">
        <v>1978</v>
      </c>
      <c r="AE2" s="188">
        <v>1979</v>
      </c>
      <c r="AF2" s="188">
        <v>1980</v>
      </c>
      <c r="AG2" s="188">
        <v>1981</v>
      </c>
      <c r="AH2" s="188">
        <v>1982</v>
      </c>
      <c r="AI2" s="188">
        <v>1983</v>
      </c>
      <c r="AJ2" s="188">
        <v>1984</v>
      </c>
      <c r="AK2" s="188">
        <v>1985</v>
      </c>
      <c r="AL2" s="188">
        <v>1986</v>
      </c>
      <c r="AM2" s="188">
        <v>1987</v>
      </c>
      <c r="AN2" s="188">
        <v>1988</v>
      </c>
      <c r="AO2" s="188">
        <v>1989</v>
      </c>
      <c r="AP2" s="188">
        <v>1990</v>
      </c>
      <c r="AQ2" s="188">
        <v>1991</v>
      </c>
      <c r="AR2" s="188">
        <v>1992</v>
      </c>
      <c r="AS2" s="188">
        <v>1993</v>
      </c>
      <c r="AT2" s="188">
        <v>1994</v>
      </c>
      <c r="AU2" s="188">
        <v>1995</v>
      </c>
      <c r="AV2" s="188">
        <v>1996</v>
      </c>
      <c r="AW2" s="188">
        <v>1997</v>
      </c>
      <c r="AX2" s="188">
        <v>1998</v>
      </c>
      <c r="AY2" s="188">
        <v>1999</v>
      </c>
      <c r="AZ2" s="188">
        <v>2000</v>
      </c>
      <c r="BA2" s="188">
        <v>2001</v>
      </c>
      <c r="BB2" s="188">
        <v>2002</v>
      </c>
      <c r="BC2" s="188">
        <v>2003</v>
      </c>
      <c r="BD2" s="188">
        <v>2004</v>
      </c>
      <c r="BE2" s="188">
        <v>2005</v>
      </c>
      <c r="BF2" s="188">
        <v>2006</v>
      </c>
      <c r="BG2" s="188">
        <v>2007</v>
      </c>
      <c r="BH2" s="188">
        <v>2008</v>
      </c>
      <c r="BI2" s="188">
        <v>2009</v>
      </c>
      <c r="BJ2" s="188">
        <v>2010</v>
      </c>
      <c r="BK2" s="188">
        <v>2011</v>
      </c>
      <c r="BL2" s="189">
        <v>2012</v>
      </c>
    </row>
    <row r="3" spans="1:64" x14ac:dyDescent="0.25">
      <c r="A3" s="202" t="s">
        <v>99</v>
      </c>
      <c r="B3" s="38">
        <v>0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4012.7000000000003</v>
      </c>
      <c r="R3" s="39">
        <v>1001.7</v>
      </c>
      <c r="S3" s="39">
        <v>1449.9</v>
      </c>
      <c r="T3" s="39">
        <v>49.6</v>
      </c>
      <c r="U3" s="39">
        <v>912.4</v>
      </c>
      <c r="V3" s="39">
        <v>43315.600000000006</v>
      </c>
      <c r="W3" s="39">
        <v>22151.7</v>
      </c>
      <c r="X3" s="39">
        <v>46727.3</v>
      </c>
      <c r="Y3" s="39">
        <v>47233.1</v>
      </c>
      <c r="Z3" s="39">
        <v>39862.400000000001</v>
      </c>
      <c r="AA3" s="39">
        <v>55899</v>
      </c>
      <c r="AB3" s="39">
        <v>51009.700000000004</v>
      </c>
      <c r="AC3" s="39">
        <v>54651.4</v>
      </c>
      <c r="AD3" s="39">
        <v>37688.6</v>
      </c>
      <c r="AE3" s="39">
        <v>41863.699999999997</v>
      </c>
      <c r="AF3" s="39">
        <v>41080.199999999997</v>
      </c>
      <c r="AG3" s="39">
        <v>51884.5</v>
      </c>
      <c r="AH3" s="39">
        <v>52574.7</v>
      </c>
      <c r="AI3" s="39">
        <v>21384.1</v>
      </c>
      <c r="AJ3" s="39">
        <v>23569.9</v>
      </c>
      <c r="AK3" s="39">
        <v>44833.1</v>
      </c>
      <c r="AL3" s="39">
        <v>24145.1</v>
      </c>
      <c r="AM3" s="39">
        <v>46620.200000000004</v>
      </c>
      <c r="AN3" s="39">
        <v>30952.400000000001</v>
      </c>
      <c r="AO3" s="39">
        <v>38952</v>
      </c>
      <c r="AP3" s="39">
        <v>40827.199999999997</v>
      </c>
      <c r="AQ3" s="39">
        <v>43176.899999999994</v>
      </c>
      <c r="AR3" s="39">
        <v>27273.199999999997</v>
      </c>
      <c r="AS3" s="39">
        <v>36024.199999999997</v>
      </c>
      <c r="AT3" s="39">
        <v>62331.4</v>
      </c>
      <c r="AU3" s="39">
        <v>54528.5</v>
      </c>
      <c r="AV3" s="39">
        <v>48647.299999999996</v>
      </c>
      <c r="AW3" s="39">
        <v>35046.699999999997</v>
      </c>
      <c r="AX3" s="39">
        <v>35090.199999999997</v>
      </c>
      <c r="AY3" s="39">
        <v>28990.5</v>
      </c>
      <c r="AZ3" s="39">
        <v>32828.5</v>
      </c>
      <c r="BA3" s="39">
        <v>46208</v>
      </c>
      <c r="BB3" s="39">
        <v>50234.600000000006</v>
      </c>
      <c r="BC3" s="39">
        <v>32507.4</v>
      </c>
      <c r="BD3" s="39">
        <v>32685.699999999997</v>
      </c>
      <c r="BE3" s="39">
        <v>58818.600000000006</v>
      </c>
      <c r="BF3" s="39">
        <v>51053.899999999994</v>
      </c>
      <c r="BG3" s="39">
        <v>58775.4</v>
      </c>
      <c r="BH3" s="39">
        <v>34702.6</v>
      </c>
      <c r="BI3" s="39">
        <v>21607.7</v>
      </c>
      <c r="BJ3" s="39">
        <v>47419.1</v>
      </c>
      <c r="BK3" s="39">
        <v>0</v>
      </c>
      <c r="BL3" s="20">
        <v>10397.76</v>
      </c>
    </row>
    <row r="4" spans="1:64" x14ac:dyDescent="0.25">
      <c r="A4" s="186" t="s">
        <v>100</v>
      </c>
      <c r="B4" s="25">
        <v>0</v>
      </c>
      <c r="C4" s="26">
        <v>0</v>
      </c>
      <c r="D4" s="26">
        <v>0</v>
      </c>
      <c r="E4" s="26">
        <v>0</v>
      </c>
      <c r="F4" s="26">
        <v>0</v>
      </c>
      <c r="G4" s="26">
        <v>0</v>
      </c>
      <c r="H4" s="26">
        <v>0</v>
      </c>
      <c r="I4" s="26">
        <v>0</v>
      </c>
      <c r="J4" s="26">
        <v>0</v>
      </c>
      <c r="K4" s="26">
        <v>0</v>
      </c>
      <c r="L4" s="26">
        <v>0</v>
      </c>
      <c r="M4" s="26">
        <v>0</v>
      </c>
      <c r="N4" s="26">
        <v>0</v>
      </c>
      <c r="O4" s="26">
        <v>1198.02</v>
      </c>
      <c r="P4" s="26">
        <v>0</v>
      </c>
      <c r="Q4" s="26">
        <v>0</v>
      </c>
      <c r="R4" s="26">
        <v>0</v>
      </c>
      <c r="S4" s="26">
        <v>0</v>
      </c>
      <c r="T4" s="26">
        <v>0</v>
      </c>
      <c r="U4" s="26">
        <v>0</v>
      </c>
      <c r="V4" s="26">
        <v>29.75</v>
      </c>
      <c r="W4" s="26">
        <v>0</v>
      </c>
      <c r="X4" s="26">
        <v>39.67</v>
      </c>
      <c r="Y4" s="26">
        <v>0</v>
      </c>
      <c r="Z4" s="26">
        <v>0</v>
      </c>
      <c r="AA4" s="26">
        <v>0</v>
      </c>
      <c r="AB4" s="26">
        <v>0</v>
      </c>
      <c r="AC4" s="26">
        <v>0</v>
      </c>
      <c r="AD4" s="26">
        <v>0</v>
      </c>
      <c r="AE4" s="26">
        <v>0</v>
      </c>
      <c r="AF4" s="26">
        <v>0</v>
      </c>
      <c r="AG4" s="26">
        <v>0</v>
      </c>
      <c r="AH4" s="26">
        <v>0</v>
      </c>
      <c r="AI4" s="26">
        <v>0</v>
      </c>
      <c r="AJ4" s="26">
        <v>0</v>
      </c>
      <c r="AK4" s="26">
        <v>0</v>
      </c>
      <c r="AL4" s="26">
        <v>41.65</v>
      </c>
      <c r="AM4" s="26">
        <v>0</v>
      </c>
      <c r="AN4" s="26">
        <v>0</v>
      </c>
      <c r="AO4" s="26">
        <v>0</v>
      </c>
      <c r="AP4" s="26">
        <v>0</v>
      </c>
      <c r="AQ4" s="26">
        <v>0</v>
      </c>
      <c r="AR4" s="26">
        <v>0</v>
      </c>
      <c r="AS4" s="26">
        <v>0</v>
      </c>
      <c r="AT4" s="26">
        <v>0</v>
      </c>
      <c r="AU4" s="26">
        <v>0</v>
      </c>
      <c r="AV4" s="26">
        <v>0</v>
      </c>
      <c r="AW4" s="26">
        <v>0</v>
      </c>
      <c r="AX4" s="26">
        <v>0</v>
      </c>
      <c r="AY4" s="26">
        <v>0</v>
      </c>
      <c r="AZ4" s="26">
        <v>0</v>
      </c>
      <c r="BA4" s="26">
        <v>0</v>
      </c>
      <c r="BB4" s="26">
        <v>0</v>
      </c>
      <c r="BC4" s="26">
        <v>0</v>
      </c>
      <c r="BD4" s="26">
        <v>0</v>
      </c>
      <c r="BE4" s="26">
        <v>428.55</v>
      </c>
      <c r="BF4" s="26">
        <v>246.58</v>
      </c>
      <c r="BG4" s="26">
        <v>424.56999999999994</v>
      </c>
      <c r="BH4" s="26">
        <v>0</v>
      </c>
      <c r="BI4" s="26">
        <v>0</v>
      </c>
      <c r="BJ4" s="26">
        <v>0</v>
      </c>
      <c r="BK4" s="26">
        <v>0</v>
      </c>
      <c r="BL4" s="43">
        <v>120</v>
      </c>
    </row>
    <row r="5" spans="1:64" x14ac:dyDescent="0.25">
      <c r="A5" s="186" t="s">
        <v>101</v>
      </c>
      <c r="B5" s="25">
        <v>0</v>
      </c>
      <c r="C5" s="26">
        <v>0</v>
      </c>
      <c r="D5" s="26">
        <v>0</v>
      </c>
      <c r="E5" s="26">
        <v>0</v>
      </c>
      <c r="F5" s="26">
        <v>0</v>
      </c>
      <c r="G5" s="26">
        <v>0</v>
      </c>
      <c r="H5" s="26">
        <v>0</v>
      </c>
      <c r="I5" s="26">
        <v>0</v>
      </c>
      <c r="J5" s="26">
        <v>0</v>
      </c>
      <c r="K5" s="26">
        <v>0</v>
      </c>
      <c r="L5" s="26">
        <v>0</v>
      </c>
      <c r="M5" s="26">
        <v>0</v>
      </c>
      <c r="N5" s="26">
        <v>0</v>
      </c>
      <c r="O5" s="26">
        <v>0</v>
      </c>
      <c r="P5" s="26">
        <v>0</v>
      </c>
      <c r="Q5" s="26">
        <v>1344.81</v>
      </c>
      <c r="R5" s="26">
        <v>0</v>
      </c>
      <c r="S5" s="26">
        <v>0</v>
      </c>
      <c r="T5" s="26">
        <v>0</v>
      </c>
      <c r="U5" s="26">
        <v>0</v>
      </c>
      <c r="V5" s="26">
        <v>0</v>
      </c>
      <c r="W5" s="26">
        <v>0</v>
      </c>
      <c r="X5" s="26">
        <v>0</v>
      </c>
      <c r="Y5" s="26">
        <v>0</v>
      </c>
      <c r="Z5" s="26">
        <v>0</v>
      </c>
      <c r="AA5" s="26">
        <v>0</v>
      </c>
      <c r="AB5" s="26">
        <v>0</v>
      </c>
      <c r="AC5" s="26">
        <v>29.75</v>
      </c>
      <c r="AD5" s="26">
        <v>662.49</v>
      </c>
      <c r="AE5" s="26">
        <v>0</v>
      </c>
      <c r="AF5" s="26">
        <v>0</v>
      </c>
      <c r="AG5" s="26">
        <v>196.37</v>
      </c>
      <c r="AH5" s="26">
        <v>214.22</v>
      </c>
      <c r="AI5" s="26">
        <v>0</v>
      </c>
      <c r="AJ5" s="26">
        <v>458.19</v>
      </c>
      <c r="AK5" s="26">
        <v>65.459999999999994</v>
      </c>
      <c r="AL5" s="26">
        <v>2035.07</v>
      </c>
      <c r="AM5" s="26">
        <v>140.83000000000001</v>
      </c>
      <c r="AN5" s="26">
        <v>178.52</v>
      </c>
      <c r="AO5" s="26">
        <v>0</v>
      </c>
      <c r="AP5" s="26">
        <v>0</v>
      </c>
      <c r="AQ5" s="26">
        <v>2558.7199999999998</v>
      </c>
      <c r="AR5" s="26">
        <v>462.16</v>
      </c>
      <c r="AS5" s="26">
        <v>844.97</v>
      </c>
      <c r="AT5" s="26">
        <v>1852.59</v>
      </c>
      <c r="AU5" s="26">
        <v>2475.41</v>
      </c>
      <c r="AV5" s="26">
        <v>1896.92</v>
      </c>
      <c r="AW5" s="26">
        <v>2410.75</v>
      </c>
      <c r="AX5" s="26">
        <v>1570.14</v>
      </c>
      <c r="AY5" s="26">
        <v>2941.53</v>
      </c>
      <c r="AZ5" s="26">
        <v>1614.77</v>
      </c>
      <c r="BA5" s="26">
        <v>1536.42</v>
      </c>
      <c r="BB5" s="26">
        <v>1633.41</v>
      </c>
      <c r="BC5" s="26">
        <v>879.68</v>
      </c>
      <c r="BD5" s="26">
        <v>2420.86</v>
      </c>
      <c r="BE5" s="26">
        <v>1462.24</v>
      </c>
      <c r="BF5" s="26">
        <v>915.05</v>
      </c>
      <c r="BG5" s="26">
        <v>1199.9100000000001</v>
      </c>
      <c r="BH5" s="26">
        <v>1267.42</v>
      </c>
      <c r="BI5" s="26">
        <v>679.56999999999994</v>
      </c>
      <c r="BJ5" s="26">
        <v>803.19</v>
      </c>
      <c r="BK5" s="26">
        <v>0</v>
      </c>
      <c r="BL5" s="43">
        <v>43</v>
      </c>
    </row>
    <row r="6" spans="1:64" x14ac:dyDescent="0.25">
      <c r="A6" s="186" t="s">
        <v>102</v>
      </c>
      <c r="B6" s="25">
        <v>0</v>
      </c>
      <c r="C6" s="26">
        <v>0</v>
      </c>
      <c r="D6" s="26">
        <v>0</v>
      </c>
      <c r="E6" s="26">
        <v>0</v>
      </c>
      <c r="F6" s="26">
        <v>0</v>
      </c>
      <c r="G6" s="26">
        <v>0</v>
      </c>
      <c r="H6" s="26">
        <v>0</v>
      </c>
      <c r="I6" s="26">
        <v>0</v>
      </c>
      <c r="J6" s="26">
        <v>0</v>
      </c>
      <c r="K6" s="26">
        <v>0</v>
      </c>
      <c r="L6" s="26">
        <v>0</v>
      </c>
      <c r="M6" s="26">
        <v>0</v>
      </c>
      <c r="N6" s="26">
        <v>0</v>
      </c>
      <c r="O6" s="26">
        <v>0</v>
      </c>
      <c r="P6" s="26">
        <v>0</v>
      </c>
      <c r="Q6" s="26">
        <v>833.07</v>
      </c>
      <c r="R6" s="26">
        <v>0</v>
      </c>
      <c r="S6" s="26">
        <v>220.17</v>
      </c>
      <c r="T6" s="26">
        <v>71.41</v>
      </c>
      <c r="U6" s="26">
        <v>0</v>
      </c>
      <c r="V6" s="26">
        <v>0</v>
      </c>
      <c r="W6" s="26">
        <v>0</v>
      </c>
      <c r="X6" s="26">
        <v>0</v>
      </c>
      <c r="Y6" s="26">
        <v>0</v>
      </c>
      <c r="Z6" s="26">
        <v>0</v>
      </c>
      <c r="AA6" s="26">
        <v>0</v>
      </c>
      <c r="AB6" s="26">
        <v>0</v>
      </c>
      <c r="AC6" s="26">
        <v>0</v>
      </c>
      <c r="AD6" s="26">
        <v>247.94</v>
      </c>
      <c r="AE6" s="26">
        <v>0</v>
      </c>
      <c r="AF6" s="26">
        <v>0</v>
      </c>
      <c r="AG6" s="26">
        <v>1654.24</v>
      </c>
      <c r="AH6" s="26">
        <v>965.97</v>
      </c>
      <c r="AI6" s="26">
        <v>0</v>
      </c>
      <c r="AJ6" s="26">
        <v>327.27999999999997</v>
      </c>
      <c r="AK6" s="26">
        <v>75.37</v>
      </c>
      <c r="AL6" s="26">
        <v>720.01</v>
      </c>
      <c r="AM6" s="26">
        <v>0</v>
      </c>
      <c r="AN6" s="26">
        <v>563.30999999999995</v>
      </c>
      <c r="AO6" s="26">
        <v>228.1</v>
      </c>
      <c r="AP6" s="26">
        <v>0</v>
      </c>
      <c r="AQ6" s="26">
        <v>682.32</v>
      </c>
      <c r="AR6" s="26">
        <v>0</v>
      </c>
      <c r="AS6" s="26">
        <v>0</v>
      </c>
      <c r="AT6" s="26">
        <v>317.36</v>
      </c>
      <c r="AU6" s="26">
        <v>882.8</v>
      </c>
      <c r="AV6" s="26">
        <v>392.73</v>
      </c>
      <c r="AW6" s="26">
        <v>974.29</v>
      </c>
      <c r="AX6" s="26">
        <v>0</v>
      </c>
      <c r="AY6" s="26">
        <v>1851.08</v>
      </c>
      <c r="AZ6" s="26">
        <v>105.52</v>
      </c>
      <c r="BA6" s="26">
        <v>0</v>
      </c>
      <c r="BB6" s="26">
        <v>0</v>
      </c>
      <c r="BC6" s="26">
        <v>137.26</v>
      </c>
      <c r="BD6" s="26">
        <v>1775.2400000000002</v>
      </c>
      <c r="BE6" s="26">
        <v>261.02999999999997</v>
      </c>
      <c r="BF6" s="26">
        <v>417.73</v>
      </c>
      <c r="BG6" s="26">
        <v>74.5</v>
      </c>
      <c r="BH6" s="26">
        <v>0</v>
      </c>
      <c r="BI6" s="26">
        <v>766.39</v>
      </c>
      <c r="BJ6" s="26">
        <v>0</v>
      </c>
      <c r="BK6" s="26"/>
      <c r="BL6" s="43"/>
    </row>
    <row r="7" spans="1:64" x14ac:dyDescent="0.25">
      <c r="A7" s="64" t="s">
        <v>103</v>
      </c>
      <c r="B7" s="25">
        <v>0</v>
      </c>
      <c r="C7" s="26">
        <v>0</v>
      </c>
      <c r="D7" s="26">
        <v>0</v>
      </c>
      <c r="E7" s="26">
        <v>0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6">
        <v>0</v>
      </c>
      <c r="P7" s="26">
        <v>0</v>
      </c>
      <c r="Q7" s="26">
        <v>420.5</v>
      </c>
      <c r="R7" s="26">
        <v>93.22</v>
      </c>
      <c r="S7" s="26">
        <v>0</v>
      </c>
      <c r="T7" s="26">
        <v>31.74</v>
      </c>
      <c r="U7" s="26">
        <v>198.35</v>
      </c>
      <c r="V7" s="26">
        <v>0</v>
      </c>
      <c r="W7" s="26">
        <v>0</v>
      </c>
      <c r="X7" s="26">
        <v>0</v>
      </c>
      <c r="Y7" s="26">
        <v>0</v>
      </c>
      <c r="Z7" s="26">
        <v>0</v>
      </c>
      <c r="AA7" s="26">
        <v>0</v>
      </c>
      <c r="AB7" s="26">
        <v>0</v>
      </c>
      <c r="AC7" s="26">
        <v>0</v>
      </c>
      <c r="AD7" s="26">
        <v>67.44</v>
      </c>
      <c r="AE7" s="26">
        <v>0</v>
      </c>
      <c r="AF7" s="26">
        <v>0</v>
      </c>
      <c r="AG7" s="26">
        <v>7.93</v>
      </c>
      <c r="AH7" s="26">
        <v>271.74</v>
      </c>
      <c r="AI7" s="26">
        <v>0</v>
      </c>
      <c r="AJ7" s="26">
        <v>628.77</v>
      </c>
      <c r="AK7" s="26">
        <v>0</v>
      </c>
      <c r="AL7" s="26">
        <v>702.16</v>
      </c>
      <c r="AM7" s="26">
        <v>0</v>
      </c>
      <c r="AN7" s="26">
        <v>0</v>
      </c>
      <c r="AO7" s="26">
        <v>0</v>
      </c>
      <c r="AP7" s="26">
        <v>0</v>
      </c>
      <c r="AQ7" s="26">
        <v>0</v>
      </c>
      <c r="AR7" s="26">
        <v>0</v>
      </c>
      <c r="AS7" s="26">
        <v>0</v>
      </c>
      <c r="AT7" s="26">
        <v>267.77</v>
      </c>
      <c r="AU7" s="26">
        <v>525.23</v>
      </c>
      <c r="AV7" s="26">
        <v>152.33000000000001</v>
      </c>
      <c r="AW7" s="26">
        <v>103.93</v>
      </c>
      <c r="AX7" s="26">
        <v>0</v>
      </c>
      <c r="AY7" s="26">
        <v>779.12</v>
      </c>
      <c r="AZ7" s="26">
        <v>927.68</v>
      </c>
      <c r="BA7" s="26">
        <v>154.71</v>
      </c>
      <c r="BB7" s="26">
        <v>0</v>
      </c>
      <c r="BC7" s="26">
        <v>151.74</v>
      </c>
      <c r="BD7" s="26">
        <v>786.66</v>
      </c>
      <c r="BE7" s="26">
        <v>162.25</v>
      </c>
      <c r="BF7" s="26">
        <v>80.41</v>
      </c>
      <c r="BG7" s="26">
        <v>0</v>
      </c>
      <c r="BH7" s="26">
        <v>153.9</v>
      </c>
      <c r="BI7" s="26">
        <v>381.52</v>
      </c>
      <c r="BJ7" s="26">
        <v>0</v>
      </c>
      <c r="BK7" s="26"/>
      <c r="BL7" s="43"/>
    </row>
    <row r="8" spans="1:64" x14ac:dyDescent="0.25">
      <c r="A8" s="64" t="s">
        <v>104</v>
      </c>
      <c r="B8" s="25">
        <v>0</v>
      </c>
      <c r="C8" s="26">
        <v>0</v>
      </c>
      <c r="D8" s="26">
        <v>0</v>
      </c>
      <c r="E8" s="26">
        <v>0</v>
      </c>
      <c r="F8" s="26">
        <v>0</v>
      </c>
      <c r="G8" s="26">
        <v>0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765.63</v>
      </c>
      <c r="R8" s="26">
        <v>0</v>
      </c>
      <c r="S8" s="26">
        <v>61.49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6">
        <v>0</v>
      </c>
      <c r="Z8" s="26">
        <v>0</v>
      </c>
      <c r="AA8" s="26">
        <v>0</v>
      </c>
      <c r="AB8" s="26">
        <v>0</v>
      </c>
      <c r="AC8" s="26">
        <v>357.03</v>
      </c>
      <c r="AD8" s="26">
        <v>93.22</v>
      </c>
      <c r="AE8" s="26">
        <v>0</v>
      </c>
      <c r="AF8" s="26">
        <v>0</v>
      </c>
      <c r="AG8" s="26">
        <v>0</v>
      </c>
      <c r="AH8" s="26">
        <v>0</v>
      </c>
      <c r="AI8" s="26">
        <v>0</v>
      </c>
      <c r="AJ8" s="26">
        <v>128.93</v>
      </c>
      <c r="AK8" s="26">
        <v>0</v>
      </c>
      <c r="AL8" s="26">
        <v>323.31</v>
      </c>
      <c r="AM8" s="26">
        <v>0</v>
      </c>
      <c r="AN8" s="26">
        <v>0</v>
      </c>
      <c r="AO8" s="26">
        <v>779.52</v>
      </c>
      <c r="AP8" s="26">
        <v>0</v>
      </c>
      <c r="AQ8" s="26">
        <v>0</v>
      </c>
      <c r="AR8" s="26">
        <v>0</v>
      </c>
      <c r="AS8" s="26">
        <v>226.2</v>
      </c>
      <c r="AT8" s="26">
        <v>0</v>
      </c>
      <c r="AU8" s="26">
        <v>128.43</v>
      </c>
      <c r="AV8" s="26">
        <v>234.20000000000002</v>
      </c>
      <c r="AW8" s="26">
        <v>427.34</v>
      </c>
      <c r="AX8" s="26">
        <v>872.83</v>
      </c>
      <c r="AY8" s="26">
        <v>1171.46</v>
      </c>
      <c r="AZ8" s="26">
        <v>691.32</v>
      </c>
      <c r="BA8" s="26">
        <v>224.69</v>
      </c>
      <c r="BB8" s="26">
        <v>709.89</v>
      </c>
      <c r="BC8" s="26">
        <v>360.01</v>
      </c>
      <c r="BD8" s="26">
        <v>390.75</v>
      </c>
      <c r="BE8" s="26">
        <v>299.77</v>
      </c>
      <c r="BF8" s="26">
        <v>44.89</v>
      </c>
      <c r="BG8" s="26">
        <v>0</v>
      </c>
      <c r="BH8" s="26">
        <v>83.17</v>
      </c>
      <c r="BI8" s="26">
        <v>93.07</v>
      </c>
      <c r="BJ8" s="26">
        <v>0</v>
      </c>
      <c r="BK8" s="26">
        <v>0</v>
      </c>
      <c r="BL8" s="43">
        <v>418</v>
      </c>
    </row>
    <row r="9" spans="1:64" x14ac:dyDescent="0.25">
      <c r="A9" s="64" t="s">
        <v>105</v>
      </c>
      <c r="B9" s="25">
        <v>0</v>
      </c>
      <c r="C9" s="26">
        <v>0</v>
      </c>
      <c r="D9" s="26">
        <v>0</v>
      </c>
      <c r="E9" s="26">
        <v>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0</v>
      </c>
      <c r="N9" s="26">
        <v>0</v>
      </c>
      <c r="O9" s="26">
        <v>0</v>
      </c>
      <c r="P9" s="26">
        <v>0</v>
      </c>
      <c r="Q9" s="26">
        <v>452.24</v>
      </c>
      <c r="R9" s="26">
        <v>0</v>
      </c>
      <c r="S9" s="26">
        <v>0</v>
      </c>
      <c r="T9" s="26">
        <v>21.82</v>
      </c>
      <c r="U9" s="26">
        <v>0</v>
      </c>
      <c r="V9" s="26">
        <v>0</v>
      </c>
      <c r="W9" s="26">
        <v>0</v>
      </c>
      <c r="X9" s="26">
        <v>0</v>
      </c>
      <c r="Y9" s="26">
        <v>0</v>
      </c>
      <c r="Z9" s="26">
        <v>0</v>
      </c>
      <c r="AA9" s="26">
        <v>0</v>
      </c>
      <c r="AB9" s="26">
        <v>0</v>
      </c>
      <c r="AC9" s="26">
        <v>0</v>
      </c>
      <c r="AD9" s="26">
        <v>0</v>
      </c>
      <c r="AE9" s="26">
        <v>0</v>
      </c>
      <c r="AF9" s="26">
        <v>0</v>
      </c>
      <c r="AG9" s="26">
        <v>648.6</v>
      </c>
      <c r="AH9" s="26">
        <v>335.21</v>
      </c>
      <c r="AI9" s="26">
        <v>0</v>
      </c>
      <c r="AJ9" s="26">
        <v>176.53</v>
      </c>
      <c r="AK9" s="26">
        <v>0</v>
      </c>
      <c r="AL9" s="26">
        <v>505.79</v>
      </c>
      <c r="AM9" s="26">
        <v>0</v>
      </c>
      <c r="AN9" s="26">
        <v>0</v>
      </c>
      <c r="AO9" s="26">
        <v>293.56</v>
      </c>
      <c r="AP9" s="26">
        <v>0</v>
      </c>
      <c r="AQ9" s="26">
        <v>2070.77</v>
      </c>
      <c r="AR9" s="26">
        <v>0</v>
      </c>
      <c r="AS9" s="26">
        <v>395.51</v>
      </c>
      <c r="AT9" s="26">
        <v>148.76</v>
      </c>
      <c r="AU9" s="26">
        <v>29.75</v>
      </c>
      <c r="AV9" s="26">
        <v>706.72</v>
      </c>
      <c r="AW9" s="26">
        <v>922.53</v>
      </c>
      <c r="AX9" s="26">
        <v>388.77</v>
      </c>
      <c r="AY9" s="26">
        <v>1932.13</v>
      </c>
      <c r="AZ9" s="26">
        <v>0</v>
      </c>
      <c r="BA9" s="26">
        <v>416.73</v>
      </c>
      <c r="BB9" s="26">
        <v>1083.5899999999999</v>
      </c>
      <c r="BC9" s="26">
        <v>379.24</v>
      </c>
      <c r="BD9" s="26">
        <v>1029.6399999999999</v>
      </c>
      <c r="BE9" s="26">
        <v>0</v>
      </c>
      <c r="BF9" s="26">
        <v>474.45</v>
      </c>
      <c r="BG9" s="26">
        <v>96.45</v>
      </c>
      <c r="BH9" s="26">
        <v>0</v>
      </c>
      <c r="BI9" s="26">
        <v>1229.97</v>
      </c>
      <c r="BJ9" s="26">
        <v>0</v>
      </c>
      <c r="BK9" s="26"/>
      <c r="BL9" s="43"/>
    </row>
    <row r="10" spans="1:64" x14ac:dyDescent="0.25">
      <c r="A10" s="64" t="s">
        <v>106</v>
      </c>
      <c r="B10" s="25">
        <v>0</v>
      </c>
      <c r="C10" s="26">
        <v>0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6">
        <v>0</v>
      </c>
      <c r="P10" s="26">
        <v>0</v>
      </c>
      <c r="Q10" s="26">
        <v>230.09</v>
      </c>
      <c r="R10" s="26">
        <v>0</v>
      </c>
      <c r="S10" s="26">
        <v>0</v>
      </c>
      <c r="T10" s="26">
        <v>5.95</v>
      </c>
      <c r="U10" s="26">
        <v>0</v>
      </c>
      <c r="V10" s="26">
        <v>0</v>
      </c>
      <c r="W10" s="26">
        <v>0</v>
      </c>
      <c r="X10" s="26">
        <v>0</v>
      </c>
      <c r="Y10" s="26">
        <v>0</v>
      </c>
      <c r="Z10" s="26">
        <v>0</v>
      </c>
      <c r="AA10" s="26">
        <v>0</v>
      </c>
      <c r="AB10" s="26">
        <v>0</v>
      </c>
      <c r="AC10" s="26">
        <v>0</v>
      </c>
      <c r="AD10" s="26">
        <v>3.97</v>
      </c>
      <c r="AE10" s="26">
        <v>0</v>
      </c>
      <c r="AF10" s="26">
        <v>0</v>
      </c>
      <c r="AG10" s="26">
        <v>0</v>
      </c>
      <c r="AH10" s="26">
        <v>0</v>
      </c>
      <c r="AI10" s="26">
        <v>0</v>
      </c>
      <c r="AJ10" s="26">
        <v>0</v>
      </c>
      <c r="AK10" s="26">
        <v>0</v>
      </c>
      <c r="AL10" s="26">
        <v>132.88999999999999</v>
      </c>
      <c r="AM10" s="26">
        <v>0</v>
      </c>
      <c r="AN10" s="26">
        <v>0</v>
      </c>
      <c r="AO10" s="26">
        <v>0</v>
      </c>
      <c r="AP10" s="26">
        <v>0</v>
      </c>
      <c r="AQ10" s="26">
        <v>0</v>
      </c>
      <c r="AR10" s="26">
        <v>0</v>
      </c>
      <c r="AS10" s="26">
        <v>217.73</v>
      </c>
      <c r="AT10" s="26">
        <v>0</v>
      </c>
      <c r="AU10" s="26">
        <v>0</v>
      </c>
      <c r="AV10" s="26">
        <v>0</v>
      </c>
      <c r="AW10" s="26">
        <v>0</v>
      </c>
      <c r="AX10" s="26">
        <v>0</v>
      </c>
      <c r="AY10" s="26">
        <v>0</v>
      </c>
      <c r="AZ10" s="26">
        <v>0</v>
      </c>
      <c r="BA10" s="26">
        <v>0</v>
      </c>
      <c r="BB10" s="26">
        <v>0</v>
      </c>
      <c r="BC10" s="26">
        <v>0</v>
      </c>
      <c r="BD10" s="26">
        <v>0</v>
      </c>
      <c r="BE10" s="26">
        <v>178.51</v>
      </c>
      <c r="BF10" s="26">
        <v>0</v>
      </c>
      <c r="BG10" s="26">
        <v>0</v>
      </c>
      <c r="BH10" s="26">
        <v>0</v>
      </c>
      <c r="BI10" s="26">
        <v>0</v>
      </c>
      <c r="BJ10" s="26">
        <v>0</v>
      </c>
      <c r="BK10" s="26">
        <v>0</v>
      </c>
      <c r="BL10" s="43">
        <v>105.9</v>
      </c>
    </row>
    <row r="11" spans="1:64" x14ac:dyDescent="0.25">
      <c r="A11" s="64" t="s">
        <v>107</v>
      </c>
      <c r="B11" s="25">
        <v>476.04</v>
      </c>
      <c r="C11" s="26">
        <v>0</v>
      </c>
      <c r="D11" s="26">
        <v>0</v>
      </c>
      <c r="E11" s="26">
        <v>0</v>
      </c>
      <c r="F11" s="26">
        <v>1586.8</v>
      </c>
      <c r="G11" s="26">
        <v>0</v>
      </c>
      <c r="H11" s="26">
        <v>0</v>
      </c>
      <c r="I11" s="26">
        <v>0</v>
      </c>
      <c r="J11" s="26">
        <v>0</v>
      </c>
      <c r="K11" s="26">
        <v>0</v>
      </c>
      <c r="L11" s="26">
        <v>0</v>
      </c>
      <c r="M11" s="26">
        <v>0</v>
      </c>
      <c r="N11" s="26">
        <v>0</v>
      </c>
      <c r="O11" s="26">
        <v>0</v>
      </c>
      <c r="P11" s="26">
        <v>0</v>
      </c>
      <c r="Q11" s="26">
        <v>2023.17</v>
      </c>
      <c r="R11" s="26">
        <v>0</v>
      </c>
      <c r="S11" s="26">
        <v>1130.5900000000001</v>
      </c>
      <c r="T11" s="26">
        <v>0</v>
      </c>
      <c r="U11" s="26">
        <v>0</v>
      </c>
      <c r="V11" s="26">
        <v>0</v>
      </c>
      <c r="W11" s="26">
        <v>2600.37</v>
      </c>
      <c r="X11" s="26">
        <v>10496.68</v>
      </c>
      <c r="Y11" s="26">
        <v>3431.46</v>
      </c>
      <c r="Z11" s="26">
        <v>13259.7</v>
      </c>
      <c r="AA11" s="26">
        <v>1693.91</v>
      </c>
      <c r="AB11" s="26">
        <v>7666.23</v>
      </c>
      <c r="AC11" s="26">
        <v>12446.470000000001</v>
      </c>
      <c r="AD11" s="26">
        <v>17113.63</v>
      </c>
      <c r="AE11" s="26">
        <v>17538.100000000002</v>
      </c>
      <c r="AF11" s="26">
        <v>0</v>
      </c>
      <c r="AG11" s="26">
        <v>3649.64</v>
      </c>
      <c r="AH11" s="26">
        <v>15136.09</v>
      </c>
      <c r="AI11" s="26">
        <v>0</v>
      </c>
      <c r="AJ11" s="26">
        <v>0</v>
      </c>
      <c r="AK11" s="26">
        <v>0</v>
      </c>
      <c r="AL11" s="26">
        <v>3346.16</v>
      </c>
      <c r="AM11" s="26">
        <v>0</v>
      </c>
      <c r="AN11" s="26">
        <v>0</v>
      </c>
      <c r="AO11" s="26">
        <v>1632.42</v>
      </c>
      <c r="AP11" s="26">
        <v>3439.3900000000003</v>
      </c>
      <c r="AQ11" s="26">
        <v>4018.5699999999997</v>
      </c>
      <c r="AR11" s="26">
        <v>0</v>
      </c>
      <c r="AS11" s="26">
        <v>243.97</v>
      </c>
      <c r="AT11" s="26">
        <v>5187.05</v>
      </c>
      <c r="AU11" s="26">
        <v>12144.369999999999</v>
      </c>
      <c r="AV11" s="26">
        <v>15968.76</v>
      </c>
      <c r="AW11" s="26">
        <v>21570.95</v>
      </c>
      <c r="AX11" s="26">
        <v>1354.73</v>
      </c>
      <c r="AY11" s="26">
        <v>6026.87</v>
      </c>
      <c r="AZ11" s="26">
        <v>5235.45</v>
      </c>
      <c r="BA11" s="26">
        <v>13698.45</v>
      </c>
      <c r="BB11" s="26">
        <v>5028.57</v>
      </c>
      <c r="BC11" s="26">
        <v>3846.0099999999998</v>
      </c>
      <c r="BD11" s="26">
        <v>17313.77</v>
      </c>
      <c r="BE11" s="26">
        <v>12976.25</v>
      </c>
      <c r="BF11" s="26">
        <v>18681.79</v>
      </c>
      <c r="BG11" s="26">
        <v>22617.26</v>
      </c>
      <c r="BH11" s="26">
        <v>15830.91</v>
      </c>
      <c r="BI11" s="26">
        <v>19133.440000000002</v>
      </c>
      <c r="BJ11" s="26">
        <v>22716.829999999998</v>
      </c>
      <c r="BK11" s="26">
        <v>0</v>
      </c>
      <c r="BL11" s="43">
        <v>4102.42</v>
      </c>
    </row>
    <row r="12" spans="1:64" x14ac:dyDescent="0.25">
      <c r="A12" s="64" t="s">
        <v>108</v>
      </c>
      <c r="B12" s="25">
        <v>0</v>
      </c>
      <c r="C12" s="26">
        <v>0</v>
      </c>
      <c r="D12" s="26">
        <v>0</v>
      </c>
      <c r="E12" s="26">
        <v>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6">
        <v>0</v>
      </c>
      <c r="P12" s="26">
        <v>0</v>
      </c>
      <c r="Q12" s="26">
        <v>533.55999999999995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  <c r="AD12" s="26">
        <v>55.54</v>
      </c>
      <c r="AE12" s="26">
        <v>0</v>
      </c>
      <c r="AF12" s="26">
        <v>0</v>
      </c>
      <c r="AG12" s="26">
        <v>0</v>
      </c>
      <c r="AH12" s="26">
        <v>0</v>
      </c>
      <c r="AI12" s="26">
        <v>0</v>
      </c>
      <c r="AJ12" s="26">
        <v>0</v>
      </c>
      <c r="AK12" s="26">
        <v>0</v>
      </c>
      <c r="AL12" s="26">
        <v>0</v>
      </c>
      <c r="AM12" s="26">
        <v>0</v>
      </c>
      <c r="AN12" s="26">
        <v>0</v>
      </c>
      <c r="AO12" s="26">
        <v>0</v>
      </c>
      <c r="AP12" s="26">
        <v>0</v>
      </c>
      <c r="AQ12" s="26">
        <v>0</v>
      </c>
      <c r="AR12" s="26">
        <v>0</v>
      </c>
      <c r="AS12" s="26">
        <v>9.92</v>
      </c>
      <c r="AT12" s="26">
        <v>0</v>
      </c>
      <c r="AU12" s="26">
        <v>101.89</v>
      </c>
      <c r="AV12" s="26">
        <v>0</v>
      </c>
      <c r="AW12" s="26">
        <v>0</v>
      </c>
      <c r="AX12" s="26">
        <v>0</v>
      </c>
      <c r="AY12" s="26">
        <v>170.18</v>
      </c>
      <c r="AZ12" s="26">
        <v>52.17</v>
      </c>
      <c r="BA12" s="26">
        <v>102.35</v>
      </c>
      <c r="BB12" s="26">
        <v>83.31</v>
      </c>
      <c r="BC12" s="26">
        <v>0</v>
      </c>
      <c r="BD12" s="26">
        <v>102.15</v>
      </c>
      <c r="BE12" s="26">
        <v>114.63</v>
      </c>
      <c r="BF12" s="26">
        <v>0</v>
      </c>
      <c r="BG12" s="26">
        <v>0</v>
      </c>
      <c r="BH12" s="26">
        <v>0</v>
      </c>
      <c r="BI12" s="26">
        <v>650.66999999999996</v>
      </c>
      <c r="BJ12" s="26">
        <v>0</v>
      </c>
      <c r="BK12" s="26">
        <v>0</v>
      </c>
      <c r="BL12" s="43">
        <v>561.21</v>
      </c>
    </row>
    <row r="13" spans="1:64" x14ac:dyDescent="0.25">
      <c r="A13" s="64" t="s">
        <v>109</v>
      </c>
      <c r="B13" s="25">
        <v>0</v>
      </c>
      <c r="C13" s="26">
        <v>0</v>
      </c>
      <c r="D13" s="26">
        <v>0</v>
      </c>
      <c r="E13" s="26">
        <v>0</v>
      </c>
      <c r="F13" s="26">
        <v>327.27999999999997</v>
      </c>
      <c r="G13" s="26">
        <v>0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6">
        <v>0</v>
      </c>
      <c r="P13" s="26">
        <v>0</v>
      </c>
      <c r="Q13" s="26">
        <v>704.14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  <c r="AD13" s="26">
        <v>0</v>
      </c>
      <c r="AE13" s="26">
        <v>0</v>
      </c>
      <c r="AF13" s="26">
        <v>0</v>
      </c>
      <c r="AG13" s="26">
        <v>0</v>
      </c>
      <c r="AH13" s="26">
        <v>0</v>
      </c>
      <c r="AI13" s="26">
        <v>0</v>
      </c>
      <c r="AJ13" s="26">
        <v>0</v>
      </c>
      <c r="AK13" s="26">
        <v>0</v>
      </c>
      <c r="AL13" s="26">
        <v>0</v>
      </c>
      <c r="AM13" s="26">
        <v>0</v>
      </c>
      <c r="AN13" s="26">
        <v>0</v>
      </c>
      <c r="AO13" s="26">
        <v>53.56</v>
      </c>
      <c r="AP13" s="26">
        <v>412.07</v>
      </c>
      <c r="AQ13" s="26">
        <v>345.13</v>
      </c>
      <c r="AR13" s="26">
        <v>0</v>
      </c>
      <c r="AS13" s="26">
        <v>130.91</v>
      </c>
      <c r="AT13" s="26">
        <v>0</v>
      </c>
      <c r="AU13" s="26">
        <v>35.619999999999997</v>
      </c>
      <c r="AV13" s="26">
        <v>22.75</v>
      </c>
      <c r="AW13" s="26">
        <v>0</v>
      </c>
      <c r="AX13" s="26">
        <v>0</v>
      </c>
      <c r="AY13" s="26">
        <v>404.52</v>
      </c>
      <c r="AZ13" s="26">
        <v>34.31</v>
      </c>
      <c r="BA13" s="26">
        <v>161.28</v>
      </c>
      <c r="BB13" s="26">
        <v>109.71</v>
      </c>
      <c r="BC13" s="26">
        <v>0</v>
      </c>
      <c r="BD13" s="26">
        <v>0</v>
      </c>
      <c r="BE13" s="26">
        <v>0</v>
      </c>
      <c r="BF13" s="26">
        <v>277.69</v>
      </c>
      <c r="BG13" s="26">
        <v>319.05</v>
      </c>
      <c r="BH13" s="26">
        <v>0</v>
      </c>
      <c r="BI13" s="26">
        <v>1019.8299999999999</v>
      </c>
      <c r="BJ13" s="26">
        <v>0</v>
      </c>
      <c r="BK13" s="26">
        <v>0</v>
      </c>
      <c r="BL13" s="43">
        <v>1828.12</v>
      </c>
    </row>
    <row r="14" spans="1:64" x14ac:dyDescent="0.25">
      <c r="A14" s="64" t="s">
        <v>95</v>
      </c>
      <c r="B14" s="25">
        <v>0</v>
      </c>
      <c r="C14" s="26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1529.28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26">
        <v>69.42</v>
      </c>
      <c r="AE14" s="26">
        <v>0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26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v>0</v>
      </c>
      <c r="AR14" s="26">
        <v>0</v>
      </c>
      <c r="AS14" s="26">
        <v>138.85</v>
      </c>
      <c r="AT14" s="26">
        <v>0</v>
      </c>
      <c r="AU14" s="26">
        <v>437.66</v>
      </c>
      <c r="AV14" s="26">
        <v>0</v>
      </c>
      <c r="AW14" s="26">
        <v>904.14</v>
      </c>
      <c r="AX14" s="26">
        <v>0</v>
      </c>
      <c r="AY14" s="26">
        <v>847.19</v>
      </c>
      <c r="AZ14" s="26">
        <v>6.76</v>
      </c>
      <c r="BA14" s="26">
        <v>0</v>
      </c>
      <c r="BB14" s="26">
        <v>310.22000000000003</v>
      </c>
      <c r="BC14" s="26">
        <v>0</v>
      </c>
      <c r="BD14" s="26">
        <v>0</v>
      </c>
      <c r="BE14" s="26">
        <v>95.68</v>
      </c>
      <c r="BF14" s="26">
        <v>0</v>
      </c>
      <c r="BG14" s="26">
        <v>30.74</v>
      </c>
      <c r="BH14" s="26">
        <v>73.180000000000007</v>
      </c>
      <c r="BI14" s="26">
        <v>368.41</v>
      </c>
      <c r="BJ14" s="26">
        <v>0</v>
      </c>
      <c r="BK14" s="26">
        <v>0</v>
      </c>
      <c r="BL14" s="43">
        <v>660.45</v>
      </c>
    </row>
    <row r="15" spans="1:64" x14ac:dyDescent="0.25">
      <c r="A15" s="64" t="s">
        <v>110</v>
      </c>
      <c r="B15" s="25">
        <v>0</v>
      </c>
      <c r="C15" s="26">
        <v>0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6">
        <v>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460.97</v>
      </c>
      <c r="AD15" s="26">
        <v>2578.56</v>
      </c>
      <c r="AE15" s="26">
        <v>2203.67</v>
      </c>
      <c r="AF15" s="26">
        <v>1707.79</v>
      </c>
      <c r="AG15" s="26">
        <v>1699.8600000000001</v>
      </c>
      <c r="AH15" s="26">
        <v>2096.5700000000002</v>
      </c>
      <c r="AI15" s="26">
        <v>208.27</v>
      </c>
      <c r="AJ15" s="26">
        <v>78.069999999999993</v>
      </c>
      <c r="AK15" s="26">
        <v>0</v>
      </c>
      <c r="AL15" s="26">
        <v>327.28999999999996</v>
      </c>
      <c r="AM15" s="26">
        <v>0</v>
      </c>
      <c r="AN15" s="26">
        <v>0</v>
      </c>
      <c r="AO15" s="26">
        <v>0</v>
      </c>
      <c r="AP15" s="26">
        <v>0</v>
      </c>
      <c r="AQ15" s="26">
        <v>0</v>
      </c>
      <c r="AR15" s="26">
        <v>0</v>
      </c>
      <c r="AS15" s="26">
        <v>0</v>
      </c>
      <c r="AT15" s="26">
        <v>0</v>
      </c>
      <c r="AU15" s="26">
        <v>41.14</v>
      </c>
      <c r="AV15" s="26">
        <v>0</v>
      </c>
      <c r="AW15" s="26">
        <v>0</v>
      </c>
      <c r="AX15" s="26">
        <v>0</v>
      </c>
      <c r="AY15" s="26">
        <v>0</v>
      </c>
      <c r="AZ15" s="26">
        <v>0</v>
      </c>
      <c r="BA15" s="26">
        <v>0</v>
      </c>
      <c r="BB15" s="26">
        <v>0</v>
      </c>
      <c r="BC15" s="26">
        <v>0</v>
      </c>
      <c r="BD15" s="26">
        <v>0</v>
      </c>
      <c r="BE15" s="26">
        <v>0</v>
      </c>
      <c r="BF15" s="26">
        <v>0</v>
      </c>
      <c r="BG15" s="26">
        <v>0</v>
      </c>
      <c r="BH15" s="26">
        <v>0</v>
      </c>
      <c r="BI15" s="26">
        <v>0</v>
      </c>
      <c r="BJ15" s="26">
        <v>0</v>
      </c>
      <c r="BK15" s="26">
        <v>355.08</v>
      </c>
      <c r="BL15" s="43">
        <v>355.08</v>
      </c>
    </row>
    <row r="16" spans="1:64" x14ac:dyDescent="0.25">
      <c r="A16" s="64" t="s">
        <v>111</v>
      </c>
      <c r="B16" s="25">
        <v>0</v>
      </c>
      <c r="C16" s="26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1410.27</v>
      </c>
      <c r="R16" s="26">
        <v>0</v>
      </c>
      <c r="S16" s="26">
        <v>79.34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499.84</v>
      </c>
      <c r="AD16" s="26">
        <v>1929.95</v>
      </c>
      <c r="AE16" s="26">
        <v>0</v>
      </c>
      <c r="AF16" s="26">
        <v>0</v>
      </c>
      <c r="AG16" s="26">
        <v>0</v>
      </c>
      <c r="AH16" s="26">
        <v>1279.3599999999999</v>
      </c>
      <c r="AI16" s="26">
        <v>0</v>
      </c>
      <c r="AJ16" s="26">
        <v>0</v>
      </c>
      <c r="AK16" s="26">
        <v>0</v>
      </c>
      <c r="AL16" s="26">
        <v>3193.44</v>
      </c>
      <c r="AM16" s="26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240.8</v>
      </c>
      <c r="AY16" s="26">
        <v>361</v>
      </c>
      <c r="AZ16" s="26">
        <v>0</v>
      </c>
      <c r="BA16" s="26">
        <v>2777.51</v>
      </c>
      <c r="BB16" s="26">
        <v>0</v>
      </c>
      <c r="BC16" s="26">
        <v>0</v>
      </c>
      <c r="BD16" s="26">
        <v>1487.63</v>
      </c>
      <c r="BE16" s="26">
        <v>645.23</v>
      </c>
      <c r="BF16" s="26">
        <v>3087.7200000000003</v>
      </c>
      <c r="BG16" s="26">
        <v>2220.41</v>
      </c>
      <c r="BH16" s="26">
        <v>630.36</v>
      </c>
      <c r="BI16" s="26">
        <v>0</v>
      </c>
      <c r="BJ16" s="26">
        <v>223.34</v>
      </c>
      <c r="BK16" s="26">
        <v>2130.2800000000002</v>
      </c>
      <c r="BL16" s="43">
        <v>138.79</v>
      </c>
    </row>
    <row r="17" spans="1:64" x14ac:dyDescent="0.25">
      <c r="A17" s="64" t="s">
        <v>112</v>
      </c>
      <c r="B17" s="25">
        <v>0</v>
      </c>
      <c r="C17" s="26">
        <v>0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6">
        <v>15.87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  <c r="AD17" s="26">
        <v>186.45</v>
      </c>
      <c r="AE17" s="26">
        <v>0</v>
      </c>
      <c r="AF17" s="26">
        <v>0</v>
      </c>
      <c r="AG17" s="26">
        <v>0</v>
      </c>
      <c r="AH17" s="26">
        <v>0</v>
      </c>
      <c r="AI17" s="26">
        <v>0</v>
      </c>
      <c r="AJ17" s="26">
        <v>0</v>
      </c>
      <c r="AK17" s="26">
        <v>0</v>
      </c>
      <c r="AL17" s="26">
        <v>0</v>
      </c>
      <c r="AM17" s="26">
        <v>0</v>
      </c>
      <c r="AN17" s="26">
        <v>0</v>
      </c>
      <c r="AO17" s="26">
        <v>0</v>
      </c>
      <c r="AP17" s="26">
        <v>0</v>
      </c>
      <c r="AQ17" s="26">
        <v>0</v>
      </c>
      <c r="AR17" s="26">
        <v>0</v>
      </c>
      <c r="AS17" s="26">
        <v>0</v>
      </c>
      <c r="AT17" s="26">
        <v>0</v>
      </c>
      <c r="AU17" s="26">
        <v>0</v>
      </c>
      <c r="AV17" s="26">
        <v>0</v>
      </c>
      <c r="AW17" s="26">
        <v>0</v>
      </c>
      <c r="AX17" s="26">
        <v>0</v>
      </c>
      <c r="AY17" s="26">
        <v>62.48</v>
      </c>
      <c r="AZ17" s="26">
        <v>0</v>
      </c>
      <c r="BA17" s="26">
        <v>0</v>
      </c>
      <c r="BB17" s="26">
        <v>0</v>
      </c>
      <c r="BC17" s="26">
        <v>0</v>
      </c>
      <c r="BD17" s="26">
        <v>0</v>
      </c>
      <c r="BE17" s="26">
        <v>0</v>
      </c>
      <c r="BF17" s="26">
        <v>0</v>
      </c>
      <c r="BG17" s="26">
        <v>0</v>
      </c>
      <c r="BH17" s="26">
        <v>0</v>
      </c>
      <c r="BI17" s="26">
        <v>0</v>
      </c>
      <c r="BJ17" s="26">
        <v>0</v>
      </c>
      <c r="BK17" s="26"/>
      <c r="BL17" s="43"/>
    </row>
    <row r="18" spans="1:64" x14ac:dyDescent="0.25">
      <c r="A18" s="64" t="s">
        <v>113</v>
      </c>
      <c r="B18" s="25">
        <v>0</v>
      </c>
      <c r="C18" s="26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>
        <v>0</v>
      </c>
      <c r="K18" s="26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26">
        <v>910.43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444.3</v>
      </c>
      <c r="AE18" s="26">
        <v>0</v>
      </c>
      <c r="AF18" s="26">
        <v>0</v>
      </c>
      <c r="AG18" s="26">
        <v>0</v>
      </c>
      <c r="AH18" s="26">
        <v>0</v>
      </c>
      <c r="AI18" s="26">
        <v>0</v>
      </c>
      <c r="AJ18" s="26">
        <v>926.29</v>
      </c>
      <c r="AK18" s="26">
        <v>0</v>
      </c>
      <c r="AL18" s="26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v>0</v>
      </c>
      <c r="AR18" s="26">
        <v>0</v>
      </c>
      <c r="AS18" s="26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443.71</v>
      </c>
      <c r="AZ18" s="26">
        <v>0</v>
      </c>
      <c r="BA18" s="26">
        <v>0</v>
      </c>
      <c r="BB18" s="26">
        <v>0</v>
      </c>
      <c r="BC18" s="26">
        <v>0</v>
      </c>
      <c r="BD18" s="26">
        <v>377.06</v>
      </c>
      <c r="BE18" s="26">
        <v>245.16</v>
      </c>
      <c r="BF18" s="26">
        <v>0</v>
      </c>
      <c r="BG18" s="26">
        <v>0</v>
      </c>
      <c r="BH18" s="26">
        <v>0</v>
      </c>
      <c r="BI18" s="26">
        <v>372.22</v>
      </c>
      <c r="BJ18" s="26">
        <v>0</v>
      </c>
      <c r="BK18" s="26">
        <v>0</v>
      </c>
      <c r="BL18" s="43">
        <v>25</v>
      </c>
    </row>
    <row r="19" spans="1:64" x14ac:dyDescent="0.25">
      <c r="A19" s="64" t="s">
        <v>114</v>
      </c>
      <c r="B19" s="25">
        <v>0</v>
      </c>
      <c r="C19" s="26">
        <v>0</v>
      </c>
      <c r="D19" s="26">
        <v>0</v>
      </c>
      <c r="E19" s="26">
        <v>0</v>
      </c>
      <c r="F19" s="26">
        <v>0</v>
      </c>
      <c r="G19" s="26">
        <v>0</v>
      </c>
      <c r="H19" s="26">
        <v>0</v>
      </c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6">
        <v>0</v>
      </c>
      <c r="O19" s="26">
        <v>0</v>
      </c>
      <c r="P19" s="26">
        <v>0</v>
      </c>
      <c r="Q19" s="26">
        <v>142.81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  <c r="AD19" s="26">
        <v>0</v>
      </c>
      <c r="AE19" s="26">
        <v>0</v>
      </c>
      <c r="AF19" s="26">
        <v>0</v>
      </c>
      <c r="AG19" s="26">
        <v>0</v>
      </c>
      <c r="AH19" s="26">
        <v>0</v>
      </c>
      <c r="AI19" s="26">
        <v>0</v>
      </c>
      <c r="AJ19" s="26">
        <v>0</v>
      </c>
      <c r="AK19" s="26">
        <v>0</v>
      </c>
      <c r="AL19" s="26">
        <v>0</v>
      </c>
      <c r="AM19" s="26">
        <v>0</v>
      </c>
      <c r="AN19" s="26">
        <v>0</v>
      </c>
      <c r="AO19" s="26">
        <v>0</v>
      </c>
      <c r="AP19" s="26">
        <v>0</v>
      </c>
      <c r="AQ19" s="26">
        <v>0</v>
      </c>
      <c r="AR19" s="26">
        <v>0</v>
      </c>
      <c r="AS19" s="26">
        <v>253.89</v>
      </c>
      <c r="AT19" s="26">
        <v>0</v>
      </c>
      <c r="AU19" s="26">
        <v>0</v>
      </c>
      <c r="AV19" s="26">
        <v>0</v>
      </c>
      <c r="AW19" s="26">
        <v>0</v>
      </c>
      <c r="AX19" s="26">
        <v>0</v>
      </c>
      <c r="AY19" s="26">
        <v>0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v>0</v>
      </c>
      <c r="BF19" s="26">
        <v>0</v>
      </c>
      <c r="BG19" s="26">
        <v>0</v>
      </c>
      <c r="BH19" s="26">
        <v>0</v>
      </c>
      <c r="BI19" s="26">
        <v>0</v>
      </c>
      <c r="BJ19" s="26">
        <v>0</v>
      </c>
      <c r="BK19" s="26">
        <v>174.55</v>
      </c>
      <c r="BL19" s="43">
        <v>0</v>
      </c>
    </row>
    <row r="20" spans="1:64" x14ac:dyDescent="0.25">
      <c r="A20" s="64" t="s">
        <v>115</v>
      </c>
      <c r="B20" s="25">
        <v>0</v>
      </c>
      <c r="C20" s="26">
        <v>0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  <c r="AD20" s="26">
        <v>0</v>
      </c>
      <c r="AE20" s="26">
        <v>0</v>
      </c>
      <c r="AF20" s="26">
        <v>0</v>
      </c>
      <c r="AG20" s="26">
        <v>0</v>
      </c>
      <c r="AH20" s="26">
        <v>0</v>
      </c>
      <c r="AI20" s="26">
        <v>0</v>
      </c>
      <c r="AJ20" s="26">
        <v>0</v>
      </c>
      <c r="AK20" s="26">
        <v>0</v>
      </c>
      <c r="AL20" s="26">
        <v>0</v>
      </c>
      <c r="AM20" s="26">
        <v>0</v>
      </c>
      <c r="AN20" s="26">
        <v>0</v>
      </c>
      <c r="AO20" s="26">
        <v>0</v>
      </c>
      <c r="AP20" s="26">
        <v>0</v>
      </c>
      <c r="AQ20" s="26">
        <v>0</v>
      </c>
      <c r="AR20" s="26">
        <v>0</v>
      </c>
      <c r="AS20" s="26">
        <v>0</v>
      </c>
      <c r="AT20" s="26">
        <v>0</v>
      </c>
      <c r="AU20" s="26">
        <v>0</v>
      </c>
      <c r="AV20" s="26">
        <v>0</v>
      </c>
      <c r="AW20" s="26">
        <v>0</v>
      </c>
      <c r="AX20" s="26">
        <v>0</v>
      </c>
      <c r="AY20" s="26">
        <v>0</v>
      </c>
      <c r="AZ20" s="26">
        <v>0</v>
      </c>
      <c r="BA20" s="26">
        <v>0</v>
      </c>
      <c r="BB20" s="26">
        <v>0</v>
      </c>
      <c r="BC20" s="26">
        <v>0</v>
      </c>
      <c r="BD20" s="26">
        <v>0</v>
      </c>
      <c r="BE20" s="26">
        <v>0</v>
      </c>
      <c r="BF20" s="26">
        <v>0</v>
      </c>
      <c r="BG20" s="26">
        <v>0</v>
      </c>
      <c r="BH20" s="26">
        <v>0</v>
      </c>
      <c r="BI20" s="26">
        <v>0</v>
      </c>
      <c r="BJ20" s="26">
        <v>0</v>
      </c>
      <c r="BK20" s="26"/>
      <c r="BL20" s="43"/>
    </row>
    <row r="21" spans="1:64" x14ac:dyDescent="0.25">
      <c r="A21" s="64" t="s">
        <v>116</v>
      </c>
      <c r="B21" s="25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28477.11</v>
      </c>
      <c r="AO21" s="26">
        <v>29970.690000000002</v>
      </c>
      <c r="AP21" s="26">
        <v>28877.79</v>
      </c>
      <c r="AQ21" s="26">
        <v>33150.240000000005</v>
      </c>
      <c r="AR21" s="26">
        <v>43579.48</v>
      </c>
      <c r="AS21" s="26">
        <v>28633.809999999998</v>
      </c>
      <c r="AT21" s="26">
        <v>43109.39</v>
      </c>
      <c r="AU21" s="26">
        <v>44956.03</v>
      </c>
      <c r="AV21" s="26">
        <v>29129.690000000002</v>
      </c>
      <c r="AW21" s="26">
        <v>27350.480000000003</v>
      </c>
      <c r="AX21" s="26">
        <v>21354.37</v>
      </c>
      <c r="AY21" s="26">
        <v>32144.6</v>
      </c>
      <c r="AZ21" s="26">
        <v>26093.939999999995</v>
      </c>
      <c r="BA21" s="26">
        <v>33162.129999999997</v>
      </c>
      <c r="BB21" s="26">
        <v>48796.08</v>
      </c>
      <c r="BC21" s="26">
        <v>34909.600000000006</v>
      </c>
      <c r="BD21" s="26">
        <v>34336.379999999997</v>
      </c>
      <c r="BE21" s="26">
        <v>42607.56</v>
      </c>
      <c r="BF21" s="26">
        <v>46483.32</v>
      </c>
      <c r="BG21" s="26">
        <v>41084.400000000001</v>
      </c>
      <c r="BH21" s="26">
        <v>40676.030000000006</v>
      </c>
      <c r="BI21" s="26">
        <v>54760.95</v>
      </c>
      <c r="BJ21" s="26">
        <v>50559.23</v>
      </c>
      <c r="BK21" s="26">
        <v>51402.400000000001</v>
      </c>
      <c r="BL21" s="43">
        <v>45748.829999999994</v>
      </c>
    </row>
    <row r="22" spans="1:64" x14ac:dyDescent="0.25">
      <c r="A22" s="64" t="s">
        <v>117</v>
      </c>
      <c r="B22" s="25">
        <v>0</v>
      </c>
      <c r="C22" s="26">
        <v>3986.83</v>
      </c>
      <c r="D22" s="26">
        <v>0</v>
      </c>
      <c r="E22" s="26">
        <v>0</v>
      </c>
      <c r="F22" s="26">
        <v>5789.84</v>
      </c>
      <c r="G22" s="26">
        <v>2154.08</v>
      </c>
      <c r="H22" s="26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6">
        <v>0</v>
      </c>
      <c r="O22" s="26">
        <v>0</v>
      </c>
      <c r="P22" s="26">
        <v>0</v>
      </c>
      <c r="Q22" s="26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1041.3399999999999</v>
      </c>
      <c r="AB22" s="26">
        <v>0</v>
      </c>
      <c r="AC22" s="26">
        <v>347.11</v>
      </c>
      <c r="AD22" s="26">
        <v>0</v>
      </c>
      <c r="AE22" s="26">
        <v>0</v>
      </c>
      <c r="AF22" s="26">
        <v>0</v>
      </c>
      <c r="AG22" s="26">
        <v>0</v>
      </c>
      <c r="AH22" s="26">
        <v>0</v>
      </c>
      <c r="AI22" s="26">
        <v>2185.8200000000002</v>
      </c>
      <c r="AJ22" s="26">
        <v>0</v>
      </c>
      <c r="AK22" s="26">
        <v>0</v>
      </c>
      <c r="AL22" s="26">
        <v>0</v>
      </c>
      <c r="AM22" s="26">
        <v>0</v>
      </c>
      <c r="AN22" s="26">
        <v>67532.22</v>
      </c>
      <c r="AO22" s="26">
        <v>60284.520000000004</v>
      </c>
      <c r="AP22" s="26">
        <v>70245.649999999994</v>
      </c>
      <c r="AQ22" s="26">
        <v>51739.59</v>
      </c>
      <c r="AR22" s="26">
        <v>63180.430000000008</v>
      </c>
      <c r="AS22" s="26">
        <v>57376.72</v>
      </c>
      <c r="AT22" s="26">
        <v>70434.09</v>
      </c>
      <c r="AU22" s="26">
        <v>67883.299999999988</v>
      </c>
      <c r="AV22" s="26">
        <v>62315.619999999995</v>
      </c>
      <c r="AW22" s="26">
        <v>55504.28</v>
      </c>
      <c r="AX22" s="26">
        <v>57682.17</v>
      </c>
      <c r="AY22" s="26">
        <v>64809.66</v>
      </c>
      <c r="AZ22" s="26">
        <v>60577.46</v>
      </c>
      <c r="BA22" s="26">
        <v>61095.770000000004</v>
      </c>
      <c r="BB22" s="26">
        <v>64431.020000000004</v>
      </c>
      <c r="BC22" s="26">
        <v>59941.37</v>
      </c>
      <c r="BD22" s="26">
        <v>46025.15</v>
      </c>
      <c r="BE22" s="26">
        <v>62454.47</v>
      </c>
      <c r="BF22" s="26">
        <v>46864.36</v>
      </c>
      <c r="BG22" s="26">
        <v>59258.05</v>
      </c>
      <c r="BH22" s="26">
        <v>60150.830000000009</v>
      </c>
      <c r="BI22" s="26">
        <v>61077.53</v>
      </c>
      <c r="BJ22" s="26">
        <v>44299.1</v>
      </c>
      <c r="BK22" s="26">
        <v>63870.079999999994</v>
      </c>
      <c r="BL22" s="43">
        <v>57994.959999999992</v>
      </c>
    </row>
    <row r="23" spans="1:64" x14ac:dyDescent="0.25">
      <c r="A23" s="64" t="s">
        <v>118</v>
      </c>
      <c r="B23" s="25">
        <v>0</v>
      </c>
      <c r="C23" s="26">
        <v>0</v>
      </c>
      <c r="D23" s="26">
        <v>0</v>
      </c>
      <c r="E23" s="26">
        <v>0</v>
      </c>
      <c r="F23" s="26">
        <v>0</v>
      </c>
      <c r="G23" s="26">
        <v>1723.66</v>
      </c>
      <c r="H23" s="26">
        <v>0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823.15</v>
      </c>
      <c r="U23" s="26">
        <v>0</v>
      </c>
      <c r="V23" s="26">
        <v>0</v>
      </c>
      <c r="W23" s="26">
        <v>842.99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  <c r="AD23" s="26">
        <v>0</v>
      </c>
      <c r="AE23" s="26">
        <v>0</v>
      </c>
      <c r="AF23" s="26">
        <v>0</v>
      </c>
      <c r="AG23" s="26">
        <v>0</v>
      </c>
      <c r="AH23" s="26">
        <v>0</v>
      </c>
      <c r="AI23" s="26">
        <v>0</v>
      </c>
      <c r="AJ23" s="26">
        <v>0</v>
      </c>
      <c r="AK23" s="26">
        <v>0</v>
      </c>
      <c r="AL23" s="26">
        <v>0</v>
      </c>
      <c r="AM23" s="26">
        <v>0</v>
      </c>
      <c r="AN23" s="26">
        <v>5301.7</v>
      </c>
      <c r="AO23" s="26">
        <v>11637.19</v>
      </c>
      <c r="AP23" s="26">
        <v>11309.929999999998</v>
      </c>
      <c r="AQ23" s="26">
        <v>13031.59</v>
      </c>
      <c r="AR23" s="26">
        <v>11442.81</v>
      </c>
      <c r="AS23" s="26">
        <v>0</v>
      </c>
      <c r="AT23" s="26">
        <v>1515.39</v>
      </c>
      <c r="AU23" s="26">
        <v>668.44</v>
      </c>
      <c r="AV23" s="26">
        <v>2763.02</v>
      </c>
      <c r="AW23" s="26">
        <v>1989.45</v>
      </c>
      <c r="AX23" s="26">
        <v>612.9</v>
      </c>
      <c r="AY23" s="26">
        <v>0</v>
      </c>
      <c r="AZ23" s="26">
        <v>5724.38</v>
      </c>
      <c r="BA23" s="26">
        <v>1059.19</v>
      </c>
      <c r="BB23" s="26">
        <v>3362.03</v>
      </c>
      <c r="BC23" s="26">
        <v>4948.83</v>
      </c>
      <c r="BD23" s="26">
        <v>8102.6</v>
      </c>
      <c r="BE23" s="26">
        <v>4932.7699999999995</v>
      </c>
      <c r="BF23" s="26">
        <v>0</v>
      </c>
      <c r="BG23" s="26">
        <v>5141.43</v>
      </c>
      <c r="BH23" s="26">
        <v>10182.32</v>
      </c>
      <c r="BI23" s="26">
        <v>354.07</v>
      </c>
      <c r="BJ23" s="26">
        <v>16763.400000000001</v>
      </c>
      <c r="BK23" s="26">
        <v>11263.89</v>
      </c>
      <c r="BL23" s="43">
        <v>3522.61</v>
      </c>
    </row>
    <row r="24" spans="1:64" x14ac:dyDescent="0.25">
      <c r="A24" s="64" t="s">
        <v>119</v>
      </c>
      <c r="B24" s="25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>
        <v>0</v>
      </c>
      <c r="W24" s="26">
        <v>10788.25</v>
      </c>
      <c r="X24" s="26">
        <v>30034.160000000003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26">
        <v>0</v>
      </c>
      <c r="AE24" s="26">
        <v>0</v>
      </c>
      <c r="AF24" s="26">
        <v>0</v>
      </c>
      <c r="AG24" s="26">
        <v>0</v>
      </c>
      <c r="AH24" s="26">
        <v>0</v>
      </c>
      <c r="AI24" s="26">
        <v>0</v>
      </c>
      <c r="AJ24" s="26">
        <v>0</v>
      </c>
      <c r="AK24" s="26">
        <v>0</v>
      </c>
      <c r="AL24" s="26">
        <v>0</v>
      </c>
      <c r="AM24" s="26">
        <v>0</v>
      </c>
      <c r="AN24" s="26">
        <v>9748.91</v>
      </c>
      <c r="AO24" s="26">
        <v>17191</v>
      </c>
      <c r="AP24" s="26">
        <v>23183.15</v>
      </c>
      <c r="AQ24" s="26">
        <v>31704.27</v>
      </c>
      <c r="AR24" s="26">
        <v>23415.23</v>
      </c>
      <c r="AS24" s="26">
        <v>16928.189999999999</v>
      </c>
      <c r="AT24" s="26">
        <v>31083.420000000002</v>
      </c>
      <c r="AU24" s="26">
        <v>52614.320000000007</v>
      </c>
      <c r="AV24" s="26">
        <v>14558.890000000001</v>
      </c>
      <c r="AW24" s="26">
        <v>36478.550000000003</v>
      </c>
      <c r="AX24" s="26">
        <v>17627.38</v>
      </c>
      <c r="AY24" s="26">
        <v>28957.120000000003</v>
      </c>
      <c r="AZ24" s="26">
        <v>16828.03</v>
      </c>
      <c r="BA24" s="26">
        <v>27465.52</v>
      </c>
      <c r="BB24" s="26">
        <v>38188.33</v>
      </c>
      <c r="BC24" s="26">
        <v>34814.39</v>
      </c>
      <c r="BD24" s="26">
        <v>37757.9</v>
      </c>
      <c r="BE24" s="26">
        <v>22685.29</v>
      </c>
      <c r="BF24" s="26">
        <v>14911.96</v>
      </c>
      <c r="BG24" s="26">
        <v>38080.26</v>
      </c>
      <c r="BH24" s="26">
        <v>27512.34</v>
      </c>
      <c r="BI24" s="26">
        <v>36971.560000000005</v>
      </c>
      <c r="BJ24" s="26">
        <v>15763.859999999999</v>
      </c>
      <c r="BK24" s="26">
        <v>22865.19</v>
      </c>
      <c r="BL24" s="43">
        <v>11100.470000000001</v>
      </c>
    </row>
    <row r="25" spans="1:64" x14ac:dyDescent="0.25">
      <c r="A25" s="64" t="s">
        <v>120</v>
      </c>
      <c r="B25" s="25">
        <v>0</v>
      </c>
      <c r="C25" s="26">
        <v>0</v>
      </c>
      <c r="D25" s="26">
        <v>0</v>
      </c>
      <c r="E25" s="26">
        <v>0</v>
      </c>
      <c r="F25" s="26">
        <v>0</v>
      </c>
      <c r="G25" s="26">
        <v>706.13</v>
      </c>
      <c r="H25" s="26">
        <v>0</v>
      </c>
      <c r="I25" s="26">
        <v>0</v>
      </c>
      <c r="J25" s="26">
        <v>0</v>
      </c>
      <c r="K25" s="26">
        <v>0</v>
      </c>
      <c r="L25" s="26">
        <v>0</v>
      </c>
      <c r="M25" s="26">
        <v>0</v>
      </c>
      <c r="N25" s="26">
        <v>0</v>
      </c>
      <c r="O25" s="26">
        <v>0</v>
      </c>
      <c r="P25" s="26">
        <v>0</v>
      </c>
      <c r="Q25" s="26">
        <v>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436.37</v>
      </c>
      <c r="AB25" s="26">
        <v>0</v>
      </c>
      <c r="AC25" s="26">
        <v>932.24</v>
      </c>
      <c r="AD25" s="26">
        <v>0</v>
      </c>
      <c r="AE25" s="26">
        <v>0</v>
      </c>
      <c r="AF25" s="26">
        <v>0</v>
      </c>
      <c r="AG25" s="26">
        <v>57.52</v>
      </c>
      <c r="AH25" s="26">
        <v>0</v>
      </c>
      <c r="AI25" s="26">
        <v>0</v>
      </c>
      <c r="AJ25" s="26">
        <v>831.09</v>
      </c>
      <c r="AK25" s="26">
        <v>0</v>
      </c>
      <c r="AL25" s="26">
        <v>192.4</v>
      </c>
      <c r="AM25" s="26">
        <v>0</v>
      </c>
      <c r="AN25" s="26">
        <v>0</v>
      </c>
      <c r="AO25" s="26">
        <v>0</v>
      </c>
      <c r="AP25" s="26">
        <v>0</v>
      </c>
      <c r="AQ25" s="26">
        <v>243.97</v>
      </c>
      <c r="AR25" s="26">
        <v>0</v>
      </c>
      <c r="AS25" s="26">
        <v>0</v>
      </c>
      <c r="AT25" s="26">
        <v>0</v>
      </c>
      <c r="AU25" s="26">
        <v>0</v>
      </c>
      <c r="AV25" s="26">
        <v>0</v>
      </c>
      <c r="AW25" s="26">
        <v>0</v>
      </c>
      <c r="AX25" s="26">
        <v>0</v>
      </c>
      <c r="AY25" s="26">
        <v>1356.71</v>
      </c>
      <c r="AZ25" s="26">
        <v>0</v>
      </c>
      <c r="BA25" s="26">
        <v>208.27</v>
      </c>
      <c r="BB25" s="26">
        <v>569.26</v>
      </c>
      <c r="BC25" s="26">
        <v>0</v>
      </c>
      <c r="BD25" s="26">
        <v>0</v>
      </c>
      <c r="BE25" s="26">
        <v>0</v>
      </c>
      <c r="BF25" s="26">
        <v>735.88</v>
      </c>
      <c r="BG25" s="26">
        <v>570.29999999999995</v>
      </c>
      <c r="BH25" s="26">
        <v>0</v>
      </c>
      <c r="BI25" s="26">
        <v>238.02</v>
      </c>
      <c r="BJ25" s="26">
        <v>6040.3899999999994</v>
      </c>
      <c r="BK25" s="26">
        <v>0</v>
      </c>
      <c r="BL25" s="43">
        <v>0</v>
      </c>
    </row>
    <row r="26" spans="1:64" x14ac:dyDescent="0.25">
      <c r="A26" s="64" t="s">
        <v>121</v>
      </c>
      <c r="B26" s="25">
        <v>0</v>
      </c>
      <c r="C26" s="26">
        <v>0</v>
      </c>
      <c r="D26" s="26">
        <v>0</v>
      </c>
      <c r="E26" s="26">
        <v>0</v>
      </c>
      <c r="F26" s="26">
        <v>0</v>
      </c>
      <c r="G26" s="26">
        <v>6932.33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9877.83</v>
      </c>
      <c r="AA26" s="26">
        <v>9996.84</v>
      </c>
      <c r="AB26" s="26">
        <v>14162.19</v>
      </c>
      <c r="AC26" s="26">
        <v>14786.99</v>
      </c>
      <c r="AD26" s="26">
        <v>12634.890000000001</v>
      </c>
      <c r="AE26" s="26">
        <v>13289.45</v>
      </c>
      <c r="AF26" s="26">
        <v>12751.91</v>
      </c>
      <c r="AG26" s="26">
        <v>13801.19</v>
      </c>
      <c r="AH26" s="26">
        <v>15312.62</v>
      </c>
      <c r="AI26" s="26">
        <v>10661.32</v>
      </c>
      <c r="AJ26" s="26">
        <v>4018.57</v>
      </c>
      <c r="AK26" s="26">
        <v>6295.76</v>
      </c>
      <c r="AL26" s="26">
        <v>0</v>
      </c>
      <c r="AM26" s="26">
        <v>16958.599999999999</v>
      </c>
      <c r="AN26" s="26">
        <v>9793.5399999999991</v>
      </c>
      <c r="AO26" s="26">
        <v>9059.43</v>
      </c>
      <c r="AP26" s="26">
        <v>13491.77</v>
      </c>
      <c r="AQ26" s="26">
        <v>5854.2900000000009</v>
      </c>
      <c r="AR26" s="26">
        <v>19416.280000000002</v>
      </c>
      <c r="AS26" s="26">
        <v>11631.24</v>
      </c>
      <c r="AT26" s="26">
        <v>12231.85</v>
      </c>
      <c r="AU26" s="26">
        <v>9501.92</v>
      </c>
      <c r="AV26" s="26">
        <v>9409.92</v>
      </c>
      <c r="AW26" s="26">
        <v>10418.33</v>
      </c>
      <c r="AX26" s="26">
        <v>7492.68</v>
      </c>
      <c r="AY26" s="26">
        <v>7611.48</v>
      </c>
      <c r="AZ26" s="26">
        <v>6676.26</v>
      </c>
      <c r="BA26" s="26">
        <v>7043.4</v>
      </c>
      <c r="BB26" s="26">
        <v>5212.4299999999994</v>
      </c>
      <c r="BC26" s="26">
        <v>12023.779999999999</v>
      </c>
      <c r="BD26" s="26">
        <v>1745.48</v>
      </c>
      <c r="BE26" s="26">
        <v>636.30999999999995</v>
      </c>
      <c r="BF26" s="26">
        <v>19759.400000000001</v>
      </c>
      <c r="BG26" s="26">
        <v>22475.510000000002</v>
      </c>
      <c r="BH26" s="26">
        <v>12138.98</v>
      </c>
      <c r="BI26" s="26">
        <v>7134.95</v>
      </c>
      <c r="BJ26" s="26">
        <v>17925.03</v>
      </c>
      <c r="BK26" s="26">
        <v>8921.08</v>
      </c>
      <c r="BL26" s="43">
        <v>19004.38</v>
      </c>
    </row>
    <row r="27" spans="1:64" x14ac:dyDescent="0.25">
      <c r="A27" s="64" t="s">
        <v>122</v>
      </c>
      <c r="B27" s="25">
        <v>0</v>
      </c>
      <c r="C27" s="26">
        <v>0</v>
      </c>
      <c r="D27" s="26">
        <v>0</v>
      </c>
      <c r="E27" s="26">
        <v>0</v>
      </c>
      <c r="F27" s="26">
        <v>0</v>
      </c>
      <c r="G27" s="26">
        <v>0</v>
      </c>
      <c r="H27" s="26">
        <v>0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  <c r="AD27" s="26">
        <v>0</v>
      </c>
      <c r="AE27" s="26">
        <v>0</v>
      </c>
      <c r="AF27" s="26">
        <v>0</v>
      </c>
      <c r="AG27" s="26">
        <v>0</v>
      </c>
      <c r="AH27" s="26">
        <v>0</v>
      </c>
      <c r="AI27" s="26">
        <v>59.51</v>
      </c>
      <c r="AJ27" s="26">
        <v>0</v>
      </c>
      <c r="AK27" s="26">
        <v>0</v>
      </c>
      <c r="AL27" s="26">
        <v>0</v>
      </c>
      <c r="AM27" s="26">
        <v>0</v>
      </c>
      <c r="AN27" s="26">
        <v>0</v>
      </c>
      <c r="AO27" s="26">
        <v>0</v>
      </c>
      <c r="AP27" s="26">
        <v>0</v>
      </c>
      <c r="AQ27" s="26">
        <v>0</v>
      </c>
      <c r="AR27" s="26">
        <v>0</v>
      </c>
      <c r="AS27" s="26">
        <v>198.35</v>
      </c>
      <c r="AT27" s="26">
        <v>0</v>
      </c>
      <c r="AU27" s="26">
        <v>0</v>
      </c>
      <c r="AV27" s="26">
        <v>0</v>
      </c>
      <c r="AW27" s="26">
        <v>162.65</v>
      </c>
      <c r="AX27" s="26">
        <v>0</v>
      </c>
      <c r="AY27" s="26">
        <v>0</v>
      </c>
      <c r="AZ27" s="26">
        <v>0</v>
      </c>
      <c r="BA27" s="26">
        <v>0</v>
      </c>
      <c r="BB27" s="26">
        <v>5.95</v>
      </c>
      <c r="BC27" s="26">
        <v>0</v>
      </c>
      <c r="BD27" s="26">
        <v>0</v>
      </c>
      <c r="BE27" s="26">
        <v>0</v>
      </c>
      <c r="BF27" s="26">
        <v>155.29000000000002</v>
      </c>
      <c r="BG27" s="26">
        <v>800.57</v>
      </c>
      <c r="BH27" s="26">
        <v>381.71999999999997</v>
      </c>
      <c r="BI27" s="26">
        <v>210.7</v>
      </c>
      <c r="BJ27" s="26">
        <v>1007.26</v>
      </c>
      <c r="BK27" s="26">
        <v>385.39</v>
      </c>
      <c r="BL27" s="43">
        <v>1433.21</v>
      </c>
    </row>
    <row r="28" spans="1:64" x14ac:dyDescent="0.25">
      <c r="A28" s="64" t="s">
        <v>123</v>
      </c>
      <c r="B28" s="25">
        <v>0</v>
      </c>
      <c r="C28" s="26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26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26">
        <v>0</v>
      </c>
      <c r="AM28" s="26">
        <v>0</v>
      </c>
      <c r="AN28" s="26">
        <v>2111.4300000000003</v>
      </c>
      <c r="AO28" s="26">
        <v>0</v>
      </c>
      <c r="AP28" s="26">
        <v>0</v>
      </c>
      <c r="AQ28" s="26">
        <v>0</v>
      </c>
      <c r="AR28" s="26">
        <v>999.68</v>
      </c>
      <c r="AS28" s="26">
        <v>2417.89</v>
      </c>
      <c r="AT28" s="26">
        <v>694.22</v>
      </c>
      <c r="AU28" s="26">
        <v>23.8</v>
      </c>
      <c r="AV28" s="26">
        <v>1539.79</v>
      </c>
      <c r="AW28" s="26">
        <v>221.56</v>
      </c>
      <c r="AX28" s="26">
        <v>1624.4899999999998</v>
      </c>
      <c r="AY28" s="26">
        <v>2582.5100000000002</v>
      </c>
      <c r="AZ28" s="26">
        <v>1084.97</v>
      </c>
      <c r="BA28" s="26">
        <v>2009.88</v>
      </c>
      <c r="BB28" s="26">
        <v>1086.96</v>
      </c>
      <c r="BC28" s="26">
        <v>0</v>
      </c>
      <c r="BD28" s="26">
        <v>0</v>
      </c>
      <c r="BE28" s="26">
        <v>335.21</v>
      </c>
      <c r="BF28" s="26">
        <v>3950.9</v>
      </c>
      <c r="BG28" s="26">
        <v>2392.56</v>
      </c>
      <c r="BH28" s="26">
        <v>13401.66</v>
      </c>
      <c r="BI28" s="26">
        <v>7570.16</v>
      </c>
      <c r="BJ28" s="26">
        <v>6290.73</v>
      </c>
      <c r="BK28" s="26">
        <v>5733.76</v>
      </c>
      <c r="BL28" s="43">
        <v>6354.96</v>
      </c>
    </row>
    <row r="29" spans="1:64" x14ac:dyDescent="0.25">
      <c r="A29" s="64" t="s">
        <v>124</v>
      </c>
      <c r="B29" s="25">
        <v>0</v>
      </c>
      <c r="C29" s="26">
        <v>366.95</v>
      </c>
      <c r="D29" s="26">
        <v>0</v>
      </c>
      <c r="E29" s="26">
        <v>0</v>
      </c>
      <c r="F29" s="26">
        <v>0</v>
      </c>
      <c r="G29" s="26">
        <v>0</v>
      </c>
      <c r="H29" s="26">
        <v>0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380.83</v>
      </c>
      <c r="AD29" s="26">
        <v>0</v>
      </c>
      <c r="AE29" s="26">
        <v>0</v>
      </c>
      <c r="AF29" s="26">
        <v>636.70000000000005</v>
      </c>
      <c r="AG29" s="26">
        <v>2298.88</v>
      </c>
      <c r="AH29" s="26">
        <v>0</v>
      </c>
      <c r="AI29" s="26">
        <v>1485.64</v>
      </c>
      <c r="AJ29" s="26">
        <v>2446.0500000000002</v>
      </c>
      <c r="AK29" s="26">
        <v>1203.98</v>
      </c>
      <c r="AL29" s="26">
        <v>0</v>
      </c>
      <c r="AM29" s="26">
        <v>0</v>
      </c>
      <c r="AN29" s="26">
        <v>390.15</v>
      </c>
      <c r="AO29" s="26">
        <v>670.42</v>
      </c>
      <c r="AP29" s="26">
        <v>2050.94</v>
      </c>
      <c r="AQ29" s="26">
        <v>79.34</v>
      </c>
      <c r="AR29" s="26">
        <v>59.51</v>
      </c>
      <c r="AS29" s="26">
        <v>1566.96</v>
      </c>
      <c r="AT29" s="26">
        <v>0</v>
      </c>
      <c r="AU29" s="26">
        <v>178.51999999999998</v>
      </c>
      <c r="AV29" s="26">
        <v>1303.1600000000001</v>
      </c>
      <c r="AW29" s="26">
        <v>2011.27</v>
      </c>
      <c r="AX29" s="26">
        <v>4327.99</v>
      </c>
      <c r="AY29" s="26">
        <v>3820.2200000000003</v>
      </c>
      <c r="AZ29" s="26">
        <v>3143.85</v>
      </c>
      <c r="BA29" s="26">
        <v>1265.27</v>
      </c>
      <c r="BB29" s="26">
        <v>694.22</v>
      </c>
      <c r="BC29" s="26">
        <v>0</v>
      </c>
      <c r="BD29" s="26">
        <v>0</v>
      </c>
      <c r="BE29" s="26">
        <v>402.65</v>
      </c>
      <c r="BF29" s="26">
        <v>1748.01</v>
      </c>
      <c r="BG29" s="26">
        <v>1944.29</v>
      </c>
      <c r="BH29" s="26">
        <v>1264.98</v>
      </c>
      <c r="BI29" s="26">
        <v>2155.4699999999998</v>
      </c>
      <c r="BJ29" s="26">
        <v>3787.25</v>
      </c>
      <c r="BK29" s="26">
        <v>2244.63</v>
      </c>
      <c r="BL29" s="43">
        <v>2627.64</v>
      </c>
    </row>
    <row r="30" spans="1:64" x14ac:dyDescent="0.25">
      <c r="A30" s="64" t="s">
        <v>125</v>
      </c>
      <c r="B30" s="25">
        <v>0</v>
      </c>
      <c r="C30" s="26">
        <v>0</v>
      </c>
      <c r="D30" s="26">
        <v>0</v>
      </c>
      <c r="E30" s="26">
        <v>0</v>
      </c>
      <c r="F30" s="26">
        <v>230.09</v>
      </c>
      <c r="G30" s="26">
        <v>388.77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811.25</v>
      </c>
      <c r="AB30" s="26">
        <v>0</v>
      </c>
      <c r="AC30" s="26">
        <v>0</v>
      </c>
      <c r="AD30" s="26">
        <v>1102.83</v>
      </c>
      <c r="AE30" s="26">
        <v>0</v>
      </c>
      <c r="AF30" s="26">
        <v>263.8</v>
      </c>
      <c r="AG30" s="26">
        <v>541.49</v>
      </c>
      <c r="AH30" s="26">
        <v>916.38</v>
      </c>
      <c r="AI30" s="26">
        <v>593.07000000000005</v>
      </c>
      <c r="AJ30" s="26">
        <v>0</v>
      </c>
      <c r="AK30" s="26">
        <v>0</v>
      </c>
      <c r="AL30" s="26">
        <v>0</v>
      </c>
      <c r="AM30" s="26">
        <v>0</v>
      </c>
      <c r="AN30" s="26">
        <v>2556.73</v>
      </c>
      <c r="AO30" s="26">
        <v>2768.17</v>
      </c>
      <c r="AP30" s="26">
        <v>1581.05</v>
      </c>
      <c r="AQ30" s="26">
        <v>4552.1399999999994</v>
      </c>
      <c r="AR30" s="26">
        <v>3425.51</v>
      </c>
      <c r="AS30" s="26">
        <v>1170.27</v>
      </c>
      <c r="AT30" s="26">
        <v>0</v>
      </c>
      <c r="AU30" s="26">
        <v>714.06</v>
      </c>
      <c r="AV30" s="26">
        <v>1057.21</v>
      </c>
      <c r="AW30" s="26">
        <v>1281.3399999999999</v>
      </c>
      <c r="AX30" s="26">
        <v>1307.1300000000001</v>
      </c>
      <c r="AY30" s="26">
        <v>4282.38</v>
      </c>
      <c r="AZ30" s="26">
        <v>5046.0300000000007</v>
      </c>
      <c r="BA30" s="26">
        <v>2855.44</v>
      </c>
      <c r="BB30" s="26">
        <v>2612.27</v>
      </c>
      <c r="BC30" s="26">
        <v>0</v>
      </c>
      <c r="BD30" s="26">
        <v>0</v>
      </c>
      <c r="BE30" s="26">
        <v>59.51</v>
      </c>
      <c r="BF30" s="26">
        <v>2191.33</v>
      </c>
      <c r="BG30" s="26">
        <v>530.29</v>
      </c>
      <c r="BH30" s="26">
        <v>0</v>
      </c>
      <c r="BI30" s="26">
        <v>0</v>
      </c>
      <c r="BJ30" s="26">
        <v>5102.08</v>
      </c>
      <c r="BK30" s="26">
        <v>3533.3900000000003</v>
      </c>
      <c r="BL30" s="43">
        <v>2625.62</v>
      </c>
    </row>
    <row r="31" spans="1:64" x14ac:dyDescent="0.25">
      <c r="A31" s="64" t="s">
        <v>126</v>
      </c>
      <c r="B31" s="25"/>
      <c r="C31" s="26"/>
      <c r="D31" s="26">
        <v>0</v>
      </c>
      <c r="E31" s="26">
        <v>0</v>
      </c>
      <c r="F31" s="26">
        <v>0</v>
      </c>
      <c r="G31" s="26">
        <v>0</v>
      </c>
      <c r="H31" s="26">
        <v>0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26">
        <v>0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68712.41</v>
      </c>
      <c r="X31" s="26">
        <v>50029.819999999992</v>
      </c>
      <c r="Y31" s="26">
        <v>0</v>
      </c>
      <c r="Z31" s="26">
        <v>0</v>
      </c>
      <c r="AA31" s="26">
        <v>6384.89</v>
      </c>
      <c r="AB31" s="26">
        <v>6975.97</v>
      </c>
      <c r="AC31" s="26">
        <v>0</v>
      </c>
      <c r="AD31" s="26">
        <v>0</v>
      </c>
      <c r="AE31" s="26">
        <v>0</v>
      </c>
      <c r="AF31" s="26">
        <v>0</v>
      </c>
      <c r="AG31" s="26">
        <v>0</v>
      </c>
      <c r="AH31" s="26">
        <v>0</v>
      </c>
      <c r="AI31" s="26">
        <v>0</v>
      </c>
      <c r="AJ31" s="26">
        <v>0</v>
      </c>
      <c r="AK31" s="26">
        <v>0</v>
      </c>
      <c r="AL31" s="26">
        <v>0</v>
      </c>
      <c r="AM31" s="26">
        <v>0</v>
      </c>
      <c r="AN31" s="26">
        <v>0</v>
      </c>
      <c r="AO31" s="26">
        <v>78011.05</v>
      </c>
      <c r="AP31" s="26">
        <v>62359.26</v>
      </c>
      <c r="AQ31" s="26">
        <v>62398.92</v>
      </c>
      <c r="AR31" s="26">
        <v>60800.23</v>
      </c>
      <c r="AS31" s="26">
        <v>56962.159999999996</v>
      </c>
      <c r="AT31" s="26">
        <v>58556.89</v>
      </c>
      <c r="AU31" s="26">
        <v>73199.09</v>
      </c>
      <c r="AV31" s="26">
        <v>82263.69</v>
      </c>
      <c r="AW31" s="26">
        <v>74645.05</v>
      </c>
      <c r="AX31" s="26">
        <v>44660.479999999996</v>
      </c>
      <c r="AY31" s="26">
        <v>92823.840000000011</v>
      </c>
      <c r="AZ31" s="26">
        <v>33185.939999999995</v>
      </c>
      <c r="BA31" s="26">
        <v>79119.829999999987</v>
      </c>
      <c r="BB31" s="26">
        <v>84762.87999999999</v>
      </c>
      <c r="BC31" s="26">
        <v>55815.69</v>
      </c>
      <c r="BD31" s="26">
        <v>84495.12</v>
      </c>
      <c r="BE31" s="26">
        <v>79522.48</v>
      </c>
      <c r="BF31" s="26">
        <v>97192.299999999988</v>
      </c>
      <c r="BG31" s="26">
        <v>75269.600000000006</v>
      </c>
      <c r="BH31" s="26">
        <v>115077.68</v>
      </c>
      <c r="BI31" s="26">
        <v>90568.599999999991</v>
      </c>
      <c r="BJ31" s="26">
        <v>86701.16</v>
      </c>
      <c r="BK31" s="26">
        <v>81787.430000000008</v>
      </c>
      <c r="BL31" s="43">
        <v>48186.46</v>
      </c>
    </row>
    <row r="32" spans="1:64" x14ac:dyDescent="0.25">
      <c r="A32" s="64" t="s">
        <v>111</v>
      </c>
      <c r="B32" s="25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>
        <v>0</v>
      </c>
      <c r="AR32" s="26">
        <v>247.94</v>
      </c>
      <c r="AS32" s="26">
        <v>0</v>
      </c>
      <c r="AT32" s="26">
        <v>15.87</v>
      </c>
      <c r="AU32" s="26">
        <v>0</v>
      </c>
      <c r="AV32" s="26">
        <v>741.44</v>
      </c>
      <c r="AW32" s="26">
        <v>0</v>
      </c>
      <c r="AX32" s="26">
        <v>0</v>
      </c>
      <c r="AY32" s="26">
        <v>240.2</v>
      </c>
      <c r="AZ32" s="26">
        <v>440.34000000000003</v>
      </c>
      <c r="BA32" s="26">
        <v>1005.8299999999999</v>
      </c>
      <c r="BB32" s="26">
        <v>1283.72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3983.38</v>
      </c>
      <c r="BK32" s="26">
        <v>962.12</v>
      </c>
      <c r="BL32" s="43">
        <v>2559.02</v>
      </c>
    </row>
    <row r="33" spans="1:64" x14ac:dyDescent="0.25">
      <c r="A33" s="64" t="s">
        <v>127</v>
      </c>
      <c r="B33" s="25">
        <v>0</v>
      </c>
      <c r="C33" s="26">
        <v>0</v>
      </c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  <c r="AD33" s="26">
        <v>0</v>
      </c>
      <c r="AE33" s="26">
        <v>0</v>
      </c>
      <c r="AF33" s="26">
        <v>878.69</v>
      </c>
      <c r="AG33" s="26">
        <v>0</v>
      </c>
      <c r="AH33" s="26">
        <v>0</v>
      </c>
      <c r="AI33" s="26">
        <v>0</v>
      </c>
      <c r="AJ33" s="26">
        <v>0</v>
      </c>
      <c r="AK33" s="26">
        <v>0</v>
      </c>
      <c r="AL33" s="26">
        <v>0</v>
      </c>
      <c r="AM33" s="26">
        <v>0</v>
      </c>
      <c r="AN33" s="26">
        <v>0</v>
      </c>
      <c r="AO33" s="26">
        <v>0</v>
      </c>
      <c r="AP33" s="26">
        <v>0</v>
      </c>
      <c r="AQ33" s="69">
        <v>0</v>
      </c>
      <c r="AR33" s="69">
        <v>0</v>
      </c>
      <c r="AS33" s="69">
        <v>0</v>
      </c>
      <c r="AT33" s="69">
        <v>0</v>
      </c>
      <c r="AU33" s="69">
        <v>0</v>
      </c>
      <c r="AV33" s="69">
        <v>0</v>
      </c>
      <c r="AW33" s="69">
        <v>0</v>
      </c>
      <c r="AX33" s="69">
        <v>0</v>
      </c>
      <c r="AY33" s="69">
        <v>0</v>
      </c>
      <c r="AZ33" s="69">
        <v>0</v>
      </c>
      <c r="BA33" s="69">
        <v>0</v>
      </c>
      <c r="BB33" s="69">
        <v>410.58</v>
      </c>
      <c r="BC33" s="69">
        <v>0</v>
      </c>
      <c r="BD33" s="69">
        <v>0</v>
      </c>
      <c r="BE33" s="69">
        <v>0</v>
      </c>
      <c r="BF33" s="69">
        <v>0</v>
      </c>
      <c r="BG33" s="69">
        <v>0</v>
      </c>
      <c r="BH33" s="69">
        <v>0</v>
      </c>
      <c r="BI33" s="69">
        <v>0</v>
      </c>
      <c r="BJ33" s="69">
        <v>0</v>
      </c>
      <c r="BK33" s="69">
        <v>0</v>
      </c>
      <c r="BL33" s="197">
        <v>0</v>
      </c>
    </row>
    <row r="34" spans="1:64" x14ac:dyDescent="0.25">
      <c r="A34" s="64" t="s">
        <v>128</v>
      </c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>
        <v>17940.759999999998</v>
      </c>
      <c r="AW34" s="26">
        <v>16203.21</v>
      </c>
      <c r="AX34" s="26">
        <v>15088.480000000001</v>
      </c>
      <c r="AY34" s="26">
        <v>21810.560000000001</v>
      </c>
      <c r="AZ34" s="26">
        <v>11034.21</v>
      </c>
      <c r="BA34" s="26">
        <v>25565.33</v>
      </c>
      <c r="BB34" s="26">
        <v>22203.300000000003</v>
      </c>
      <c r="BC34" s="26">
        <v>15355.27</v>
      </c>
      <c r="BD34" s="26">
        <v>13525.47</v>
      </c>
      <c r="BE34" s="26">
        <v>28008.02</v>
      </c>
      <c r="BF34" s="26">
        <v>7019.15</v>
      </c>
      <c r="BG34" s="26">
        <v>18970.100000000002</v>
      </c>
      <c r="BH34" s="26">
        <v>18563.63</v>
      </c>
      <c r="BI34" s="26">
        <v>14785.67</v>
      </c>
      <c r="BJ34" s="26">
        <v>18028.7</v>
      </c>
      <c r="BK34" s="26">
        <v>20704.57</v>
      </c>
      <c r="BL34" s="43">
        <v>20884.88</v>
      </c>
    </row>
    <row r="35" spans="1:64" x14ac:dyDescent="0.25">
      <c r="A35" s="64" t="s">
        <v>129</v>
      </c>
      <c r="B35" s="25">
        <v>0</v>
      </c>
      <c r="C35" s="26">
        <v>150.75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674.39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6">
        <v>0</v>
      </c>
      <c r="AE35" s="26">
        <v>0</v>
      </c>
      <c r="AF35" s="26">
        <v>0</v>
      </c>
      <c r="AG35" s="26">
        <v>0</v>
      </c>
      <c r="AH35" s="26">
        <v>0</v>
      </c>
      <c r="AI35" s="26">
        <v>0</v>
      </c>
      <c r="AJ35" s="26">
        <v>0</v>
      </c>
      <c r="AK35" s="26">
        <v>0</v>
      </c>
      <c r="AL35" s="26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26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26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26">
        <v>0</v>
      </c>
      <c r="BH35" s="26">
        <v>0</v>
      </c>
      <c r="BI35" s="26">
        <v>131.69999999999999</v>
      </c>
      <c r="BJ35" s="26">
        <v>213.86</v>
      </c>
      <c r="BK35" s="26">
        <v>0</v>
      </c>
      <c r="BL35" s="43">
        <v>0</v>
      </c>
    </row>
    <row r="36" spans="1:64" x14ac:dyDescent="0.25">
      <c r="A36" s="64" t="s">
        <v>130</v>
      </c>
      <c r="B36" s="25">
        <v>0</v>
      </c>
      <c r="C36" s="26">
        <v>87.27</v>
      </c>
      <c r="D36" s="26">
        <v>0</v>
      </c>
      <c r="E36" s="26">
        <v>511.74</v>
      </c>
      <c r="F36" s="26">
        <v>138.85</v>
      </c>
      <c r="G36" s="26">
        <v>1055.22</v>
      </c>
      <c r="H36" s="26">
        <v>0</v>
      </c>
      <c r="I36" s="26">
        <v>59.51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  <c r="AD36" s="26">
        <v>0</v>
      </c>
      <c r="AE36" s="26">
        <v>277.69</v>
      </c>
      <c r="AF36" s="26">
        <v>253.55</v>
      </c>
      <c r="AG36" s="26">
        <v>4087.99</v>
      </c>
      <c r="AH36" s="26">
        <v>1535.23</v>
      </c>
      <c r="AI36" s="26">
        <v>2259.2200000000003</v>
      </c>
      <c r="AJ36" s="26">
        <v>636.71</v>
      </c>
      <c r="AK36" s="26">
        <v>1094.8900000000001</v>
      </c>
      <c r="AL36" s="26">
        <v>1190.0999999999999</v>
      </c>
      <c r="AM36" s="26">
        <v>23.7</v>
      </c>
      <c r="AN36" s="26">
        <v>739.59</v>
      </c>
      <c r="AO36" s="26">
        <v>626.77</v>
      </c>
      <c r="AP36" s="26">
        <v>1067.9000000000001</v>
      </c>
      <c r="AQ36" s="26">
        <v>1591</v>
      </c>
      <c r="AR36" s="26">
        <v>271.94</v>
      </c>
      <c r="AS36" s="26">
        <v>65.400000000000006</v>
      </c>
      <c r="AT36" s="26">
        <v>419.11</v>
      </c>
      <c r="AU36" s="26">
        <v>655.34999999999991</v>
      </c>
      <c r="AV36" s="26">
        <v>0</v>
      </c>
      <c r="AW36" s="26">
        <v>798.16</v>
      </c>
      <c r="AX36" s="26">
        <v>528.41000000000008</v>
      </c>
      <c r="AY36" s="26">
        <v>750.56</v>
      </c>
      <c r="AZ36" s="26">
        <v>0</v>
      </c>
      <c r="BA36" s="26">
        <v>491.51</v>
      </c>
      <c r="BB36" s="26">
        <v>1396.78</v>
      </c>
      <c r="BC36" s="26">
        <v>4313.71</v>
      </c>
      <c r="BD36" s="26">
        <v>3748.42</v>
      </c>
      <c r="BE36" s="26">
        <v>3962.36</v>
      </c>
      <c r="BF36" s="26">
        <v>5696.92</v>
      </c>
      <c r="BG36" s="26">
        <v>1286.1400000000001</v>
      </c>
      <c r="BH36" s="26">
        <v>2789.45</v>
      </c>
      <c r="BI36" s="26">
        <v>4414.68</v>
      </c>
      <c r="BJ36" s="26">
        <v>1331.52</v>
      </c>
      <c r="BK36" s="26">
        <v>3121.2799999999997</v>
      </c>
      <c r="BL36" s="43">
        <v>1785.05</v>
      </c>
    </row>
    <row r="37" spans="1:64" x14ac:dyDescent="0.25">
      <c r="A37" s="64" t="s">
        <v>131</v>
      </c>
      <c r="B37" s="25">
        <v>0</v>
      </c>
      <c r="C37" s="26">
        <v>585.13</v>
      </c>
      <c r="D37" s="26">
        <v>0</v>
      </c>
      <c r="E37" s="26">
        <v>39.67</v>
      </c>
      <c r="F37" s="26">
        <v>0</v>
      </c>
      <c r="G37" s="26">
        <v>1251.5899999999999</v>
      </c>
      <c r="H37" s="26">
        <v>809.27</v>
      </c>
      <c r="I37" s="26">
        <v>700.17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1077.04</v>
      </c>
      <c r="R37" s="26">
        <v>0</v>
      </c>
      <c r="S37" s="26">
        <v>148.76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26">
        <v>0</v>
      </c>
      <c r="AF37" s="26">
        <v>150.75</v>
      </c>
      <c r="AG37" s="26">
        <v>0</v>
      </c>
      <c r="AH37" s="26">
        <v>0</v>
      </c>
      <c r="AI37" s="26">
        <v>277.69</v>
      </c>
      <c r="AJ37" s="26">
        <v>0</v>
      </c>
      <c r="AK37" s="26">
        <v>0</v>
      </c>
      <c r="AL37" s="26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26">
        <v>0</v>
      </c>
      <c r="AT37" s="26">
        <v>0</v>
      </c>
      <c r="AU37" s="26">
        <v>0</v>
      </c>
      <c r="AV37" s="26">
        <v>1193.07</v>
      </c>
      <c r="AW37" s="26">
        <v>1116.32</v>
      </c>
      <c r="AX37" s="26">
        <v>0</v>
      </c>
      <c r="AY37" s="26">
        <v>2625.56</v>
      </c>
      <c r="AZ37" s="26">
        <v>179.71</v>
      </c>
      <c r="BA37" s="26">
        <v>0</v>
      </c>
      <c r="BB37" s="26">
        <v>0</v>
      </c>
      <c r="BC37" s="26">
        <v>5724.1900000000005</v>
      </c>
      <c r="BD37" s="26">
        <v>5391.74</v>
      </c>
      <c r="BE37" s="26">
        <v>6384.1</v>
      </c>
      <c r="BF37" s="26">
        <v>9870.52</v>
      </c>
      <c r="BG37" s="26">
        <v>3887.6600000000003</v>
      </c>
      <c r="BH37" s="26">
        <v>5423.53</v>
      </c>
      <c r="BI37" s="26">
        <v>5290.96</v>
      </c>
      <c r="BJ37" s="26">
        <v>4890.41</v>
      </c>
      <c r="BK37" s="26">
        <v>4495.91</v>
      </c>
      <c r="BL37" s="43">
        <v>4036.1000000000004</v>
      </c>
    </row>
    <row r="38" spans="1:64" x14ac:dyDescent="0.25">
      <c r="A38" s="64" t="s">
        <v>132</v>
      </c>
      <c r="B38" s="25">
        <v>29.75</v>
      </c>
      <c r="C38" s="26">
        <v>178.51</v>
      </c>
      <c r="D38" s="26">
        <v>0</v>
      </c>
      <c r="E38" s="26">
        <v>0</v>
      </c>
      <c r="F38" s="26">
        <v>0</v>
      </c>
      <c r="G38" s="26">
        <v>769.6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148.76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  <c r="AD38" s="26">
        <v>0</v>
      </c>
      <c r="AE38" s="26">
        <v>0</v>
      </c>
      <c r="AF38" s="26">
        <v>97.99</v>
      </c>
      <c r="AG38" s="26">
        <v>706.13</v>
      </c>
      <c r="AH38" s="26">
        <v>1223.8200000000002</v>
      </c>
      <c r="AI38" s="26">
        <v>1410.27</v>
      </c>
      <c r="AJ38" s="26">
        <v>555.38</v>
      </c>
      <c r="AK38" s="26">
        <v>723.57999999999993</v>
      </c>
      <c r="AL38" s="26">
        <v>531.19000000000005</v>
      </c>
      <c r="AM38" s="26">
        <v>1216.08</v>
      </c>
      <c r="AN38" s="26">
        <v>520.01</v>
      </c>
      <c r="AO38" s="26">
        <v>680.8</v>
      </c>
      <c r="AP38" s="26">
        <v>884.12999999999988</v>
      </c>
      <c r="AQ38" s="26">
        <v>975.92</v>
      </c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43"/>
    </row>
    <row r="39" spans="1:64" x14ac:dyDescent="0.25">
      <c r="A39" s="64" t="s">
        <v>162</v>
      </c>
      <c r="B39" s="25">
        <v>0</v>
      </c>
      <c r="C39" s="26">
        <v>285.62</v>
      </c>
      <c r="D39" s="26">
        <v>0</v>
      </c>
      <c r="E39" s="26">
        <v>79.34</v>
      </c>
      <c r="F39" s="26">
        <v>0</v>
      </c>
      <c r="G39" s="26">
        <v>218.18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138.85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26">
        <v>0</v>
      </c>
      <c r="AF39" s="26">
        <v>0</v>
      </c>
      <c r="AG39" s="26">
        <v>0</v>
      </c>
      <c r="AH39" s="26">
        <v>0</v>
      </c>
      <c r="AI39" s="26">
        <v>0</v>
      </c>
      <c r="AJ39" s="26">
        <v>0</v>
      </c>
      <c r="AK39" s="26">
        <v>0</v>
      </c>
      <c r="AL39" s="26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26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26">
        <v>0</v>
      </c>
      <c r="BA39" s="26">
        <v>0</v>
      </c>
      <c r="BB39" s="26">
        <v>0</v>
      </c>
      <c r="BC39" s="26">
        <v>381.22999999999996</v>
      </c>
      <c r="BD39" s="26">
        <v>801.14</v>
      </c>
      <c r="BE39" s="26">
        <v>576.07999999999993</v>
      </c>
      <c r="BF39" s="26">
        <v>170.42</v>
      </c>
      <c r="BG39" s="26">
        <v>38.659999999999997</v>
      </c>
      <c r="BH39" s="26">
        <v>0</v>
      </c>
      <c r="BI39" s="26">
        <v>0</v>
      </c>
      <c r="BJ39" s="26">
        <v>0</v>
      </c>
      <c r="BK39" s="26">
        <v>0</v>
      </c>
      <c r="BL39" s="43">
        <v>393.9</v>
      </c>
    </row>
    <row r="40" spans="1:64" x14ac:dyDescent="0.25">
      <c r="A40" s="64" t="s">
        <v>133</v>
      </c>
      <c r="B40" s="25">
        <v>0</v>
      </c>
      <c r="C40" s="26">
        <v>124.96</v>
      </c>
      <c r="D40" s="26">
        <v>0</v>
      </c>
      <c r="E40" s="26">
        <v>0</v>
      </c>
      <c r="F40" s="26">
        <v>0</v>
      </c>
      <c r="G40" s="26">
        <v>1886.31</v>
      </c>
      <c r="H40" s="26">
        <v>251.9</v>
      </c>
      <c r="I40" s="26">
        <v>1961.6899999999998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803.32</v>
      </c>
      <c r="R40" s="26">
        <v>0</v>
      </c>
      <c r="S40" s="26">
        <v>1098.8600000000001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267.77</v>
      </c>
      <c r="AB40" s="26">
        <v>0</v>
      </c>
      <c r="AC40" s="26">
        <v>0</v>
      </c>
      <c r="AD40" s="26">
        <v>485.96000000000004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14.44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34.51</v>
      </c>
      <c r="BC40" s="26">
        <v>1949.79</v>
      </c>
      <c r="BD40" s="26">
        <v>3413.3999999999996</v>
      </c>
      <c r="BE40" s="26">
        <v>2805.2100000000005</v>
      </c>
      <c r="BF40" s="26">
        <v>3555.7599999999998</v>
      </c>
      <c r="BG40" s="26">
        <v>2175.83</v>
      </c>
      <c r="BH40" s="26">
        <v>1337.8000000000002</v>
      </c>
      <c r="BI40" s="26">
        <v>2091.09</v>
      </c>
      <c r="BJ40" s="26">
        <v>2508.27</v>
      </c>
      <c r="BK40" s="26">
        <v>2124.5300000000002</v>
      </c>
      <c r="BL40" s="43">
        <v>2940.77</v>
      </c>
    </row>
    <row r="41" spans="1:64" x14ac:dyDescent="0.25">
      <c r="A41" s="64" t="s">
        <v>134</v>
      </c>
      <c r="B41" s="25">
        <v>0</v>
      </c>
      <c r="C41" s="26">
        <v>240</v>
      </c>
      <c r="D41" s="26">
        <v>0</v>
      </c>
      <c r="E41" s="26">
        <v>19.829999999999998</v>
      </c>
      <c r="F41" s="26">
        <v>0</v>
      </c>
      <c r="G41" s="26">
        <v>478.02</v>
      </c>
      <c r="H41" s="26">
        <v>247.94</v>
      </c>
      <c r="I41" s="26">
        <v>49.59</v>
      </c>
      <c r="J41" s="26">
        <v>119.01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148.76</v>
      </c>
      <c r="R41" s="26">
        <v>0</v>
      </c>
      <c r="S41" s="26">
        <v>79.34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1428.1200000000001</v>
      </c>
      <c r="AG41" s="26">
        <v>5385.2100000000009</v>
      </c>
      <c r="AH41" s="26">
        <v>1527.3000000000002</v>
      </c>
      <c r="AI41" s="26">
        <v>1360.69</v>
      </c>
      <c r="AJ41" s="26">
        <v>126.94</v>
      </c>
      <c r="AK41" s="26">
        <v>1408.29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628.77</v>
      </c>
      <c r="AZ41" s="26">
        <v>0</v>
      </c>
      <c r="BA41" s="26">
        <v>0</v>
      </c>
      <c r="BB41" s="26">
        <v>0</v>
      </c>
      <c r="BC41" s="26">
        <v>425.86</v>
      </c>
      <c r="BD41" s="26">
        <v>428.03999999999996</v>
      </c>
      <c r="BE41" s="26">
        <v>1421.54</v>
      </c>
      <c r="BF41" s="26">
        <v>1511.05</v>
      </c>
      <c r="BG41" s="26">
        <v>1164.04</v>
      </c>
      <c r="BH41" s="26">
        <v>896.21</v>
      </c>
      <c r="BI41" s="26">
        <v>1622.43</v>
      </c>
      <c r="BJ41" s="26">
        <v>477.05</v>
      </c>
      <c r="BK41" s="26">
        <v>1165.3200000000002</v>
      </c>
      <c r="BL41" s="43">
        <v>834.39</v>
      </c>
    </row>
    <row r="42" spans="1:64" x14ac:dyDescent="0.25">
      <c r="A42" s="64" t="s">
        <v>135</v>
      </c>
      <c r="B42" s="25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64.260000000000005</v>
      </c>
      <c r="BE42" s="26">
        <v>375.49999999999994</v>
      </c>
      <c r="BF42" s="26">
        <v>820.98</v>
      </c>
      <c r="BG42" s="26">
        <v>183.33</v>
      </c>
      <c r="BH42" s="26">
        <v>129.11000000000001</v>
      </c>
      <c r="BI42" s="26">
        <v>512.55999999999995</v>
      </c>
      <c r="BJ42" s="26">
        <v>946.06999999999994</v>
      </c>
      <c r="BK42" s="26">
        <v>632.02</v>
      </c>
      <c r="BL42" s="43">
        <v>0</v>
      </c>
    </row>
    <row r="43" spans="1:64" x14ac:dyDescent="0.25">
      <c r="A43" s="64" t="s">
        <v>136</v>
      </c>
      <c r="B43" s="25">
        <v>0</v>
      </c>
      <c r="C43" s="26">
        <v>0</v>
      </c>
      <c r="D43" s="26">
        <v>0</v>
      </c>
      <c r="E43" s="26">
        <v>0</v>
      </c>
      <c r="F43" s="26">
        <v>357.03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10.41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175.54</v>
      </c>
      <c r="AH43" s="26">
        <v>183.51000000000002</v>
      </c>
      <c r="AI43" s="26">
        <v>378.96999999999997</v>
      </c>
      <c r="AJ43" s="26">
        <v>389.53</v>
      </c>
      <c r="AK43" s="26">
        <v>397.91999999999996</v>
      </c>
      <c r="AL43" s="26">
        <v>445.82999999999993</v>
      </c>
      <c r="AM43" s="26">
        <v>406.12</v>
      </c>
      <c r="AN43" s="26">
        <v>480.27</v>
      </c>
      <c r="AO43" s="26">
        <v>450.08</v>
      </c>
      <c r="AP43" s="26">
        <v>406.89</v>
      </c>
      <c r="AQ43" s="26">
        <v>385.98</v>
      </c>
      <c r="AR43" s="26">
        <v>0</v>
      </c>
      <c r="AS43" s="26">
        <v>425.58000000000004</v>
      </c>
      <c r="AT43" s="26">
        <v>418.89</v>
      </c>
      <c r="AU43" s="26">
        <v>463.48</v>
      </c>
      <c r="AV43" s="26">
        <v>461.45999999999992</v>
      </c>
      <c r="AW43" s="26">
        <v>343.53000000000003</v>
      </c>
      <c r="AX43" s="26">
        <v>386.92</v>
      </c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43"/>
    </row>
    <row r="44" spans="1:64" x14ac:dyDescent="0.25">
      <c r="A44" s="64" t="s">
        <v>137</v>
      </c>
      <c r="B44" s="25">
        <v>652.56999999999994</v>
      </c>
      <c r="C44" s="26">
        <v>134.88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13.89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99.18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786.65</v>
      </c>
      <c r="BE44" s="26">
        <v>1368.4199999999998</v>
      </c>
      <c r="BF44" s="26">
        <v>1466.44</v>
      </c>
      <c r="BG44" s="26">
        <v>922.96</v>
      </c>
      <c r="BH44" s="26">
        <v>1149.4299999999998</v>
      </c>
      <c r="BI44" s="26">
        <v>831.28</v>
      </c>
      <c r="BJ44" s="26">
        <v>697.81000000000006</v>
      </c>
      <c r="BK44" s="26">
        <v>1287.79</v>
      </c>
      <c r="BL44" s="43">
        <v>1178.3200000000002</v>
      </c>
    </row>
    <row r="45" spans="1:64" x14ac:dyDescent="0.25">
      <c r="A45" s="64" t="s">
        <v>138</v>
      </c>
      <c r="B45" s="25">
        <v>25.78</v>
      </c>
      <c r="C45" s="26">
        <v>184.46</v>
      </c>
      <c r="D45" s="26">
        <v>0</v>
      </c>
      <c r="E45" s="26">
        <v>0</v>
      </c>
      <c r="F45" s="26">
        <v>400.66999999999996</v>
      </c>
      <c r="G45" s="26">
        <v>839.02</v>
      </c>
      <c r="H45" s="26">
        <v>81.319999999999993</v>
      </c>
      <c r="I45" s="26">
        <v>511.74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979.85</v>
      </c>
      <c r="R45" s="26">
        <v>0</v>
      </c>
      <c r="S45" s="26">
        <v>640.67999999999995</v>
      </c>
      <c r="T45" s="26">
        <v>190.42</v>
      </c>
      <c r="U45" s="26">
        <v>357.03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392.73</v>
      </c>
      <c r="AH45" s="26">
        <v>547.45000000000005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311.41000000000003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436.77000000000004</v>
      </c>
      <c r="AZ45" s="26">
        <v>0</v>
      </c>
      <c r="BA45" s="26">
        <v>0</v>
      </c>
      <c r="BB45" s="26">
        <v>0</v>
      </c>
      <c r="BC45" s="26">
        <v>3565.14</v>
      </c>
      <c r="BD45" s="26">
        <v>5509.17</v>
      </c>
      <c r="BE45" s="26">
        <v>5807.7699999999995</v>
      </c>
      <c r="BF45" s="26">
        <v>6830.93</v>
      </c>
      <c r="BG45" s="26">
        <v>4916.7800000000007</v>
      </c>
      <c r="BH45" s="26">
        <v>5235.42</v>
      </c>
      <c r="BI45" s="26">
        <v>4584.93</v>
      </c>
      <c r="BJ45" s="26">
        <v>6451.78</v>
      </c>
      <c r="BK45" s="26">
        <v>5590.68</v>
      </c>
      <c r="BL45" s="43">
        <v>6061.18</v>
      </c>
    </row>
    <row r="46" spans="1:64" x14ac:dyDescent="0.25">
      <c r="A46" s="64" t="s">
        <v>139</v>
      </c>
      <c r="B46" s="25">
        <v>0</v>
      </c>
      <c r="C46" s="26">
        <v>0</v>
      </c>
      <c r="D46" s="26">
        <v>0</v>
      </c>
      <c r="E46" s="26">
        <v>0</v>
      </c>
      <c r="F46" s="26">
        <v>0</v>
      </c>
      <c r="G46" s="26">
        <v>0</v>
      </c>
      <c r="H46" s="26">
        <v>0</v>
      </c>
      <c r="I46" s="26">
        <v>134.88</v>
      </c>
      <c r="J46" s="26">
        <v>0</v>
      </c>
      <c r="K46" s="26">
        <v>0</v>
      </c>
      <c r="L46" s="26">
        <v>0</v>
      </c>
      <c r="M46" s="26">
        <v>0</v>
      </c>
      <c r="N46" s="26">
        <v>0</v>
      </c>
      <c r="O46" s="26">
        <v>0</v>
      </c>
      <c r="P46" s="26">
        <v>0</v>
      </c>
      <c r="Q46" s="26">
        <v>0</v>
      </c>
      <c r="R46" s="26">
        <v>0</v>
      </c>
      <c r="S46" s="26">
        <v>238.02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  <c r="AD46" s="26">
        <v>0</v>
      </c>
      <c r="AE46" s="26">
        <v>0</v>
      </c>
      <c r="AF46" s="26">
        <v>0</v>
      </c>
      <c r="AG46" s="26">
        <v>0</v>
      </c>
      <c r="AH46" s="26">
        <v>0</v>
      </c>
      <c r="AI46" s="26">
        <v>0</v>
      </c>
      <c r="AJ46" s="26">
        <v>0</v>
      </c>
      <c r="AK46" s="26">
        <v>0</v>
      </c>
      <c r="AL46" s="26">
        <v>0</v>
      </c>
      <c r="AM46" s="26">
        <v>0</v>
      </c>
      <c r="AN46" s="26">
        <v>0</v>
      </c>
      <c r="AO46" s="26">
        <v>595.04999999999995</v>
      </c>
      <c r="AP46" s="26">
        <v>0</v>
      </c>
      <c r="AQ46" s="26">
        <v>0</v>
      </c>
      <c r="AR46" s="26">
        <v>0</v>
      </c>
      <c r="AS46" s="26">
        <v>0</v>
      </c>
      <c r="AT46" s="26">
        <v>0</v>
      </c>
      <c r="AU46" s="26">
        <v>0</v>
      </c>
      <c r="AV46" s="26">
        <v>0</v>
      </c>
      <c r="AW46" s="26">
        <v>0</v>
      </c>
      <c r="AX46" s="26">
        <v>0</v>
      </c>
      <c r="AY46" s="26">
        <v>0</v>
      </c>
      <c r="AZ46" s="26">
        <v>0</v>
      </c>
      <c r="BA46" s="26">
        <v>0</v>
      </c>
      <c r="BB46" s="26">
        <v>0</v>
      </c>
      <c r="BC46" s="26">
        <v>553.79999999999995</v>
      </c>
      <c r="BD46" s="26">
        <v>1029.6400000000001</v>
      </c>
      <c r="BE46" s="26">
        <v>853.59999999999991</v>
      </c>
      <c r="BF46" s="26">
        <v>1024.1399999999999</v>
      </c>
      <c r="BG46" s="26">
        <v>507.06000000000006</v>
      </c>
      <c r="BH46" s="26">
        <v>1451.48</v>
      </c>
      <c r="BI46" s="26">
        <v>224.08</v>
      </c>
      <c r="BJ46" s="26">
        <v>803.3</v>
      </c>
      <c r="BK46" s="26">
        <v>243.95</v>
      </c>
      <c r="BL46" s="43">
        <v>952.51</v>
      </c>
    </row>
    <row r="47" spans="1:64" x14ac:dyDescent="0.25">
      <c r="A47" s="64" t="s">
        <v>140</v>
      </c>
      <c r="B47" s="25">
        <v>238.02</v>
      </c>
      <c r="C47" s="26">
        <v>0</v>
      </c>
      <c r="D47" s="26">
        <v>0</v>
      </c>
      <c r="E47" s="26">
        <v>0</v>
      </c>
      <c r="F47" s="26">
        <v>0</v>
      </c>
      <c r="G47" s="26">
        <v>277.69</v>
      </c>
      <c r="H47" s="26">
        <v>0</v>
      </c>
      <c r="I47" s="26">
        <v>0</v>
      </c>
      <c r="J47" s="26">
        <v>0</v>
      </c>
      <c r="K47" s="26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26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43"/>
    </row>
    <row r="48" spans="1:64" x14ac:dyDescent="0.25">
      <c r="A48" s="64" t="s">
        <v>141</v>
      </c>
      <c r="B48" s="25">
        <v>0</v>
      </c>
      <c r="C48" s="26">
        <v>374.88</v>
      </c>
      <c r="D48" s="26">
        <v>337.2</v>
      </c>
      <c r="E48" s="26">
        <v>418.52</v>
      </c>
      <c r="F48" s="26">
        <v>1763.33</v>
      </c>
      <c r="G48" s="26">
        <v>416.54</v>
      </c>
      <c r="H48" s="26">
        <v>59.51</v>
      </c>
      <c r="I48" s="26">
        <v>0</v>
      </c>
      <c r="J48" s="26">
        <v>208.27</v>
      </c>
      <c r="K48" s="26">
        <v>19.829999999999998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182.48</v>
      </c>
      <c r="T48" s="26">
        <v>809.27</v>
      </c>
      <c r="U48" s="26">
        <v>79.34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  <c r="AD48" s="26">
        <v>0</v>
      </c>
      <c r="AE48" s="26">
        <v>0</v>
      </c>
      <c r="AF48" s="26">
        <v>0</v>
      </c>
      <c r="AG48" s="26">
        <v>628.77</v>
      </c>
      <c r="AH48" s="26">
        <v>420.3</v>
      </c>
      <c r="AI48" s="26">
        <v>136.86000000000001</v>
      </c>
      <c r="AJ48" s="26">
        <v>0</v>
      </c>
      <c r="AK48" s="26">
        <v>480.01</v>
      </c>
      <c r="AL48" s="26">
        <v>73.39</v>
      </c>
      <c r="AM48" s="26">
        <v>0</v>
      </c>
      <c r="AN48" s="26">
        <v>0</v>
      </c>
      <c r="AO48" s="26">
        <v>0</v>
      </c>
      <c r="AP48" s="26">
        <v>0</v>
      </c>
      <c r="AQ48" s="26">
        <v>0</v>
      </c>
      <c r="AR48" s="26">
        <v>0</v>
      </c>
      <c r="AS48" s="26">
        <v>0</v>
      </c>
      <c r="AT48" s="26">
        <v>0</v>
      </c>
      <c r="AU48" s="26">
        <v>222.15999999999997</v>
      </c>
      <c r="AV48" s="26">
        <v>0</v>
      </c>
      <c r="AW48" s="26">
        <v>0</v>
      </c>
      <c r="AX48" s="26">
        <v>0</v>
      </c>
      <c r="AY48" s="26">
        <v>0</v>
      </c>
      <c r="AZ48" s="26">
        <v>0</v>
      </c>
      <c r="BA48" s="26">
        <v>0</v>
      </c>
      <c r="BB48" s="26">
        <v>0</v>
      </c>
      <c r="BC48" s="26">
        <v>0</v>
      </c>
      <c r="BD48" s="26">
        <v>0</v>
      </c>
      <c r="BE48" s="26">
        <v>0</v>
      </c>
      <c r="BF48" s="26">
        <v>0</v>
      </c>
      <c r="BG48" s="26"/>
      <c r="BH48" s="26"/>
      <c r="BI48" s="26"/>
      <c r="BJ48" s="26"/>
      <c r="BK48" s="26"/>
      <c r="BL48" s="43"/>
    </row>
    <row r="49" spans="1:64" x14ac:dyDescent="0.25">
      <c r="A49" s="64" t="s">
        <v>142</v>
      </c>
      <c r="B49" s="25">
        <v>0</v>
      </c>
      <c r="C49" s="26">
        <v>0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39.67</v>
      </c>
      <c r="J49" s="26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26">
        <v>0</v>
      </c>
      <c r="R49" s="26">
        <v>0</v>
      </c>
      <c r="S49" s="26">
        <v>694.22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26">
        <v>0</v>
      </c>
      <c r="AF49" s="26">
        <v>0</v>
      </c>
      <c r="AG49" s="26">
        <v>0</v>
      </c>
      <c r="AH49" s="26">
        <v>0</v>
      </c>
      <c r="AI49" s="26">
        <v>0</v>
      </c>
      <c r="AJ49" s="26">
        <v>0</v>
      </c>
      <c r="AK49" s="26">
        <v>0</v>
      </c>
      <c r="AL49" s="26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v>0</v>
      </c>
      <c r="AR49" s="26">
        <v>0</v>
      </c>
      <c r="AS49" s="26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26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26">
        <v>0</v>
      </c>
      <c r="BH49" s="26">
        <v>0</v>
      </c>
      <c r="BI49" s="26">
        <v>0</v>
      </c>
      <c r="BJ49" s="26">
        <v>3.85</v>
      </c>
      <c r="BK49" s="26">
        <v>0</v>
      </c>
      <c r="BL49" s="43">
        <v>6.67</v>
      </c>
    </row>
    <row r="50" spans="1:64" x14ac:dyDescent="0.25">
      <c r="A50" s="64" t="s">
        <v>143</v>
      </c>
      <c r="B50" s="25">
        <v>0</v>
      </c>
      <c r="C50" s="26">
        <v>0</v>
      </c>
      <c r="D50" s="26">
        <v>0</v>
      </c>
      <c r="E50" s="26">
        <v>0</v>
      </c>
      <c r="F50" s="26">
        <v>0</v>
      </c>
      <c r="G50" s="26">
        <v>864.81000000000006</v>
      </c>
      <c r="H50" s="26">
        <v>0</v>
      </c>
      <c r="I50" s="26">
        <v>0</v>
      </c>
      <c r="J50" s="26">
        <v>0</v>
      </c>
      <c r="K50" s="26">
        <v>238.02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33.72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287.61</v>
      </c>
      <c r="AB50" s="26">
        <v>0</v>
      </c>
      <c r="AC50" s="26">
        <v>190.42</v>
      </c>
      <c r="AD50" s="26">
        <v>0</v>
      </c>
      <c r="AE50" s="26">
        <v>0</v>
      </c>
      <c r="AF50" s="26">
        <v>0</v>
      </c>
      <c r="AG50" s="26">
        <v>0</v>
      </c>
      <c r="AH50" s="26">
        <v>0</v>
      </c>
      <c r="AI50" s="26">
        <v>0</v>
      </c>
      <c r="AJ50" s="26">
        <v>0</v>
      </c>
      <c r="AK50" s="26">
        <v>0</v>
      </c>
      <c r="AL50" s="26">
        <v>0</v>
      </c>
      <c r="AM50" s="26">
        <v>0</v>
      </c>
      <c r="AN50" s="26">
        <v>0</v>
      </c>
      <c r="AO50" s="26">
        <v>0</v>
      </c>
      <c r="AP50" s="26">
        <v>0</v>
      </c>
      <c r="AQ50" s="26">
        <v>0</v>
      </c>
      <c r="AR50" s="26">
        <v>0</v>
      </c>
      <c r="AS50" s="26">
        <v>0</v>
      </c>
      <c r="AT50" s="26">
        <v>0</v>
      </c>
      <c r="AU50" s="26">
        <v>0</v>
      </c>
      <c r="AV50" s="26">
        <v>0</v>
      </c>
      <c r="AW50" s="26">
        <v>25.59</v>
      </c>
      <c r="AX50" s="26">
        <v>0</v>
      </c>
      <c r="AY50" s="26">
        <v>0</v>
      </c>
      <c r="AZ50" s="26">
        <v>0</v>
      </c>
      <c r="BA50" s="26">
        <v>0</v>
      </c>
      <c r="BB50" s="26">
        <v>0</v>
      </c>
      <c r="BC50" s="26">
        <v>0</v>
      </c>
      <c r="BD50" s="26">
        <v>0</v>
      </c>
      <c r="BE50" s="26">
        <v>0</v>
      </c>
      <c r="BF50" s="26">
        <v>0</v>
      </c>
      <c r="BG50" s="26">
        <v>0</v>
      </c>
      <c r="BH50" s="26">
        <v>0</v>
      </c>
      <c r="BI50" s="26">
        <v>0</v>
      </c>
      <c r="BJ50" s="26">
        <v>0</v>
      </c>
      <c r="BK50" s="26">
        <v>0</v>
      </c>
      <c r="BL50" s="43">
        <v>0</v>
      </c>
    </row>
    <row r="51" spans="1:64" x14ac:dyDescent="0.25">
      <c r="A51" s="64" t="s">
        <v>144</v>
      </c>
      <c r="B51" s="25">
        <v>1130.6000000000001</v>
      </c>
      <c r="C51" s="26">
        <v>535.54999999999995</v>
      </c>
      <c r="D51" s="26">
        <v>0</v>
      </c>
      <c r="E51" s="26">
        <v>1051.26</v>
      </c>
      <c r="F51" s="26">
        <v>833.07</v>
      </c>
      <c r="G51" s="26">
        <v>753.73</v>
      </c>
      <c r="H51" s="26">
        <v>664.47</v>
      </c>
      <c r="I51" s="26">
        <v>0</v>
      </c>
      <c r="J51" s="26">
        <v>2261.19</v>
      </c>
      <c r="K51" s="26">
        <v>5910.83</v>
      </c>
      <c r="L51" s="26">
        <v>0</v>
      </c>
      <c r="M51" s="26">
        <v>0</v>
      </c>
      <c r="N51" s="26">
        <v>0</v>
      </c>
      <c r="O51" s="26">
        <v>0</v>
      </c>
      <c r="P51" s="26">
        <v>0</v>
      </c>
      <c r="Q51" s="26">
        <v>2380.1999999999998</v>
      </c>
      <c r="R51" s="26">
        <v>0</v>
      </c>
      <c r="S51" s="26">
        <v>1001.67</v>
      </c>
      <c r="T51" s="26">
        <v>1338.86</v>
      </c>
      <c r="U51" s="26">
        <v>0</v>
      </c>
      <c r="V51" s="26">
        <v>1398.37</v>
      </c>
      <c r="W51" s="26">
        <v>2479.37</v>
      </c>
      <c r="X51" s="26">
        <v>793.4</v>
      </c>
      <c r="Y51" s="26">
        <v>2181.8500000000004</v>
      </c>
      <c r="Z51" s="26">
        <v>0</v>
      </c>
      <c r="AA51" s="26">
        <v>317.36</v>
      </c>
      <c r="AB51" s="26">
        <v>0</v>
      </c>
      <c r="AC51" s="26">
        <v>0</v>
      </c>
      <c r="AD51" s="26">
        <v>0</v>
      </c>
      <c r="AE51" s="26">
        <v>0</v>
      </c>
      <c r="AF51" s="26">
        <v>0</v>
      </c>
      <c r="AG51" s="26">
        <v>0</v>
      </c>
      <c r="AH51" s="26">
        <v>0</v>
      </c>
      <c r="AI51" s="26">
        <v>0</v>
      </c>
      <c r="AJ51" s="26">
        <v>0</v>
      </c>
      <c r="AK51" s="26">
        <v>0</v>
      </c>
      <c r="AL51" s="26">
        <v>0</v>
      </c>
      <c r="AM51" s="26">
        <v>0</v>
      </c>
      <c r="AN51" s="26">
        <v>959.53</v>
      </c>
      <c r="AO51" s="26">
        <v>1060.02</v>
      </c>
      <c r="AP51" s="26">
        <v>1112.54</v>
      </c>
      <c r="AQ51" s="26">
        <v>1766.65</v>
      </c>
      <c r="AR51" s="26">
        <v>2398.5699999999997</v>
      </c>
      <c r="AS51" s="26">
        <v>2970.9399999999996</v>
      </c>
      <c r="AT51" s="26">
        <v>2369.09</v>
      </c>
      <c r="AU51" s="26">
        <v>2855.3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43"/>
    </row>
    <row r="52" spans="1:64" x14ac:dyDescent="0.25">
      <c r="A52" s="64" t="s">
        <v>145</v>
      </c>
      <c r="B52" s="25">
        <v>1110.76</v>
      </c>
      <c r="C52" s="26">
        <v>59.51</v>
      </c>
      <c r="D52" s="26">
        <v>0</v>
      </c>
      <c r="E52" s="26">
        <v>1650.27</v>
      </c>
      <c r="F52" s="26">
        <v>773.57</v>
      </c>
      <c r="G52" s="26">
        <v>7757.4800000000005</v>
      </c>
      <c r="H52" s="26">
        <v>3974.9400000000005</v>
      </c>
      <c r="I52" s="26">
        <v>4460.8899999999994</v>
      </c>
      <c r="J52" s="26">
        <v>0</v>
      </c>
      <c r="K52" s="26">
        <v>0</v>
      </c>
      <c r="L52" s="26">
        <v>0</v>
      </c>
      <c r="M52" s="26">
        <v>0</v>
      </c>
      <c r="N52" s="26">
        <v>0</v>
      </c>
      <c r="O52" s="26">
        <v>0</v>
      </c>
      <c r="P52" s="26">
        <v>0</v>
      </c>
      <c r="Q52" s="26">
        <v>0</v>
      </c>
      <c r="R52" s="26">
        <v>0</v>
      </c>
      <c r="S52" s="26">
        <v>412.57</v>
      </c>
      <c r="T52" s="26">
        <v>1378.53</v>
      </c>
      <c r="U52" s="26">
        <v>0</v>
      </c>
      <c r="V52" s="26">
        <v>0</v>
      </c>
      <c r="W52" s="26">
        <v>0</v>
      </c>
      <c r="X52" s="26">
        <v>3459.22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  <c r="AE52" s="26">
        <v>20493.530000000002</v>
      </c>
      <c r="AF52" s="26">
        <v>0</v>
      </c>
      <c r="AG52" s="26">
        <v>0</v>
      </c>
      <c r="AH52" s="26">
        <v>0</v>
      </c>
      <c r="AI52" s="26">
        <v>0</v>
      </c>
      <c r="AJ52" s="26">
        <v>0</v>
      </c>
      <c r="AK52" s="26">
        <v>0</v>
      </c>
      <c r="AL52" s="26">
        <v>0</v>
      </c>
      <c r="AM52" s="26">
        <v>0</v>
      </c>
      <c r="AN52" s="26">
        <v>0</v>
      </c>
      <c r="AO52" s="26">
        <v>17302.07</v>
      </c>
      <c r="AP52" s="26">
        <v>15921.56</v>
      </c>
      <c r="AQ52" s="26">
        <v>10903.3</v>
      </c>
      <c r="AR52" s="26">
        <v>18053.82</v>
      </c>
      <c r="AS52" s="26">
        <v>14671.94</v>
      </c>
      <c r="AT52" s="26">
        <v>19275.650000000001</v>
      </c>
      <c r="AU52" s="26">
        <v>16925.21</v>
      </c>
      <c r="AV52" s="26">
        <v>0</v>
      </c>
      <c r="AW52" s="26">
        <v>11543.970000000001</v>
      </c>
      <c r="AX52" s="26">
        <v>0</v>
      </c>
      <c r="AY52" s="26">
        <v>0</v>
      </c>
      <c r="AZ52" s="26">
        <v>0</v>
      </c>
      <c r="BA52" s="26">
        <v>20215.829999999998</v>
      </c>
      <c r="BB52" s="26">
        <v>9798.4900000000016</v>
      </c>
      <c r="BC52" s="26">
        <v>22947.119999999999</v>
      </c>
      <c r="BD52" s="26">
        <v>28884.33</v>
      </c>
      <c r="BE52" s="26">
        <v>24390.699999999997</v>
      </c>
      <c r="BF52" s="26">
        <v>21068.65</v>
      </c>
      <c r="BG52" s="26">
        <v>30581.64</v>
      </c>
      <c r="BH52" s="26">
        <v>18725.510000000002</v>
      </c>
      <c r="BI52" s="26">
        <v>21609.07</v>
      </c>
      <c r="BJ52" s="26">
        <v>8925.23</v>
      </c>
      <c r="BK52" s="26">
        <v>8260.19</v>
      </c>
      <c r="BL52" s="43">
        <v>2298.7299999999996</v>
      </c>
    </row>
    <row r="53" spans="1:64" x14ac:dyDescent="0.25">
      <c r="A53" s="64" t="s">
        <v>146</v>
      </c>
      <c r="B53" s="25">
        <v>0</v>
      </c>
      <c r="C53" s="26">
        <v>674.39</v>
      </c>
      <c r="D53" s="26">
        <v>0</v>
      </c>
      <c r="E53" s="26">
        <v>753.73</v>
      </c>
      <c r="F53" s="26">
        <v>208.27</v>
      </c>
      <c r="G53" s="26">
        <v>930.26</v>
      </c>
      <c r="H53" s="26">
        <v>0</v>
      </c>
      <c r="I53" s="26">
        <v>1745.4799999999998</v>
      </c>
      <c r="J53" s="26">
        <v>79.34</v>
      </c>
      <c r="K53" s="26">
        <v>1001.67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257.86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  <c r="AD53" s="26">
        <v>0</v>
      </c>
      <c r="AE53" s="26">
        <v>0</v>
      </c>
      <c r="AF53" s="26">
        <v>0</v>
      </c>
      <c r="AG53" s="26">
        <v>0</v>
      </c>
      <c r="AH53" s="26">
        <v>0</v>
      </c>
      <c r="AI53" s="26">
        <v>0</v>
      </c>
      <c r="AJ53" s="26">
        <v>0</v>
      </c>
      <c r="AK53" s="26">
        <v>0</v>
      </c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43"/>
    </row>
    <row r="54" spans="1:64" x14ac:dyDescent="0.25">
      <c r="A54" s="64" t="s">
        <v>147</v>
      </c>
      <c r="B54" s="25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43">
        <v>0</v>
      </c>
    </row>
    <row r="55" spans="1:64" x14ac:dyDescent="0.25">
      <c r="A55" s="64" t="s">
        <v>148</v>
      </c>
      <c r="B55" s="25">
        <v>0</v>
      </c>
      <c r="C55" s="26">
        <v>158.68</v>
      </c>
      <c r="D55" s="26">
        <v>0</v>
      </c>
      <c r="E55" s="26">
        <v>317.36</v>
      </c>
      <c r="F55" s="26">
        <v>555.38</v>
      </c>
      <c r="G55" s="26">
        <v>733.9</v>
      </c>
      <c r="H55" s="26">
        <v>565.29999999999995</v>
      </c>
      <c r="I55" s="26">
        <v>872.74</v>
      </c>
      <c r="J55" s="26">
        <v>0</v>
      </c>
      <c r="K55" s="26">
        <v>1081.01</v>
      </c>
      <c r="L55" s="26">
        <v>0</v>
      </c>
      <c r="M55" s="26">
        <v>0</v>
      </c>
      <c r="N55" s="26">
        <v>0</v>
      </c>
      <c r="O55" s="26">
        <v>0</v>
      </c>
      <c r="P55" s="26">
        <v>0</v>
      </c>
      <c r="Q55" s="26">
        <v>0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  <c r="AD55" s="26">
        <v>0</v>
      </c>
      <c r="AE55" s="26">
        <v>0</v>
      </c>
      <c r="AF55" s="26">
        <v>0</v>
      </c>
      <c r="AG55" s="26">
        <v>0</v>
      </c>
      <c r="AH55" s="26">
        <v>0</v>
      </c>
      <c r="AI55" s="26">
        <v>0</v>
      </c>
      <c r="AJ55" s="26">
        <v>0</v>
      </c>
      <c r="AK55" s="26">
        <v>0</v>
      </c>
      <c r="AL55" s="26">
        <v>0</v>
      </c>
      <c r="AM55" s="26">
        <v>0</v>
      </c>
      <c r="AN55" s="26">
        <v>0</v>
      </c>
      <c r="AO55" s="26">
        <v>0</v>
      </c>
      <c r="AP55" s="26">
        <v>0</v>
      </c>
      <c r="AQ55" s="26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26">
        <v>183.08</v>
      </c>
      <c r="BB55" s="26">
        <v>54.35</v>
      </c>
      <c r="BC55" s="26">
        <v>787.85000000000014</v>
      </c>
      <c r="BD55" s="26">
        <v>168.99</v>
      </c>
      <c r="BE55" s="26">
        <v>0</v>
      </c>
      <c r="BF55" s="26">
        <v>1077.0999999999999</v>
      </c>
      <c r="BG55" s="26">
        <v>577</v>
      </c>
      <c r="BH55" s="26">
        <v>1237.51</v>
      </c>
      <c r="BI55" s="26">
        <v>376.37</v>
      </c>
      <c r="BJ55" s="26">
        <v>143.91999999999999</v>
      </c>
      <c r="BK55" s="26">
        <v>306.11</v>
      </c>
      <c r="BL55" s="43">
        <v>514.25</v>
      </c>
    </row>
    <row r="56" spans="1:64" x14ac:dyDescent="0.25">
      <c r="A56" s="64" t="s">
        <v>149</v>
      </c>
      <c r="B56" s="25">
        <v>1021.5</v>
      </c>
      <c r="C56" s="26">
        <v>914.39</v>
      </c>
      <c r="D56" s="26">
        <v>0</v>
      </c>
      <c r="E56" s="26">
        <v>0</v>
      </c>
      <c r="F56" s="26">
        <v>0</v>
      </c>
      <c r="G56" s="26">
        <v>684.31</v>
      </c>
      <c r="H56" s="26">
        <v>525.63</v>
      </c>
      <c r="I56" s="26">
        <v>963.99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257.86</v>
      </c>
      <c r="R56" s="26">
        <v>0</v>
      </c>
      <c r="S56" s="26">
        <v>200.33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  <c r="AD56" s="26">
        <v>0</v>
      </c>
      <c r="AE56" s="26">
        <v>0</v>
      </c>
      <c r="AF56" s="26">
        <v>0</v>
      </c>
      <c r="AG56" s="26">
        <v>10058.330000000002</v>
      </c>
      <c r="AH56" s="26">
        <v>5855.2899999999991</v>
      </c>
      <c r="AI56" s="26">
        <v>0</v>
      </c>
      <c r="AJ56" s="26">
        <v>1031.42</v>
      </c>
      <c r="AK56" s="26">
        <v>2967.3199999999997</v>
      </c>
      <c r="AL56" s="26">
        <v>0</v>
      </c>
      <c r="AM56" s="26">
        <v>0</v>
      </c>
      <c r="AN56" s="26">
        <v>0</v>
      </c>
      <c r="AO56" s="26">
        <v>0</v>
      </c>
      <c r="AP56" s="26">
        <v>0</v>
      </c>
      <c r="AQ56" s="26">
        <v>0</v>
      </c>
      <c r="AR56" s="26">
        <v>781.9</v>
      </c>
      <c r="AS56" s="26">
        <v>0</v>
      </c>
      <c r="AT56" s="26">
        <v>0</v>
      </c>
      <c r="AU56" s="26">
        <v>181.09</v>
      </c>
      <c r="AV56" s="26">
        <v>214.02</v>
      </c>
      <c r="AW56" s="26">
        <v>271.34000000000003</v>
      </c>
      <c r="AX56" s="26">
        <v>166.61</v>
      </c>
      <c r="AY56" s="26">
        <v>651.38</v>
      </c>
      <c r="AZ56" s="26">
        <v>413.16</v>
      </c>
      <c r="BA56" s="26">
        <v>1186.72</v>
      </c>
      <c r="BB56" s="26">
        <v>2015.63</v>
      </c>
      <c r="BC56" s="26">
        <v>5210.45</v>
      </c>
      <c r="BD56" s="26">
        <v>4724.3099999999995</v>
      </c>
      <c r="BE56" s="26">
        <v>3328.0600000000004</v>
      </c>
      <c r="BF56" s="26">
        <v>8837.34</v>
      </c>
      <c r="BG56" s="26">
        <v>3392.64</v>
      </c>
      <c r="BH56" s="26">
        <v>4107.34</v>
      </c>
      <c r="BI56" s="26">
        <v>5832.4400000000005</v>
      </c>
      <c r="BJ56" s="26">
        <v>8119.7800000000007</v>
      </c>
      <c r="BK56" s="26">
        <v>5799.0599999999995</v>
      </c>
      <c r="BL56" s="43">
        <v>5198.71</v>
      </c>
    </row>
    <row r="57" spans="1:64" x14ac:dyDescent="0.25">
      <c r="A57" s="64" t="s">
        <v>150</v>
      </c>
      <c r="B57" s="25">
        <v>0</v>
      </c>
      <c r="C57" s="26">
        <v>0</v>
      </c>
      <c r="D57" s="26">
        <v>0</v>
      </c>
      <c r="E57" s="26">
        <v>0</v>
      </c>
      <c r="F57" s="26">
        <v>0</v>
      </c>
      <c r="G57" s="26">
        <v>0</v>
      </c>
      <c r="H57" s="26">
        <v>0</v>
      </c>
      <c r="I57" s="26">
        <v>0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6">
        <v>63.47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  <c r="AD57" s="26">
        <v>0</v>
      </c>
      <c r="AE57" s="26">
        <v>0</v>
      </c>
      <c r="AF57" s="26">
        <v>0</v>
      </c>
      <c r="AG57" s="26">
        <v>0</v>
      </c>
      <c r="AH57" s="26">
        <v>0</v>
      </c>
      <c r="AI57" s="26">
        <v>0</v>
      </c>
      <c r="AJ57" s="26">
        <v>0</v>
      </c>
      <c r="AK57" s="26">
        <v>0</v>
      </c>
      <c r="AL57" s="26">
        <v>0</v>
      </c>
      <c r="AM57" s="26">
        <v>0</v>
      </c>
      <c r="AN57" s="26">
        <v>0</v>
      </c>
      <c r="AO57" s="26">
        <v>0</v>
      </c>
      <c r="AP57" s="26">
        <v>0</v>
      </c>
      <c r="AQ57" s="26">
        <v>0</v>
      </c>
      <c r="AR57" s="26">
        <v>0</v>
      </c>
      <c r="AS57" s="26">
        <v>0</v>
      </c>
      <c r="AT57" s="26">
        <v>0</v>
      </c>
      <c r="AU57" s="26">
        <v>0</v>
      </c>
      <c r="AV57" s="26">
        <v>0</v>
      </c>
      <c r="AW57" s="26">
        <v>0</v>
      </c>
      <c r="AX57" s="26">
        <v>0</v>
      </c>
      <c r="AY57" s="26">
        <v>0</v>
      </c>
      <c r="AZ57" s="26">
        <v>0</v>
      </c>
      <c r="BA57" s="26">
        <v>0</v>
      </c>
      <c r="BB57" s="26">
        <v>0</v>
      </c>
      <c r="BC57" s="26">
        <v>0</v>
      </c>
      <c r="BD57" s="26">
        <v>0</v>
      </c>
      <c r="BE57" s="26">
        <v>0</v>
      </c>
      <c r="BF57" s="26">
        <v>0</v>
      </c>
      <c r="BG57" s="26">
        <v>0</v>
      </c>
      <c r="BH57" s="26">
        <v>0</v>
      </c>
      <c r="BI57" s="26">
        <v>0</v>
      </c>
      <c r="BJ57" s="26">
        <v>12.64</v>
      </c>
      <c r="BK57" s="26">
        <v>0</v>
      </c>
      <c r="BL57" s="43">
        <v>0</v>
      </c>
    </row>
    <row r="58" spans="1:64" x14ac:dyDescent="0.25">
      <c r="A58" s="64" t="s">
        <v>151</v>
      </c>
      <c r="B58" s="25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35.700000000000003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119.01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247.75</v>
      </c>
      <c r="AZ58" s="26">
        <v>69.62</v>
      </c>
      <c r="BA58" s="26">
        <v>94.81</v>
      </c>
      <c r="BB58" s="26">
        <v>113.46</v>
      </c>
      <c r="BC58" s="26">
        <v>644.04999999999995</v>
      </c>
      <c r="BD58" s="26">
        <v>796.98</v>
      </c>
      <c r="BE58" s="26">
        <v>801.24</v>
      </c>
      <c r="BF58" s="26">
        <v>380.94</v>
      </c>
      <c r="BG58" s="26">
        <v>341.88</v>
      </c>
      <c r="BH58" s="26">
        <v>320.85000000000002</v>
      </c>
      <c r="BI58" s="26">
        <v>411.89</v>
      </c>
      <c r="BJ58" s="26">
        <v>82.529999999999987</v>
      </c>
      <c r="BK58" s="26">
        <v>0</v>
      </c>
      <c r="BL58" s="43">
        <v>0</v>
      </c>
    </row>
    <row r="59" spans="1:64" ht="15.75" thickBot="1" x14ac:dyDescent="0.3">
      <c r="A59" s="77" t="s">
        <v>152</v>
      </c>
      <c r="B59" s="29">
        <v>2082.6799999999998</v>
      </c>
      <c r="C59" s="30">
        <v>0</v>
      </c>
      <c r="D59" s="30">
        <v>0</v>
      </c>
      <c r="E59" s="30">
        <v>4601.72</v>
      </c>
      <c r="F59" s="30">
        <v>9719.15</v>
      </c>
      <c r="G59" s="30">
        <v>17325.87</v>
      </c>
      <c r="H59" s="30">
        <v>0</v>
      </c>
      <c r="I59" s="30">
        <v>23020.49</v>
      </c>
      <c r="J59" s="30">
        <v>0</v>
      </c>
      <c r="K59" s="30">
        <v>0</v>
      </c>
      <c r="L59" s="30">
        <v>2572.6000000000004</v>
      </c>
      <c r="M59" s="30">
        <v>12049.77</v>
      </c>
      <c r="N59" s="30">
        <v>1293.24</v>
      </c>
      <c r="O59" s="30">
        <v>1814.9</v>
      </c>
      <c r="P59" s="30">
        <v>3258.8900000000003</v>
      </c>
      <c r="Q59" s="30">
        <v>25910.460000000003</v>
      </c>
      <c r="R59" s="30">
        <v>3163.68</v>
      </c>
      <c r="S59" s="30">
        <v>8219.6200000000008</v>
      </c>
      <c r="T59" s="30">
        <v>9532.7000000000007</v>
      </c>
      <c r="U59" s="30">
        <v>4425.1899999999996</v>
      </c>
      <c r="V59" s="30">
        <v>4964.7</v>
      </c>
      <c r="W59" s="30">
        <v>0</v>
      </c>
      <c r="X59" s="30">
        <v>0</v>
      </c>
      <c r="Y59" s="30">
        <v>0</v>
      </c>
      <c r="Z59" s="30">
        <v>2294.91</v>
      </c>
      <c r="AA59" s="30">
        <v>12283.810000000001</v>
      </c>
      <c r="AB59" s="30">
        <v>6480.09</v>
      </c>
      <c r="AC59" s="30">
        <v>16179.41</v>
      </c>
      <c r="AD59" s="30">
        <v>15378.079999999998</v>
      </c>
      <c r="AE59" s="30">
        <v>0</v>
      </c>
      <c r="AF59" s="30">
        <v>6170.67</v>
      </c>
      <c r="AG59" s="30">
        <v>7483.75</v>
      </c>
      <c r="AH59" s="30">
        <v>12833.24</v>
      </c>
      <c r="AI59" s="30">
        <v>4839.74</v>
      </c>
      <c r="AJ59" s="30">
        <v>0</v>
      </c>
      <c r="AK59" s="30">
        <v>13103</v>
      </c>
      <c r="AL59" s="30">
        <v>2320.6999999999998</v>
      </c>
      <c r="AM59" s="30">
        <v>0</v>
      </c>
      <c r="AN59" s="30">
        <v>0</v>
      </c>
      <c r="AO59" s="30">
        <v>0</v>
      </c>
      <c r="AP59" s="30">
        <v>0</v>
      </c>
      <c r="AQ59" s="30">
        <v>0</v>
      </c>
      <c r="AR59" s="30">
        <v>0</v>
      </c>
      <c r="AS59" s="30">
        <v>0</v>
      </c>
      <c r="AT59" s="30">
        <v>0</v>
      </c>
      <c r="AU59" s="30">
        <v>0</v>
      </c>
      <c r="AV59" s="30">
        <v>0</v>
      </c>
      <c r="AW59" s="30">
        <v>0</v>
      </c>
      <c r="AX59" s="30">
        <v>0</v>
      </c>
      <c r="AY59" s="30">
        <v>0</v>
      </c>
      <c r="AZ59" s="30">
        <v>0</v>
      </c>
      <c r="BA59" s="30">
        <v>0</v>
      </c>
      <c r="BB59" s="30">
        <v>0</v>
      </c>
      <c r="BC59" s="30">
        <v>0</v>
      </c>
      <c r="BD59" s="30">
        <v>0</v>
      </c>
      <c r="BE59" s="30">
        <v>0</v>
      </c>
      <c r="BF59" s="30">
        <v>775.71</v>
      </c>
      <c r="BG59" s="30">
        <v>2827.22</v>
      </c>
      <c r="BH59" s="30">
        <v>0</v>
      </c>
      <c r="BI59" s="30">
        <v>15610.560000000001</v>
      </c>
      <c r="BJ59" s="30">
        <v>14392.470000000001</v>
      </c>
      <c r="BK59" s="30">
        <v>15528.83</v>
      </c>
      <c r="BL59" s="45">
        <v>6865.55</v>
      </c>
    </row>
    <row r="60" spans="1:64" ht="15.75" thickBot="1" x14ac:dyDescent="0.3">
      <c r="A60" s="185" t="s">
        <v>161</v>
      </c>
      <c r="B60" s="79">
        <f>SUM(B3:B59)</f>
        <v>6767.7000000000007</v>
      </c>
      <c r="C60" s="79">
        <f t="shared" ref="C60:BL60" si="0">SUM(C3:C59)</f>
        <v>9042.760000000002</v>
      </c>
      <c r="D60" s="79">
        <f t="shared" si="0"/>
        <v>337.2</v>
      </c>
      <c r="E60" s="79">
        <f t="shared" si="0"/>
        <v>9443.4399999999987</v>
      </c>
      <c r="F60" s="79">
        <f t="shared" si="0"/>
        <v>22683.33</v>
      </c>
      <c r="G60" s="79">
        <f t="shared" si="0"/>
        <v>48147.5</v>
      </c>
      <c r="H60" s="79">
        <f t="shared" si="0"/>
        <v>7180.2800000000007</v>
      </c>
      <c r="I60" s="79">
        <f t="shared" si="0"/>
        <v>34534.730000000003</v>
      </c>
      <c r="J60" s="79">
        <f t="shared" si="0"/>
        <v>2667.8100000000004</v>
      </c>
      <c r="K60" s="79">
        <f t="shared" si="0"/>
        <v>8287.0600000000013</v>
      </c>
      <c r="L60" s="79">
        <f t="shared" si="0"/>
        <v>2572.6000000000004</v>
      </c>
      <c r="M60" s="79">
        <f t="shared" si="0"/>
        <v>12049.77</v>
      </c>
      <c r="N60" s="79">
        <f t="shared" si="0"/>
        <v>1293.24</v>
      </c>
      <c r="O60" s="79">
        <f t="shared" si="0"/>
        <v>3012.92</v>
      </c>
      <c r="P60" s="79">
        <f t="shared" si="0"/>
        <v>3258.8900000000003</v>
      </c>
      <c r="Q60" s="79">
        <f t="shared" si="0"/>
        <v>47187.56</v>
      </c>
      <c r="R60" s="79">
        <f t="shared" si="0"/>
        <v>4258.6000000000004</v>
      </c>
      <c r="S60" s="79">
        <f t="shared" si="0"/>
        <v>16159.530000000002</v>
      </c>
      <c r="T60" s="79">
        <f t="shared" si="0"/>
        <v>14511.310000000001</v>
      </c>
      <c r="U60" s="79">
        <f t="shared" si="0"/>
        <v>5972.3099999999995</v>
      </c>
      <c r="V60" s="79">
        <f t="shared" si="0"/>
        <v>49708.420000000006</v>
      </c>
      <c r="W60" s="79">
        <f t="shared" si="0"/>
        <v>107575.09</v>
      </c>
      <c r="X60" s="79">
        <f t="shared" si="0"/>
        <v>142254.64000000001</v>
      </c>
      <c r="Y60" s="79">
        <f t="shared" si="0"/>
        <v>52846.409999999996</v>
      </c>
      <c r="Z60" s="79">
        <f t="shared" si="0"/>
        <v>65294.840000000011</v>
      </c>
      <c r="AA60" s="79">
        <f t="shared" si="0"/>
        <v>89430.560000000012</v>
      </c>
      <c r="AB60" s="79">
        <f t="shared" si="0"/>
        <v>86294.180000000008</v>
      </c>
      <c r="AC60" s="79">
        <f t="shared" si="0"/>
        <v>101262.46</v>
      </c>
      <c r="AD60" s="79">
        <f t="shared" si="0"/>
        <v>90743.270000000019</v>
      </c>
      <c r="AE60" s="79">
        <f t="shared" si="0"/>
        <v>95666.14</v>
      </c>
      <c r="AF60" s="79">
        <f t="shared" si="0"/>
        <v>65420.17</v>
      </c>
      <c r="AG60" s="79">
        <f t="shared" si="0"/>
        <v>105358.67000000001</v>
      </c>
      <c r="AH60" s="79">
        <f t="shared" si="0"/>
        <v>113229</v>
      </c>
      <c r="AI60" s="79">
        <f t="shared" si="0"/>
        <v>47241.17</v>
      </c>
      <c r="AJ60" s="79">
        <f t="shared" si="0"/>
        <v>36329.649999999994</v>
      </c>
      <c r="AK60" s="79">
        <f t="shared" si="0"/>
        <v>72648.680000000008</v>
      </c>
      <c r="AL60" s="79">
        <f t="shared" si="0"/>
        <v>40226.480000000003</v>
      </c>
      <c r="AM60" s="79">
        <f t="shared" si="0"/>
        <v>65365.530000000006</v>
      </c>
      <c r="AN60" s="79">
        <f t="shared" si="0"/>
        <v>160305.42000000001</v>
      </c>
      <c r="AO60" s="79">
        <f t="shared" si="0"/>
        <v>272557.82999999996</v>
      </c>
      <c r="AP60" s="79">
        <f t="shared" si="0"/>
        <v>277171.21999999997</v>
      </c>
      <c r="AQ60" s="79">
        <f t="shared" si="0"/>
        <v>271229.61</v>
      </c>
      <c r="AR60" s="79">
        <f t="shared" si="0"/>
        <v>275808.69000000006</v>
      </c>
      <c r="AS60" s="79">
        <f t="shared" si="0"/>
        <v>233505.59999999998</v>
      </c>
      <c r="AT60" s="79">
        <f t="shared" si="0"/>
        <v>310228.79000000004</v>
      </c>
      <c r="AU60" s="79">
        <f t="shared" si="0"/>
        <v>342387.31</v>
      </c>
      <c r="AV60" s="79">
        <f t="shared" si="0"/>
        <v>292913.45000000007</v>
      </c>
      <c r="AW60" s="79">
        <f t="shared" si="0"/>
        <v>302725.71000000002</v>
      </c>
      <c r="AX60" s="79">
        <f t="shared" si="0"/>
        <v>212377.47999999995</v>
      </c>
      <c r="AY60" s="79">
        <f t="shared" si="0"/>
        <v>311761.84000000008</v>
      </c>
      <c r="AZ60" s="79">
        <f t="shared" si="0"/>
        <v>211994.37999999998</v>
      </c>
      <c r="BA60" s="79">
        <f t="shared" si="0"/>
        <v>329307.95</v>
      </c>
      <c r="BB60" s="79">
        <f t="shared" si="0"/>
        <v>346225.55</v>
      </c>
      <c r="BC60" s="79">
        <f t="shared" si="0"/>
        <v>302573.45999999985</v>
      </c>
      <c r="BD60" s="79">
        <f t="shared" si="0"/>
        <v>340104.62999999995</v>
      </c>
      <c r="BE60" s="79">
        <f t="shared" si="0"/>
        <v>369406.74999999994</v>
      </c>
      <c r="BF60" s="79">
        <f t="shared" si="0"/>
        <v>379379.01</v>
      </c>
      <c r="BG60" s="79">
        <f t="shared" si="0"/>
        <v>405078.49000000005</v>
      </c>
      <c r="BH60" s="79">
        <f t="shared" si="0"/>
        <v>394895.35000000009</v>
      </c>
      <c r="BI60" s="79">
        <f t="shared" si="0"/>
        <v>385674.51000000013</v>
      </c>
      <c r="BJ60" s="79">
        <f t="shared" si="0"/>
        <v>397414.52</v>
      </c>
      <c r="BK60" s="79">
        <f t="shared" si="0"/>
        <v>324889.51000000007</v>
      </c>
      <c r="BL60" s="198">
        <f t="shared" si="0"/>
        <v>273864.89999999997</v>
      </c>
    </row>
    <row r="61" spans="1:64" ht="15.75" thickBot="1" x14ac:dyDescent="0.3"/>
    <row r="62" spans="1:64" ht="15.75" thickBot="1" x14ac:dyDescent="0.3">
      <c r="A62" s="242" t="s">
        <v>163</v>
      </c>
      <c r="B62" s="243"/>
      <c r="C62" s="244"/>
    </row>
    <row r="63" spans="1:64" x14ac:dyDescent="0.25">
      <c r="A63" s="200" t="s">
        <v>156</v>
      </c>
      <c r="B63" s="245">
        <f>AVERAGE(B60:BL60)</f>
        <v>149365.80730158725</v>
      </c>
      <c r="C63" s="246"/>
    </row>
    <row r="64" spans="1:64" x14ac:dyDescent="0.25">
      <c r="A64" s="201" t="s">
        <v>157</v>
      </c>
      <c r="B64" s="233">
        <f>AVERAGE(B60:T60)</f>
        <v>13336.643684210527</v>
      </c>
      <c r="C64" s="234"/>
    </row>
    <row r="65" spans="1:3" x14ac:dyDescent="0.25">
      <c r="A65" s="201" t="s">
        <v>158</v>
      </c>
      <c r="B65" s="233">
        <f>AVERAGE(U60:AY60)</f>
        <v>151478.72967741932</v>
      </c>
      <c r="C65" s="234"/>
    </row>
    <row r="66" spans="1:3" x14ac:dyDescent="0.25">
      <c r="A66" s="201" t="s">
        <v>159</v>
      </c>
      <c r="B66" s="233">
        <f>AVERAGE(U60:BL60)</f>
        <v>208105.67340909087</v>
      </c>
      <c r="C66" s="234"/>
    </row>
    <row r="67" spans="1:3" ht="15.75" thickBot="1" x14ac:dyDescent="0.3">
      <c r="A67" s="199" t="s">
        <v>160</v>
      </c>
      <c r="B67" s="235">
        <f>AVERAGE(AZ60:BL60)</f>
        <v>343139.15461538464</v>
      </c>
      <c r="C67" s="236"/>
    </row>
    <row r="68" spans="1:3" x14ac:dyDescent="0.25">
      <c r="A68" s="74"/>
    </row>
  </sheetData>
  <mergeCells count="8">
    <mergeCell ref="B65:C65"/>
    <mergeCell ref="B66:C66"/>
    <mergeCell ref="B67:C67"/>
    <mergeCell ref="A1:A2"/>
    <mergeCell ref="B1:BL1"/>
    <mergeCell ref="A62:C62"/>
    <mergeCell ref="B63:C63"/>
    <mergeCell ref="B64:C64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67"/>
  <sheetViews>
    <sheetView zoomScale="90" zoomScaleNormal="90" workbookViewId="0">
      <selection sqref="A1:A2"/>
    </sheetView>
  </sheetViews>
  <sheetFormatPr defaultRowHeight="15" x14ac:dyDescent="0.25"/>
  <cols>
    <col min="1" max="1" width="20.42578125" bestFit="1" customWidth="1"/>
  </cols>
  <sheetData>
    <row r="1" spans="1:64" ht="15.75" thickBot="1" x14ac:dyDescent="0.3">
      <c r="A1" s="237" t="s">
        <v>97</v>
      </c>
      <c r="B1" s="251" t="s">
        <v>98</v>
      </c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3"/>
    </row>
    <row r="2" spans="1:64" ht="15.75" thickBot="1" x14ac:dyDescent="0.3">
      <c r="A2" s="238"/>
      <c r="B2" s="187">
        <v>1950</v>
      </c>
      <c r="C2" s="188">
        <v>1951</v>
      </c>
      <c r="D2" s="188">
        <v>1952</v>
      </c>
      <c r="E2" s="188">
        <v>1953</v>
      </c>
      <c r="F2" s="188">
        <v>1954</v>
      </c>
      <c r="G2" s="188">
        <v>1955</v>
      </c>
      <c r="H2" s="188">
        <v>1956</v>
      </c>
      <c r="I2" s="188">
        <v>1957</v>
      </c>
      <c r="J2" s="188">
        <v>1958</v>
      </c>
      <c r="K2" s="188">
        <v>1959</v>
      </c>
      <c r="L2" s="188">
        <v>1960</v>
      </c>
      <c r="M2" s="188">
        <v>1961</v>
      </c>
      <c r="N2" s="188">
        <v>1962</v>
      </c>
      <c r="O2" s="188">
        <v>1963</v>
      </c>
      <c r="P2" s="188">
        <v>1964</v>
      </c>
      <c r="Q2" s="188">
        <v>1965</v>
      </c>
      <c r="R2" s="188">
        <v>1966</v>
      </c>
      <c r="S2" s="188">
        <v>1967</v>
      </c>
      <c r="T2" s="188">
        <v>1968</v>
      </c>
      <c r="U2" s="188">
        <v>1969</v>
      </c>
      <c r="V2" s="188">
        <v>1970</v>
      </c>
      <c r="W2" s="188">
        <v>1971</v>
      </c>
      <c r="X2" s="188">
        <v>1972</v>
      </c>
      <c r="Y2" s="188">
        <v>1973</v>
      </c>
      <c r="Z2" s="188">
        <v>1974</v>
      </c>
      <c r="AA2" s="188">
        <v>1975</v>
      </c>
      <c r="AB2" s="188">
        <v>1976</v>
      </c>
      <c r="AC2" s="188">
        <v>1977</v>
      </c>
      <c r="AD2" s="188">
        <v>1978</v>
      </c>
      <c r="AE2" s="188">
        <v>1979</v>
      </c>
      <c r="AF2" s="188">
        <v>1980</v>
      </c>
      <c r="AG2" s="188">
        <v>1981</v>
      </c>
      <c r="AH2" s="188">
        <v>1982</v>
      </c>
      <c r="AI2" s="188">
        <v>1983</v>
      </c>
      <c r="AJ2" s="188">
        <v>1984</v>
      </c>
      <c r="AK2" s="188">
        <v>1985</v>
      </c>
      <c r="AL2" s="188">
        <v>1986</v>
      </c>
      <c r="AM2" s="188">
        <v>1987</v>
      </c>
      <c r="AN2" s="188">
        <v>1988</v>
      </c>
      <c r="AO2" s="188">
        <v>1989</v>
      </c>
      <c r="AP2" s="188">
        <v>1990</v>
      </c>
      <c r="AQ2" s="188">
        <v>1991</v>
      </c>
      <c r="AR2" s="188">
        <v>1992</v>
      </c>
      <c r="AS2" s="188">
        <v>1993</v>
      </c>
      <c r="AT2" s="188">
        <v>1994</v>
      </c>
      <c r="AU2" s="188">
        <v>1995</v>
      </c>
      <c r="AV2" s="188">
        <v>1996</v>
      </c>
      <c r="AW2" s="188">
        <v>1997</v>
      </c>
      <c r="AX2" s="188">
        <v>1998</v>
      </c>
      <c r="AY2" s="188">
        <v>1999</v>
      </c>
      <c r="AZ2" s="188">
        <v>2000</v>
      </c>
      <c r="BA2" s="188">
        <v>2001</v>
      </c>
      <c r="BB2" s="188">
        <v>2002</v>
      </c>
      <c r="BC2" s="188">
        <v>2003</v>
      </c>
      <c r="BD2" s="188">
        <v>2004</v>
      </c>
      <c r="BE2" s="188">
        <v>2005</v>
      </c>
      <c r="BF2" s="188">
        <v>2006</v>
      </c>
      <c r="BG2" s="188">
        <v>2007</v>
      </c>
      <c r="BH2" s="188">
        <v>2008</v>
      </c>
      <c r="BI2" s="188">
        <v>2009</v>
      </c>
      <c r="BJ2" s="188">
        <v>2010</v>
      </c>
      <c r="BK2" s="188">
        <v>2011</v>
      </c>
      <c r="BL2" s="189">
        <v>2012</v>
      </c>
    </row>
    <row r="3" spans="1:64" x14ac:dyDescent="0.25">
      <c r="A3" s="68" t="s">
        <v>99</v>
      </c>
      <c r="B3" s="99">
        <v>11375.399999999998</v>
      </c>
      <c r="C3" s="88">
        <v>18635</v>
      </c>
      <c r="D3" s="88">
        <v>19775.5</v>
      </c>
      <c r="E3" s="88">
        <v>13126.900000000001</v>
      </c>
      <c r="F3" s="88">
        <v>8203.9</v>
      </c>
      <c r="G3" s="88">
        <v>10423.300000000001</v>
      </c>
      <c r="H3" s="88">
        <v>8763</v>
      </c>
      <c r="I3" s="88">
        <v>21919.600000000002</v>
      </c>
      <c r="J3" s="88">
        <v>16709.099999999999</v>
      </c>
      <c r="K3" s="88">
        <v>20414.2</v>
      </c>
      <c r="L3" s="88">
        <v>41671.4</v>
      </c>
      <c r="M3" s="88">
        <v>60579.9</v>
      </c>
      <c r="N3" s="88">
        <v>27620.400000000001</v>
      </c>
      <c r="O3" s="88">
        <v>16649.599999999999</v>
      </c>
      <c r="P3" s="88">
        <v>14858.400000000001</v>
      </c>
      <c r="Q3" s="88">
        <v>19858.8</v>
      </c>
      <c r="R3" s="88">
        <v>15323.499999999998</v>
      </c>
      <c r="S3" s="88">
        <v>16899.400000000001</v>
      </c>
      <c r="T3" s="88">
        <v>22322.800000000003</v>
      </c>
      <c r="U3" s="88">
        <v>18368.599999999999</v>
      </c>
      <c r="V3" s="88">
        <v>109104.49999999999</v>
      </c>
      <c r="W3" s="88">
        <v>74869.2</v>
      </c>
      <c r="X3" s="88">
        <v>48157.5</v>
      </c>
      <c r="Y3" s="88">
        <v>70085.2</v>
      </c>
      <c r="Z3" s="88">
        <v>51294.100000000006</v>
      </c>
      <c r="AA3" s="88">
        <v>75779.299999999988</v>
      </c>
      <c r="AB3" s="88">
        <v>50881.999999999993</v>
      </c>
      <c r="AC3" s="88">
        <v>32192.7</v>
      </c>
      <c r="AD3" s="88">
        <v>37592.699999999997</v>
      </c>
      <c r="AE3" s="88">
        <v>99156.999999999985</v>
      </c>
      <c r="AF3" s="88">
        <v>88902.5</v>
      </c>
      <c r="AG3" s="88">
        <v>32467.999999999996</v>
      </c>
      <c r="AH3" s="88">
        <v>87681.7</v>
      </c>
      <c r="AI3" s="88">
        <v>90758.900000000009</v>
      </c>
      <c r="AJ3" s="88">
        <v>82200.200000000012</v>
      </c>
      <c r="AK3" s="88">
        <v>102933.50000000001</v>
      </c>
      <c r="AL3" s="88">
        <v>96138.3</v>
      </c>
      <c r="AM3" s="88">
        <v>112006.20000000001</v>
      </c>
      <c r="AN3" s="88">
        <v>89207.9</v>
      </c>
      <c r="AO3" s="88">
        <v>76626.599999999991</v>
      </c>
      <c r="AP3" s="88">
        <v>55835.6</v>
      </c>
      <c r="AQ3" s="88">
        <v>63797.599999999999</v>
      </c>
      <c r="AR3" s="88">
        <v>49450.700000000004</v>
      </c>
      <c r="AS3" s="88">
        <v>71481.200000000012</v>
      </c>
      <c r="AT3" s="88">
        <v>69456.100000000006</v>
      </c>
      <c r="AU3" s="88">
        <v>97502.9</v>
      </c>
      <c r="AV3" s="88">
        <v>93240.799999999988</v>
      </c>
      <c r="AW3" s="88">
        <v>102661.3</v>
      </c>
      <c r="AX3" s="88">
        <v>132529.69999999998</v>
      </c>
      <c r="AY3" s="88">
        <v>95616.900000000009</v>
      </c>
      <c r="AZ3" s="88">
        <v>79440.200000000012</v>
      </c>
      <c r="BA3" s="88">
        <v>56451</v>
      </c>
      <c r="BB3" s="88">
        <v>28647.200000000001</v>
      </c>
      <c r="BC3" s="88">
        <v>92798</v>
      </c>
      <c r="BD3" s="88">
        <v>60688.7</v>
      </c>
      <c r="BE3" s="88">
        <v>81860.700000000012</v>
      </c>
      <c r="BF3" s="88">
        <v>46716.5</v>
      </c>
      <c r="BG3" s="88">
        <v>125409.8</v>
      </c>
      <c r="BH3" s="88">
        <v>64542.6</v>
      </c>
      <c r="BI3" s="88">
        <v>75105.899999999994</v>
      </c>
      <c r="BJ3" s="88">
        <v>63184.999999999993</v>
      </c>
      <c r="BK3" s="88">
        <v>0</v>
      </c>
      <c r="BL3" s="190">
        <v>54383.16</v>
      </c>
    </row>
    <row r="4" spans="1:64" x14ac:dyDescent="0.25">
      <c r="A4" s="64" t="s">
        <v>100</v>
      </c>
      <c r="B4" s="23">
        <v>1499.51</v>
      </c>
      <c r="C4" s="59">
        <v>1205.97</v>
      </c>
      <c r="D4" s="59">
        <v>1436.04</v>
      </c>
      <c r="E4" s="59">
        <v>1364.65</v>
      </c>
      <c r="F4" s="59">
        <v>1499.5300000000002</v>
      </c>
      <c r="G4" s="59">
        <v>1190.0999999999999</v>
      </c>
      <c r="H4" s="59">
        <v>1515.39</v>
      </c>
      <c r="I4" s="59">
        <v>1309.1000000000001</v>
      </c>
      <c r="J4" s="59">
        <v>1348.78</v>
      </c>
      <c r="K4" s="59">
        <v>1420.17</v>
      </c>
      <c r="L4" s="59">
        <v>1348.77</v>
      </c>
      <c r="M4" s="59">
        <v>1150.42</v>
      </c>
      <c r="N4" s="59">
        <v>724</v>
      </c>
      <c r="O4" s="59">
        <v>2445.8599999999997</v>
      </c>
      <c r="P4" s="59">
        <v>2339.0499999999997</v>
      </c>
      <c r="Q4" s="59">
        <v>1976.57</v>
      </c>
      <c r="R4" s="59">
        <v>2243.58</v>
      </c>
      <c r="S4" s="59">
        <v>1160.3499999999999</v>
      </c>
      <c r="T4" s="59">
        <v>2052.6400000000003</v>
      </c>
      <c r="U4" s="59">
        <v>1102.8100000000002</v>
      </c>
      <c r="V4" s="59">
        <v>1031.4100000000001</v>
      </c>
      <c r="W4" s="59">
        <v>723.98</v>
      </c>
      <c r="X4" s="59">
        <v>894.56</v>
      </c>
      <c r="Y4" s="59">
        <v>634.72</v>
      </c>
      <c r="Z4" s="59">
        <v>783.49000000000012</v>
      </c>
      <c r="AA4" s="59">
        <v>868.76</v>
      </c>
      <c r="AB4" s="59">
        <v>771.57</v>
      </c>
      <c r="AC4" s="59">
        <v>1015.5600000000001</v>
      </c>
      <c r="AD4" s="59">
        <v>714.06999999999994</v>
      </c>
      <c r="AE4" s="59">
        <v>380.84000000000003</v>
      </c>
      <c r="AF4" s="59">
        <v>341.17</v>
      </c>
      <c r="AG4" s="59">
        <v>485.96</v>
      </c>
      <c r="AH4" s="59">
        <v>412.57</v>
      </c>
      <c r="AI4" s="59">
        <v>241.99</v>
      </c>
      <c r="AJ4" s="59">
        <v>349.1</v>
      </c>
      <c r="AK4" s="59">
        <v>1196.02</v>
      </c>
      <c r="AL4" s="59">
        <v>743.82000000000016</v>
      </c>
      <c r="AM4" s="59">
        <v>995.71</v>
      </c>
      <c r="AN4" s="59">
        <v>997.68000000000006</v>
      </c>
      <c r="AO4" s="59">
        <v>940.15</v>
      </c>
      <c r="AP4" s="59">
        <v>694.24</v>
      </c>
      <c r="AQ4" s="59">
        <v>751.76</v>
      </c>
      <c r="AR4" s="59">
        <v>948.11</v>
      </c>
      <c r="AS4" s="59">
        <v>1148.44</v>
      </c>
      <c r="AT4" s="59">
        <v>1259.51</v>
      </c>
      <c r="AU4" s="59">
        <v>666.47</v>
      </c>
      <c r="AV4" s="59">
        <v>675.38</v>
      </c>
      <c r="AW4" s="59">
        <v>0</v>
      </c>
      <c r="AX4" s="59">
        <v>0</v>
      </c>
      <c r="AY4" s="59">
        <v>0</v>
      </c>
      <c r="AZ4" s="59">
        <v>0</v>
      </c>
      <c r="BA4" s="59">
        <v>0</v>
      </c>
      <c r="BB4" s="59">
        <v>0</v>
      </c>
      <c r="BC4" s="59">
        <v>0</v>
      </c>
      <c r="BD4" s="59">
        <v>249.9</v>
      </c>
      <c r="BE4" s="59">
        <v>1286.73</v>
      </c>
      <c r="BF4" s="59">
        <v>539.86</v>
      </c>
      <c r="BG4" s="59">
        <v>945.64</v>
      </c>
      <c r="BH4" s="59">
        <v>443.53</v>
      </c>
      <c r="BI4" s="59">
        <v>2267.36</v>
      </c>
      <c r="BJ4" s="59">
        <v>0</v>
      </c>
      <c r="BK4" s="59">
        <v>0</v>
      </c>
      <c r="BL4" s="62">
        <v>315</v>
      </c>
    </row>
    <row r="5" spans="1:64" x14ac:dyDescent="0.25">
      <c r="A5" s="64" t="s">
        <v>101</v>
      </c>
      <c r="B5" s="23">
        <v>23968.62</v>
      </c>
      <c r="C5" s="59">
        <v>29086.04</v>
      </c>
      <c r="D5" s="59">
        <v>32650.39</v>
      </c>
      <c r="E5" s="59">
        <v>30920.77</v>
      </c>
      <c r="F5" s="59">
        <v>18194.649999999998</v>
      </c>
      <c r="G5" s="59">
        <v>20884.27</v>
      </c>
      <c r="H5" s="59">
        <v>24347.46</v>
      </c>
      <c r="I5" s="59">
        <v>23823.82</v>
      </c>
      <c r="J5" s="59">
        <v>22453.230000000003</v>
      </c>
      <c r="K5" s="59">
        <v>23151.41</v>
      </c>
      <c r="L5" s="59">
        <v>25606.98</v>
      </c>
      <c r="M5" s="59">
        <v>20051.189999999999</v>
      </c>
      <c r="N5" s="59">
        <v>31615.010000000002</v>
      </c>
      <c r="O5" s="59">
        <v>22213.22</v>
      </c>
      <c r="P5" s="59">
        <v>26140.54</v>
      </c>
      <c r="Q5" s="59">
        <v>18597.300000000003</v>
      </c>
      <c r="R5" s="59">
        <v>25474.100000000002</v>
      </c>
      <c r="S5" s="59">
        <v>15514.93</v>
      </c>
      <c r="T5" s="59">
        <v>26348.79</v>
      </c>
      <c r="U5" s="59">
        <v>25981.859999999997</v>
      </c>
      <c r="V5" s="59">
        <v>25632.780000000002</v>
      </c>
      <c r="W5" s="59">
        <v>25416.559999999998</v>
      </c>
      <c r="X5" s="59">
        <v>22925.300000000003</v>
      </c>
      <c r="Y5" s="59">
        <v>22840</v>
      </c>
      <c r="Z5" s="59">
        <v>26033.43</v>
      </c>
      <c r="AA5" s="59">
        <v>29919.11</v>
      </c>
      <c r="AB5" s="59">
        <v>28731.01</v>
      </c>
      <c r="AC5" s="59">
        <v>30853.359999999997</v>
      </c>
      <c r="AD5" s="59">
        <v>28768.690000000002</v>
      </c>
      <c r="AE5" s="59">
        <v>22635.7</v>
      </c>
      <c r="AF5" s="59">
        <v>24960.360000000004</v>
      </c>
      <c r="AG5" s="59">
        <v>24569.62</v>
      </c>
      <c r="AH5" s="59">
        <v>28050.66</v>
      </c>
      <c r="AI5" s="59">
        <v>23803.989999999998</v>
      </c>
      <c r="AJ5" s="59">
        <v>26233.780000000002</v>
      </c>
      <c r="AK5" s="59">
        <v>32085.100000000002</v>
      </c>
      <c r="AL5" s="59">
        <v>32390.22</v>
      </c>
      <c r="AM5" s="59">
        <v>29580.320000000003</v>
      </c>
      <c r="AN5" s="59">
        <v>31567.41</v>
      </c>
      <c r="AO5" s="59">
        <v>30212.66</v>
      </c>
      <c r="AP5" s="59">
        <v>30089.69</v>
      </c>
      <c r="AQ5" s="59">
        <v>32953.86</v>
      </c>
      <c r="AR5" s="59">
        <v>31904.6</v>
      </c>
      <c r="AS5" s="59">
        <v>32707.51</v>
      </c>
      <c r="AT5" s="59">
        <v>32097.009999999995</v>
      </c>
      <c r="AU5" s="59">
        <v>31908.560000000001</v>
      </c>
      <c r="AV5" s="59">
        <v>35824.870000000003</v>
      </c>
      <c r="AW5" s="59">
        <v>28987.119999999995</v>
      </c>
      <c r="AX5" s="59">
        <v>34779</v>
      </c>
      <c r="AY5" s="59">
        <v>26710.780000000002</v>
      </c>
      <c r="AZ5" s="59">
        <v>31049.309999999998</v>
      </c>
      <c r="BA5" s="59">
        <v>30207.1</v>
      </c>
      <c r="BB5" s="59">
        <v>30916.01</v>
      </c>
      <c r="BC5" s="59">
        <v>25882.699999999997</v>
      </c>
      <c r="BD5" s="59">
        <v>25471.529999999995</v>
      </c>
      <c r="BE5" s="59">
        <v>24458.71</v>
      </c>
      <c r="BF5" s="59">
        <v>31978.42</v>
      </c>
      <c r="BG5" s="59">
        <v>28291.58</v>
      </c>
      <c r="BH5" s="59">
        <v>29930.18</v>
      </c>
      <c r="BI5" s="59">
        <v>24707.379999999997</v>
      </c>
      <c r="BJ5" s="59">
        <v>28302.049999999996</v>
      </c>
      <c r="BK5" s="59">
        <v>0</v>
      </c>
      <c r="BL5" s="62">
        <v>1857</v>
      </c>
    </row>
    <row r="6" spans="1:64" x14ac:dyDescent="0.25">
      <c r="A6" s="64" t="s">
        <v>102</v>
      </c>
      <c r="B6" s="23">
        <v>15336.44</v>
      </c>
      <c r="C6" s="59">
        <v>15447.510000000002</v>
      </c>
      <c r="D6" s="59">
        <v>16752.64</v>
      </c>
      <c r="E6" s="59">
        <v>15298.74</v>
      </c>
      <c r="F6" s="59">
        <v>14233.580000000002</v>
      </c>
      <c r="G6" s="59">
        <v>13118.880000000001</v>
      </c>
      <c r="H6" s="59">
        <v>15344.36</v>
      </c>
      <c r="I6" s="59">
        <v>13035.55</v>
      </c>
      <c r="J6" s="59">
        <v>13582.99</v>
      </c>
      <c r="K6" s="59">
        <v>12402.84</v>
      </c>
      <c r="L6" s="59">
        <v>15149.979999999998</v>
      </c>
      <c r="M6" s="59">
        <v>10540.310000000001</v>
      </c>
      <c r="N6" s="59">
        <v>15086.5</v>
      </c>
      <c r="O6" s="59">
        <v>13846.81</v>
      </c>
      <c r="P6" s="59">
        <v>13880.54</v>
      </c>
      <c r="Q6" s="59">
        <v>12642.82</v>
      </c>
      <c r="R6" s="59">
        <v>13335.07</v>
      </c>
      <c r="S6" s="59">
        <v>13099.04</v>
      </c>
      <c r="T6" s="59">
        <v>15931.47</v>
      </c>
      <c r="U6" s="59">
        <v>12414.73</v>
      </c>
      <c r="V6" s="59">
        <v>12995.89</v>
      </c>
      <c r="W6" s="59">
        <v>13216.060000000001</v>
      </c>
      <c r="X6" s="59">
        <v>13840.86</v>
      </c>
      <c r="Y6" s="59">
        <v>11835.55</v>
      </c>
      <c r="Z6" s="59">
        <v>14013.42</v>
      </c>
      <c r="AA6" s="59">
        <v>16478.909999999996</v>
      </c>
      <c r="AB6" s="59">
        <v>15316.580000000002</v>
      </c>
      <c r="AC6" s="59">
        <v>16387.690000000002</v>
      </c>
      <c r="AD6" s="59">
        <v>16064.37</v>
      </c>
      <c r="AE6" s="59">
        <v>16139.74</v>
      </c>
      <c r="AF6" s="59">
        <v>15259.060000000001</v>
      </c>
      <c r="AG6" s="59">
        <v>15951.310000000001</v>
      </c>
      <c r="AH6" s="59">
        <v>16935.12</v>
      </c>
      <c r="AI6" s="59">
        <v>15580.39</v>
      </c>
      <c r="AJ6" s="59">
        <v>14813.569999999998</v>
      </c>
      <c r="AK6" s="59">
        <v>17926.88</v>
      </c>
      <c r="AL6" s="59">
        <v>19300.57</v>
      </c>
      <c r="AM6" s="59">
        <v>19444.439999999999</v>
      </c>
      <c r="AN6" s="59">
        <v>20479.649999999998</v>
      </c>
      <c r="AO6" s="59">
        <v>16768.510000000002</v>
      </c>
      <c r="AP6" s="59">
        <v>15582.380000000001</v>
      </c>
      <c r="AQ6" s="59">
        <v>16385.7</v>
      </c>
      <c r="AR6" s="59">
        <v>16096.54</v>
      </c>
      <c r="AS6" s="59">
        <v>16596.719999999998</v>
      </c>
      <c r="AT6" s="59">
        <v>18491.77</v>
      </c>
      <c r="AU6" s="59">
        <v>16377.94</v>
      </c>
      <c r="AV6" s="59">
        <v>20268.990000000002</v>
      </c>
      <c r="AW6" s="59">
        <v>16901.37</v>
      </c>
      <c r="AX6" s="59">
        <v>21427.250000000004</v>
      </c>
      <c r="AY6" s="59">
        <v>16909.53</v>
      </c>
      <c r="AZ6" s="59">
        <v>20398.12</v>
      </c>
      <c r="BA6" s="59">
        <v>20174.37</v>
      </c>
      <c r="BB6" s="59">
        <v>18365.420000000002</v>
      </c>
      <c r="BC6" s="59">
        <v>20249.55</v>
      </c>
      <c r="BD6" s="59">
        <v>21571.66</v>
      </c>
      <c r="BE6" s="59">
        <v>18281.13</v>
      </c>
      <c r="BF6" s="59">
        <v>22691.08</v>
      </c>
      <c r="BG6" s="59">
        <v>23689.569999999996</v>
      </c>
      <c r="BH6" s="59">
        <v>23848.590000000004</v>
      </c>
      <c r="BI6" s="59">
        <v>20748.969999999998</v>
      </c>
      <c r="BJ6" s="59">
        <v>15760.369999999999</v>
      </c>
      <c r="BK6" s="59"/>
      <c r="BL6" s="62"/>
    </row>
    <row r="7" spans="1:64" x14ac:dyDescent="0.25">
      <c r="A7" s="64" t="s">
        <v>103</v>
      </c>
      <c r="B7" s="23">
        <v>8719.48</v>
      </c>
      <c r="C7" s="59">
        <v>8695.67</v>
      </c>
      <c r="D7" s="59">
        <v>9733.0300000000007</v>
      </c>
      <c r="E7" s="59">
        <v>10189.240000000002</v>
      </c>
      <c r="F7" s="59">
        <v>8243.43</v>
      </c>
      <c r="G7" s="59">
        <v>6537.619999999999</v>
      </c>
      <c r="H7" s="59">
        <v>8751.2099999999991</v>
      </c>
      <c r="I7" s="59">
        <v>7126.7099999999991</v>
      </c>
      <c r="J7" s="59">
        <v>6918.46</v>
      </c>
      <c r="K7" s="59">
        <v>7275.48</v>
      </c>
      <c r="L7" s="59">
        <v>7945.91</v>
      </c>
      <c r="M7" s="59">
        <v>6422.5800000000008</v>
      </c>
      <c r="N7" s="59">
        <v>9441.4499999999989</v>
      </c>
      <c r="O7" s="59">
        <v>7866.55</v>
      </c>
      <c r="P7" s="59">
        <v>7723.74</v>
      </c>
      <c r="Q7" s="59">
        <v>7692.01</v>
      </c>
      <c r="R7" s="59">
        <v>7694.0099999999993</v>
      </c>
      <c r="S7" s="59">
        <v>6856.9599999999991</v>
      </c>
      <c r="T7" s="59">
        <v>10266.59</v>
      </c>
      <c r="U7" s="59">
        <v>8308.89</v>
      </c>
      <c r="V7" s="59">
        <v>7975.65</v>
      </c>
      <c r="W7" s="59">
        <v>7995.4800000000005</v>
      </c>
      <c r="X7" s="59">
        <v>8671.8700000000008</v>
      </c>
      <c r="Y7" s="59">
        <v>7325.0599999999995</v>
      </c>
      <c r="Z7" s="59">
        <v>9810.380000000001</v>
      </c>
      <c r="AA7" s="59">
        <v>11676.87</v>
      </c>
      <c r="AB7" s="59">
        <v>9500.9599999999991</v>
      </c>
      <c r="AC7" s="59">
        <v>9925.4299999999985</v>
      </c>
      <c r="AD7" s="59">
        <v>10224.949999999999</v>
      </c>
      <c r="AE7" s="59">
        <v>9865.94</v>
      </c>
      <c r="AF7" s="59">
        <v>10109.9</v>
      </c>
      <c r="AG7" s="59">
        <v>9108.23</v>
      </c>
      <c r="AH7" s="59">
        <v>9715.18</v>
      </c>
      <c r="AI7" s="59">
        <v>9965.1</v>
      </c>
      <c r="AJ7" s="59">
        <v>11385.29</v>
      </c>
      <c r="AK7" s="59">
        <v>13202.17</v>
      </c>
      <c r="AL7" s="59">
        <v>13374.74</v>
      </c>
      <c r="AM7" s="59">
        <v>10774.380000000001</v>
      </c>
      <c r="AN7" s="59">
        <v>12158.850000000002</v>
      </c>
      <c r="AO7" s="59">
        <v>8880.1299999999992</v>
      </c>
      <c r="AP7" s="59">
        <v>10165.44</v>
      </c>
      <c r="AQ7" s="59">
        <v>10298.33</v>
      </c>
      <c r="AR7" s="59">
        <v>8616.5299999999988</v>
      </c>
      <c r="AS7" s="59">
        <v>9601.58</v>
      </c>
      <c r="AT7" s="59">
        <v>9599.02</v>
      </c>
      <c r="AU7" s="59">
        <v>11000.280000000002</v>
      </c>
      <c r="AV7" s="59">
        <v>10898.73</v>
      </c>
      <c r="AW7" s="59">
        <v>10543.77</v>
      </c>
      <c r="AX7" s="59">
        <v>11457.479999999998</v>
      </c>
      <c r="AY7" s="59">
        <v>9781.0299999999988</v>
      </c>
      <c r="AZ7" s="59">
        <v>10192.01</v>
      </c>
      <c r="BA7" s="59">
        <v>8887.17</v>
      </c>
      <c r="BB7" s="59">
        <v>9069.3499999999985</v>
      </c>
      <c r="BC7" s="59">
        <v>8890.65</v>
      </c>
      <c r="BD7" s="59">
        <v>10942.17</v>
      </c>
      <c r="BE7" s="59">
        <v>7163.2699999999995</v>
      </c>
      <c r="BF7" s="59">
        <v>9159.6</v>
      </c>
      <c r="BG7" s="59">
        <v>7499.7199999999993</v>
      </c>
      <c r="BH7" s="59">
        <v>8670.3799999999992</v>
      </c>
      <c r="BI7" s="59">
        <v>6204.2599999999993</v>
      </c>
      <c r="BJ7" s="59">
        <v>5704.33</v>
      </c>
      <c r="BK7" s="59"/>
      <c r="BL7" s="62"/>
    </row>
    <row r="8" spans="1:64" x14ac:dyDescent="0.25">
      <c r="A8" s="64" t="s">
        <v>104</v>
      </c>
      <c r="B8" s="23">
        <v>20612.539999999997</v>
      </c>
      <c r="C8" s="59">
        <v>21122.289999999997</v>
      </c>
      <c r="D8" s="59">
        <v>24938.550000000003</v>
      </c>
      <c r="E8" s="59">
        <v>21947.429999999997</v>
      </c>
      <c r="F8" s="59">
        <v>18353.32</v>
      </c>
      <c r="G8" s="59">
        <v>17006.53</v>
      </c>
      <c r="H8" s="59">
        <v>20987.42</v>
      </c>
      <c r="I8" s="59">
        <v>16401.560000000001</v>
      </c>
      <c r="J8" s="59">
        <v>16788.350000000002</v>
      </c>
      <c r="K8" s="59">
        <v>17278.260000000002</v>
      </c>
      <c r="L8" s="59">
        <v>19922.29</v>
      </c>
      <c r="M8" s="59">
        <v>15510.970000000001</v>
      </c>
      <c r="N8" s="59">
        <v>21511.06</v>
      </c>
      <c r="O8" s="59">
        <v>17004.55</v>
      </c>
      <c r="P8" s="59">
        <v>18617.13</v>
      </c>
      <c r="Q8" s="59">
        <v>16714.95</v>
      </c>
      <c r="R8" s="59">
        <v>16935.13</v>
      </c>
      <c r="S8" s="59">
        <v>14489.469999999998</v>
      </c>
      <c r="T8" s="59">
        <v>19894.5</v>
      </c>
      <c r="U8" s="59">
        <v>18412.830000000002</v>
      </c>
      <c r="V8" s="59">
        <v>18236.310000000001</v>
      </c>
      <c r="W8" s="59">
        <v>18426.72</v>
      </c>
      <c r="X8" s="59">
        <v>16603.89</v>
      </c>
      <c r="Y8" s="59">
        <v>15332.460000000001</v>
      </c>
      <c r="Z8" s="59">
        <v>17623.399999999998</v>
      </c>
      <c r="AA8" s="59">
        <v>17770.18</v>
      </c>
      <c r="AB8" s="59">
        <v>18968.219999999998</v>
      </c>
      <c r="AC8" s="59">
        <v>18853.18</v>
      </c>
      <c r="AD8" s="59">
        <v>18918.620000000003</v>
      </c>
      <c r="AE8" s="59">
        <v>17494.480000000003</v>
      </c>
      <c r="AF8" s="59">
        <v>18081.580000000002</v>
      </c>
      <c r="AG8" s="59">
        <v>15280.880000000001</v>
      </c>
      <c r="AH8" s="59">
        <v>17034.3</v>
      </c>
      <c r="AI8" s="59">
        <v>13029.61</v>
      </c>
      <c r="AJ8" s="59">
        <v>16530.100000000002</v>
      </c>
      <c r="AK8" s="59">
        <v>19529.55</v>
      </c>
      <c r="AL8" s="59">
        <v>20913.53</v>
      </c>
      <c r="AM8" s="59">
        <v>19071.160000000003</v>
      </c>
      <c r="AN8" s="59">
        <v>21215.519999999997</v>
      </c>
      <c r="AO8" s="59">
        <v>18876.97</v>
      </c>
      <c r="AP8" s="59">
        <v>19444.250000000004</v>
      </c>
      <c r="AQ8" s="59">
        <v>22185.46</v>
      </c>
      <c r="AR8" s="59">
        <v>19881.39</v>
      </c>
      <c r="AS8" s="59">
        <v>19352.490000000002</v>
      </c>
      <c r="AT8" s="59">
        <v>20007.3</v>
      </c>
      <c r="AU8" s="59">
        <v>16312.679999999998</v>
      </c>
      <c r="AV8" s="59">
        <v>20025.96</v>
      </c>
      <c r="AW8" s="59">
        <v>17585.5</v>
      </c>
      <c r="AX8" s="59">
        <v>21081.84</v>
      </c>
      <c r="AY8" s="59">
        <v>14540.99</v>
      </c>
      <c r="AZ8" s="59">
        <v>20282.509999999998</v>
      </c>
      <c r="BA8" s="59">
        <v>19286.97</v>
      </c>
      <c r="BB8" s="59">
        <v>18724.64</v>
      </c>
      <c r="BC8" s="59">
        <v>18708.36</v>
      </c>
      <c r="BD8" s="59">
        <v>22226.11</v>
      </c>
      <c r="BE8" s="59">
        <v>21966.409999999996</v>
      </c>
      <c r="BF8" s="59">
        <v>26195.510000000002</v>
      </c>
      <c r="BG8" s="59">
        <v>19535.04</v>
      </c>
      <c r="BH8" s="59">
        <v>17244.870000000003</v>
      </c>
      <c r="BI8" s="59">
        <v>17386.68</v>
      </c>
      <c r="BJ8" s="59">
        <v>18231.099999999999</v>
      </c>
      <c r="BK8" s="59">
        <v>0</v>
      </c>
      <c r="BL8" s="62">
        <v>19949</v>
      </c>
    </row>
    <row r="9" spans="1:64" x14ac:dyDescent="0.25">
      <c r="A9" s="64" t="s">
        <v>105</v>
      </c>
      <c r="B9" s="23">
        <v>17204.88</v>
      </c>
      <c r="C9" s="59">
        <v>17210.829999999998</v>
      </c>
      <c r="D9" s="59">
        <v>18363.240000000002</v>
      </c>
      <c r="E9" s="59">
        <v>19473.999999999996</v>
      </c>
      <c r="F9" s="59">
        <v>16508.66</v>
      </c>
      <c r="G9" s="59">
        <v>14118.56</v>
      </c>
      <c r="H9" s="59">
        <v>18444.57</v>
      </c>
      <c r="I9" s="59">
        <v>13862.68</v>
      </c>
      <c r="J9" s="59">
        <v>13116.89</v>
      </c>
      <c r="K9" s="59">
        <v>14191.94</v>
      </c>
      <c r="L9" s="59">
        <v>16419.41</v>
      </c>
      <c r="M9" s="59">
        <v>11121.470000000001</v>
      </c>
      <c r="N9" s="59">
        <v>17790.009999999998</v>
      </c>
      <c r="O9" s="59">
        <v>14955.59</v>
      </c>
      <c r="P9" s="59">
        <v>15086.500000000002</v>
      </c>
      <c r="Q9" s="59">
        <v>14953.610000000002</v>
      </c>
      <c r="R9" s="59">
        <v>14445.84</v>
      </c>
      <c r="S9" s="59">
        <v>10076.18</v>
      </c>
      <c r="T9" s="59">
        <v>17885.22</v>
      </c>
      <c r="U9" s="59">
        <v>21165.930000000004</v>
      </c>
      <c r="V9" s="59">
        <v>21951.4</v>
      </c>
      <c r="W9" s="59">
        <v>18287.879999999997</v>
      </c>
      <c r="X9" s="59">
        <v>16336.100000000002</v>
      </c>
      <c r="Y9" s="59">
        <v>17181.079999999998</v>
      </c>
      <c r="Z9" s="59">
        <v>17315.960000000003</v>
      </c>
      <c r="AA9" s="59">
        <v>20830.730000000003</v>
      </c>
      <c r="AB9" s="59">
        <v>20404.270000000004</v>
      </c>
      <c r="AC9" s="59">
        <v>18430.689999999999</v>
      </c>
      <c r="AD9" s="59">
        <v>18454.499999999996</v>
      </c>
      <c r="AE9" s="59">
        <v>16395.62</v>
      </c>
      <c r="AF9" s="59">
        <v>19989.72</v>
      </c>
      <c r="AG9" s="59">
        <v>19226.080000000002</v>
      </c>
      <c r="AH9" s="59">
        <v>21899.82</v>
      </c>
      <c r="AI9" s="59">
        <v>17716.610000000004</v>
      </c>
      <c r="AJ9" s="59">
        <v>18367.22</v>
      </c>
      <c r="AK9" s="59">
        <v>24948.469999999998</v>
      </c>
      <c r="AL9" s="59">
        <v>27183.86</v>
      </c>
      <c r="AM9" s="59">
        <v>26910.149999999998</v>
      </c>
      <c r="AN9" s="59">
        <v>22471.08</v>
      </c>
      <c r="AO9" s="59">
        <v>21737.17</v>
      </c>
      <c r="AP9" s="59">
        <v>17117.62</v>
      </c>
      <c r="AQ9" s="59">
        <v>22520.670000000002</v>
      </c>
      <c r="AR9" s="59">
        <v>23807.170000000002</v>
      </c>
      <c r="AS9" s="59">
        <v>18572.5</v>
      </c>
      <c r="AT9" s="59">
        <v>19310.21</v>
      </c>
      <c r="AU9" s="59">
        <v>18707.850000000002</v>
      </c>
      <c r="AV9" s="59">
        <v>22062.47</v>
      </c>
      <c r="AW9" s="59">
        <v>24619.02</v>
      </c>
      <c r="AX9" s="59">
        <v>32091.839999999997</v>
      </c>
      <c r="AY9" s="59">
        <v>21993.45</v>
      </c>
      <c r="AZ9" s="59">
        <v>25472.71</v>
      </c>
      <c r="BA9" s="59">
        <v>23677.050000000003</v>
      </c>
      <c r="BB9" s="59">
        <v>21449.97</v>
      </c>
      <c r="BC9" s="59">
        <v>26211.020000000004</v>
      </c>
      <c r="BD9" s="59">
        <v>25625.83</v>
      </c>
      <c r="BE9" s="59">
        <v>16999</v>
      </c>
      <c r="BF9" s="59">
        <v>26166.079999999998</v>
      </c>
      <c r="BG9" s="59">
        <v>25103.59</v>
      </c>
      <c r="BH9" s="59">
        <v>22417.589999999997</v>
      </c>
      <c r="BI9" s="59">
        <v>21104.58</v>
      </c>
      <c r="BJ9" s="59">
        <v>19234.610000000004</v>
      </c>
      <c r="BK9" s="59"/>
      <c r="BL9" s="62"/>
    </row>
    <row r="10" spans="1:64" x14ac:dyDescent="0.25">
      <c r="A10" s="64" t="s">
        <v>106</v>
      </c>
      <c r="B10" s="23">
        <v>4994.46</v>
      </c>
      <c r="C10" s="59">
        <v>5756.12</v>
      </c>
      <c r="D10" s="59">
        <v>6287.7</v>
      </c>
      <c r="E10" s="59">
        <v>5151.16</v>
      </c>
      <c r="F10" s="59">
        <v>2554.75</v>
      </c>
      <c r="G10" s="59">
        <v>4377.59</v>
      </c>
      <c r="H10" s="59">
        <v>3945.1800000000003</v>
      </c>
      <c r="I10" s="59">
        <v>6525.72</v>
      </c>
      <c r="J10" s="59">
        <v>4788.16</v>
      </c>
      <c r="K10" s="59">
        <v>5063.88</v>
      </c>
      <c r="L10" s="59">
        <v>4788.16</v>
      </c>
      <c r="M10" s="59">
        <v>4605.6899999999996</v>
      </c>
      <c r="N10" s="59">
        <v>5095.6099999999997</v>
      </c>
      <c r="O10" s="59">
        <v>3294.6</v>
      </c>
      <c r="P10" s="59">
        <v>5662.8899999999994</v>
      </c>
      <c r="Q10" s="59">
        <v>4609.6500000000005</v>
      </c>
      <c r="R10" s="59">
        <v>5313.8</v>
      </c>
      <c r="S10" s="59">
        <v>5006.3599999999997</v>
      </c>
      <c r="T10" s="59">
        <v>5157.1099999999997</v>
      </c>
      <c r="U10" s="59">
        <v>5537.9400000000005</v>
      </c>
      <c r="V10" s="59">
        <v>5470.5</v>
      </c>
      <c r="W10" s="59">
        <v>5339.58</v>
      </c>
      <c r="X10" s="59">
        <v>5928.68</v>
      </c>
      <c r="Y10" s="59">
        <v>4718.7499999999991</v>
      </c>
      <c r="Z10" s="59">
        <v>5795.7900000000009</v>
      </c>
      <c r="AA10" s="59">
        <v>5914.7900000000009</v>
      </c>
      <c r="AB10" s="59">
        <v>5397.0999999999995</v>
      </c>
      <c r="AC10" s="59">
        <v>6428.52</v>
      </c>
      <c r="AD10" s="59">
        <v>6049.6799999999994</v>
      </c>
      <c r="AE10" s="59">
        <v>5946.54</v>
      </c>
      <c r="AF10" s="59">
        <v>6616.9500000000007</v>
      </c>
      <c r="AG10" s="59">
        <v>5980.24</v>
      </c>
      <c r="AH10" s="59">
        <v>6529.69</v>
      </c>
      <c r="AI10" s="59">
        <v>4853.62</v>
      </c>
      <c r="AJ10" s="59">
        <v>6611.0199999999995</v>
      </c>
      <c r="AK10" s="59">
        <v>6533.6500000000005</v>
      </c>
      <c r="AL10" s="59">
        <v>5149.16</v>
      </c>
      <c r="AM10" s="59">
        <v>6234.1399999999994</v>
      </c>
      <c r="AN10" s="59">
        <v>6817.2800000000007</v>
      </c>
      <c r="AO10" s="59">
        <v>6158.77</v>
      </c>
      <c r="AP10" s="59">
        <v>5740.25</v>
      </c>
      <c r="AQ10" s="59">
        <v>6864.9</v>
      </c>
      <c r="AR10" s="59">
        <v>7417.8600000000006</v>
      </c>
      <c r="AS10" s="59">
        <v>6560.12</v>
      </c>
      <c r="AT10" s="59">
        <v>5918.4700000000012</v>
      </c>
      <c r="AU10" s="59">
        <v>6625.3600000000006</v>
      </c>
      <c r="AV10" s="59">
        <v>7366.6100000000006</v>
      </c>
      <c r="AW10" s="59">
        <v>6265.11</v>
      </c>
      <c r="AX10" s="59">
        <v>7224.96</v>
      </c>
      <c r="AY10" s="59">
        <v>7515.7599999999993</v>
      </c>
      <c r="AZ10" s="59">
        <v>6457.09</v>
      </c>
      <c r="BA10" s="59">
        <v>5835.9100000000008</v>
      </c>
      <c r="BB10" s="59">
        <v>6642.1600000000008</v>
      </c>
      <c r="BC10" s="59">
        <v>5085.6100000000006</v>
      </c>
      <c r="BD10" s="59">
        <v>8048.5999999999995</v>
      </c>
      <c r="BE10" s="59">
        <v>7096.82</v>
      </c>
      <c r="BF10" s="59">
        <v>7737.3000000000011</v>
      </c>
      <c r="BG10" s="59">
        <v>6527.29</v>
      </c>
      <c r="BH10" s="59">
        <v>7513.7700000000013</v>
      </c>
      <c r="BI10" s="59">
        <v>7697.9500000000007</v>
      </c>
      <c r="BJ10" s="59">
        <v>7285.17</v>
      </c>
      <c r="BK10" s="59">
        <v>383.98999999999995</v>
      </c>
      <c r="BL10" s="62">
        <v>6664.7799999999988</v>
      </c>
    </row>
    <row r="11" spans="1:64" x14ac:dyDescent="0.25">
      <c r="A11" s="64" t="s">
        <v>107</v>
      </c>
      <c r="B11" s="23">
        <v>16282.55</v>
      </c>
      <c r="C11" s="59">
        <v>26223.85</v>
      </c>
      <c r="D11" s="59">
        <v>34332.399999999994</v>
      </c>
      <c r="E11" s="59">
        <v>28859.930000000004</v>
      </c>
      <c r="F11" s="59">
        <v>1717.71</v>
      </c>
      <c r="G11" s="59">
        <v>22213.219999999998</v>
      </c>
      <c r="H11" s="59">
        <v>24547.789999999997</v>
      </c>
      <c r="I11" s="59">
        <v>45836.7</v>
      </c>
      <c r="J11" s="59">
        <v>46772.92</v>
      </c>
      <c r="K11" s="59">
        <v>27062.880000000001</v>
      </c>
      <c r="L11" s="59">
        <v>33453.719999999994</v>
      </c>
      <c r="M11" s="59">
        <v>30048.05</v>
      </c>
      <c r="N11" s="59">
        <v>35788.29</v>
      </c>
      <c r="O11" s="59">
        <v>21388.080000000002</v>
      </c>
      <c r="P11" s="59">
        <v>16357.92</v>
      </c>
      <c r="Q11" s="59">
        <v>28911.489999999998</v>
      </c>
      <c r="R11" s="59">
        <v>21720.999999999996</v>
      </c>
      <c r="S11" s="59">
        <v>28889.68</v>
      </c>
      <c r="T11" s="59">
        <v>34729.1</v>
      </c>
      <c r="U11" s="59">
        <v>33279.160000000003</v>
      </c>
      <c r="V11" s="59">
        <v>31341.279999999999</v>
      </c>
      <c r="W11" s="59">
        <v>45416.21</v>
      </c>
      <c r="X11" s="59">
        <v>41935.15</v>
      </c>
      <c r="Y11" s="59">
        <v>32680.149999999998</v>
      </c>
      <c r="Z11" s="59">
        <v>46251.249999999993</v>
      </c>
      <c r="AA11" s="59">
        <v>44854.86</v>
      </c>
      <c r="AB11" s="59">
        <v>49557.729999999996</v>
      </c>
      <c r="AC11" s="59">
        <v>26364.68</v>
      </c>
      <c r="AD11" s="59">
        <v>34941.340000000004</v>
      </c>
      <c r="AE11" s="59">
        <v>38715.93</v>
      </c>
      <c r="AF11" s="59">
        <v>50232.140000000007</v>
      </c>
      <c r="AG11" s="59">
        <v>30244.409999999996</v>
      </c>
      <c r="AH11" s="59">
        <v>49325.69</v>
      </c>
      <c r="AI11" s="59">
        <v>33937.69</v>
      </c>
      <c r="AJ11" s="59">
        <v>41088.19</v>
      </c>
      <c r="AK11" s="59">
        <v>50680.420000000006</v>
      </c>
      <c r="AL11" s="59">
        <v>49077.73</v>
      </c>
      <c r="AM11" s="59">
        <v>46747.130000000005</v>
      </c>
      <c r="AN11" s="59">
        <v>52763.08</v>
      </c>
      <c r="AO11" s="59">
        <v>54312.19000000001</v>
      </c>
      <c r="AP11" s="59">
        <v>51023.55</v>
      </c>
      <c r="AQ11" s="59">
        <v>50942.229999999996</v>
      </c>
      <c r="AR11" s="59">
        <v>45430.080000000002</v>
      </c>
      <c r="AS11" s="59">
        <v>52452.229999999996</v>
      </c>
      <c r="AT11" s="59">
        <v>42783.89</v>
      </c>
      <c r="AU11" s="59">
        <v>34607.950000000004</v>
      </c>
      <c r="AV11" s="59">
        <v>43457.29</v>
      </c>
      <c r="AW11" s="59">
        <v>50614.01999999999</v>
      </c>
      <c r="AX11" s="59">
        <v>61767.93</v>
      </c>
      <c r="AY11" s="59">
        <v>34010.68</v>
      </c>
      <c r="AZ11" s="59">
        <v>46355.100000000006</v>
      </c>
      <c r="BA11" s="59">
        <v>48471</v>
      </c>
      <c r="BB11" s="59">
        <v>10016.040000000001</v>
      </c>
      <c r="BC11" s="59">
        <v>46871.99</v>
      </c>
      <c r="BD11" s="59">
        <v>45657.03</v>
      </c>
      <c r="BE11" s="59">
        <v>44210.83</v>
      </c>
      <c r="BF11" s="59">
        <v>39604.040000000008</v>
      </c>
      <c r="BG11" s="59">
        <v>47894.76999999999</v>
      </c>
      <c r="BH11" s="59">
        <v>43459.75</v>
      </c>
      <c r="BI11" s="59">
        <v>34185.21</v>
      </c>
      <c r="BJ11" s="59">
        <v>35938.6</v>
      </c>
      <c r="BK11" s="59">
        <v>0</v>
      </c>
      <c r="BL11" s="62">
        <v>37258.210000000006</v>
      </c>
    </row>
    <row r="12" spans="1:64" x14ac:dyDescent="0.25">
      <c r="A12" s="64" t="s">
        <v>108</v>
      </c>
      <c r="B12" s="23">
        <v>7715.83</v>
      </c>
      <c r="C12" s="59">
        <v>13660.369999999999</v>
      </c>
      <c r="D12" s="59">
        <v>12555.55</v>
      </c>
      <c r="E12" s="59">
        <v>11631.24</v>
      </c>
      <c r="F12" s="59">
        <v>2622.19</v>
      </c>
      <c r="G12" s="59">
        <v>8830.5399999999991</v>
      </c>
      <c r="H12" s="59">
        <v>7513.5</v>
      </c>
      <c r="I12" s="59">
        <v>10699</v>
      </c>
      <c r="J12" s="59">
        <v>9487.09</v>
      </c>
      <c r="K12" s="59">
        <v>9800.4699999999993</v>
      </c>
      <c r="L12" s="59">
        <v>9744.9499999999989</v>
      </c>
      <c r="M12" s="59">
        <v>10141.64</v>
      </c>
      <c r="N12" s="59">
        <v>10621.650000000001</v>
      </c>
      <c r="O12" s="59">
        <v>6210.34</v>
      </c>
      <c r="P12" s="59">
        <v>8140.29</v>
      </c>
      <c r="Q12" s="59">
        <v>10956.849999999999</v>
      </c>
      <c r="R12" s="59">
        <v>7789.21</v>
      </c>
      <c r="S12" s="59">
        <v>9066.57</v>
      </c>
      <c r="T12" s="59">
        <v>12248.119999999999</v>
      </c>
      <c r="U12" s="59">
        <v>12087.46</v>
      </c>
      <c r="V12" s="59">
        <v>11393.22</v>
      </c>
      <c r="W12" s="59">
        <v>10790.23</v>
      </c>
      <c r="X12" s="59">
        <v>10984.609999999999</v>
      </c>
      <c r="Y12" s="59">
        <v>8211.68</v>
      </c>
      <c r="Z12" s="59">
        <v>11236.519999999999</v>
      </c>
      <c r="AA12" s="59">
        <v>11268.26</v>
      </c>
      <c r="AB12" s="59">
        <v>10968.76</v>
      </c>
      <c r="AC12" s="59">
        <v>10879.48</v>
      </c>
      <c r="AD12" s="59">
        <v>10841.819999999998</v>
      </c>
      <c r="AE12" s="59">
        <v>9574.35</v>
      </c>
      <c r="AF12" s="59">
        <v>12240.180000000002</v>
      </c>
      <c r="AG12" s="59">
        <v>10724.8</v>
      </c>
      <c r="AH12" s="59">
        <v>10474.859999999999</v>
      </c>
      <c r="AI12" s="59">
        <v>9239.1500000000015</v>
      </c>
      <c r="AJ12" s="59">
        <v>9711.23</v>
      </c>
      <c r="AK12" s="59">
        <v>12172.740000000002</v>
      </c>
      <c r="AL12" s="59">
        <v>11684.81</v>
      </c>
      <c r="AM12" s="59">
        <v>11071.89</v>
      </c>
      <c r="AN12" s="59">
        <v>11294.05</v>
      </c>
      <c r="AO12" s="59">
        <v>12137.029999999999</v>
      </c>
      <c r="AP12" s="59">
        <v>12208.43</v>
      </c>
      <c r="AQ12" s="59">
        <v>13116.88</v>
      </c>
      <c r="AR12" s="59">
        <v>11897.03</v>
      </c>
      <c r="AS12" s="59">
        <v>12849.11</v>
      </c>
      <c r="AT12" s="59">
        <v>13061.529999999999</v>
      </c>
      <c r="AU12" s="59">
        <v>7468.51</v>
      </c>
      <c r="AV12" s="59">
        <v>10619.49</v>
      </c>
      <c r="AW12" s="59">
        <v>8862.6299999999992</v>
      </c>
      <c r="AX12" s="59">
        <v>10362.6</v>
      </c>
      <c r="AY12" s="59">
        <v>9525.15</v>
      </c>
      <c r="AZ12" s="59">
        <v>11231.2</v>
      </c>
      <c r="BA12" s="59">
        <v>10995.140000000001</v>
      </c>
      <c r="BB12" s="59">
        <v>9214.5500000000011</v>
      </c>
      <c r="BC12" s="59">
        <v>9858.59</v>
      </c>
      <c r="BD12" s="59">
        <v>11096.279999999999</v>
      </c>
      <c r="BE12" s="59">
        <v>12893.57</v>
      </c>
      <c r="BF12" s="59">
        <v>11908.13</v>
      </c>
      <c r="BG12" s="59">
        <v>13214.82</v>
      </c>
      <c r="BH12" s="59">
        <v>14848.410000000002</v>
      </c>
      <c r="BI12" s="59">
        <v>7386.58</v>
      </c>
      <c r="BJ12" s="59">
        <v>14708.070000000002</v>
      </c>
      <c r="BK12" s="59">
        <v>0</v>
      </c>
      <c r="BL12" s="62">
        <v>8016.34</v>
      </c>
    </row>
    <row r="13" spans="1:64" x14ac:dyDescent="0.25">
      <c r="A13" s="64" t="s">
        <v>109</v>
      </c>
      <c r="B13" s="23">
        <v>21225.440000000002</v>
      </c>
      <c r="C13" s="59">
        <v>21035.030000000002</v>
      </c>
      <c r="D13" s="59">
        <v>23653.230000000003</v>
      </c>
      <c r="E13" s="59">
        <v>25172.6</v>
      </c>
      <c r="F13" s="59">
        <v>17966.54</v>
      </c>
      <c r="G13" s="59">
        <v>17924.89</v>
      </c>
      <c r="H13" s="59">
        <v>20923.95</v>
      </c>
      <c r="I13" s="59">
        <v>23080.01</v>
      </c>
      <c r="J13" s="59">
        <v>20031.37</v>
      </c>
      <c r="K13" s="59">
        <v>17667.04</v>
      </c>
      <c r="L13" s="59">
        <v>22427.440000000002</v>
      </c>
      <c r="M13" s="59">
        <v>15681.539999999999</v>
      </c>
      <c r="N13" s="59">
        <v>21271.06</v>
      </c>
      <c r="O13" s="59">
        <v>15770.8</v>
      </c>
      <c r="P13" s="59">
        <v>17643.219999999998</v>
      </c>
      <c r="Q13" s="59">
        <v>16163.54</v>
      </c>
      <c r="R13" s="59">
        <v>18208.53</v>
      </c>
      <c r="S13" s="59">
        <v>15007.18</v>
      </c>
      <c r="T13" s="59">
        <v>16383.710000000001</v>
      </c>
      <c r="U13" s="59">
        <v>16699.080000000002</v>
      </c>
      <c r="V13" s="59">
        <v>16641.570000000003</v>
      </c>
      <c r="W13" s="59">
        <v>14999.229999999998</v>
      </c>
      <c r="X13" s="59">
        <v>13035.549999999997</v>
      </c>
      <c r="Y13" s="59">
        <v>12509.92</v>
      </c>
      <c r="Z13" s="59">
        <v>13487.8</v>
      </c>
      <c r="AA13" s="59">
        <v>13517.560000000001</v>
      </c>
      <c r="AB13" s="59">
        <v>14259.39</v>
      </c>
      <c r="AC13" s="59">
        <v>15372.130000000001</v>
      </c>
      <c r="AD13" s="59">
        <v>14338.719999999998</v>
      </c>
      <c r="AE13" s="59">
        <v>12055.720000000001</v>
      </c>
      <c r="AF13" s="59">
        <v>15953.29</v>
      </c>
      <c r="AG13" s="59">
        <v>14152.27</v>
      </c>
      <c r="AH13" s="59">
        <v>15796.600000000002</v>
      </c>
      <c r="AI13" s="59">
        <v>12031.9</v>
      </c>
      <c r="AJ13" s="59">
        <v>15445.509999999998</v>
      </c>
      <c r="AK13" s="59">
        <v>14475.58</v>
      </c>
      <c r="AL13" s="59">
        <v>12970.11</v>
      </c>
      <c r="AM13" s="59">
        <v>13914.26</v>
      </c>
      <c r="AN13" s="59">
        <v>14348.64</v>
      </c>
      <c r="AO13" s="59">
        <v>14733.44</v>
      </c>
      <c r="AP13" s="59">
        <v>14918.810000000001</v>
      </c>
      <c r="AQ13" s="59">
        <v>15236.25</v>
      </c>
      <c r="AR13" s="59">
        <v>15312.610000000002</v>
      </c>
      <c r="AS13" s="59">
        <v>14507.32</v>
      </c>
      <c r="AT13" s="59">
        <v>16742.32</v>
      </c>
      <c r="AU13" s="59">
        <v>13268.730000000001</v>
      </c>
      <c r="AV13" s="59">
        <v>16739.150000000001</v>
      </c>
      <c r="AW13" s="59">
        <v>13366.839999999998</v>
      </c>
      <c r="AX13" s="59">
        <v>16970.259999999998</v>
      </c>
      <c r="AY13" s="59">
        <v>11267.42</v>
      </c>
      <c r="AZ13" s="59">
        <v>16313.72</v>
      </c>
      <c r="BA13" s="59">
        <v>14161.039999999999</v>
      </c>
      <c r="BB13" s="59">
        <v>16979.39</v>
      </c>
      <c r="BC13" s="59">
        <v>13641.84</v>
      </c>
      <c r="BD13" s="59">
        <v>15492.33</v>
      </c>
      <c r="BE13" s="59">
        <v>17429.72</v>
      </c>
      <c r="BF13" s="59">
        <v>24438.28</v>
      </c>
      <c r="BG13" s="59">
        <v>24014.239999999998</v>
      </c>
      <c r="BH13" s="59">
        <v>25750.440000000002</v>
      </c>
      <c r="BI13" s="59">
        <v>20739.57</v>
      </c>
      <c r="BJ13" s="59">
        <v>24567.919999999998</v>
      </c>
      <c r="BK13" s="59">
        <v>0</v>
      </c>
      <c r="BL13" s="62">
        <v>24942.12</v>
      </c>
    </row>
    <row r="14" spans="1:64" x14ac:dyDescent="0.25">
      <c r="A14" s="64" t="s">
        <v>95</v>
      </c>
      <c r="B14" s="23">
        <v>16278.599999999999</v>
      </c>
      <c r="C14" s="59">
        <v>23492.59</v>
      </c>
      <c r="D14" s="59">
        <v>24740.19</v>
      </c>
      <c r="E14" s="59">
        <v>23409.27</v>
      </c>
      <c r="F14" s="59">
        <v>4224.8599999999997</v>
      </c>
      <c r="G14" s="59">
        <v>16379.75</v>
      </c>
      <c r="H14" s="59">
        <v>11944.640000000001</v>
      </c>
      <c r="I14" s="59">
        <v>22494.880000000001</v>
      </c>
      <c r="J14" s="59">
        <v>17105.7</v>
      </c>
      <c r="K14" s="59">
        <v>18224.41</v>
      </c>
      <c r="L14" s="59">
        <v>18601.28</v>
      </c>
      <c r="M14" s="59">
        <v>18579.450000000004</v>
      </c>
      <c r="N14" s="59">
        <v>16839.919999999998</v>
      </c>
      <c r="O14" s="59">
        <v>2616.2399999999998</v>
      </c>
      <c r="P14" s="59">
        <v>12248.119999999999</v>
      </c>
      <c r="Q14" s="59">
        <v>19172.510000000002</v>
      </c>
      <c r="R14" s="59">
        <v>15471.3</v>
      </c>
      <c r="S14" s="59">
        <v>22742.809999999998</v>
      </c>
      <c r="T14" s="59">
        <v>25238.04</v>
      </c>
      <c r="U14" s="59">
        <v>22135.850000000002</v>
      </c>
      <c r="V14" s="59">
        <v>20735.509999999998</v>
      </c>
      <c r="W14" s="59">
        <v>20436</v>
      </c>
      <c r="X14" s="59">
        <v>19325.23</v>
      </c>
      <c r="Y14" s="59">
        <v>14790.96</v>
      </c>
      <c r="Z14" s="59">
        <v>19025.73</v>
      </c>
      <c r="AA14" s="59">
        <v>20574.84</v>
      </c>
      <c r="AB14" s="59">
        <v>21360.31</v>
      </c>
      <c r="AC14" s="59">
        <v>18422.760000000002</v>
      </c>
      <c r="AD14" s="59">
        <v>24410.940000000002</v>
      </c>
      <c r="AE14" s="59">
        <v>19519.630000000005</v>
      </c>
      <c r="AF14" s="59">
        <v>22966.949999999997</v>
      </c>
      <c r="AG14" s="59">
        <v>22163.629999999997</v>
      </c>
      <c r="AH14" s="59">
        <v>20124.589999999997</v>
      </c>
      <c r="AI14" s="59">
        <v>18400.919999999998</v>
      </c>
      <c r="AJ14" s="59">
        <v>24942.52</v>
      </c>
      <c r="AK14" s="59">
        <v>22838.019999999997</v>
      </c>
      <c r="AL14" s="59">
        <v>22540.5</v>
      </c>
      <c r="AM14" s="59">
        <v>21005.260000000002</v>
      </c>
      <c r="AN14" s="59">
        <v>22102.14</v>
      </c>
      <c r="AO14" s="59">
        <v>21156</v>
      </c>
      <c r="AP14" s="59">
        <v>23548.109999999997</v>
      </c>
      <c r="AQ14" s="59">
        <v>23591.75</v>
      </c>
      <c r="AR14" s="59">
        <v>24349.46</v>
      </c>
      <c r="AS14" s="59">
        <v>20822.800000000003</v>
      </c>
      <c r="AT14" s="59">
        <v>22032.510000000002</v>
      </c>
      <c r="AU14" s="59">
        <v>14732.95</v>
      </c>
      <c r="AV14" s="59">
        <v>23239.48</v>
      </c>
      <c r="AW14" s="59">
        <v>19345.079999999998</v>
      </c>
      <c r="AX14" s="59">
        <v>22770.59</v>
      </c>
      <c r="AY14" s="59">
        <v>16075.79</v>
      </c>
      <c r="AZ14" s="59">
        <v>22144.180000000004</v>
      </c>
      <c r="BA14" s="59">
        <v>19661.439999999999</v>
      </c>
      <c r="BB14" s="59">
        <v>12944.21</v>
      </c>
      <c r="BC14" s="59">
        <v>19974.43</v>
      </c>
      <c r="BD14" s="59">
        <v>21757.47</v>
      </c>
      <c r="BE14" s="59">
        <v>25302.21</v>
      </c>
      <c r="BF14" s="59">
        <v>33117.35</v>
      </c>
      <c r="BG14" s="59">
        <v>30629.57</v>
      </c>
      <c r="BH14" s="59">
        <v>25611.379999999997</v>
      </c>
      <c r="BI14" s="59">
        <v>16998.240000000002</v>
      </c>
      <c r="BJ14" s="59">
        <v>21741.74</v>
      </c>
      <c r="BK14" s="59">
        <v>0</v>
      </c>
      <c r="BL14" s="62">
        <v>18410.849999999999</v>
      </c>
    </row>
    <row r="15" spans="1:64" x14ac:dyDescent="0.25">
      <c r="A15" s="64" t="s">
        <v>110</v>
      </c>
      <c r="B15" s="23">
        <v>2229.4499999999998</v>
      </c>
      <c r="C15" s="59">
        <v>1900.1799999999998</v>
      </c>
      <c r="D15" s="59">
        <v>3360.0499999999997</v>
      </c>
      <c r="E15" s="59">
        <v>3100.21</v>
      </c>
      <c r="F15" s="59">
        <v>3469.13</v>
      </c>
      <c r="G15" s="59">
        <v>3447.3099999999995</v>
      </c>
      <c r="H15" s="59">
        <v>3617.91</v>
      </c>
      <c r="I15" s="59">
        <v>2435.7400000000002</v>
      </c>
      <c r="J15" s="59">
        <v>2717.39</v>
      </c>
      <c r="K15" s="59">
        <v>3008.96</v>
      </c>
      <c r="L15" s="59">
        <v>3106.17</v>
      </c>
      <c r="M15" s="59">
        <v>2501.19</v>
      </c>
      <c r="N15" s="59">
        <v>2562.6799999999998</v>
      </c>
      <c r="O15" s="59">
        <v>3344.18</v>
      </c>
      <c r="P15" s="59">
        <v>4298.26</v>
      </c>
      <c r="Q15" s="59">
        <v>2062.84</v>
      </c>
      <c r="R15" s="59">
        <v>3201.3699999999994</v>
      </c>
      <c r="S15" s="59">
        <v>2052.92</v>
      </c>
      <c r="T15" s="59">
        <v>3008.9700000000003</v>
      </c>
      <c r="U15" s="59">
        <v>2273.09</v>
      </c>
      <c r="V15" s="59">
        <v>1709.77</v>
      </c>
      <c r="W15" s="59">
        <v>2225.4899999999998</v>
      </c>
      <c r="X15" s="59">
        <v>2039.0500000000002</v>
      </c>
      <c r="Y15" s="59">
        <v>616.87</v>
      </c>
      <c r="Z15" s="59">
        <v>1336.8899999999999</v>
      </c>
      <c r="AA15" s="59">
        <v>1721.6899999999998</v>
      </c>
      <c r="AB15" s="59">
        <v>1205.97</v>
      </c>
      <c r="AC15" s="59">
        <v>4200.07</v>
      </c>
      <c r="AD15" s="59">
        <v>6131.61</v>
      </c>
      <c r="AE15" s="59">
        <v>3243.0399999999995</v>
      </c>
      <c r="AF15" s="59">
        <v>4414.2800000000007</v>
      </c>
      <c r="AG15" s="59">
        <v>3617.8999999999996</v>
      </c>
      <c r="AH15" s="59">
        <v>4625.5200000000004</v>
      </c>
      <c r="AI15" s="59">
        <v>1390.2700000000002</v>
      </c>
      <c r="AJ15" s="59">
        <v>1779.64</v>
      </c>
      <c r="AK15" s="59">
        <v>1674.0600000000002</v>
      </c>
      <c r="AL15" s="59">
        <v>1555.07</v>
      </c>
      <c r="AM15" s="59">
        <v>1136.56</v>
      </c>
      <c r="AN15" s="59">
        <v>971.92</v>
      </c>
      <c r="AO15" s="59">
        <v>1003.65</v>
      </c>
      <c r="AP15" s="59">
        <v>2235.4</v>
      </c>
      <c r="AQ15" s="59">
        <v>1935.9</v>
      </c>
      <c r="AR15" s="59">
        <v>1180.19</v>
      </c>
      <c r="AS15" s="59">
        <v>1727.63</v>
      </c>
      <c r="AT15" s="59">
        <v>2045.4800000000002</v>
      </c>
      <c r="AU15" s="59">
        <v>2151.12</v>
      </c>
      <c r="AV15" s="59">
        <v>2107.2199999999998</v>
      </c>
      <c r="AW15" s="59">
        <v>2590.58</v>
      </c>
      <c r="AX15" s="59">
        <v>1623.6499999999999</v>
      </c>
      <c r="AY15" s="59">
        <v>787.17000000000007</v>
      </c>
      <c r="AZ15" s="59">
        <v>1719.93</v>
      </c>
      <c r="BA15" s="59">
        <v>3274.35</v>
      </c>
      <c r="BB15" s="59">
        <v>2437.37</v>
      </c>
      <c r="BC15" s="59">
        <v>0</v>
      </c>
      <c r="BD15" s="59">
        <v>854.82999999999993</v>
      </c>
      <c r="BE15" s="59">
        <v>63.47</v>
      </c>
      <c r="BF15" s="59">
        <v>268.09000000000003</v>
      </c>
      <c r="BG15" s="59">
        <v>128.9</v>
      </c>
      <c r="BH15" s="59">
        <v>0</v>
      </c>
      <c r="BI15" s="59">
        <v>139.5</v>
      </c>
      <c r="BJ15" s="59">
        <v>385.96000000000004</v>
      </c>
      <c r="BK15" s="59">
        <v>0</v>
      </c>
      <c r="BL15" s="62">
        <v>154.19999999999999</v>
      </c>
    </row>
    <row r="16" spans="1:64" x14ac:dyDescent="0.25">
      <c r="A16" s="64" t="s">
        <v>111</v>
      </c>
      <c r="B16" s="23">
        <v>31924.420000000006</v>
      </c>
      <c r="C16" s="59">
        <v>24902.84</v>
      </c>
      <c r="D16" s="59">
        <v>32916.17</v>
      </c>
      <c r="E16" s="59">
        <v>33267.259999999995</v>
      </c>
      <c r="F16" s="59">
        <v>24474.41</v>
      </c>
      <c r="G16" s="59">
        <v>24815.570000000003</v>
      </c>
      <c r="H16" s="59">
        <v>31259.96</v>
      </c>
      <c r="I16" s="59">
        <v>23133.56</v>
      </c>
      <c r="J16" s="59">
        <v>27699.579999999998</v>
      </c>
      <c r="K16" s="59">
        <v>30694.67</v>
      </c>
      <c r="L16" s="59">
        <v>35627.619999999995</v>
      </c>
      <c r="M16" s="59">
        <v>24944.489999999998</v>
      </c>
      <c r="N16" s="59">
        <v>36131.429999999993</v>
      </c>
      <c r="O16" s="59">
        <v>34873.89</v>
      </c>
      <c r="P16" s="59">
        <v>34247.11</v>
      </c>
      <c r="Q16" s="59">
        <v>30426.899999999998</v>
      </c>
      <c r="R16" s="59">
        <v>26434.09</v>
      </c>
      <c r="S16" s="59">
        <v>30186.9</v>
      </c>
      <c r="T16" s="59">
        <v>28746.880000000001</v>
      </c>
      <c r="U16" s="59">
        <v>22840</v>
      </c>
      <c r="V16" s="59">
        <v>22762.639999999999</v>
      </c>
      <c r="W16" s="59">
        <v>23181.17</v>
      </c>
      <c r="X16" s="59">
        <v>27588.51</v>
      </c>
      <c r="Y16" s="59">
        <v>18555.649999999998</v>
      </c>
      <c r="Z16" s="59">
        <v>27913.780000000002</v>
      </c>
      <c r="AA16" s="59">
        <v>23913.059999999998</v>
      </c>
      <c r="AB16" s="59">
        <v>28891.66</v>
      </c>
      <c r="AC16" s="59">
        <v>35054.400000000001</v>
      </c>
      <c r="AD16" s="59">
        <v>33501.329999999994</v>
      </c>
      <c r="AE16" s="59">
        <v>24853.260000000002</v>
      </c>
      <c r="AF16" s="59">
        <v>29881.43</v>
      </c>
      <c r="AG16" s="59">
        <v>38658.410000000003</v>
      </c>
      <c r="AH16" s="59">
        <v>31107.23</v>
      </c>
      <c r="AI16" s="59">
        <v>23843.64</v>
      </c>
      <c r="AJ16" s="59">
        <v>27745.180000000004</v>
      </c>
      <c r="AK16" s="59">
        <v>31609.06</v>
      </c>
      <c r="AL16" s="59">
        <v>28923.4</v>
      </c>
      <c r="AM16" s="59">
        <v>26808.989999999998</v>
      </c>
      <c r="AN16" s="59">
        <v>29445.06</v>
      </c>
      <c r="AO16" s="59">
        <v>30210.699999999997</v>
      </c>
      <c r="AP16" s="59">
        <v>28286.7</v>
      </c>
      <c r="AQ16" s="59">
        <v>28830.18</v>
      </c>
      <c r="AR16" s="59">
        <v>25482.019999999997</v>
      </c>
      <c r="AS16" s="59">
        <v>27707.51</v>
      </c>
      <c r="AT16" s="59">
        <v>31974.030000000002</v>
      </c>
      <c r="AU16" s="59">
        <v>23375.02</v>
      </c>
      <c r="AV16" s="59">
        <v>33572.03</v>
      </c>
      <c r="AW16" s="59">
        <v>29600.35</v>
      </c>
      <c r="AX16" s="59">
        <v>32719.420000000002</v>
      </c>
      <c r="AY16" s="59">
        <v>25748.95</v>
      </c>
      <c r="AZ16" s="59">
        <v>30313.24</v>
      </c>
      <c r="BA16" s="59">
        <v>30781.63</v>
      </c>
      <c r="BB16" s="59">
        <v>25544.31</v>
      </c>
      <c r="BC16" s="59">
        <v>32136.510000000002</v>
      </c>
      <c r="BD16" s="59">
        <v>34188.01</v>
      </c>
      <c r="BE16" s="59">
        <v>31520.17</v>
      </c>
      <c r="BF16" s="59">
        <v>37811.089999999997</v>
      </c>
      <c r="BG16" s="59">
        <v>30838.07</v>
      </c>
      <c r="BH16" s="59">
        <v>31318.37</v>
      </c>
      <c r="BI16" s="59">
        <v>25345.97</v>
      </c>
      <c r="BJ16" s="59">
        <v>25520.080000000002</v>
      </c>
      <c r="BK16" s="59">
        <v>3076.4100000000003</v>
      </c>
      <c r="BL16" s="62">
        <v>33105.47</v>
      </c>
    </row>
    <row r="17" spans="1:69" x14ac:dyDescent="0.25">
      <c r="A17" s="64" t="s">
        <v>112</v>
      </c>
      <c r="B17" s="23">
        <v>7299.27</v>
      </c>
      <c r="C17" s="59">
        <v>5295.9599999999991</v>
      </c>
      <c r="D17" s="59">
        <v>8776.99</v>
      </c>
      <c r="E17" s="59">
        <v>8782.93</v>
      </c>
      <c r="F17" s="59">
        <v>9481.1299999999992</v>
      </c>
      <c r="G17" s="59">
        <v>6611.01</v>
      </c>
      <c r="H17" s="59">
        <v>8479.4600000000009</v>
      </c>
      <c r="I17" s="59">
        <v>4266.5</v>
      </c>
      <c r="J17" s="59">
        <v>5226.5300000000007</v>
      </c>
      <c r="K17" s="59">
        <v>8479.4699999999993</v>
      </c>
      <c r="L17" s="59">
        <v>6872.82</v>
      </c>
      <c r="M17" s="59">
        <v>3532.6099999999997</v>
      </c>
      <c r="N17" s="59">
        <v>6557.4699999999993</v>
      </c>
      <c r="O17" s="59">
        <v>7922.0899999999983</v>
      </c>
      <c r="P17" s="59">
        <v>10413.39</v>
      </c>
      <c r="Q17" s="59">
        <v>6178.6</v>
      </c>
      <c r="R17" s="59">
        <v>8677.8099999999977</v>
      </c>
      <c r="S17" s="59">
        <v>8689.7100000000009</v>
      </c>
      <c r="T17" s="59">
        <v>11827.62</v>
      </c>
      <c r="U17" s="59">
        <v>7862.59</v>
      </c>
      <c r="V17" s="59">
        <v>6962.09</v>
      </c>
      <c r="W17" s="59">
        <v>6503.9</v>
      </c>
      <c r="X17" s="59">
        <v>11230.570000000002</v>
      </c>
      <c r="Y17" s="59">
        <v>5613.3</v>
      </c>
      <c r="Z17" s="59">
        <v>8237.4699999999993</v>
      </c>
      <c r="AA17" s="59">
        <v>8850.39</v>
      </c>
      <c r="AB17" s="59">
        <v>7894.329999999999</v>
      </c>
      <c r="AC17" s="59">
        <v>10488.759999999998</v>
      </c>
      <c r="AD17" s="59">
        <v>11182.99</v>
      </c>
      <c r="AE17" s="59">
        <v>7648.38</v>
      </c>
      <c r="AF17" s="59">
        <v>10088.08</v>
      </c>
      <c r="AG17" s="59">
        <v>13134.74</v>
      </c>
      <c r="AH17" s="59">
        <v>10080.15</v>
      </c>
      <c r="AI17" s="59">
        <v>8257.31</v>
      </c>
      <c r="AJ17" s="59">
        <v>8388.2300000000014</v>
      </c>
      <c r="AK17" s="59">
        <v>10098.01</v>
      </c>
      <c r="AL17" s="59">
        <v>12101.34</v>
      </c>
      <c r="AM17" s="59">
        <v>9663.61</v>
      </c>
      <c r="AN17" s="59">
        <v>10179.32</v>
      </c>
      <c r="AO17" s="59">
        <v>9011.0500000000011</v>
      </c>
      <c r="AP17" s="59">
        <v>9266.91</v>
      </c>
      <c r="AQ17" s="59">
        <v>7493.6699999999992</v>
      </c>
      <c r="AR17" s="59">
        <v>9639.8100000000013</v>
      </c>
      <c r="AS17" s="59">
        <v>9221.2900000000009</v>
      </c>
      <c r="AT17" s="59">
        <v>9841.14</v>
      </c>
      <c r="AU17" s="59">
        <v>6022.6100000000006</v>
      </c>
      <c r="AV17" s="59">
        <v>8617.9100000000017</v>
      </c>
      <c r="AW17" s="59">
        <v>6868.11</v>
      </c>
      <c r="AX17" s="59">
        <v>9342.2899999999991</v>
      </c>
      <c r="AY17" s="59">
        <v>7528.28</v>
      </c>
      <c r="AZ17" s="59">
        <v>10506.8</v>
      </c>
      <c r="BA17" s="59">
        <v>7441.2299999999987</v>
      </c>
      <c r="BB17" s="59">
        <v>4753.2699999999995</v>
      </c>
      <c r="BC17" s="59">
        <v>10060.410000000002</v>
      </c>
      <c r="BD17" s="59">
        <v>9304.7800000000007</v>
      </c>
      <c r="BE17" s="59">
        <v>10086.269999999999</v>
      </c>
      <c r="BF17" s="59">
        <v>10619.56</v>
      </c>
      <c r="BG17" s="59">
        <v>7870.0000000000018</v>
      </c>
      <c r="BH17" s="59">
        <v>7233.5199999999995</v>
      </c>
      <c r="BI17" s="59">
        <v>10154.270000000002</v>
      </c>
      <c r="BJ17" s="59">
        <v>9541.840000000002</v>
      </c>
      <c r="BK17" s="59"/>
      <c r="BL17" s="62"/>
    </row>
    <row r="18" spans="1:69" x14ac:dyDescent="0.25">
      <c r="A18" s="64" t="s">
        <v>113</v>
      </c>
      <c r="B18" s="23">
        <v>30173</v>
      </c>
      <c r="C18" s="59">
        <v>33374.36</v>
      </c>
      <c r="D18" s="59">
        <v>40397.949999999997</v>
      </c>
      <c r="E18" s="59">
        <v>35115.869999999995</v>
      </c>
      <c r="F18" s="59">
        <v>18133.16</v>
      </c>
      <c r="G18" s="59">
        <v>20392.36</v>
      </c>
      <c r="H18" s="59">
        <v>25416.570000000003</v>
      </c>
      <c r="I18" s="59">
        <v>37454.42</v>
      </c>
      <c r="J18" s="59">
        <v>38216.090000000004</v>
      </c>
      <c r="K18" s="59">
        <v>40554.639999999999</v>
      </c>
      <c r="L18" s="59">
        <v>38696.11</v>
      </c>
      <c r="M18" s="59">
        <v>37632.959999999999</v>
      </c>
      <c r="N18" s="59">
        <v>48324.009999999995</v>
      </c>
      <c r="O18" s="59">
        <v>32781.31</v>
      </c>
      <c r="P18" s="59">
        <v>30474.489999999998</v>
      </c>
      <c r="Q18" s="59">
        <v>39142.39</v>
      </c>
      <c r="R18" s="59">
        <v>28528.76</v>
      </c>
      <c r="S18" s="59">
        <v>35054.399999999994</v>
      </c>
      <c r="T18" s="59">
        <v>41471.020000000004</v>
      </c>
      <c r="U18" s="59">
        <v>36635.25</v>
      </c>
      <c r="V18" s="59">
        <v>39884.21</v>
      </c>
      <c r="W18" s="59">
        <v>39757.269999999997</v>
      </c>
      <c r="X18" s="59">
        <v>39049.15</v>
      </c>
      <c r="Y18" s="59">
        <v>33259.33</v>
      </c>
      <c r="Z18" s="59">
        <v>45733.56</v>
      </c>
      <c r="AA18" s="59">
        <v>40336.449999999997</v>
      </c>
      <c r="AB18" s="59">
        <v>42799.95</v>
      </c>
      <c r="AC18" s="59">
        <v>41703.069999999992</v>
      </c>
      <c r="AD18" s="59">
        <v>45051.25</v>
      </c>
      <c r="AE18" s="59">
        <v>32404.449999999997</v>
      </c>
      <c r="AF18" s="59">
        <v>40820.43</v>
      </c>
      <c r="AG18" s="59">
        <v>38352.959999999999</v>
      </c>
      <c r="AH18" s="59">
        <v>43496.160000000003</v>
      </c>
      <c r="AI18" s="59">
        <v>35703</v>
      </c>
      <c r="AJ18" s="59">
        <v>42897.15</v>
      </c>
      <c r="AK18" s="59">
        <v>42774.179999999993</v>
      </c>
      <c r="AL18" s="59">
        <v>46195.71</v>
      </c>
      <c r="AM18" s="59">
        <v>43575.509999999995</v>
      </c>
      <c r="AN18" s="59">
        <v>53356.14</v>
      </c>
      <c r="AO18" s="59">
        <v>41949.039999999994</v>
      </c>
      <c r="AP18" s="59">
        <v>45551.090000000004</v>
      </c>
      <c r="AQ18" s="59">
        <v>46961.340000000004</v>
      </c>
      <c r="AR18" s="59">
        <v>48028.47</v>
      </c>
      <c r="AS18" s="59">
        <v>47433.42</v>
      </c>
      <c r="AT18" s="59">
        <v>46047.539999999994</v>
      </c>
      <c r="AU18" s="59">
        <v>30168.239999999998</v>
      </c>
      <c r="AV18" s="59">
        <v>47056.590000000004</v>
      </c>
      <c r="AW18" s="59">
        <v>41817.930000000008</v>
      </c>
      <c r="AX18" s="59">
        <v>49163.039999999994</v>
      </c>
      <c r="AY18" s="59">
        <v>39215.46</v>
      </c>
      <c r="AZ18" s="59">
        <v>46962.73</v>
      </c>
      <c r="BA18" s="59">
        <v>31260.609999999997</v>
      </c>
      <c r="BB18" s="59">
        <v>22669.81</v>
      </c>
      <c r="BC18" s="59">
        <v>46136.210000000006</v>
      </c>
      <c r="BD18" s="59">
        <v>51570.009999999995</v>
      </c>
      <c r="BE18" s="59">
        <v>43174.239999999998</v>
      </c>
      <c r="BF18" s="59">
        <v>44250.289999999994</v>
      </c>
      <c r="BG18" s="59">
        <v>44011.679999999993</v>
      </c>
      <c r="BH18" s="59">
        <v>41208.370000000003</v>
      </c>
      <c r="BI18" s="59">
        <v>35593.240000000005</v>
      </c>
      <c r="BJ18" s="59">
        <v>50710.31</v>
      </c>
      <c r="BK18" s="59">
        <v>0</v>
      </c>
      <c r="BL18" s="62">
        <v>42954.33</v>
      </c>
    </row>
    <row r="19" spans="1:69" x14ac:dyDescent="0.25">
      <c r="A19" s="64" t="s">
        <v>114</v>
      </c>
      <c r="B19" s="23">
        <v>5514.13</v>
      </c>
      <c r="C19" s="59">
        <v>5034.13</v>
      </c>
      <c r="D19" s="59">
        <v>5760.08</v>
      </c>
      <c r="E19" s="59">
        <v>5817.6100000000006</v>
      </c>
      <c r="F19" s="59">
        <v>6686.38</v>
      </c>
      <c r="G19" s="59">
        <v>5773.97</v>
      </c>
      <c r="H19" s="59">
        <v>6037.7899999999991</v>
      </c>
      <c r="I19" s="59">
        <v>3617.92</v>
      </c>
      <c r="J19" s="59">
        <v>4169.3100000000004</v>
      </c>
      <c r="K19" s="59">
        <v>4615.6099999999997</v>
      </c>
      <c r="L19" s="59">
        <v>4609.6600000000008</v>
      </c>
      <c r="M19" s="59">
        <v>3820.22</v>
      </c>
      <c r="N19" s="59">
        <v>4486.6900000000005</v>
      </c>
      <c r="O19" s="59">
        <v>4524.3599999999997</v>
      </c>
      <c r="P19" s="59">
        <v>5641.07</v>
      </c>
      <c r="Q19" s="59">
        <v>3881.72</v>
      </c>
      <c r="R19" s="59">
        <v>5777.93</v>
      </c>
      <c r="S19" s="59">
        <v>4514.45</v>
      </c>
      <c r="T19" s="59">
        <v>5486.36</v>
      </c>
      <c r="U19" s="59">
        <v>4558.08</v>
      </c>
      <c r="V19" s="59">
        <v>4750.4800000000005</v>
      </c>
      <c r="W19" s="59">
        <v>4694.95</v>
      </c>
      <c r="X19" s="59">
        <v>5877.13</v>
      </c>
      <c r="Y19" s="59">
        <v>4280.3799999999992</v>
      </c>
      <c r="Z19" s="59">
        <v>5113.45</v>
      </c>
      <c r="AA19" s="59">
        <v>5214.62</v>
      </c>
      <c r="AB19" s="59">
        <v>4667.18</v>
      </c>
      <c r="AC19" s="59">
        <v>6333.32</v>
      </c>
      <c r="AD19" s="59">
        <v>5748.19</v>
      </c>
      <c r="AE19" s="59">
        <v>3701.22</v>
      </c>
      <c r="AF19" s="59">
        <v>3919.4</v>
      </c>
      <c r="AG19" s="59">
        <v>5668.84</v>
      </c>
      <c r="AH19" s="59">
        <v>4460.8799999999992</v>
      </c>
      <c r="AI19" s="59">
        <v>3542.54</v>
      </c>
      <c r="AJ19" s="59">
        <v>3764.6800000000003</v>
      </c>
      <c r="AK19" s="59">
        <v>4220.8899999999994</v>
      </c>
      <c r="AL19" s="59">
        <v>4351.8</v>
      </c>
      <c r="AM19" s="59">
        <v>4762.38</v>
      </c>
      <c r="AN19" s="59">
        <v>5343.55</v>
      </c>
      <c r="AO19" s="59">
        <v>4466.84</v>
      </c>
      <c r="AP19" s="59">
        <v>4462.88</v>
      </c>
      <c r="AQ19" s="59">
        <v>4409.329999999999</v>
      </c>
      <c r="AR19" s="59">
        <v>5250.33</v>
      </c>
      <c r="AS19" s="59">
        <v>5363.38</v>
      </c>
      <c r="AT19" s="59">
        <v>5747.7800000000007</v>
      </c>
      <c r="AU19" s="59">
        <v>3797.33</v>
      </c>
      <c r="AV19" s="59">
        <v>4995.5300000000007</v>
      </c>
      <c r="AW19" s="59">
        <v>4726.72</v>
      </c>
      <c r="AX19" s="59">
        <v>5216.9900000000007</v>
      </c>
      <c r="AY19" s="59">
        <v>3351.24</v>
      </c>
      <c r="AZ19" s="59">
        <v>3532.6099999999997</v>
      </c>
      <c r="BA19" s="59">
        <v>3677.69</v>
      </c>
      <c r="BB19" s="59">
        <v>7800.3200000000006</v>
      </c>
      <c r="BC19" s="59">
        <v>5128.75</v>
      </c>
      <c r="BD19" s="59">
        <v>5018.42</v>
      </c>
      <c r="BE19" s="59">
        <v>4489.62</v>
      </c>
      <c r="BF19" s="59">
        <v>6182.29</v>
      </c>
      <c r="BG19" s="59">
        <v>6472.6799999999994</v>
      </c>
      <c r="BH19" s="59">
        <v>5938.61</v>
      </c>
      <c r="BI19" s="59">
        <v>6291.66</v>
      </c>
      <c r="BJ19" s="59">
        <v>5851.33</v>
      </c>
      <c r="BK19" s="59">
        <v>6672.5</v>
      </c>
      <c r="BL19" s="62">
        <v>6777.9199999999992</v>
      </c>
    </row>
    <row r="20" spans="1:69" x14ac:dyDescent="0.25">
      <c r="A20" s="64" t="s">
        <v>115</v>
      </c>
      <c r="B20" s="23">
        <v>5960.4199999999992</v>
      </c>
      <c r="C20" s="59">
        <v>1098.8599999999999</v>
      </c>
      <c r="D20" s="59">
        <v>4821.8899999999994</v>
      </c>
      <c r="E20" s="59">
        <v>4905.2100000000009</v>
      </c>
      <c r="F20" s="59">
        <v>5647.0300000000007</v>
      </c>
      <c r="G20" s="59">
        <v>4288.3100000000004</v>
      </c>
      <c r="H20" s="59">
        <v>4391.47</v>
      </c>
      <c r="I20" s="59">
        <v>2951.44</v>
      </c>
      <c r="J20" s="59">
        <v>3342.2000000000003</v>
      </c>
      <c r="K20" s="59">
        <v>4066.17</v>
      </c>
      <c r="L20" s="59">
        <v>4486.7</v>
      </c>
      <c r="M20" s="59">
        <v>3824.2</v>
      </c>
      <c r="N20" s="59">
        <v>4117.76</v>
      </c>
      <c r="O20" s="59">
        <v>4268.4900000000007</v>
      </c>
      <c r="P20" s="59">
        <v>4526.3599999999997</v>
      </c>
      <c r="Q20" s="59">
        <v>3366</v>
      </c>
      <c r="R20" s="59">
        <v>5438.76</v>
      </c>
      <c r="S20" s="59">
        <v>3467.15</v>
      </c>
      <c r="T20" s="59">
        <v>4962.7200000000012</v>
      </c>
      <c r="U20" s="59">
        <v>3280.6999999999994</v>
      </c>
      <c r="V20" s="59">
        <v>3530.6299999999997</v>
      </c>
      <c r="W20" s="59">
        <v>4468.82</v>
      </c>
      <c r="X20" s="59">
        <v>4867.5200000000004</v>
      </c>
      <c r="Y20" s="59">
        <v>2677.73</v>
      </c>
      <c r="Z20" s="59">
        <v>4109.82</v>
      </c>
      <c r="AA20" s="59">
        <v>3869.82</v>
      </c>
      <c r="AB20" s="59">
        <v>3851.9700000000003</v>
      </c>
      <c r="AC20" s="59">
        <v>4813.95</v>
      </c>
      <c r="AD20" s="59">
        <v>3919.4</v>
      </c>
      <c r="AE20" s="59">
        <v>2814.59</v>
      </c>
      <c r="AF20" s="59">
        <v>4203.04</v>
      </c>
      <c r="AG20" s="59">
        <v>3364.0099999999998</v>
      </c>
      <c r="AH20" s="59">
        <v>3965.03</v>
      </c>
      <c r="AI20" s="59">
        <v>1648.29</v>
      </c>
      <c r="AJ20" s="59">
        <v>1880.36</v>
      </c>
      <c r="AK20" s="59">
        <v>2784.84</v>
      </c>
      <c r="AL20" s="59">
        <v>3304.52</v>
      </c>
      <c r="AM20" s="59">
        <v>2772.93</v>
      </c>
      <c r="AN20" s="59">
        <v>3471.12</v>
      </c>
      <c r="AO20" s="59">
        <v>3143.84</v>
      </c>
      <c r="AP20" s="59">
        <v>4520.3900000000003</v>
      </c>
      <c r="AQ20" s="59">
        <v>4403.3600000000006</v>
      </c>
      <c r="AR20" s="59">
        <v>5067.8500000000004</v>
      </c>
      <c r="AS20" s="59">
        <v>3812.28</v>
      </c>
      <c r="AT20" s="59">
        <v>4587.24</v>
      </c>
      <c r="AU20" s="59">
        <v>3000.16</v>
      </c>
      <c r="AV20" s="59">
        <v>5743.82</v>
      </c>
      <c r="AW20" s="59">
        <v>4561.26</v>
      </c>
      <c r="AX20" s="59">
        <v>4887.51</v>
      </c>
      <c r="AY20" s="59">
        <v>2636.14</v>
      </c>
      <c r="AZ20" s="59">
        <v>5112.8700000000008</v>
      </c>
      <c r="BA20" s="59">
        <v>929.01</v>
      </c>
      <c r="BB20" s="59">
        <v>4014.7</v>
      </c>
      <c r="BC20" s="59">
        <v>4087.49</v>
      </c>
      <c r="BD20" s="59">
        <v>7370.16</v>
      </c>
      <c r="BE20" s="59">
        <v>6447.1299999999992</v>
      </c>
      <c r="BF20" s="59">
        <v>6610.5</v>
      </c>
      <c r="BG20" s="59">
        <v>5007.2199999999993</v>
      </c>
      <c r="BH20" s="59">
        <v>7867.0000000000009</v>
      </c>
      <c r="BI20" s="59">
        <v>3444.1299999999997</v>
      </c>
      <c r="BJ20" s="59">
        <v>2597.66</v>
      </c>
      <c r="BK20" s="59"/>
      <c r="BL20" s="62"/>
    </row>
    <row r="21" spans="1:69" x14ac:dyDescent="0.25">
      <c r="A21" s="64" t="s">
        <v>116</v>
      </c>
      <c r="B21" s="23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>
        <v>646.62</v>
      </c>
      <c r="V21" s="59">
        <v>7396.47</v>
      </c>
      <c r="W21" s="59">
        <v>0</v>
      </c>
      <c r="X21" s="59">
        <v>1420.19</v>
      </c>
      <c r="Y21" s="59">
        <v>21124.28</v>
      </c>
      <c r="Z21" s="59">
        <v>0</v>
      </c>
      <c r="AA21" s="59">
        <v>0</v>
      </c>
      <c r="AB21" s="59">
        <v>674.39</v>
      </c>
      <c r="AC21" s="59">
        <v>0</v>
      </c>
      <c r="AD21" s="59">
        <v>0</v>
      </c>
      <c r="AE21" s="59">
        <v>0</v>
      </c>
      <c r="AF21" s="59">
        <v>0</v>
      </c>
      <c r="AG21" s="59">
        <v>0</v>
      </c>
      <c r="AH21" s="59">
        <v>0</v>
      </c>
      <c r="AI21" s="59">
        <v>15324.52</v>
      </c>
      <c r="AJ21" s="59">
        <v>4497.58</v>
      </c>
      <c r="AK21" s="59">
        <v>0</v>
      </c>
      <c r="AL21" s="59">
        <v>4692.9699999999993</v>
      </c>
      <c r="AM21" s="59">
        <v>0</v>
      </c>
      <c r="AN21" s="59">
        <v>32769.399999999994</v>
      </c>
      <c r="AO21" s="59">
        <v>30631.190000000002</v>
      </c>
      <c r="AP21" s="59">
        <v>17490.5</v>
      </c>
      <c r="AQ21" s="59">
        <v>14094.75</v>
      </c>
      <c r="AR21" s="59">
        <v>13267.63</v>
      </c>
      <c r="AS21" s="59">
        <v>23873.41</v>
      </c>
      <c r="AT21" s="59">
        <v>5095.6099999999997</v>
      </c>
      <c r="AU21" s="59">
        <v>16877.61</v>
      </c>
      <c r="AV21" s="59">
        <v>29403.409999999996</v>
      </c>
      <c r="AW21" s="59">
        <v>36751.29</v>
      </c>
      <c r="AX21" s="59">
        <v>16280.579999999998</v>
      </c>
      <c r="AY21" s="59">
        <v>35222.99</v>
      </c>
      <c r="AZ21" s="59">
        <v>21140.15</v>
      </c>
      <c r="BA21" s="59">
        <v>11071.9</v>
      </c>
      <c r="BB21" s="59">
        <v>0</v>
      </c>
      <c r="BC21" s="59">
        <v>10413.369999999999</v>
      </c>
      <c r="BD21" s="59">
        <v>2907.81</v>
      </c>
      <c r="BE21" s="59">
        <v>13775.41</v>
      </c>
      <c r="BF21" s="59">
        <v>1523.33</v>
      </c>
      <c r="BG21" s="59">
        <v>16622.330000000002</v>
      </c>
      <c r="BH21" s="59">
        <v>6121.0399999999991</v>
      </c>
      <c r="BI21" s="59">
        <v>10572.97</v>
      </c>
      <c r="BJ21" s="59">
        <v>11584.83</v>
      </c>
      <c r="BK21" s="59">
        <v>16475.14</v>
      </c>
      <c r="BL21" s="62">
        <v>615.88</v>
      </c>
    </row>
    <row r="22" spans="1:69" x14ac:dyDescent="0.25">
      <c r="A22" s="64" t="s">
        <v>117</v>
      </c>
      <c r="B22" s="23">
        <v>5990.17</v>
      </c>
      <c r="C22" s="59">
        <v>30912.84</v>
      </c>
      <c r="D22" s="59">
        <v>38906.339999999997</v>
      </c>
      <c r="E22" s="59">
        <v>5242.3900000000003</v>
      </c>
      <c r="F22" s="59">
        <v>0</v>
      </c>
      <c r="G22" s="59">
        <v>6815.31</v>
      </c>
      <c r="H22" s="59">
        <v>777.53</v>
      </c>
      <c r="I22" s="59">
        <v>35859.69</v>
      </c>
      <c r="J22" s="59">
        <v>27427.839999999997</v>
      </c>
      <c r="K22" s="59">
        <v>20289.22</v>
      </c>
      <c r="L22" s="59">
        <v>33681.82</v>
      </c>
      <c r="M22" s="59">
        <v>29625.550000000003</v>
      </c>
      <c r="N22" s="59">
        <v>2816.57</v>
      </c>
      <c r="O22" s="59">
        <v>11801.83</v>
      </c>
      <c r="P22" s="59">
        <v>2253.2600000000002</v>
      </c>
      <c r="Q22" s="59">
        <v>9901.630000000001</v>
      </c>
      <c r="R22" s="59">
        <v>0</v>
      </c>
      <c r="S22" s="59">
        <v>15957.25</v>
      </c>
      <c r="T22" s="59">
        <v>7505.5700000000006</v>
      </c>
      <c r="U22" s="59">
        <v>33181.97</v>
      </c>
      <c r="V22" s="59">
        <v>35484.82</v>
      </c>
      <c r="W22" s="59">
        <v>30428.879999999997</v>
      </c>
      <c r="X22" s="59">
        <v>14404.17</v>
      </c>
      <c r="Y22" s="59">
        <v>20558.97</v>
      </c>
      <c r="Z22" s="59">
        <v>7636.48</v>
      </c>
      <c r="AA22" s="59">
        <v>26209.97</v>
      </c>
      <c r="AB22" s="59">
        <v>10236.84</v>
      </c>
      <c r="AC22" s="59">
        <v>10760.49</v>
      </c>
      <c r="AD22" s="59">
        <v>0</v>
      </c>
      <c r="AE22" s="59">
        <v>23383.48</v>
      </c>
      <c r="AF22" s="59">
        <v>33947.599999999999</v>
      </c>
      <c r="AG22" s="59">
        <v>15493.119999999999</v>
      </c>
      <c r="AH22" s="59">
        <v>14975.43</v>
      </c>
      <c r="AI22" s="59">
        <v>14948.84</v>
      </c>
      <c r="AJ22" s="59">
        <v>19401.8</v>
      </c>
      <c r="AK22" s="59">
        <v>20817.64</v>
      </c>
      <c r="AL22" s="59">
        <v>24172.89</v>
      </c>
      <c r="AM22" s="59">
        <v>8803.5500000000011</v>
      </c>
      <c r="AN22" s="59">
        <v>56077.5</v>
      </c>
      <c r="AO22" s="59">
        <v>29951.84</v>
      </c>
      <c r="AP22" s="59">
        <v>58626.310000000005</v>
      </c>
      <c r="AQ22" s="59">
        <v>49856.270000000004</v>
      </c>
      <c r="AR22" s="59">
        <v>56388.92</v>
      </c>
      <c r="AS22" s="59">
        <v>33157.58</v>
      </c>
      <c r="AT22" s="59">
        <v>24915.73</v>
      </c>
      <c r="AU22" s="59">
        <v>76421.69</v>
      </c>
      <c r="AV22" s="59">
        <v>61643.61</v>
      </c>
      <c r="AW22" s="59">
        <v>49280.85</v>
      </c>
      <c r="AX22" s="59">
        <v>55234.909999999996</v>
      </c>
      <c r="AY22" s="59">
        <v>62543.720000000008</v>
      </c>
      <c r="AZ22" s="59">
        <v>39539.08</v>
      </c>
      <c r="BA22" s="59">
        <v>51251.66</v>
      </c>
      <c r="BB22" s="59">
        <v>3681.38</v>
      </c>
      <c r="BC22" s="59">
        <v>49365.35</v>
      </c>
      <c r="BD22" s="59">
        <v>31238.639999999999</v>
      </c>
      <c r="BE22" s="59">
        <v>50086.15</v>
      </c>
      <c r="BF22" s="59">
        <v>16168.859999999999</v>
      </c>
      <c r="BG22" s="59">
        <v>85268.6</v>
      </c>
      <c r="BH22" s="59">
        <v>31825.89</v>
      </c>
      <c r="BI22" s="59">
        <v>85956.43</v>
      </c>
      <c r="BJ22" s="59">
        <v>61373.74</v>
      </c>
      <c r="BK22" s="59">
        <v>70582.52</v>
      </c>
      <c r="BL22" s="62">
        <v>17591.59</v>
      </c>
    </row>
    <row r="23" spans="1:69" x14ac:dyDescent="0.25">
      <c r="A23" s="64" t="s">
        <v>118</v>
      </c>
      <c r="B23" s="23">
        <v>42296.160000000003</v>
      </c>
      <c r="C23" s="59">
        <v>66022.790000000008</v>
      </c>
      <c r="D23" s="59">
        <v>61268.34</v>
      </c>
      <c r="E23" s="59">
        <v>37968.159999999996</v>
      </c>
      <c r="F23" s="59">
        <v>30143.25</v>
      </c>
      <c r="G23" s="59">
        <v>33251.4</v>
      </c>
      <c r="H23" s="59">
        <v>29201.08</v>
      </c>
      <c r="I23" s="59">
        <v>81085.48000000001</v>
      </c>
      <c r="J23" s="59">
        <v>57672.25</v>
      </c>
      <c r="K23" s="59">
        <v>44581.159999999996</v>
      </c>
      <c r="L23" s="59">
        <v>52699.61</v>
      </c>
      <c r="M23" s="59">
        <v>52316.79</v>
      </c>
      <c r="N23" s="59">
        <v>51830.84</v>
      </c>
      <c r="O23" s="59">
        <v>32892.380000000005</v>
      </c>
      <c r="P23" s="59">
        <v>33166.119999999995</v>
      </c>
      <c r="Q23" s="59">
        <v>42121.62</v>
      </c>
      <c r="R23" s="59">
        <v>29490.68</v>
      </c>
      <c r="S23" s="59">
        <v>57394.559999999998</v>
      </c>
      <c r="T23" s="59">
        <v>56708.270000000004</v>
      </c>
      <c r="U23" s="59">
        <v>64965.59</v>
      </c>
      <c r="V23" s="59">
        <v>57777.36</v>
      </c>
      <c r="W23" s="59">
        <v>60383.69</v>
      </c>
      <c r="X23" s="59">
        <v>52086.71</v>
      </c>
      <c r="Y23" s="59">
        <v>26045.339999999997</v>
      </c>
      <c r="Z23" s="59">
        <v>30135.329999999998</v>
      </c>
      <c r="AA23" s="59">
        <v>31656.659999999996</v>
      </c>
      <c r="AB23" s="59">
        <v>21318.65</v>
      </c>
      <c r="AC23" s="59">
        <v>26606.66</v>
      </c>
      <c r="AD23" s="59">
        <v>30970.38</v>
      </c>
      <c r="AE23" s="59">
        <v>34044.790000000008</v>
      </c>
      <c r="AF23" s="59">
        <v>44587.090000000004</v>
      </c>
      <c r="AG23" s="59">
        <v>23016.54</v>
      </c>
      <c r="AH23" s="59">
        <v>28419.580000000005</v>
      </c>
      <c r="AI23" s="59">
        <v>19286.760000000002</v>
      </c>
      <c r="AJ23" s="59">
        <v>33156.769999999997</v>
      </c>
      <c r="AK23" s="59">
        <v>37843.39</v>
      </c>
      <c r="AL23" s="59">
        <v>36207.400000000009</v>
      </c>
      <c r="AM23" s="59">
        <v>30173.58</v>
      </c>
      <c r="AN23" s="59">
        <v>54314.78</v>
      </c>
      <c r="AO23" s="59">
        <v>40969.799999999996</v>
      </c>
      <c r="AP23" s="59">
        <v>55176.21</v>
      </c>
      <c r="AQ23" s="59">
        <v>57813.07</v>
      </c>
      <c r="AR23" s="59">
        <v>60143.68</v>
      </c>
      <c r="AS23" s="59">
        <v>46673.35</v>
      </c>
      <c r="AT23" s="59">
        <v>48255.59</v>
      </c>
      <c r="AU23" s="59">
        <v>75714.760000000009</v>
      </c>
      <c r="AV23" s="59">
        <v>62627.420000000006</v>
      </c>
      <c r="AW23" s="59">
        <v>78186</v>
      </c>
      <c r="AX23" s="59">
        <v>72634.38</v>
      </c>
      <c r="AY23" s="59">
        <v>54792.22</v>
      </c>
      <c r="AZ23" s="59">
        <v>41050.520000000004</v>
      </c>
      <c r="BA23" s="59">
        <v>61966.920000000006</v>
      </c>
      <c r="BB23" s="59">
        <v>28316.640000000003</v>
      </c>
      <c r="BC23" s="59">
        <v>50945.390000000007</v>
      </c>
      <c r="BD23" s="59">
        <v>38409.959999999992</v>
      </c>
      <c r="BE23" s="59">
        <v>62036.909999999996</v>
      </c>
      <c r="BF23" s="59">
        <v>42714.96</v>
      </c>
      <c r="BG23" s="59">
        <v>56153.59</v>
      </c>
      <c r="BH23" s="59">
        <v>39797.879999999997</v>
      </c>
      <c r="BI23" s="59">
        <v>90068.89</v>
      </c>
      <c r="BJ23" s="59">
        <v>74424.289999999994</v>
      </c>
      <c r="BK23" s="59">
        <v>99421.760000000009</v>
      </c>
      <c r="BL23" s="62">
        <v>51050.979999999996</v>
      </c>
    </row>
    <row r="24" spans="1:69" x14ac:dyDescent="0.25">
      <c r="A24" s="64" t="s">
        <v>119</v>
      </c>
      <c r="B24" s="23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>
        <v>2213.59</v>
      </c>
      <c r="W24" s="59">
        <v>17984.39</v>
      </c>
      <c r="X24" s="59">
        <v>17008.510000000002</v>
      </c>
      <c r="Y24" s="59">
        <v>0</v>
      </c>
      <c r="Z24" s="59">
        <v>0</v>
      </c>
      <c r="AA24" s="59">
        <v>0</v>
      </c>
      <c r="AB24" s="59">
        <v>0</v>
      </c>
      <c r="AC24" s="59">
        <v>0</v>
      </c>
      <c r="AD24" s="59">
        <v>0</v>
      </c>
      <c r="AE24" s="59">
        <v>0</v>
      </c>
      <c r="AF24" s="59">
        <v>0</v>
      </c>
      <c r="AG24" s="59">
        <v>0</v>
      </c>
      <c r="AH24" s="59">
        <v>0</v>
      </c>
      <c r="AI24" s="59">
        <v>0</v>
      </c>
      <c r="AJ24" s="59">
        <v>0</v>
      </c>
      <c r="AK24" s="59">
        <v>0</v>
      </c>
      <c r="AL24" s="59">
        <v>0</v>
      </c>
      <c r="AM24" s="59">
        <v>0</v>
      </c>
      <c r="AN24" s="59">
        <v>20394.36</v>
      </c>
      <c r="AO24" s="59">
        <v>15727.570000000002</v>
      </c>
      <c r="AP24" s="59">
        <v>6856.95</v>
      </c>
      <c r="AQ24" s="59">
        <v>5962.41</v>
      </c>
      <c r="AR24" s="59">
        <v>9649.7300000000014</v>
      </c>
      <c r="AS24" s="59">
        <v>12388.939999999999</v>
      </c>
      <c r="AT24" s="59">
        <v>1640.35</v>
      </c>
      <c r="AU24" s="59">
        <v>4798.09</v>
      </c>
      <c r="AV24" s="59">
        <v>7503.59</v>
      </c>
      <c r="AW24" s="59">
        <v>9722.32</v>
      </c>
      <c r="AX24" s="59">
        <v>3629.8100000000004</v>
      </c>
      <c r="AY24" s="59">
        <v>5833.47</v>
      </c>
      <c r="AZ24" s="59">
        <v>21177.83</v>
      </c>
      <c r="BA24" s="59">
        <v>878.69</v>
      </c>
      <c r="BB24" s="59">
        <v>0</v>
      </c>
      <c r="BC24" s="59">
        <v>3274.76</v>
      </c>
      <c r="BD24" s="59">
        <v>662.49</v>
      </c>
      <c r="BE24" s="59">
        <v>2154.42</v>
      </c>
      <c r="BF24" s="59">
        <v>965.97</v>
      </c>
      <c r="BG24" s="59">
        <v>8087.45</v>
      </c>
      <c r="BH24" s="59">
        <v>8831.74</v>
      </c>
      <c r="BI24" s="59">
        <v>3100.81</v>
      </c>
      <c r="BJ24" s="59">
        <v>2918.51</v>
      </c>
      <c r="BK24" s="59">
        <v>6362.35</v>
      </c>
      <c r="BL24" s="62">
        <v>3807.09</v>
      </c>
    </row>
    <row r="25" spans="1:69" x14ac:dyDescent="0.25">
      <c r="A25" s="64" t="s">
        <v>120</v>
      </c>
      <c r="B25" s="23">
        <v>39072.97</v>
      </c>
      <c r="C25" s="59">
        <v>35530.439999999995</v>
      </c>
      <c r="D25" s="59">
        <v>40485.230000000003</v>
      </c>
      <c r="E25" s="59">
        <v>32184.26</v>
      </c>
      <c r="F25" s="59">
        <v>31250.04</v>
      </c>
      <c r="G25" s="59">
        <v>22048.590000000004</v>
      </c>
      <c r="H25" s="59">
        <v>26624.520000000004</v>
      </c>
      <c r="I25" s="59">
        <v>27054.95</v>
      </c>
      <c r="J25" s="59">
        <v>31428.559999999998</v>
      </c>
      <c r="K25" s="59">
        <v>29694.980000000003</v>
      </c>
      <c r="L25" s="59">
        <v>34576.370000000003</v>
      </c>
      <c r="M25" s="59">
        <v>30244.410000000003</v>
      </c>
      <c r="N25" s="59">
        <v>29290.34</v>
      </c>
      <c r="O25" s="59">
        <v>33029.25</v>
      </c>
      <c r="P25" s="59">
        <v>24660.85</v>
      </c>
      <c r="Q25" s="59">
        <v>24283.99</v>
      </c>
      <c r="R25" s="59">
        <v>23585.800000000003</v>
      </c>
      <c r="S25" s="59">
        <v>29748.530000000002</v>
      </c>
      <c r="T25" s="59">
        <v>33667.919999999998</v>
      </c>
      <c r="U25" s="59">
        <v>29250.66</v>
      </c>
      <c r="V25" s="59">
        <v>26067.16</v>
      </c>
      <c r="W25" s="59">
        <v>29986.55</v>
      </c>
      <c r="X25" s="59">
        <v>32093.02</v>
      </c>
      <c r="Y25" s="59">
        <v>27106.5</v>
      </c>
      <c r="Z25" s="59">
        <v>38118.909999999996</v>
      </c>
      <c r="AA25" s="59">
        <v>34084.46</v>
      </c>
      <c r="AB25" s="59">
        <v>41020.759999999995</v>
      </c>
      <c r="AC25" s="59">
        <v>38662.370000000003</v>
      </c>
      <c r="AD25" s="59">
        <v>44023.79</v>
      </c>
      <c r="AE25" s="59">
        <v>32479.82</v>
      </c>
      <c r="AF25" s="59">
        <v>36901.03</v>
      </c>
      <c r="AG25" s="59">
        <v>45273.380000000005</v>
      </c>
      <c r="AH25" s="59">
        <v>37377.07</v>
      </c>
      <c r="AI25" s="59">
        <v>27937.59</v>
      </c>
      <c r="AJ25" s="59">
        <v>25191.439999999999</v>
      </c>
      <c r="AK25" s="59">
        <v>26160.379999999997</v>
      </c>
      <c r="AL25" s="59">
        <v>25400.699999999997</v>
      </c>
      <c r="AM25" s="59">
        <v>22020.82</v>
      </c>
      <c r="AN25" s="59">
        <v>45011.560000000005</v>
      </c>
      <c r="AO25" s="59">
        <v>44136.84</v>
      </c>
      <c r="AP25" s="59">
        <v>47042.67</v>
      </c>
      <c r="AQ25" s="59">
        <v>45190.07</v>
      </c>
      <c r="AR25" s="59">
        <v>51543.22</v>
      </c>
      <c r="AS25" s="59">
        <v>45495.56</v>
      </c>
      <c r="AT25" s="59">
        <v>49855.28</v>
      </c>
      <c r="AU25" s="59">
        <v>40937.450000000004</v>
      </c>
      <c r="AV25" s="59">
        <v>43716.340000000004</v>
      </c>
      <c r="AW25" s="59">
        <v>41675.909999999996</v>
      </c>
      <c r="AX25" s="59">
        <v>44230.080000000002</v>
      </c>
      <c r="AY25" s="59">
        <v>41125.880000000005</v>
      </c>
      <c r="AZ25" s="59">
        <v>49696.590000000004</v>
      </c>
      <c r="BA25" s="59">
        <v>41554.32</v>
      </c>
      <c r="BB25" s="59">
        <v>43720.250000000007</v>
      </c>
      <c r="BC25" s="59">
        <v>37648.959999999999</v>
      </c>
      <c r="BD25" s="59">
        <v>40905.630000000005</v>
      </c>
      <c r="BE25" s="59">
        <v>40303.81</v>
      </c>
      <c r="BF25" s="59">
        <v>48720.77</v>
      </c>
      <c r="BG25" s="59">
        <v>40921.370000000003</v>
      </c>
      <c r="BH25" s="59">
        <v>32866.43</v>
      </c>
      <c r="BI25" s="59">
        <v>39440.509999999995</v>
      </c>
      <c r="BJ25" s="59">
        <v>38797.99</v>
      </c>
      <c r="BK25" s="59">
        <v>42174.59</v>
      </c>
      <c r="BL25" s="62">
        <v>38145.54</v>
      </c>
    </row>
    <row r="26" spans="1:69" x14ac:dyDescent="0.25">
      <c r="A26" s="64" t="s">
        <v>121</v>
      </c>
      <c r="B26" s="23">
        <v>47088.289999999994</v>
      </c>
      <c r="C26" s="59">
        <v>53729.049999999996</v>
      </c>
      <c r="D26" s="59">
        <v>57694.080000000002</v>
      </c>
      <c r="E26" s="59">
        <v>45453.87999999999</v>
      </c>
      <c r="F26" s="59">
        <v>14979.39</v>
      </c>
      <c r="G26" s="59">
        <v>21233.359999999997</v>
      </c>
      <c r="H26" s="59">
        <v>23351.749999999996</v>
      </c>
      <c r="I26" s="59">
        <v>45981.490000000005</v>
      </c>
      <c r="J26" s="59">
        <v>38291.47</v>
      </c>
      <c r="K26" s="59">
        <v>33598.51</v>
      </c>
      <c r="L26" s="59">
        <v>38289.479999999996</v>
      </c>
      <c r="M26" s="59">
        <v>44450.239999999998</v>
      </c>
      <c r="N26" s="59">
        <v>49434.770000000004</v>
      </c>
      <c r="O26" s="59">
        <v>29974.659999999996</v>
      </c>
      <c r="P26" s="59">
        <v>27015.260000000002</v>
      </c>
      <c r="Q26" s="59">
        <v>27408.010000000002</v>
      </c>
      <c r="R26" s="59">
        <v>27840.41</v>
      </c>
      <c r="S26" s="59">
        <v>44049.569999999992</v>
      </c>
      <c r="T26" s="59">
        <v>48835.75</v>
      </c>
      <c r="U26" s="59">
        <v>45229.759999999995</v>
      </c>
      <c r="V26" s="59">
        <v>42559.96</v>
      </c>
      <c r="W26" s="59">
        <v>39108.670000000006</v>
      </c>
      <c r="X26" s="59">
        <v>38856.76</v>
      </c>
      <c r="Y26" s="59">
        <v>37418.730000000003</v>
      </c>
      <c r="Z26" s="59">
        <v>50472.130000000005</v>
      </c>
      <c r="AA26" s="59">
        <v>54209.06</v>
      </c>
      <c r="AB26" s="59">
        <v>40509.019999999997</v>
      </c>
      <c r="AC26" s="59">
        <v>36994.259999999995</v>
      </c>
      <c r="AD26" s="59">
        <v>43956.33</v>
      </c>
      <c r="AE26" s="59">
        <v>39781.07</v>
      </c>
      <c r="AF26" s="59">
        <v>44583.119999999995</v>
      </c>
      <c r="AG26" s="59">
        <v>31791.54</v>
      </c>
      <c r="AH26" s="59">
        <v>36831.620000000003</v>
      </c>
      <c r="AI26" s="59">
        <v>30530.030000000002</v>
      </c>
      <c r="AJ26" s="59">
        <v>39444.080000000002</v>
      </c>
      <c r="AK26" s="59">
        <v>43477.040000000008</v>
      </c>
      <c r="AL26" s="59">
        <v>49652.63</v>
      </c>
      <c r="AM26" s="59">
        <v>39238.44</v>
      </c>
      <c r="AN26" s="59">
        <v>52925.740000000005</v>
      </c>
      <c r="AO26" s="59">
        <v>50597.1</v>
      </c>
      <c r="AP26" s="59">
        <v>48405.94</v>
      </c>
      <c r="AQ26" s="59">
        <v>53378.97</v>
      </c>
      <c r="AR26" s="59">
        <v>58375.409999999996</v>
      </c>
      <c r="AS26" s="59">
        <v>52323.15</v>
      </c>
      <c r="AT26" s="59">
        <v>56156.45</v>
      </c>
      <c r="AU26" s="59">
        <v>59006.75</v>
      </c>
      <c r="AV26" s="59">
        <v>68998.820000000007</v>
      </c>
      <c r="AW26" s="59">
        <v>68015.789999999994</v>
      </c>
      <c r="AX26" s="59">
        <v>61686.65</v>
      </c>
      <c r="AY26" s="59">
        <v>59940.179999999993</v>
      </c>
      <c r="AZ26" s="59">
        <v>47967.18</v>
      </c>
      <c r="BA26" s="59">
        <v>51601.94</v>
      </c>
      <c r="BB26" s="59">
        <v>31607.379999999997</v>
      </c>
      <c r="BC26" s="59">
        <v>65742.38</v>
      </c>
      <c r="BD26" s="59">
        <v>75344.33</v>
      </c>
      <c r="BE26" s="59">
        <v>75446.599999999991</v>
      </c>
      <c r="BF26" s="59">
        <v>49786.070000000007</v>
      </c>
      <c r="BG26" s="59">
        <v>85643.89</v>
      </c>
      <c r="BH26" s="59">
        <v>50932.95</v>
      </c>
      <c r="BI26" s="59">
        <v>80381.09</v>
      </c>
      <c r="BJ26" s="59">
        <v>67576.260000000009</v>
      </c>
      <c r="BK26" s="59">
        <v>73743.87000000001</v>
      </c>
      <c r="BL26" s="62">
        <v>44202.47</v>
      </c>
    </row>
    <row r="27" spans="1:69" x14ac:dyDescent="0.25">
      <c r="A27" s="64" t="s">
        <v>122</v>
      </c>
      <c r="B27" s="23">
        <v>4476.7700000000004</v>
      </c>
      <c r="C27" s="59">
        <v>6234.14</v>
      </c>
      <c r="D27" s="59">
        <v>5135.29</v>
      </c>
      <c r="E27" s="59">
        <v>4543.2100000000009</v>
      </c>
      <c r="F27" s="59">
        <v>3022.86</v>
      </c>
      <c r="G27" s="59">
        <v>1600.69</v>
      </c>
      <c r="H27" s="59">
        <v>3885.6800000000003</v>
      </c>
      <c r="I27" s="59">
        <v>6730.0099999999993</v>
      </c>
      <c r="J27" s="59">
        <v>2098.5399999999995</v>
      </c>
      <c r="K27" s="59">
        <v>3371.9500000000003</v>
      </c>
      <c r="L27" s="59">
        <v>4621.55</v>
      </c>
      <c r="M27" s="59">
        <v>4086.0099999999993</v>
      </c>
      <c r="N27" s="59">
        <v>3429.4700000000003</v>
      </c>
      <c r="O27" s="59">
        <v>4038.4099999999994</v>
      </c>
      <c r="P27" s="59">
        <v>3173.6099999999997</v>
      </c>
      <c r="Q27" s="59">
        <v>3804.34</v>
      </c>
      <c r="R27" s="59">
        <v>3304.51</v>
      </c>
      <c r="S27" s="59">
        <v>2548.81</v>
      </c>
      <c r="T27" s="59">
        <v>4486.6900000000005</v>
      </c>
      <c r="U27" s="59">
        <v>3619.8999999999996</v>
      </c>
      <c r="V27" s="59">
        <v>3558.41</v>
      </c>
      <c r="W27" s="59">
        <v>3411.6200000000003</v>
      </c>
      <c r="X27" s="59">
        <v>4825.8499999999995</v>
      </c>
      <c r="Y27" s="59">
        <v>4288.3200000000006</v>
      </c>
      <c r="Z27" s="59">
        <v>7321.08</v>
      </c>
      <c r="AA27" s="59">
        <v>5922.7300000000005</v>
      </c>
      <c r="AB27" s="59">
        <v>3790.4700000000003</v>
      </c>
      <c r="AC27" s="59">
        <v>3300.5499999999997</v>
      </c>
      <c r="AD27" s="59">
        <v>4625.5200000000004</v>
      </c>
      <c r="AE27" s="59">
        <v>3524.6800000000003</v>
      </c>
      <c r="AF27" s="59">
        <v>3669.4700000000003</v>
      </c>
      <c r="AG27" s="59">
        <v>3465.18</v>
      </c>
      <c r="AH27" s="59">
        <v>5535.9500000000007</v>
      </c>
      <c r="AI27" s="59">
        <v>3621.88</v>
      </c>
      <c r="AJ27" s="59">
        <v>4724.7</v>
      </c>
      <c r="AK27" s="59">
        <v>3153.77</v>
      </c>
      <c r="AL27" s="59">
        <v>3925.3500000000004</v>
      </c>
      <c r="AM27" s="59">
        <v>3068.4700000000003</v>
      </c>
      <c r="AN27" s="59">
        <v>3790.46</v>
      </c>
      <c r="AO27" s="59">
        <v>5085.6900000000005</v>
      </c>
      <c r="AP27" s="59">
        <v>3732.95</v>
      </c>
      <c r="AQ27" s="59">
        <v>6146.87</v>
      </c>
      <c r="AR27" s="59">
        <v>5502.2200000000012</v>
      </c>
      <c r="AS27" s="59">
        <v>4043.7700000000004</v>
      </c>
      <c r="AT27" s="59">
        <v>5194.79</v>
      </c>
      <c r="AU27" s="59">
        <v>3508.81</v>
      </c>
      <c r="AV27" s="59">
        <v>7541.2500000000009</v>
      </c>
      <c r="AW27" s="59">
        <v>6196.05</v>
      </c>
      <c r="AX27" s="59">
        <v>7527.37</v>
      </c>
      <c r="AY27" s="59">
        <v>4829.8100000000004</v>
      </c>
      <c r="AZ27" s="59">
        <v>5496.2799999999988</v>
      </c>
      <c r="BA27" s="59">
        <v>3477.0699999999997</v>
      </c>
      <c r="BB27" s="59">
        <v>4038.3999999999996</v>
      </c>
      <c r="BC27" s="59">
        <v>5174.7300000000005</v>
      </c>
      <c r="BD27" s="59">
        <v>8069.84</v>
      </c>
      <c r="BE27" s="59">
        <v>5750.12</v>
      </c>
      <c r="BF27" s="59">
        <v>6539.63</v>
      </c>
      <c r="BG27" s="59">
        <v>9225.3700000000008</v>
      </c>
      <c r="BH27" s="59">
        <v>7232.1100000000006</v>
      </c>
      <c r="BI27" s="59">
        <v>9359.48</v>
      </c>
      <c r="BJ27" s="59">
        <v>9109.2400000000016</v>
      </c>
      <c r="BK27" s="59">
        <v>11307.09</v>
      </c>
      <c r="BL27" s="62">
        <v>7492.34</v>
      </c>
    </row>
    <row r="28" spans="1:69" x14ac:dyDescent="0.25">
      <c r="A28" s="64" t="s">
        <v>123</v>
      </c>
      <c r="B28" s="23">
        <v>36354.579999999994</v>
      </c>
      <c r="C28" s="59">
        <v>29155.46</v>
      </c>
      <c r="D28" s="59">
        <v>36361.520000000004</v>
      </c>
      <c r="E28" s="59">
        <v>27680.73</v>
      </c>
      <c r="F28" s="59">
        <v>22339.17</v>
      </c>
      <c r="G28" s="59">
        <v>19035.650000000001</v>
      </c>
      <c r="H28" s="59">
        <v>16149.66</v>
      </c>
      <c r="I28" s="59">
        <v>23720.69</v>
      </c>
      <c r="J28" s="59">
        <v>26453.939999999995</v>
      </c>
      <c r="K28" s="59">
        <v>22121.980000000003</v>
      </c>
      <c r="L28" s="59">
        <v>25376.9</v>
      </c>
      <c r="M28" s="59">
        <v>26132.610000000004</v>
      </c>
      <c r="N28" s="59">
        <v>26190.130000000005</v>
      </c>
      <c r="O28" s="59">
        <v>24610.27</v>
      </c>
      <c r="P28" s="59">
        <v>19896.48</v>
      </c>
      <c r="Q28" s="59">
        <v>16308.33</v>
      </c>
      <c r="R28" s="59">
        <v>17103.72</v>
      </c>
      <c r="S28" s="59">
        <v>25099.23</v>
      </c>
      <c r="T28" s="59">
        <v>28918.44</v>
      </c>
      <c r="U28" s="59">
        <v>29879.439999999999</v>
      </c>
      <c r="V28" s="59">
        <v>27132.29</v>
      </c>
      <c r="W28" s="59">
        <v>24428.79</v>
      </c>
      <c r="X28" s="59">
        <v>27747.19</v>
      </c>
      <c r="Y28" s="59">
        <v>28282.719999999998</v>
      </c>
      <c r="Z28" s="59">
        <v>32777.35</v>
      </c>
      <c r="AA28" s="59">
        <v>33981.329999999994</v>
      </c>
      <c r="AB28" s="59">
        <v>27763.05</v>
      </c>
      <c r="AC28" s="59">
        <v>25071.449999999997</v>
      </c>
      <c r="AD28" s="59">
        <v>29113.809999999998</v>
      </c>
      <c r="AE28" s="59">
        <v>33481.479999999996</v>
      </c>
      <c r="AF28" s="59">
        <v>35869.610000000008</v>
      </c>
      <c r="AG28" s="59">
        <v>25741.860000000004</v>
      </c>
      <c r="AH28" s="59">
        <v>33515.199999999997</v>
      </c>
      <c r="AI28" s="59">
        <v>27614.29</v>
      </c>
      <c r="AJ28" s="59">
        <v>29454.78</v>
      </c>
      <c r="AK28" s="59">
        <v>29558.82</v>
      </c>
      <c r="AL28" s="59">
        <v>29825.810000000005</v>
      </c>
      <c r="AM28" s="59">
        <v>29279.32</v>
      </c>
      <c r="AN28" s="59">
        <v>30010.35</v>
      </c>
      <c r="AO28" s="59">
        <v>29638.46</v>
      </c>
      <c r="AP28" s="59">
        <v>30873.190000000002</v>
      </c>
      <c r="AQ28" s="59">
        <v>38982.92</v>
      </c>
      <c r="AR28" s="59">
        <v>39965.550000000003</v>
      </c>
      <c r="AS28" s="59">
        <v>32702.949999999997</v>
      </c>
      <c r="AT28" s="59">
        <v>32218.59</v>
      </c>
      <c r="AU28" s="59">
        <v>36184.79</v>
      </c>
      <c r="AV28" s="59">
        <v>38470.19</v>
      </c>
      <c r="AW28" s="59">
        <v>44225.29</v>
      </c>
      <c r="AX28" s="59">
        <v>31207.8</v>
      </c>
      <c r="AY28" s="59">
        <v>32953.86</v>
      </c>
      <c r="AZ28" s="59">
        <v>28282.719999999998</v>
      </c>
      <c r="BA28" s="59">
        <v>27565.89</v>
      </c>
      <c r="BB28" s="59">
        <v>30416.57</v>
      </c>
      <c r="BC28" s="59">
        <v>34368.79</v>
      </c>
      <c r="BD28" s="59">
        <v>37938.21</v>
      </c>
      <c r="BE28" s="59">
        <v>40135.85</v>
      </c>
      <c r="BF28" s="59">
        <v>32907.599999999999</v>
      </c>
      <c r="BG28" s="59">
        <v>45634.86</v>
      </c>
      <c r="BH28" s="59">
        <v>37111.869999999995</v>
      </c>
      <c r="BI28" s="59">
        <v>36119.9</v>
      </c>
      <c r="BJ28" s="59">
        <v>40596.780000000006</v>
      </c>
      <c r="BK28" s="59">
        <v>44598.22</v>
      </c>
      <c r="BL28" s="62">
        <v>38043.599999999999</v>
      </c>
    </row>
    <row r="29" spans="1:69" x14ac:dyDescent="0.25">
      <c r="A29" s="64" t="s">
        <v>124</v>
      </c>
      <c r="B29" s="23">
        <v>28419.58</v>
      </c>
      <c r="C29" s="59">
        <v>27404.03</v>
      </c>
      <c r="D29" s="59">
        <v>28786.540000000008</v>
      </c>
      <c r="E29" s="59">
        <v>21951.39</v>
      </c>
      <c r="F29" s="59">
        <v>10101.970000000001</v>
      </c>
      <c r="G29" s="59">
        <v>10823.96</v>
      </c>
      <c r="H29" s="59">
        <v>8511.1999999999989</v>
      </c>
      <c r="I29" s="59">
        <v>31839.14</v>
      </c>
      <c r="J29" s="59">
        <v>27346.519999999997</v>
      </c>
      <c r="K29" s="59">
        <v>15937.41</v>
      </c>
      <c r="L29" s="59">
        <v>24942.520000000004</v>
      </c>
      <c r="M29" s="59">
        <v>22584.14</v>
      </c>
      <c r="N29" s="59">
        <v>27802.719999999998</v>
      </c>
      <c r="O29" s="59">
        <v>16467.02</v>
      </c>
      <c r="P29" s="59">
        <v>18230.36</v>
      </c>
      <c r="Q29" s="59">
        <v>22465.119999999999</v>
      </c>
      <c r="R29" s="59">
        <v>11797.859999999999</v>
      </c>
      <c r="S29" s="59">
        <v>18668.71</v>
      </c>
      <c r="T29" s="59">
        <v>16041.56</v>
      </c>
      <c r="U29" s="59">
        <v>10240.82</v>
      </c>
      <c r="V29" s="59">
        <v>23347.78</v>
      </c>
      <c r="W29" s="59">
        <v>17024.39</v>
      </c>
      <c r="X29" s="59">
        <v>14846.499999999998</v>
      </c>
      <c r="Y29" s="59">
        <v>21725.29</v>
      </c>
      <c r="Z29" s="59">
        <v>21487.260000000002</v>
      </c>
      <c r="AA29" s="59">
        <v>26814.94</v>
      </c>
      <c r="AB29" s="59">
        <v>15758.91</v>
      </c>
      <c r="AC29" s="59">
        <v>17655.129999999997</v>
      </c>
      <c r="AD29" s="59">
        <v>21653.87</v>
      </c>
      <c r="AE29" s="59">
        <v>24833.43</v>
      </c>
      <c r="AF29" s="59">
        <v>40824.410000000003</v>
      </c>
      <c r="AG29" s="59">
        <v>20261.469999999998</v>
      </c>
      <c r="AH29" s="59">
        <v>32987.589999999997</v>
      </c>
      <c r="AI29" s="59">
        <v>33773.06</v>
      </c>
      <c r="AJ29" s="59">
        <v>34482.160000000003</v>
      </c>
      <c r="AK29" s="59">
        <v>27410.59</v>
      </c>
      <c r="AL29" s="59">
        <v>29880.5</v>
      </c>
      <c r="AM29" s="59">
        <v>22519.439999999999</v>
      </c>
      <c r="AN29" s="59">
        <v>19503.77</v>
      </c>
      <c r="AO29" s="59">
        <v>22306.43</v>
      </c>
      <c r="AP29" s="59">
        <v>26535.27</v>
      </c>
      <c r="AQ29" s="59">
        <v>30437.420000000002</v>
      </c>
      <c r="AR29" s="59">
        <v>27291.97</v>
      </c>
      <c r="AS29" s="59">
        <v>30283.88</v>
      </c>
      <c r="AT29" s="59">
        <v>32185.670000000002</v>
      </c>
      <c r="AU29" s="59">
        <v>31227.25</v>
      </c>
      <c r="AV29" s="59">
        <v>32784.080000000002</v>
      </c>
      <c r="AW29" s="59">
        <v>34266.149999999994</v>
      </c>
      <c r="AX29" s="59">
        <v>31804.82</v>
      </c>
      <c r="AY29" s="59">
        <v>28161.739999999998</v>
      </c>
      <c r="AZ29" s="59">
        <v>26896.260000000002</v>
      </c>
      <c r="BA29" s="59">
        <v>27622.619999999995</v>
      </c>
      <c r="BB29" s="59">
        <v>14432.55</v>
      </c>
      <c r="BC29" s="59">
        <v>33184.239999999998</v>
      </c>
      <c r="BD29" s="59">
        <v>32288.44</v>
      </c>
      <c r="BE29" s="59">
        <v>31818.15</v>
      </c>
      <c r="BF29" s="59">
        <v>24959.78</v>
      </c>
      <c r="BG29" s="59">
        <v>41951.75</v>
      </c>
      <c r="BH29" s="59">
        <v>33058.800000000003</v>
      </c>
      <c r="BI29" s="59">
        <v>26795.96</v>
      </c>
      <c r="BJ29" s="59">
        <v>35197.000000000007</v>
      </c>
      <c r="BK29" s="59">
        <v>38230.57</v>
      </c>
      <c r="BL29" s="62">
        <v>27480.870000000003</v>
      </c>
    </row>
    <row r="30" spans="1:69" x14ac:dyDescent="0.25">
      <c r="A30" s="64" t="s">
        <v>125</v>
      </c>
      <c r="B30" s="23">
        <v>1778.69</v>
      </c>
      <c r="C30" s="59">
        <v>1406.31</v>
      </c>
      <c r="D30" s="59">
        <v>2473.4100000000003</v>
      </c>
      <c r="E30" s="59">
        <v>1150.44</v>
      </c>
      <c r="F30" s="59">
        <v>622.81999999999994</v>
      </c>
      <c r="G30" s="59">
        <v>817.19</v>
      </c>
      <c r="H30" s="59">
        <v>589.09</v>
      </c>
      <c r="I30" s="59">
        <v>2810.6100000000006</v>
      </c>
      <c r="J30" s="59">
        <v>1392.42</v>
      </c>
      <c r="K30" s="59">
        <v>1039.3600000000001</v>
      </c>
      <c r="L30" s="59">
        <v>1011.59</v>
      </c>
      <c r="M30" s="59">
        <v>1192.0899999999999</v>
      </c>
      <c r="N30" s="59">
        <v>854.89</v>
      </c>
      <c r="O30" s="59">
        <v>556.37</v>
      </c>
      <c r="P30" s="59">
        <v>0</v>
      </c>
      <c r="Q30" s="59">
        <v>452.24</v>
      </c>
      <c r="R30" s="59">
        <v>906.44999999999993</v>
      </c>
      <c r="S30" s="59">
        <v>2092.59</v>
      </c>
      <c r="T30" s="59">
        <v>2705.49</v>
      </c>
      <c r="U30" s="59">
        <v>5728.34</v>
      </c>
      <c r="V30" s="59">
        <v>5716.45</v>
      </c>
      <c r="W30" s="59">
        <v>5040.08</v>
      </c>
      <c r="X30" s="59">
        <v>5908.84</v>
      </c>
      <c r="Y30" s="59">
        <v>4930.9800000000005</v>
      </c>
      <c r="Z30" s="59">
        <v>5781.9000000000005</v>
      </c>
      <c r="AA30" s="59">
        <v>7616.6299999999992</v>
      </c>
      <c r="AB30" s="59">
        <v>5127.3500000000004</v>
      </c>
      <c r="AC30" s="59">
        <v>5099.58</v>
      </c>
      <c r="AD30" s="59">
        <v>7372.6600000000017</v>
      </c>
      <c r="AE30" s="59">
        <v>6583.23</v>
      </c>
      <c r="AF30" s="59">
        <v>9108.23</v>
      </c>
      <c r="AG30" s="59">
        <v>4564.03</v>
      </c>
      <c r="AH30" s="59">
        <v>7128.7000000000007</v>
      </c>
      <c r="AI30" s="59">
        <v>7408.380000000001</v>
      </c>
      <c r="AJ30" s="59">
        <v>4957.16</v>
      </c>
      <c r="AK30" s="59">
        <v>5388.4999999999991</v>
      </c>
      <c r="AL30" s="59">
        <v>8026.65</v>
      </c>
      <c r="AM30" s="59">
        <v>6728.39</v>
      </c>
      <c r="AN30" s="59">
        <v>12025.37</v>
      </c>
      <c r="AO30" s="59">
        <v>9136.58</v>
      </c>
      <c r="AP30" s="59">
        <v>12012.08</v>
      </c>
      <c r="AQ30" s="59">
        <v>11550.52</v>
      </c>
      <c r="AR30" s="59">
        <v>9219.3100000000013</v>
      </c>
      <c r="AS30" s="59">
        <v>6238.7</v>
      </c>
      <c r="AT30" s="59">
        <v>2410.7400000000002</v>
      </c>
      <c r="AU30" s="59">
        <v>12332.2</v>
      </c>
      <c r="AV30" s="59">
        <v>10457.419999999998</v>
      </c>
      <c r="AW30" s="59">
        <v>5979.2499999999991</v>
      </c>
      <c r="AX30" s="59">
        <v>11925.8</v>
      </c>
      <c r="AY30" s="59">
        <v>14986.91</v>
      </c>
      <c r="AZ30" s="59">
        <v>3194.83</v>
      </c>
      <c r="BA30" s="59">
        <v>15881.89</v>
      </c>
      <c r="BB30" s="59">
        <v>2152.1000000000004</v>
      </c>
      <c r="BC30" s="59">
        <v>8961.08</v>
      </c>
      <c r="BD30" s="59">
        <v>6180.78</v>
      </c>
      <c r="BE30" s="59">
        <v>10020.160000000002</v>
      </c>
      <c r="BF30" s="59">
        <v>4364.3999999999996</v>
      </c>
      <c r="BG30" s="59">
        <v>10664.03</v>
      </c>
      <c r="BH30" s="59">
        <v>3069.26</v>
      </c>
      <c r="BI30" s="59">
        <v>9143.5199999999986</v>
      </c>
      <c r="BJ30" s="59">
        <v>8292.5400000000009</v>
      </c>
      <c r="BK30" s="59">
        <v>15057.179999999998</v>
      </c>
      <c r="BL30" s="62">
        <v>2262.4300000000003</v>
      </c>
    </row>
    <row r="31" spans="1:69" x14ac:dyDescent="0.25">
      <c r="A31" s="64" t="s">
        <v>126</v>
      </c>
      <c r="B31" s="23"/>
      <c r="C31" s="59"/>
      <c r="D31" s="59">
        <v>7612.67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59">
        <v>0</v>
      </c>
      <c r="N31" s="59">
        <v>0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  <c r="T31" s="59">
        <v>0</v>
      </c>
      <c r="U31" s="59">
        <v>18190.68</v>
      </c>
      <c r="V31" s="59">
        <v>48054.259999999995</v>
      </c>
      <c r="W31" s="59">
        <v>54804.11</v>
      </c>
      <c r="X31" s="59">
        <v>46620.179999999993</v>
      </c>
      <c r="Y31" s="59">
        <v>0</v>
      </c>
      <c r="Z31" s="59">
        <v>1190.0999999999999</v>
      </c>
      <c r="AA31" s="59">
        <v>11968.44</v>
      </c>
      <c r="AB31" s="59">
        <v>4647.34</v>
      </c>
      <c r="AC31" s="59">
        <v>6585.22</v>
      </c>
      <c r="AD31" s="59">
        <v>0</v>
      </c>
      <c r="AE31" s="59">
        <v>37630.959999999999</v>
      </c>
      <c r="AF31" s="59">
        <v>13912.27</v>
      </c>
      <c r="AG31" s="59">
        <v>9592.2099999999991</v>
      </c>
      <c r="AH31" s="59">
        <v>3312.45</v>
      </c>
      <c r="AI31" s="59">
        <v>23018.510000000002</v>
      </c>
      <c r="AJ31" s="59">
        <v>23764.31</v>
      </c>
      <c r="AK31" s="59">
        <v>23230.75</v>
      </c>
      <c r="AL31" s="59">
        <v>0</v>
      </c>
      <c r="AM31" s="59">
        <v>21229.4</v>
      </c>
      <c r="AN31" s="59">
        <v>8677.8100000000013</v>
      </c>
      <c r="AO31" s="59">
        <v>48740.56</v>
      </c>
      <c r="AP31" s="59">
        <v>54234.84</v>
      </c>
      <c r="AQ31" s="59">
        <v>46608.28</v>
      </c>
      <c r="AR31" s="59">
        <v>51430.180000000008</v>
      </c>
      <c r="AS31" s="59">
        <v>48478.729999999996</v>
      </c>
      <c r="AT31" s="59">
        <v>38545.369999999995</v>
      </c>
      <c r="AU31" s="59">
        <v>50605.03</v>
      </c>
      <c r="AV31" s="59">
        <v>71245.34</v>
      </c>
      <c r="AW31" s="59">
        <v>61022.969999999994</v>
      </c>
      <c r="AX31" s="59">
        <v>40036.949999999997</v>
      </c>
      <c r="AY31" s="59">
        <v>82977.75</v>
      </c>
      <c r="AZ31" s="59">
        <v>31482.120000000003</v>
      </c>
      <c r="BA31" s="59">
        <v>40040.92</v>
      </c>
      <c r="BB31" s="59">
        <v>4827.84</v>
      </c>
      <c r="BC31" s="59">
        <v>56268.92</v>
      </c>
      <c r="BD31" s="59">
        <v>31666.58</v>
      </c>
      <c r="BE31" s="59">
        <v>53479.119999999995</v>
      </c>
      <c r="BF31" s="59">
        <v>12880.95</v>
      </c>
      <c r="BG31" s="59">
        <v>80336.69</v>
      </c>
      <c r="BH31" s="59">
        <v>40348.909999999996</v>
      </c>
      <c r="BI31" s="59">
        <v>29914.190000000002</v>
      </c>
      <c r="BJ31" s="59">
        <v>64287.429999999993</v>
      </c>
      <c r="BK31" s="59">
        <v>78749.83</v>
      </c>
      <c r="BL31" s="62">
        <v>33539.61</v>
      </c>
    </row>
    <row r="32" spans="1:69" x14ac:dyDescent="0.25">
      <c r="A32" s="64" t="s">
        <v>111</v>
      </c>
      <c r="B32" s="23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191">
        <v>224.34</v>
      </c>
      <c r="AR32" s="59">
        <v>1074.8699999999999</v>
      </c>
      <c r="AS32" s="59">
        <v>1535.23</v>
      </c>
      <c r="AT32" s="59">
        <v>1319.04</v>
      </c>
      <c r="AU32" s="59">
        <v>916.38</v>
      </c>
      <c r="AV32" s="59">
        <v>417.32000000000005</v>
      </c>
      <c r="AW32" s="59">
        <v>742.24</v>
      </c>
      <c r="AX32" s="59">
        <v>478.42</v>
      </c>
      <c r="AY32" s="59">
        <v>417.91999999999996</v>
      </c>
      <c r="AZ32" s="59">
        <v>1696.8999999999999</v>
      </c>
      <c r="BA32" s="59">
        <v>3030.19</v>
      </c>
      <c r="BB32" s="59">
        <v>376.87</v>
      </c>
      <c r="BC32" s="59">
        <v>2845.75</v>
      </c>
      <c r="BD32" s="59">
        <v>2755.4</v>
      </c>
      <c r="BE32" s="59">
        <v>3873.41</v>
      </c>
      <c r="BF32" s="59">
        <v>2986.8900000000003</v>
      </c>
      <c r="BG32" s="59">
        <v>3874.67</v>
      </c>
      <c r="BH32" s="59">
        <v>3850.06</v>
      </c>
      <c r="BI32" s="59">
        <v>5980.630000000001</v>
      </c>
      <c r="BJ32" s="59">
        <v>5481.99</v>
      </c>
      <c r="BK32" s="59">
        <v>4887.74</v>
      </c>
      <c r="BL32" s="62">
        <v>3558.16</v>
      </c>
      <c r="BO32" s="19"/>
      <c r="BP32" s="19"/>
      <c r="BQ32" s="19"/>
    </row>
    <row r="33" spans="1:69" x14ac:dyDescent="0.25">
      <c r="A33" s="64" t="s">
        <v>127</v>
      </c>
      <c r="B33" s="23">
        <v>5472.4800000000005</v>
      </c>
      <c r="C33" s="59">
        <v>4603.71</v>
      </c>
      <c r="D33" s="59">
        <v>6029.85</v>
      </c>
      <c r="E33" s="59">
        <v>5551.82</v>
      </c>
      <c r="F33" s="59">
        <v>5448.6799999999994</v>
      </c>
      <c r="G33" s="59">
        <v>5161.07</v>
      </c>
      <c r="H33" s="59">
        <v>6317.45</v>
      </c>
      <c r="I33" s="59">
        <v>4802.0600000000004</v>
      </c>
      <c r="J33" s="59">
        <v>3621.87</v>
      </c>
      <c r="K33" s="59">
        <v>4768.33</v>
      </c>
      <c r="L33" s="59">
        <v>5821.5700000000006</v>
      </c>
      <c r="M33" s="59">
        <v>6271.83</v>
      </c>
      <c r="N33" s="59">
        <v>5678.76</v>
      </c>
      <c r="O33" s="59">
        <v>6271.8200000000006</v>
      </c>
      <c r="P33" s="59">
        <v>5587.52</v>
      </c>
      <c r="Q33" s="59">
        <v>2778.89</v>
      </c>
      <c r="R33" s="59">
        <v>5048.01</v>
      </c>
      <c r="S33" s="59">
        <v>4343.8600000000006</v>
      </c>
      <c r="T33" s="59">
        <v>5319.74</v>
      </c>
      <c r="U33" s="59">
        <v>4609.67</v>
      </c>
      <c r="V33" s="59">
        <v>4397.42</v>
      </c>
      <c r="W33" s="59">
        <v>4373.6099999999997</v>
      </c>
      <c r="X33" s="59">
        <v>6049.68</v>
      </c>
      <c r="Y33" s="59">
        <v>3286.66</v>
      </c>
      <c r="Z33" s="59">
        <v>5843.39</v>
      </c>
      <c r="AA33" s="59">
        <v>4956.78</v>
      </c>
      <c r="AB33" s="59">
        <v>5036.1000000000004</v>
      </c>
      <c r="AC33" s="59">
        <v>4687</v>
      </c>
      <c r="AD33" s="59">
        <v>4746.51</v>
      </c>
      <c r="AE33" s="59">
        <v>4806.0300000000007</v>
      </c>
      <c r="AF33" s="59">
        <v>5922.74</v>
      </c>
      <c r="AG33" s="59">
        <v>4631.47</v>
      </c>
      <c r="AH33" s="59">
        <v>4940.88</v>
      </c>
      <c r="AI33" s="59">
        <v>3173.59</v>
      </c>
      <c r="AJ33" s="59">
        <v>4260.5600000000004</v>
      </c>
      <c r="AK33" s="59">
        <v>5242.3900000000003</v>
      </c>
      <c r="AL33" s="59">
        <v>4387.5</v>
      </c>
      <c r="AM33" s="59">
        <v>4575.93</v>
      </c>
      <c r="AN33" s="59">
        <v>4056.2699999999995</v>
      </c>
      <c r="AO33" s="59">
        <v>5157.1000000000004</v>
      </c>
      <c r="AP33" s="59">
        <v>4986.53</v>
      </c>
      <c r="AQ33" s="59">
        <v>6184.5499999999993</v>
      </c>
      <c r="AR33" s="59">
        <v>4103.87</v>
      </c>
      <c r="AS33" s="59">
        <v>4403.3600000000006</v>
      </c>
      <c r="AT33" s="59">
        <v>5480.41</v>
      </c>
      <c r="AU33" s="59">
        <v>3080.37</v>
      </c>
      <c r="AV33" s="59">
        <v>6353.16</v>
      </c>
      <c r="AW33" s="59">
        <v>6176.6100000000006</v>
      </c>
      <c r="AX33" s="59">
        <v>7763.4299999999994</v>
      </c>
      <c r="AY33" s="59">
        <v>3153.7599999999998</v>
      </c>
      <c r="AZ33" s="59">
        <v>7126.7300000000005</v>
      </c>
      <c r="BA33" s="59">
        <v>6821.2499999999991</v>
      </c>
      <c r="BB33" s="59">
        <v>6771.68</v>
      </c>
      <c r="BC33" s="59">
        <v>4235.58</v>
      </c>
      <c r="BD33" s="59">
        <v>8592.5199999999986</v>
      </c>
      <c r="BE33" s="59">
        <v>5483.63</v>
      </c>
      <c r="BF33" s="59">
        <v>6459.05</v>
      </c>
      <c r="BG33" s="59">
        <v>6903.08</v>
      </c>
      <c r="BH33" s="59">
        <v>5957.83</v>
      </c>
      <c r="BI33" s="59">
        <v>7672.27</v>
      </c>
      <c r="BJ33" s="59">
        <v>5796.72</v>
      </c>
      <c r="BK33" s="59">
        <v>5702.1799999999994</v>
      </c>
      <c r="BL33" s="62">
        <v>5086.6499999999996</v>
      </c>
      <c r="BO33" s="19"/>
      <c r="BP33" s="19"/>
      <c r="BQ33" s="19"/>
    </row>
    <row r="34" spans="1:69" x14ac:dyDescent="0.25">
      <c r="A34" s="64" t="s">
        <v>128</v>
      </c>
      <c r="B34" s="2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>
        <v>11595.53</v>
      </c>
      <c r="AW34" s="59">
        <v>6358.51</v>
      </c>
      <c r="AX34" s="59">
        <v>7426.22</v>
      </c>
      <c r="AY34" s="59">
        <v>7577.96</v>
      </c>
      <c r="AZ34" s="59">
        <v>16707.03</v>
      </c>
      <c r="BA34" s="59">
        <v>6583.2300000000005</v>
      </c>
      <c r="BB34" s="59">
        <v>11557.850000000002</v>
      </c>
      <c r="BC34" s="59">
        <v>30100.620000000003</v>
      </c>
      <c r="BD34" s="59">
        <v>19948.849999999999</v>
      </c>
      <c r="BE34" s="59">
        <v>18627.650000000001</v>
      </c>
      <c r="BF34" s="59">
        <v>0</v>
      </c>
      <c r="BG34" s="59">
        <v>4404.1099999999997</v>
      </c>
      <c r="BH34" s="59">
        <v>26745.040000000001</v>
      </c>
      <c r="BI34" s="59">
        <v>12822.46</v>
      </c>
      <c r="BJ34" s="59">
        <v>13914.07</v>
      </c>
      <c r="BK34" s="59">
        <v>9723.630000000001</v>
      </c>
      <c r="BL34" s="62">
        <v>4864.91</v>
      </c>
      <c r="BO34" s="19"/>
      <c r="BP34" s="19"/>
      <c r="BQ34" s="19"/>
    </row>
    <row r="35" spans="1:69" x14ac:dyDescent="0.25">
      <c r="A35" s="64" t="s">
        <v>129</v>
      </c>
      <c r="B35" s="23">
        <v>3203.35</v>
      </c>
      <c r="C35" s="59">
        <v>3498.8999999999996</v>
      </c>
      <c r="D35" s="59">
        <v>5182.8899999999994</v>
      </c>
      <c r="E35" s="59">
        <v>3869.8</v>
      </c>
      <c r="F35" s="59">
        <v>2995.08</v>
      </c>
      <c r="G35" s="59">
        <v>2715.41</v>
      </c>
      <c r="H35" s="59">
        <v>2580.5299999999997</v>
      </c>
      <c r="I35" s="59">
        <v>3742.86</v>
      </c>
      <c r="J35" s="59">
        <v>2582.5100000000002</v>
      </c>
      <c r="K35" s="59">
        <v>2056.89</v>
      </c>
      <c r="L35" s="59">
        <v>2370.2800000000002</v>
      </c>
      <c r="M35" s="59">
        <v>2160.0299999999997</v>
      </c>
      <c r="N35" s="59">
        <v>3594.1200000000003</v>
      </c>
      <c r="O35" s="59">
        <v>2856.2300000000005</v>
      </c>
      <c r="P35" s="59">
        <v>1489.6100000000001</v>
      </c>
      <c r="Q35" s="59">
        <v>3199.39</v>
      </c>
      <c r="R35" s="59">
        <v>1842.6800000000003</v>
      </c>
      <c r="S35" s="59">
        <v>2136.23</v>
      </c>
      <c r="T35" s="59">
        <v>3122.0299999999997</v>
      </c>
      <c r="U35" s="59">
        <v>2844.34</v>
      </c>
      <c r="V35" s="59">
        <v>3715.1</v>
      </c>
      <c r="W35" s="59">
        <v>2237.4</v>
      </c>
      <c r="X35" s="59">
        <v>1864.4900000000002</v>
      </c>
      <c r="Y35" s="59">
        <v>2241.36</v>
      </c>
      <c r="Z35" s="59">
        <v>3233.1099999999997</v>
      </c>
      <c r="AA35" s="59">
        <v>1481.6699999999998</v>
      </c>
      <c r="AB35" s="59">
        <v>2340.5300000000002</v>
      </c>
      <c r="AC35" s="59">
        <v>1338.87</v>
      </c>
      <c r="AD35" s="59">
        <v>257.86</v>
      </c>
      <c r="AE35" s="59">
        <v>517.68999999999994</v>
      </c>
      <c r="AF35" s="59">
        <v>2338.5500000000002</v>
      </c>
      <c r="AG35" s="59">
        <v>696.21</v>
      </c>
      <c r="AH35" s="59">
        <v>3465.18</v>
      </c>
      <c r="AI35" s="59">
        <v>3483.0299999999997</v>
      </c>
      <c r="AJ35" s="59">
        <v>5274.1299999999992</v>
      </c>
      <c r="AK35" s="59">
        <v>4034.4399999999996</v>
      </c>
      <c r="AL35" s="59">
        <v>5754.13</v>
      </c>
      <c r="AM35" s="59">
        <v>4337.91</v>
      </c>
      <c r="AN35" s="59">
        <v>4002.71</v>
      </c>
      <c r="AO35" s="59">
        <v>3508.8099999999995</v>
      </c>
      <c r="AP35" s="59">
        <v>6410.4700000000012</v>
      </c>
      <c r="AQ35" s="59">
        <v>5350.1</v>
      </c>
      <c r="AR35" s="59">
        <v>2867.74</v>
      </c>
      <c r="AS35" s="59">
        <v>3967</v>
      </c>
      <c r="AT35" s="59">
        <v>4216.92</v>
      </c>
      <c r="AU35" s="59">
        <v>3762.69</v>
      </c>
      <c r="AV35" s="59">
        <v>4845.7</v>
      </c>
      <c r="AW35" s="59">
        <v>3590.13</v>
      </c>
      <c r="AX35" s="59">
        <v>4345.8499999999995</v>
      </c>
      <c r="AY35" s="59">
        <v>2786.8100000000004</v>
      </c>
      <c r="AZ35" s="59">
        <v>3187.48</v>
      </c>
      <c r="BA35" s="59">
        <v>4238.75</v>
      </c>
      <c r="BB35" s="59">
        <v>2727.3199999999997</v>
      </c>
      <c r="BC35" s="59">
        <v>0</v>
      </c>
      <c r="BD35" s="59">
        <v>1449.93</v>
      </c>
      <c r="BE35" s="59">
        <v>2416.29</v>
      </c>
      <c r="BF35" s="59">
        <v>952.97</v>
      </c>
      <c r="BG35" s="59">
        <v>1823.1200000000001</v>
      </c>
      <c r="BH35" s="59">
        <v>1882.01</v>
      </c>
      <c r="BI35" s="59">
        <v>2804.03</v>
      </c>
      <c r="BJ35" s="59">
        <v>2647.37</v>
      </c>
      <c r="BK35" s="59">
        <v>3966.5899999999997</v>
      </c>
      <c r="BL35" s="62">
        <v>1361.5</v>
      </c>
      <c r="BO35" s="19"/>
      <c r="BP35" s="19"/>
      <c r="BQ35" s="19"/>
    </row>
    <row r="36" spans="1:69" x14ac:dyDescent="0.25">
      <c r="A36" s="64" t="s">
        <v>130</v>
      </c>
      <c r="B36" s="23">
        <v>11321.84</v>
      </c>
      <c r="C36" s="59">
        <v>10901.33</v>
      </c>
      <c r="D36" s="59">
        <v>12000.169999999998</v>
      </c>
      <c r="E36" s="59">
        <v>13344.98</v>
      </c>
      <c r="F36" s="59">
        <v>11298.01</v>
      </c>
      <c r="G36" s="59">
        <v>10681.150000000001</v>
      </c>
      <c r="H36" s="59">
        <v>10762.47</v>
      </c>
      <c r="I36" s="59">
        <v>8917.81</v>
      </c>
      <c r="J36" s="59">
        <v>8503.2699999999986</v>
      </c>
      <c r="K36" s="59">
        <v>7616.64</v>
      </c>
      <c r="L36" s="59">
        <v>9568.41</v>
      </c>
      <c r="M36" s="59">
        <v>7878.4699999999993</v>
      </c>
      <c r="N36" s="59">
        <v>8438.7999999999993</v>
      </c>
      <c r="O36" s="59">
        <v>10121.799999999999</v>
      </c>
      <c r="P36" s="59">
        <v>9397.82</v>
      </c>
      <c r="Q36" s="59">
        <v>6371</v>
      </c>
      <c r="R36" s="59">
        <v>6575.31</v>
      </c>
      <c r="S36" s="59">
        <v>7594.81</v>
      </c>
      <c r="T36" s="59">
        <v>10794.22</v>
      </c>
      <c r="U36" s="59">
        <v>9445.43</v>
      </c>
      <c r="V36" s="59">
        <v>12127.139999999998</v>
      </c>
      <c r="W36" s="59">
        <v>9046.74</v>
      </c>
      <c r="X36" s="59">
        <v>9483.1099999999988</v>
      </c>
      <c r="Y36" s="59">
        <v>8053.02</v>
      </c>
      <c r="Z36" s="59">
        <v>11232.559999999998</v>
      </c>
      <c r="AA36" s="59">
        <v>12847.13</v>
      </c>
      <c r="AB36" s="59">
        <v>10484.780000000001</v>
      </c>
      <c r="AC36" s="59">
        <v>9401.7899999999991</v>
      </c>
      <c r="AD36" s="59">
        <v>10734.69</v>
      </c>
      <c r="AE36" s="59">
        <v>11297.119999999999</v>
      </c>
      <c r="AF36" s="59">
        <v>17841.57</v>
      </c>
      <c r="AG36" s="59">
        <v>11595.55</v>
      </c>
      <c r="AH36" s="59">
        <v>14785.009999999998</v>
      </c>
      <c r="AI36" s="59">
        <v>8739.31</v>
      </c>
      <c r="AJ36" s="59">
        <v>13679.210000000001</v>
      </c>
      <c r="AK36" s="59">
        <v>12606.13</v>
      </c>
      <c r="AL36" s="59">
        <v>10770.410000000002</v>
      </c>
      <c r="AM36" s="59">
        <v>11153.349999999999</v>
      </c>
      <c r="AN36" s="59">
        <v>9500.01</v>
      </c>
      <c r="AO36" s="59">
        <v>10051.33</v>
      </c>
      <c r="AP36" s="59">
        <v>11360.69</v>
      </c>
      <c r="AQ36" s="59">
        <v>12305.589999999998</v>
      </c>
      <c r="AR36" s="59">
        <v>10975.3</v>
      </c>
      <c r="AS36" s="59">
        <v>11796.84</v>
      </c>
      <c r="AT36" s="59">
        <v>13549.89</v>
      </c>
      <c r="AU36" s="59">
        <v>11665.56</v>
      </c>
      <c r="AV36" s="59">
        <v>12215.569999999998</v>
      </c>
      <c r="AW36" s="59">
        <v>13824.4</v>
      </c>
      <c r="AX36" s="59">
        <v>11589.98</v>
      </c>
      <c r="AY36" s="59">
        <v>10882.43</v>
      </c>
      <c r="AZ36" s="59">
        <v>11539.210000000001</v>
      </c>
      <c r="BA36" s="59">
        <v>15253.319999999998</v>
      </c>
      <c r="BB36" s="59">
        <v>14982.96</v>
      </c>
      <c r="BC36" s="59">
        <v>10996.330000000002</v>
      </c>
      <c r="BD36" s="59">
        <v>14044.98</v>
      </c>
      <c r="BE36" s="59">
        <v>13808.789999999997</v>
      </c>
      <c r="BF36" s="59">
        <v>12467.98</v>
      </c>
      <c r="BG36" s="59">
        <v>14525.03</v>
      </c>
      <c r="BH36" s="59">
        <v>12380.880000000001</v>
      </c>
      <c r="BI36" s="59">
        <v>14012.88</v>
      </c>
      <c r="BJ36" s="59">
        <v>13151.39</v>
      </c>
      <c r="BK36" s="59">
        <v>13533.21</v>
      </c>
      <c r="BL36" s="62">
        <v>12034.369999999999</v>
      </c>
      <c r="BO36" s="19"/>
      <c r="BP36" s="19"/>
      <c r="BQ36" s="19"/>
    </row>
    <row r="37" spans="1:69" x14ac:dyDescent="0.25">
      <c r="A37" s="64" t="s">
        <v>131</v>
      </c>
      <c r="B37" s="23">
        <v>37595.26</v>
      </c>
      <c r="C37" s="59">
        <v>30454.649999999998</v>
      </c>
      <c r="D37" s="59">
        <v>34618.03</v>
      </c>
      <c r="E37" s="59">
        <v>32759.500000000004</v>
      </c>
      <c r="F37" s="59">
        <v>23248.609999999997</v>
      </c>
      <c r="G37" s="59">
        <v>18337.46</v>
      </c>
      <c r="H37" s="59">
        <v>22990.75</v>
      </c>
      <c r="I37" s="59">
        <v>27657.920000000002</v>
      </c>
      <c r="J37" s="59">
        <v>29359.77</v>
      </c>
      <c r="K37" s="59">
        <v>24256.22</v>
      </c>
      <c r="L37" s="59">
        <v>25353.1</v>
      </c>
      <c r="M37" s="59">
        <v>23720.69</v>
      </c>
      <c r="N37" s="59">
        <v>28540.58</v>
      </c>
      <c r="O37" s="59">
        <v>25553.429999999997</v>
      </c>
      <c r="P37" s="59">
        <v>17966.55</v>
      </c>
      <c r="Q37" s="59">
        <v>13360.860000000002</v>
      </c>
      <c r="R37" s="59">
        <v>16490.82</v>
      </c>
      <c r="S37" s="59">
        <v>20285.25</v>
      </c>
      <c r="T37" s="59">
        <v>21911.72</v>
      </c>
      <c r="U37" s="59">
        <v>21802.629999999997</v>
      </c>
      <c r="V37" s="59">
        <v>28104.199999999997</v>
      </c>
      <c r="W37" s="59">
        <v>23809.94</v>
      </c>
      <c r="X37" s="59">
        <v>21035</v>
      </c>
      <c r="Y37" s="59">
        <v>22465.120000000003</v>
      </c>
      <c r="Z37" s="59">
        <v>29147.530000000006</v>
      </c>
      <c r="AA37" s="59">
        <v>33878.179999999993</v>
      </c>
      <c r="AB37" s="59">
        <v>27634.120000000003</v>
      </c>
      <c r="AC37" s="59">
        <v>20414.180000000004</v>
      </c>
      <c r="AD37" s="59">
        <v>28391.83</v>
      </c>
      <c r="AE37" s="59">
        <v>24708.460000000003</v>
      </c>
      <c r="AF37" s="59">
        <v>30104.570000000003</v>
      </c>
      <c r="AG37" s="59">
        <v>25224.17</v>
      </c>
      <c r="AH37" s="59">
        <v>26900.239999999998</v>
      </c>
      <c r="AI37" s="59">
        <v>24867.15</v>
      </c>
      <c r="AJ37" s="59">
        <v>26824.87</v>
      </c>
      <c r="AK37" s="59">
        <v>31359.140000000003</v>
      </c>
      <c r="AL37" s="59">
        <v>29716.81</v>
      </c>
      <c r="AM37" s="59">
        <v>26059.21</v>
      </c>
      <c r="AN37" s="59">
        <v>26414.27</v>
      </c>
      <c r="AO37" s="59">
        <v>29494.639999999999</v>
      </c>
      <c r="AP37" s="59">
        <v>31626.9</v>
      </c>
      <c r="AQ37" s="59">
        <v>30317.81</v>
      </c>
      <c r="AR37" s="59">
        <v>23805.96</v>
      </c>
      <c r="AS37" s="59">
        <v>30940.61</v>
      </c>
      <c r="AT37" s="59">
        <v>32397.5</v>
      </c>
      <c r="AU37" s="59">
        <v>24299.85</v>
      </c>
      <c r="AV37" s="59">
        <v>25475.480000000003</v>
      </c>
      <c r="AW37" s="59">
        <v>27507.18</v>
      </c>
      <c r="AX37" s="59">
        <v>26277.81</v>
      </c>
      <c r="AY37" s="59">
        <v>30946.36</v>
      </c>
      <c r="AZ37" s="59">
        <v>28465.81</v>
      </c>
      <c r="BA37" s="59">
        <v>29549.790000000005</v>
      </c>
      <c r="BB37" s="59">
        <v>18948.88</v>
      </c>
      <c r="BC37" s="59">
        <v>23618.9</v>
      </c>
      <c r="BD37" s="59">
        <v>32098.570000000003</v>
      </c>
      <c r="BE37" s="59">
        <v>29824.859999999997</v>
      </c>
      <c r="BF37" s="59">
        <v>30049.300000000003</v>
      </c>
      <c r="BG37" s="59">
        <v>30772.35</v>
      </c>
      <c r="BH37" s="59">
        <v>35419.93</v>
      </c>
      <c r="BI37" s="59">
        <v>28098.18</v>
      </c>
      <c r="BJ37" s="59">
        <v>32602.05</v>
      </c>
      <c r="BK37" s="59">
        <v>30553.96</v>
      </c>
      <c r="BL37" s="62">
        <v>29237.049999999996</v>
      </c>
      <c r="BO37" s="19"/>
      <c r="BP37" s="19"/>
      <c r="BQ37" s="19"/>
    </row>
    <row r="38" spans="1:69" x14ac:dyDescent="0.25">
      <c r="A38" s="64" t="s">
        <v>132</v>
      </c>
      <c r="B38" s="23">
        <v>4861.5600000000004</v>
      </c>
      <c r="C38" s="59">
        <v>3869.8100000000004</v>
      </c>
      <c r="D38" s="59">
        <v>4839.74</v>
      </c>
      <c r="E38" s="59">
        <v>4488.66</v>
      </c>
      <c r="F38" s="59">
        <v>3576.26</v>
      </c>
      <c r="G38" s="59">
        <v>2699.55</v>
      </c>
      <c r="H38" s="59">
        <v>3356.08</v>
      </c>
      <c r="I38" s="59">
        <v>4566.0199999999995</v>
      </c>
      <c r="J38" s="59">
        <v>3895.6</v>
      </c>
      <c r="K38" s="59">
        <v>3485.02</v>
      </c>
      <c r="L38" s="59">
        <v>5678.75</v>
      </c>
      <c r="M38" s="59">
        <v>3804.36</v>
      </c>
      <c r="N38" s="59">
        <v>3925.35</v>
      </c>
      <c r="O38" s="59">
        <v>3965.02</v>
      </c>
      <c r="P38" s="59">
        <v>2562.6799999999998</v>
      </c>
      <c r="Q38" s="59">
        <v>1648.29</v>
      </c>
      <c r="R38" s="59">
        <v>2320.7000000000003</v>
      </c>
      <c r="S38" s="59">
        <v>1818.87</v>
      </c>
      <c r="T38" s="59">
        <v>1582.83</v>
      </c>
      <c r="U38" s="59">
        <v>1271.42</v>
      </c>
      <c r="V38" s="59">
        <v>3665.5</v>
      </c>
      <c r="W38" s="59">
        <v>1428.12</v>
      </c>
      <c r="X38" s="59">
        <v>1025.48</v>
      </c>
      <c r="Y38" s="59">
        <v>1509.44</v>
      </c>
      <c r="Z38" s="59">
        <v>1356.71</v>
      </c>
      <c r="AA38" s="59">
        <v>1576.8899999999999</v>
      </c>
      <c r="AB38" s="59">
        <v>1086.96</v>
      </c>
      <c r="AC38" s="59">
        <v>983.82</v>
      </c>
      <c r="AD38" s="59">
        <v>1469.77</v>
      </c>
      <c r="AE38" s="59">
        <v>2564.66</v>
      </c>
      <c r="AF38" s="59">
        <v>3739.7799999999997</v>
      </c>
      <c r="AG38" s="59">
        <v>3302.5299999999997</v>
      </c>
      <c r="AH38" s="59">
        <v>3750.8100000000004</v>
      </c>
      <c r="AI38" s="59">
        <v>3645.68</v>
      </c>
      <c r="AJ38" s="59">
        <v>2716.0099999999998</v>
      </c>
      <c r="AK38" s="59">
        <v>4089.98</v>
      </c>
      <c r="AL38" s="59">
        <v>2958.41</v>
      </c>
      <c r="AM38" s="59">
        <v>3000.7999999999997</v>
      </c>
      <c r="AN38" s="59">
        <v>2630.0099999999998</v>
      </c>
      <c r="AO38" s="59">
        <v>3616.92</v>
      </c>
      <c r="AP38" s="59">
        <v>4050.6200000000003</v>
      </c>
      <c r="AQ38" s="59">
        <v>2097.96</v>
      </c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62"/>
      <c r="BO38" s="19"/>
      <c r="BP38" s="19"/>
      <c r="BQ38" s="19"/>
    </row>
    <row r="39" spans="1:69" x14ac:dyDescent="0.25">
      <c r="A39" s="64" t="s">
        <v>162</v>
      </c>
      <c r="B39" s="23">
        <v>11046.11</v>
      </c>
      <c r="C39" s="59">
        <v>10371.719999999999</v>
      </c>
      <c r="D39" s="59">
        <v>10052.380000000001</v>
      </c>
      <c r="E39" s="59">
        <v>9975.0299999999988</v>
      </c>
      <c r="F39" s="59">
        <v>10038.5</v>
      </c>
      <c r="G39" s="59">
        <v>6585.2200000000012</v>
      </c>
      <c r="H39" s="59">
        <v>9078.48</v>
      </c>
      <c r="I39" s="59">
        <v>5686.7</v>
      </c>
      <c r="J39" s="59">
        <v>8019.2800000000007</v>
      </c>
      <c r="K39" s="59">
        <v>8687.73</v>
      </c>
      <c r="L39" s="59">
        <v>9211.39</v>
      </c>
      <c r="M39" s="59">
        <v>6795.4699999999993</v>
      </c>
      <c r="N39" s="59">
        <v>8737.31</v>
      </c>
      <c r="O39" s="59">
        <v>8106.56</v>
      </c>
      <c r="P39" s="59">
        <v>7241.76</v>
      </c>
      <c r="Q39" s="59">
        <v>4976.6000000000004</v>
      </c>
      <c r="R39" s="59">
        <v>5091.6399999999994</v>
      </c>
      <c r="S39" s="59">
        <v>6771.67</v>
      </c>
      <c r="T39" s="59">
        <v>11504.310000000001</v>
      </c>
      <c r="U39" s="59">
        <v>9177.66</v>
      </c>
      <c r="V39" s="59">
        <v>9552.5300000000007</v>
      </c>
      <c r="W39" s="59">
        <v>7830.8499999999995</v>
      </c>
      <c r="X39" s="59">
        <v>7233.82</v>
      </c>
      <c r="Y39" s="59">
        <v>6035.8</v>
      </c>
      <c r="Z39" s="59">
        <v>12033.9</v>
      </c>
      <c r="AA39" s="59">
        <v>10425.280000000001</v>
      </c>
      <c r="AB39" s="59">
        <v>10962.82</v>
      </c>
      <c r="AC39" s="59">
        <v>9786.59</v>
      </c>
      <c r="AD39" s="59">
        <v>11113.55</v>
      </c>
      <c r="AE39" s="59">
        <v>4627.5</v>
      </c>
      <c r="AF39" s="59">
        <v>6573.3300000000008</v>
      </c>
      <c r="AG39" s="59">
        <v>9112.2000000000007</v>
      </c>
      <c r="AH39" s="59">
        <v>10010.730000000001</v>
      </c>
      <c r="AI39" s="59">
        <v>4296.26</v>
      </c>
      <c r="AJ39" s="59">
        <v>6684.4000000000005</v>
      </c>
      <c r="AK39" s="59">
        <v>9461.2900000000009</v>
      </c>
      <c r="AL39" s="59">
        <v>8417.9699999999993</v>
      </c>
      <c r="AM39" s="59">
        <v>6150.83</v>
      </c>
      <c r="AN39" s="59">
        <v>8261.2799999999988</v>
      </c>
      <c r="AO39" s="59">
        <v>8850.39</v>
      </c>
      <c r="AP39" s="59">
        <v>10966.769999999999</v>
      </c>
      <c r="AQ39" s="59">
        <v>8669.8700000000008</v>
      </c>
      <c r="AR39" s="59">
        <v>8648.06</v>
      </c>
      <c r="AS39" s="59">
        <v>10496.28</v>
      </c>
      <c r="AT39" s="59">
        <v>11834.36</v>
      </c>
      <c r="AU39" s="59">
        <v>5846.96</v>
      </c>
      <c r="AV39" s="59">
        <v>8110.5400000000009</v>
      </c>
      <c r="AW39" s="59">
        <v>6769.69</v>
      </c>
      <c r="AX39" s="59">
        <v>6132.9800000000005</v>
      </c>
      <c r="AY39" s="59">
        <v>5803.73</v>
      </c>
      <c r="AZ39" s="59">
        <v>9939.32</v>
      </c>
      <c r="BA39" s="59">
        <v>9526.75</v>
      </c>
      <c r="BB39" s="59">
        <v>14032.470000000001</v>
      </c>
      <c r="BC39" s="59">
        <v>13169.039999999999</v>
      </c>
      <c r="BD39" s="59">
        <v>11460.87</v>
      </c>
      <c r="BE39" s="59">
        <v>11163.34</v>
      </c>
      <c r="BF39" s="59">
        <v>13660.339999999998</v>
      </c>
      <c r="BG39" s="59">
        <v>10337.59</v>
      </c>
      <c r="BH39" s="59">
        <v>13647.730000000001</v>
      </c>
      <c r="BI39" s="59">
        <v>10285.92</v>
      </c>
      <c r="BJ39" s="59">
        <v>12390.4</v>
      </c>
      <c r="BK39" s="59">
        <v>11953.599999999999</v>
      </c>
      <c r="BL39" s="62">
        <v>15536.66</v>
      </c>
      <c r="BO39" s="19"/>
      <c r="BP39" s="19"/>
      <c r="BQ39" s="19"/>
    </row>
    <row r="40" spans="1:69" x14ac:dyDescent="0.25">
      <c r="A40" s="64" t="s">
        <v>133</v>
      </c>
      <c r="B40" s="23">
        <v>8566.7199999999993</v>
      </c>
      <c r="C40" s="59">
        <v>9296.68</v>
      </c>
      <c r="D40" s="59">
        <v>8905.91</v>
      </c>
      <c r="E40" s="59">
        <v>7606.72</v>
      </c>
      <c r="F40" s="59">
        <v>5006.3600000000006</v>
      </c>
      <c r="G40" s="59">
        <v>5147.18</v>
      </c>
      <c r="H40" s="59">
        <v>3538.5700000000006</v>
      </c>
      <c r="I40" s="59">
        <v>7888.3899999999994</v>
      </c>
      <c r="J40" s="59">
        <v>7025.56</v>
      </c>
      <c r="K40" s="59">
        <v>4597.75</v>
      </c>
      <c r="L40" s="59">
        <v>7700.95</v>
      </c>
      <c r="M40" s="59">
        <v>5718.43</v>
      </c>
      <c r="N40" s="59">
        <v>6063.56</v>
      </c>
      <c r="O40" s="59">
        <v>5385.1999999999989</v>
      </c>
      <c r="P40" s="59">
        <v>5666.86</v>
      </c>
      <c r="Q40" s="59">
        <v>2891.9399999999996</v>
      </c>
      <c r="R40" s="59">
        <v>4435.1000000000004</v>
      </c>
      <c r="S40" s="59">
        <v>4643.3900000000003</v>
      </c>
      <c r="T40" s="59">
        <v>4615.6000000000004</v>
      </c>
      <c r="U40" s="59">
        <v>4958.75</v>
      </c>
      <c r="V40" s="59">
        <v>8366.4100000000017</v>
      </c>
      <c r="W40" s="59">
        <v>5678.76</v>
      </c>
      <c r="X40" s="59">
        <v>5228.5</v>
      </c>
      <c r="Y40" s="59">
        <v>5440.74</v>
      </c>
      <c r="Z40" s="59">
        <v>4558.08</v>
      </c>
      <c r="AA40" s="59">
        <v>8570.7099999999991</v>
      </c>
      <c r="AB40" s="59">
        <v>6835.1399999999994</v>
      </c>
      <c r="AC40" s="59">
        <v>5414.95</v>
      </c>
      <c r="AD40" s="59">
        <v>7880.4400000000005</v>
      </c>
      <c r="AE40" s="59">
        <v>7766.4000000000005</v>
      </c>
      <c r="AF40" s="59">
        <v>8641.7699999999986</v>
      </c>
      <c r="AG40" s="59">
        <v>5897.54</v>
      </c>
      <c r="AH40" s="59">
        <v>9152.86</v>
      </c>
      <c r="AI40" s="59">
        <v>7071.17</v>
      </c>
      <c r="AJ40" s="59">
        <v>8581.61</v>
      </c>
      <c r="AK40" s="59">
        <v>9376.01</v>
      </c>
      <c r="AL40" s="59">
        <v>8856.32</v>
      </c>
      <c r="AM40" s="59">
        <v>7593.4900000000016</v>
      </c>
      <c r="AN40" s="59">
        <v>8749.0499999999993</v>
      </c>
      <c r="AO40" s="59">
        <v>7547.97</v>
      </c>
      <c r="AP40" s="59">
        <v>9813.3900000000012</v>
      </c>
      <c r="AQ40" s="59">
        <v>10276.26</v>
      </c>
      <c r="AR40" s="59">
        <v>7285.4</v>
      </c>
      <c r="AS40" s="59">
        <v>8313.7800000000007</v>
      </c>
      <c r="AT40" s="59">
        <v>9218.2800000000007</v>
      </c>
      <c r="AU40" s="59">
        <v>3494.69</v>
      </c>
      <c r="AV40" s="59">
        <v>7453.31</v>
      </c>
      <c r="AW40" s="59">
        <v>6097.4799999999987</v>
      </c>
      <c r="AX40" s="59">
        <v>8292.6099999999988</v>
      </c>
      <c r="AY40" s="59">
        <v>5839.82</v>
      </c>
      <c r="AZ40" s="59">
        <v>10398.89</v>
      </c>
      <c r="BA40" s="59">
        <v>11107.980000000001</v>
      </c>
      <c r="BB40" s="59">
        <v>6366.48</v>
      </c>
      <c r="BC40" s="59">
        <v>7739.61</v>
      </c>
      <c r="BD40" s="59">
        <v>8436.0300000000007</v>
      </c>
      <c r="BE40" s="59">
        <v>9499.5399999999991</v>
      </c>
      <c r="BF40" s="59">
        <v>7043.88</v>
      </c>
      <c r="BG40" s="59">
        <v>9081.6899999999987</v>
      </c>
      <c r="BH40" s="59">
        <v>9692.43</v>
      </c>
      <c r="BI40" s="59">
        <v>9770.66</v>
      </c>
      <c r="BJ40" s="59">
        <v>9486.5</v>
      </c>
      <c r="BK40" s="59">
        <v>10182.119999999999</v>
      </c>
      <c r="BL40" s="62">
        <v>6849.05</v>
      </c>
      <c r="BO40" s="19"/>
      <c r="BP40" s="19"/>
      <c r="BQ40" s="19"/>
    </row>
    <row r="41" spans="1:69" x14ac:dyDescent="0.25">
      <c r="A41" s="64" t="s">
        <v>134</v>
      </c>
      <c r="B41" s="23">
        <v>28189.519999999997</v>
      </c>
      <c r="C41" s="59">
        <v>22183.46</v>
      </c>
      <c r="D41" s="59">
        <v>24678.71</v>
      </c>
      <c r="E41" s="59">
        <v>27632.14</v>
      </c>
      <c r="F41" s="59">
        <v>32333.030000000002</v>
      </c>
      <c r="G41" s="59">
        <v>25029.79</v>
      </c>
      <c r="H41" s="59">
        <v>30589.55</v>
      </c>
      <c r="I41" s="59">
        <v>18738.12</v>
      </c>
      <c r="J41" s="59">
        <v>23690.92</v>
      </c>
      <c r="K41" s="59">
        <v>24395.059999999998</v>
      </c>
      <c r="L41" s="59">
        <v>27231.48</v>
      </c>
      <c r="M41" s="59">
        <v>17629.34</v>
      </c>
      <c r="N41" s="59">
        <v>26658.23</v>
      </c>
      <c r="O41" s="59">
        <v>28524.73</v>
      </c>
      <c r="P41" s="59">
        <v>27646.030000000002</v>
      </c>
      <c r="Q41" s="59">
        <v>13543.34</v>
      </c>
      <c r="R41" s="59">
        <v>23052.239999999998</v>
      </c>
      <c r="S41" s="59">
        <v>17930.829999999998</v>
      </c>
      <c r="T41" s="59">
        <v>21887.93</v>
      </c>
      <c r="U41" s="59">
        <v>19360.940000000002</v>
      </c>
      <c r="V41" s="59">
        <v>21278.99</v>
      </c>
      <c r="W41" s="59">
        <v>22195.359999999997</v>
      </c>
      <c r="X41" s="59">
        <v>20090.87</v>
      </c>
      <c r="Y41" s="59">
        <v>18908.71</v>
      </c>
      <c r="Z41" s="59">
        <v>27159.569999999996</v>
      </c>
      <c r="AA41" s="59">
        <v>26424.199999999997</v>
      </c>
      <c r="AB41" s="59">
        <v>28937.31</v>
      </c>
      <c r="AC41" s="59">
        <v>18824.02</v>
      </c>
      <c r="AD41" s="59">
        <v>20787.47</v>
      </c>
      <c r="AE41" s="59">
        <v>19145.34</v>
      </c>
      <c r="AF41" s="59">
        <v>24338.440000000002</v>
      </c>
      <c r="AG41" s="59">
        <v>22522.84</v>
      </c>
      <c r="AH41" s="59">
        <v>19803.280000000002</v>
      </c>
      <c r="AI41" s="59">
        <v>15259.06</v>
      </c>
      <c r="AJ41" s="59">
        <v>20648.59</v>
      </c>
      <c r="AK41" s="59">
        <v>28421.570000000003</v>
      </c>
      <c r="AL41" s="59">
        <v>20886.240000000002</v>
      </c>
      <c r="AM41" s="59">
        <v>18879.269999999997</v>
      </c>
      <c r="AN41" s="59">
        <v>23679.27</v>
      </c>
      <c r="AO41" s="59">
        <v>29467.16</v>
      </c>
      <c r="AP41" s="59">
        <v>28704.12</v>
      </c>
      <c r="AQ41" s="59">
        <v>32754.049999999996</v>
      </c>
      <c r="AR41" s="59">
        <v>21206.989999999998</v>
      </c>
      <c r="AS41" s="59">
        <v>26627.489999999998</v>
      </c>
      <c r="AT41" s="59">
        <v>26529.710000000003</v>
      </c>
      <c r="AU41" s="59">
        <v>16107.210000000001</v>
      </c>
      <c r="AV41" s="59">
        <v>18970.580000000002</v>
      </c>
      <c r="AW41" s="59">
        <v>18942.829999999998</v>
      </c>
      <c r="AX41" s="59">
        <v>20208.090000000004</v>
      </c>
      <c r="AY41" s="59">
        <v>18537.400000000001</v>
      </c>
      <c r="AZ41" s="59">
        <v>24422.050000000003</v>
      </c>
      <c r="BA41" s="59">
        <v>24095.159999999996</v>
      </c>
      <c r="BB41" s="59">
        <v>35293.61</v>
      </c>
      <c r="BC41" s="59">
        <v>24115.4</v>
      </c>
      <c r="BD41" s="59">
        <v>24331.59</v>
      </c>
      <c r="BE41" s="59">
        <v>22788.960000000003</v>
      </c>
      <c r="BF41" s="59">
        <v>29929.960000000003</v>
      </c>
      <c r="BG41" s="59">
        <v>24369.23</v>
      </c>
      <c r="BH41" s="59">
        <v>29496.2</v>
      </c>
      <c r="BI41" s="59">
        <v>19179.16</v>
      </c>
      <c r="BJ41" s="59">
        <v>20965.84</v>
      </c>
      <c r="BK41" s="59">
        <v>20994.489999999994</v>
      </c>
      <c r="BL41" s="62">
        <v>27126.200000000004</v>
      </c>
      <c r="BO41" s="19"/>
      <c r="BP41" s="19"/>
      <c r="BQ41" s="19"/>
    </row>
    <row r="42" spans="1:69" x14ac:dyDescent="0.25">
      <c r="A42" s="64" t="s">
        <v>135</v>
      </c>
      <c r="B42" s="23">
        <v>1755.3999999999999</v>
      </c>
      <c r="C42" s="59">
        <v>1687.9500000000003</v>
      </c>
      <c r="D42" s="59">
        <v>2156.06</v>
      </c>
      <c r="E42" s="59">
        <v>2501.19</v>
      </c>
      <c r="F42" s="59">
        <v>3058.56</v>
      </c>
      <c r="G42" s="59">
        <v>2433.75</v>
      </c>
      <c r="H42" s="59">
        <v>2977.24</v>
      </c>
      <c r="I42" s="59">
        <v>1358.7</v>
      </c>
      <c r="J42" s="59">
        <v>1519.36</v>
      </c>
      <c r="K42" s="59">
        <v>2082.6799999999998</v>
      </c>
      <c r="L42" s="59">
        <v>2755.08</v>
      </c>
      <c r="M42" s="59">
        <v>1795.06</v>
      </c>
      <c r="N42" s="59">
        <v>2316.7199999999998</v>
      </c>
      <c r="O42" s="59">
        <v>2578.5600000000004</v>
      </c>
      <c r="P42" s="59">
        <v>2590.4499999999998</v>
      </c>
      <c r="Q42" s="59">
        <v>1830.7799999999997</v>
      </c>
      <c r="R42" s="59">
        <v>2215.5700000000002</v>
      </c>
      <c r="S42" s="59">
        <v>1896.23</v>
      </c>
      <c r="T42" s="59">
        <v>2187.8000000000002</v>
      </c>
      <c r="U42" s="59">
        <v>2459.5299999999997</v>
      </c>
      <c r="V42" s="59">
        <v>2788.8</v>
      </c>
      <c r="W42" s="59">
        <v>2481.35</v>
      </c>
      <c r="X42" s="59">
        <v>2705.4900000000002</v>
      </c>
      <c r="Y42" s="59">
        <v>2211.6</v>
      </c>
      <c r="Z42" s="59">
        <v>2713.4399999999996</v>
      </c>
      <c r="AA42" s="59">
        <v>2532.94</v>
      </c>
      <c r="AB42" s="59">
        <v>3381.87</v>
      </c>
      <c r="AC42" s="59">
        <v>2564.67</v>
      </c>
      <c r="AD42" s="59">
        <v>2636.0699999999997</v>
      </c>
      <c r="AE42" s="59">
        <v>2241.3599999999997</v>
      </c>
      <c r="AF42" s="59">
        <v>2233.4299999999998</v>
      </c>
      <c r="AG42" s="59">
        <v>3215.25</v>
      </c>
      <c r="AH42" s="59">
        <v>2108.46</v>
      </c>
      <c r="AI42" s="59">
        <v>2132.2600000000002</v>
      </c>
      <c r="AJ42" s="59">
        <v>2326.64</v>
      </c>
      <c r="AK42" s="59">
        <v>2897.9</v>
      </c>
      <c r="AL42" s="59">
        <v>2685.65</v>
      </c>
      <c r="AM42" s="59">
        <v>1693.91</v>
      </c>
      <c r="AN42" s="59">
        <v>2086.65</v>
      </c>
      <c r="AO42" s="59">
        <v>2509.1200000000003</v>
      </c>
      <c r="AP42" s="59">
        <v>3165.67</v>
      </c>
      <c r="AQ42" s="59">
        <v>3062.5200000000004</v>
      </c>
      <c r="AR42" s="59">
        <v>2850.4799999999996</v>
      </c>
      <c r="AS42" s="59">
        <v>2776.2999999999997</v>
      </c>
      <c r="AT42" s="59">
        <v>3200.57</v>
      </c>
      <c r="AU42" s="59">
        <v>1346</v>
      </c>
      <c r="AV42" s="59">
        <v>2377.4199999999996</v>
      </c>
      <c r="AW42" s="59">
        <v>1867.26</v>
      </c>
      <c r="AX42" s="59">
        <v>1864.0999999999997</v>
      </c>
      <c r="AY42" s="59">
        <v>1023.48</v>
      </c>
      <c r="AZ42" s="59">
        <v>2578.1499999999996</v>
      </c>
      <c r="BA42" s="59">
        <v>2222.5099999999998</v>
      </c>
      <c r="BB42" s="59">
        <v>3548.4799999999996</v>
      </c>
      <c r="BC42" s="59">
        <v>1702.63</v>
      </c>
      <c r="BD42" s="59">
        <v>2879.2400000000002</v>
      </c>
      <c r="BE42" s="59">
        <v>2279.7000000000003</v>
      </c>
      <c r="BF42" s="59">
        <v>1695.29</v>
      </c>
      <c r="BG42" s="59">
        <v>2055.5299999999997</v>
      </c>
      <c r="BH42" s="59">
        <v>424.5</v>
      </c>
      <c r="BI42" s="59">
        <v>1243.2700000000002</v>
      </c>
      <c r="BJ42" s="59">
        <v>1499.1</v>
      </c>
      <c r="BK42" s="59">
        <v>1020.6600000000001</v>
      </c>
      <c r="BL42" s="62">
        <v>2379.56</v>
      </c>
      <c r="BO42" s="19"/>
      <c r="BP42" s="19"/>
      <c r="BQ42" s="19"/>
    </row>
    <row r="43" spans="1:69" x14ac:dyDescent="0.25">
      <c r="A43" s="64" t="s">
        <v>136</v>
      </c>
      <c r="B43" s="23">
        <v>3728.9600000000005</v>
      </c>
      <c r="C43" s="59">
        <v>2947.4900000000002</v>
      </c>
      <c r="D43" s="59">
        <v>2602.3499999999995</v>
      </c>
      <c r="E43" s="59">
        <v>2802.6899999999996</v>
      </c>
      <c r="F43" s="59">
        <v>902.5</v>
      </c>
      <c r="G43" s="59">
        <v>1487.61</v>
      </c>
      <c r="H43" s="59">
        <v>1761.35</v>
      </c>
      <c r="I43" s="59">
        <v>1489.61</v>
      </c>
      <c r="J43" s="59">
        <v>1011.5799999999999</v>
      </c>
      <c r="K43" s="59">
        <v>331.24</v>
      </c>
      <c r="L43" s="59">
        <v>644.63</v>
      </c>
      <c r="M43" s="59">
        <v>733.8900000000001</v>
      </c>
      <c r="N43" s="59">
        <v>230.1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232.07</v>
      </c>
      <c r="W43" s="59">
        <v>240</v>
      </c>
      <c r="X43" s="59">
        <v>0</v>
      </c>
      <c r="Y43" s="59">
        <v>0</v>
      </c>
      <c r="Z43" s="59">
        <v>747.78</v>
      </c>
      <c r="AA43" s="59">
        <v>0</v>
      </c>
      <c r="AB43" s="59">
        <v>739.83999999999992</v>
      </c>
      <c r="AC43" s="59">
        <v>0</v>
      </c>
      <c r="AD43" s="59">
        <v>0</v>
      </c>
      <c r="AE43" s="59">
        <v>0</v>
      </c>
      <c r="AF43" s="59">
        <v>1337.48</v>
      </c>
      <c r="AG43" s="59">
        <v>1213.28</v>
      </c>
      <c r="AH43" s="59">
        <v>806.98</v>
      </c>
      <c r="AI43" s="59">
        <v>412.46000000000004</v>
      </c>
      <c r="AJ43" s="59">
        <v>1156.2599999999998</v>
      </c>
      <c r="AK43" s="59">
        <v>982.25</v>
      </c>
      <c r="AL43" s="59">
        <v>879.59</v>
      </c>
      <c r="AM43" s="59">
        <v>1100.28</v>
      </c>
      <c r="AN43" s="59">
        <v>1244.8300000000004</v>
      </c>
      <c r="AO43" s="59">
        <v>1027.81</v>
      </c>
      <c r="AP43" s="59">
        <v>1020.4300000000001</v>
      </c>
      <c r="AQ43" s="59">
        <v>1163.46</v>
      </c>
      <c r="AR43" s="59">
        <v>0</v>
      </c>
      <c r="AS43" s="59">
        <v>1070.04</v>
      </c>
      <c r="AT43" s="59">
        <v>1247.74</v>
      </c>
      <c r="AU43" s="59">
        <v>1206.31</v>
      </c>
      <c r="AV43" s="59">
        <v>1178.51</v>
      </c>
      <c r="AW43" s="59">
        <v>1264.83</v>
      </c>
      <c r="AX43" s="59">
        <v>652.74</v>
      </c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  <c r="BK43" s="59"/>
      <c r="BL43" s="62"/>
      <c r="BO43" s="19"/>
      <c r="BP43" s="19"/>
      <c r="BQ43" s="19"/>
    </row>
    <row r="44" spans="1:69" x14ac:dyDescent="0.25">
      <c r="A44" s="64" t="s">
        <v>137</v>
      </c>
      <c r="B44" s="23">
        <v>10080.16</v>
      </c>
      <c r="C44" s="59">
        <v>7826.8900000000012</v>
      </c>
      <c r="D44" s="59">
        <v>6134.9699999999993</v>
      </c>
      <c r="E44" s="59">
        <v>9141.94</v>
      </c>
      <c r="F44" s="59">
        <v>8903.93</v>
      </c>
      <c r="G44" s="59">
        <v>5299.9100000000008</v>
      </c>
      <c r="H44" s="59">
        <v>6894.64</v>
      </c>
      <c r="I44" s="59">
        <v>4286.3499999999995</v>
      </c>
      <c r="J44" s="59">
        <v>4506.51</v>
      </c>
      <c r="K44" s="59">
        <v>5531.98</v>
      </c>
      <c r="L44" s="59">
        <v>6638.78</v>
      </c>
      <c r="M44" s="59">
        <v>5889.01</v>
      </c>
      <c r="N44" s="59">
        <v>7769.369999999999</v>
      </c>
      <c r="O44" s="59">
        <v>7128.7</v>
      </c>
      <c r="P44" s="59">
        <v>5085.7</v>
      </c>
      <c r="Q44" s="59">
        <v>3782.5400000000004</v>
      </c>
      <c r="R44" s="59">
        <v>4492.62</v>
      </c>
      <c r="S44" s="59">
        <v>4024.5200000000004</v>
      </c>
      <c r="T44" s="59">
        <v>3681.38</v>
      </c>
      <c r="U44" s="59">
        <v>3933.27</v>
      </c>
      <c r="V44" s="59">
        <v>5502.2300000000005</v>
      </c>
      <c r="W44" s="59">
        <v>5375.29</v>
      </c>
      <c r="X44" s="59">
        <v>4004.69</v>
      </c>
      <c r="Y44" s="59">
        <v>5115.45</v>
      </c>
      <c r="Z44" s="59">
        <v>7941.92</v>
      </c>
      <c r="AA44" s="59">
        <v>6791.51</v>
      </c>
      <c r="AB44" s="59">
        <v>7331.02</v>
      </c>
      <c r="AC44" s="59">
        <v>5228.5</v>
      </c>
      <c r="AD44" s="59">
        <v>6103.24</v>
      </c>
      <c r="AE44" s="59">
        <v>7295.32</v>
      </c>
      <c r="AF44" s="59">
        <v>8247.3900000000012</v>
      </c>
      <c r="AG44" s="59">
        <v>7180.25</v>
      </c>
      <c r="AH44" s="59">
        <v>6134.9800000000014</v>
      </c>
      <c r="AI44" s="59">
        <v>6892.670000000001</v>
      </c>
      <c r="AJ44" s="59">
        <v>7023.58</v>
      </c>
      <c r="AK44" s="59">
        <v>7932.0199999999995</v>
      </c>
      <c r="AL44" s="59">
        <v>7678.130000000001</v>
      </c>
      <c r="AM44" s="59">
        <v>6295.63</v>
      </c>
      <c r="AN44" s="59">
        <v>6579.28</v>
      </c>
      <c r="AO44" s="59">
        <v>7442.0999999999995</v>
      </c>
      <c r="AP44" s="59">
        <v>8378.2999999999993</v>
      </c>
      <c r="AQ44" s="59">
        <v>7547.2199999999993</v>
      </c>
      <c r="AR44" s="59">
        <v>7259.6100000000006</v>
      </c>
      <c r="AS44" s="59">
        <v>6108.59</v>
      </c>
      <c r="AT44" s="59">
        <v>6480.09</v>
      </c>
      <c r="AU44" s="59">
        <v>3964.0099999999998</v>
      </c>
      <c r="AV44" s="59">
        <v>7180.2699999999995</v>
      </c>
      <c r="AW44" s="59">
        <v>5528.03</v>
      </c>
      <c r="AX44" s="59">
        <v>4934.95</v>
      </c>
      <c r="AY44" s="59">
        <v>7215.9800000000005</v>
      </c>
      <c r="AZ44" s="59">
        <v>5282.0700000000006</v>
      </c>
      <c r="BA44" s="59">
        <v>7457.9599999999991</v>
      </c>
      <c r="BB44" s="59">
        <v>5137.26</v>
      </c>
      <c r="BC44" s="59">
        <v>6330.14</v>
      </c>
      <c r="BD44" s="59">
        <v>6990.2500000000009</v>
      </c>
      <c r="BE44" s="59">
        <v>6670.17</v>
      </c>
      <c r="BF44" s="59">
        <v>7089.72</v>
      </c>
      <c r="BG44" s="59">
        <v>7662.6900000000005</v>
      </c>
      <c r="BH44" s="59">
        <v>8119.58</v>
      </c>
      <c r="BI44" s="59">
        <v>6525.0000000000009</v>
      </c>
      <c r="BJ44" s="59">
        <v>7874.53</v>
      </c>
      <c r="BK44" s="59">
        <v>7966.9300000000012</v>
      </c>
      <c r="BL44" s="62">
        <v>9756.4499999999989</v>
      </c>
      <c r="BO44" s="19"/>
      <c r="BP44" s="19"/>
      <c r="BQ44" s="19"/>
    </row>
    <row r="45" spans="1:69" x14ac:dyDescent="0.25">
      <c r="A45" s="64" t="s">
        <v>138</v>
      </c>
      <c r="B45" s="23">
        <v>5922.72</v>
      </c>
      <c r="C45" s="59">
        <v>5420.91</v>
      </c>
      <c r="D45" s="59">
        <v>4938.9299999999994</v>
      </c>
      <c r="E45" s="59">
        <v>6926.3899999999994</v>
      </c>
      <c r="F45" s="59">
        <v>3421.5299999999997</v>
      </c>
      <c r="G45" s="59">
        <v>4710.8099999999995</v>
      </c>
      <c r="H45" s="59">
        <v>5274.1399999999994</v>
      </c>
      <c r="I45" s="59">
        <v>7590.8600000000006</v>
      </c>
      <c r="J45" s="59">
        <v>5621.2300000000005</v>
      </c>
      <c r="K45" s="59">
        <v>6400.76</v>
      </c>
      <c r="L45" s="59">
        <v>7624.58</v>
      </c>
      <c r="M45" s="59">
        <v>4080.0599999999995</v>
      </c>
      <c r="N45" s="59">
        <v>6870.8499999999995</v>
      </c>
      <c r="O45" s="59">
        <v>4335.93</v>
      </c>
      <c r="P45" s="59">
        <v>5958.43</v>
      </c>
      <c r="Q45" s="59">
        <v>3778.58</v>
      </c>
      <c r="R45" s="59">
        <v>4770.32</v>
      </c>
      <c r="S45" s="59">
        <v>7945.91</v>
      </c>
      <c r="T45" s="59">
        <v>6115.14</v>
      </c>
      <c r="U45" s="59">
        <v>5974.31</v>
      </c>
      <c r="V45" s="59">
        <v>6690.35</v>
      </c>
      <c r="W45" s="59">
        <v>3847.98</v>
      </c>
      <c r="X45" s="59">
        <v>6851.01</v>
      </c>
      <c r="Y45" s="59">
        <v>4829.82</v>
      </c>
      <c r="Z45" s="59">
        <v>6646.7000000000007</v>
      </c>
      <c r="AA45" s="59">
        <v>6708.1999999999989</v>
      </c>
      <c r="AB45" s="59">
        <v>6341.26</v>
      </c>
      <c r="AC45" s="59">
        <v>7202.1</v>
      </c>
      <c r="AD45" s="59">
        <v>7910.2</v>
      </c>
      <c r="AE45" s="59">
        <v>6827.2100000000009</v>
      </c>
      <c r="AF45" s="59">
        <v>6127.83</v>
      </c>
      <c r="AG45" s="59">
        <v>5569.67</v>
      </c>
      <c r="AH45" s="59">
        <v>4522.38</v>
      </c>
      <c r="AI45" s="59">
        <v>5506.2</v>
      </c>
      <c r="AJ45" s="59">
        <v>5880.1</v>
      </c>
      <c r="AK45" s="59">
        <v>4448.99</v>
      </c>
      <c r="AL45" s="59">
        <v>4777.0599999999995</v>
      </c>
      <c r="AM45" s="59">
        <v>3322.6800000000003</v>
      </c>
      <c r="AN45" s="59">
        <v>3748.8100000000004</v>
      </c>
      <c r="AO45" s="59">
        <v>4799.4800000000005</v>
      </c>
      <c r="AP45" s="59">
        <v>5791.56</v>
      </c>
      <c r="AQ45" s="59">
        <v>6852.5499999999993</v>
      </c>
      <c r="AR45" s="59">
        <v>4788.96</v>
      </c>
      <c r="AS45" s="59">
        <v>5731.8</v>
      </c>
      <c r="AT45" s="59">
        <v>6244.8499999999995</v>
      </c>
      <c r="AU45" s="59">
        <v>4827.4400000000005</v>
      </c>
      <c r="AV45" s="59">
        <v>4269.28</v>
      </c>
      <c r="AW45" s="59">
        <v>4356.96</v>
      </c>
      <c r="AX45" s="59">
        <v>3929.52</v>
      </c>
      <c r="AY45" s="59">
        <v>4325.41</v>
      </c>
      <c r="AZ45" s="59">
        <v>7295.51</v>
      </c>
      <c r="BA45" s="59">
        <v>8685.9399999999987</v>
      </c>
      <c r="BB45" s="59">
        <v>2717.8</v>
      </c>
      <c r="BC45" s="59">
        <v>5299.5</v>
      </c>
      <c r="BD45" s="59">
        <v>7120.1699999999992</v>
      </c>
      <c r="BE45" s="59">
        <v>8382.2200000000012</v>
      </c>
      <c r="BF45" s="59">
        <v>6829.53</v>
      </c>
      <c r="BG45" s="59">
        <v>8787.26</v>
      </c>
      <c r="BH45" s="59">
        <v>6981</v>
      </c>
      <c r="BI45" s="59">
        <v>6319.5199999999995</v>
      </c>
      <c r="BJ45" s="59">
        <v>5235.79</v>
      </c>
      <c r="BK45" s="59">
        <v>5714.14</v>
      </c>
      <c r="BL45" s="62">
        <v>5727.16</v>
      </c>
      <c r="BO45" s="19"/>
      <c r="BP45" s="19"/>
      <c r="BQ45" s="19"/>
    </row>
    <row r="46" spans="1:69" x14ac:dyDescent="0.25">
      <c r="A46" s="64" t="s">
        <v>139</v>
      </c>
      <c r="B46" s="23">
        <v>21130.210000000003</v>
      </c>
      <c r="C46" s="59">
        <v>17928.849999999999</v>
      </c>
      <c r="D46" s="59">
        <v>17546.04</v>
      </c>
      <c r="E46" s="59">
        <v>21354.350000000002</v>
      </c>
      <c r="F46" s="59">
        <v>19448.219999999998</v>
      </c>
      <c r="G46" s="59">
        <v>16857.750000000004</v>
      </c>
      <c r="H46" s="59">
        <v>20055.18</v>
      </c>
      <c r="I46" s="59">
        <v>17395.28</v>
      </c>
      <c r="J46" s="59">
        <v>16891.48</v>
      </c>
      <c r="K46" s="59">
        <v>18902.759999999998</v>
      </c>
      <c r="L46" s="59">
        <v>17637.280000000002</v>
      </c>
      <c r="M46" s="59">
        <v>15471.29</v>
      </c>
      <c r="N46" s="59">
        <v>19807.23</v>
      </c>
      <c r="O46" s="59">
        <v>23796.050000000003</v>
      </c>
      <c r="P46" s="59">
        <v>21136.180000000004</v>
      </c>
      <c r="Q46" s="59">
        <v>14604.5</v>
      </c>
      <c r="R46" s="59">
        <v>14656.07</v>
      </c>
      <c r="S46" s="59">
        <v>14989.31</v>
      </c>
      <c r="T46" s="59">
        <v>15415.760000000002</v>
      </c>
      <c r="U46" s="59">
        <v>12359.199999999999</v>
      </c>
      <c r="V46" s="59">
        <v>17349.68</v>
      </c>
      <c r="W46" s="59">
        <v>18111.329999999998</v>
      </c>
      <c r="X46" s="59">
        <v>15548.65</v>
      </c>
      <c r="Y46" s="59">
        <v>14193.91</v>
      </c>
      <c r="Z46" s="59">
        <v>24093.579999999998</v>
      </c>
      <c r="AA46" s="59">
        <v>20679.98</v>
      </c>
      <c r="AB46" s="59">
        <v>18755.980000000003</v>
      </c>
      <c r="AC46" s="59">
        <v>14767.17</v>
      </c>
      <c r="AD46" s="59">
        <v>18214.490000000002</v>
      </c>
      <c r="AE46" s="59">
        <v>22857.86</v>
      </c>
      <c r="AF46" s="59">
        <v>29480.76</v>
      </c>
      <c r="AG46" s="59">
        <v>27489.33</v>
      </c>
      <c r="AH46" s="59">
        <v>15251.130000000001</v>
      </c>
      <c r="AI46" s="59">
        <v>17625.38</v>
      </c>
      <c r="AJ46" s="59">
        <v>23072.06</v>
      </c>
      <c r="AK46" s="59">
        <v>23712.74</v>
      </c>
      <c r="AL46" s="59">
        <v>24557.719999999998</v>
      </c>
      <c r="AM46" s="59">
        <v>17317.93</v>
      </c>
      <c r="AN46" s="59">
        <v>22869.760000000002</v>
      </c>
      <c r="AO46" s="59">
        <v>19930.21</v>
      </c>
      <c r="AP46" s="59">
        <v>25476.089999999997</v>
      </c>
      <c r="AQ46" s="59">
        <v>24619.199999999997</v>
      </c>
      <c r="AR46" s="59">
        <v>21947.430000000004</v>
      </c>
      <c r="AS46" s="59">
        <v>20116.650000000001</v>
      </c>
      <c r="AT46" s="59">
        <v>26812.959999999999</v>
      </c>
      <c r="AU46" s="59">
        <v>13047.46</v>
      </c>
      <c r="AV46" s="59">
        <v>20769.23</v>
      </c>
      <c r="AW46" s="59">
        <v>16566.2</v>
      </c>
      <c r="AX46" s="59">
        <v>17790.009999999998</v>
      </c>
      <c r="AY46" s="59">
        <v>20769.219999999998</v>
      </c>
      <c r="AZ46" s="59">
        <v>26640.400000000001</v>
      </c>
      <c r="BA46" s="59">
        <v>21322.620000000003</v>
      </c>
      <c r="BB46" s="59">
        <v>23960.690000000002</v>
      </c>
      <c r="BC46" s="59">
        <v>25129.149999999994</v>
      </c>
      <c r="BD46" s="59">
        <v>36380.560000000005</v>
      </c>
      <c r="BE46" s="59">
        <v>35303.589999999997</v>
      </c>
      <c r="BF46" s="59">
        <v>34074.340000000004</v>
      </c>
      <c r="BG46" s="59">
        <v>38683.629999999997</v>
      </c>
      <c r="BH46" s="59">
        <v>28492.21</v>
      </c>
      <c r="BI46" s="59">
        <v>24116.25</v>
      </c>
      <c r="BJ46" s="59">
        <v>24839</v>
      </c>
      <c r="BK46" s="59">
        <v>12387.02</v>
      </c>
      <c r="BL46" s="62">
        <v>24782.660000000003</v>
      </c>
      <c r="BO46" s="19"/>
      <c r="BP46" s="19"/>
      <c r="BQ46" s="19"/>
    </row>
    <row r="47" spans="1:69" x14ac:dyDescent="0.25">
      <c r="A47" s="64" t="s">
        <v>140</v>
      </c>
      <c r="B47" s="23">
        <v>138.85</v>
      </c>
      <c r="C47" s="59">
        <v>0</v>
      </c>
      <c r="D47" s="59">
        <v>0</v>
      </c>
      <c r="E47" s="59">
        <v>0</v>
      </c>
      <c r="F47" s="59">
        <v>0</v>
      </c>
      <c r="G47" s="59">
        <v>0</v>
      </c>
      <c r="H47" s="59">
        <v>0</v>
      </c>
      <c r="I47" s="59">
        <v>277.7</v>
      </c>
      <c r="J47" s="59">
        <v>208.26999999999998</v>
      </c>
      <c r="K47" s="59">
        <v>0</v>
      </c>
      <c r="L47" s="59">
        <v>0</v>
      </c>
      <c r="M47" s="59">
        <v>555.38</v>
      </c>
      <c r="N47" s="59">
        <v>0</v>
      </c>
      <c r="O47" s="59">
        <v>0</v>
      </c>
      <c r="P47" s="59">
        <v>124.96</v>
      </c>
      <c r="Q47" s="59">
        <v>0</v>
      </c>
      <c r="R47" s="59">
        <v>0</v>
      </c>
      <c r="S47" s="59">
        <v>428.44</v>
      </c>
      <c r="T47" s="59">
        <v>251.89999999999998</v>
      </c>
      <c r="U47" s="59">
        <v>0</v>
      </c>
      <c r="V47" s="59">
        <v>0</v>
      </c>
      <c r="W47" s="59">
        <v>0</v>
      </c>
      <c r="X47" s="59">
        <v>138.85</v>
      </c>
      <c r="Y47" s="59">
        <v>158.69</v>
      </c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59"/>
      <c r="BB47" s="59"/>
      <c r="BC47" s="59"/>
      <c r="BD47" s="59"/>
      <c r="BE47" s="59"/>
      <c r="BF47" s="59"/>
      <c r="BG47" s="59"/>
      <c r="BH47" s="59"/>
      <c r="BI47" s="59"/>
      <c r="BJ47" s="59"/>
      <c r="BK47" s="59"/>
      <c r="BL47" s="62"/>
      <c r="BO47" s="19"/>
      <c r="BP47" s="19"/>
      <c r="BQ47" s="19"/>
    </row>
    <row r="48" spans="1:69" x14ac:dyDescent="0.25">
      <c r="A48" s="64" t="s">
        <v>141</v>
      </c>
      <c r="B48" s="23">
        <v>4240.72</v>
      </c>
      <c r="C48" s="59">
        <v>4496.5999999999995</v>
      </c>
      <c r="D48" s="59">
        <v>4419.2299999999996</v>
      </c>
      <c r="E48" s="59">
        <v>5022.2299999999996</v>
      </c>
      <c r="F48" s="59">
        <v>4750.4800000000005</v>
      </c>
      <c r="G48" s="59">
        <v>3869.7999999999997</v>
      </c>
      <c r="H48" s="59">
        <v>3512.7700000000004</v>
      </c>
      <c r="I48" s="59">
        <v>3209.31</v>
      </c>
      <c r="J48" s="59">
        <v>2590.4499999999998</v>
      </c>
      <c r="K48" s="59">
        <v>1923.9899999999998</v>
      </c>
      <c r="L48" s="59">
        <v>2495.2399999999998</v>
      </c>
      <c r="M48" s="59">
        <v>1203.98</v>
      </c>
      <c r="N48" s="59">
        <v>2213.58</v>
      </c>
      <c r="O48" s="59">
        <v>2649.96</v>
      </c>
      <c r="P48" s="59">
        <v>3181.5299999999997</v>
      </c>
      <c r="Q48" s="59">
        <v>3697.2499999999995</v>
      </c>
      <c r="R48" s="59">
        <v>2501.1899999999996</v>
      </c>
      <c r="S48" s="59">
        <v>5357.43</v>
      </c>
      <c r="T48" s="59">
        <v>3808.33</v>
      </c>
      <c r="U48" s="59">
        <v>3431.45</v>
      </c>
      <c r="V48" s="59">
        <v>2473.4300000000003</v>
      </c>
      <c r="W48" s="59">
        <v>2154.09</v>
      </c>
      <c r="X48" s="59">
        <v>2211.59</v>
      </c>
      <c r="Y48" s="59">
        <v>1132.58</v>
      </c>
      <c r="Z48" s="59">
        <v>3177.55</v>
      </c>
      <c r="AA48" s="59">
        <v>2191.77</v>
      </c>
      <c r="AB48" s="59">
        <v>1965.6499999999999</v>
      </c>
      <c r="AC48" s="59">
        <v>0</v>
      </c>
      <c r="AD48" s="59">
        <v>0</v>
      </c>
      <c r="AE48" s="59">
        <v>3324.3500000000004</v>
      </c>
      <c r="AF48" s="59">
        <v>2513.09</v>
      </c>
      <c r="AG48" s="59">
        <v>3133.9300000000003</v>
      </c>
      <c r="AH48" s="59">
        <v>2683.6899999999996</v>
      </c>
      <c r="AI48" s="59">
        <v>1856.56</v>
      </c>
      <c r="AJ48" s="59">
        <v>4015.19</v>
      </c>
      <c r="AK48" s="59">
        <v>2495.2400000000002</v>
      </c>
      <c r="AL48" s="59">
        <v>1687.96</v>
      </c>
      <c r="AM48" s="59">
        <v>930.26</v>
      </c>
      <c r="AN48" s="59">
        <v>0</v>
      </c>
      <c r="AO48" s="59">
        <v>1896.2299999999998</v>
      </c>
      <c r="AP48" s="59">
        <v>2987.16</v>
      </c>
      <c r="AQ48" s="59">
        <v>3492.9399999999996</v>
      </c>
      <c r="AR48" s="59">
        <v>1521.34</v>
      </c>
      <c r="AS48" s="59">
        <v>2029.8999999999999</v>
      </c>
      <c r="AT48" s="59">
        <v>3768.83</v>
      </c>
      <c r="AU48" s="59">
        <v>292.17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  <c r="BE48" s="59">
        <v>0</v>
      </c>
      <c r="BF48" s="59">
        <v>636.1</v>
      </c>
      <c r="BG48" s="59"/>
      <c r="BH48" s="59"/>
      <c r="BI48" s="59"/>
      <c r="BJ48" s="59"/>
      <c r="BK48" s="59"/>
      <c r="BL48" s="62"/>
      <c r="BO48" s="19"/>
      <c r="BP48" s="19"/>
      <c r="BQ48" s="19"/>
    </row>
    <row r="49" spans="1:69" x14ac:dyDescent="0.25">
      <c r="A49" s="64" t="s">
        <v>142</v>
      </c>
      <c r="B49" s="23">
        <v>4387.5</v>
      </c>
      <c r="C49" s="59">
        <v>4808.01</v>
      </c>
      <c r="D49" s="59">
        <v>4502.5500000000011</v>
      </c>
      <c r="E49" s="59">
        <v>4443.03</v>
      </c>
      <c r="F49" s="59">
        <v>6331.3400000000011</v>
      </c>
      <c r="G49" s="59">
        <v>5190.82</v>
      </c>
      <c r="H49" s="59">
        <v>6321.43</v>
      </c>
      <c r="I49" s="59">
        <v>3461.21</v>
      </c>
      <c r="J49" s="59">
        <v>3429.47</v>
      </c>
      <c r="K49" s="59">
        <v>4792.1399999999994</v>
      </c>
      <c r="L49" s="59">
        <v>4871.49</v>
      </c>
      <c r="M49" s="59">
        <v>3389.7999999999997</v>
      </c>
      <c r="N49" s="59">
        <v>3873.79</v>
      </c>
      <c r="O49" s="59">
        <v>6484.0700000000006</v>
      </c>
      <c r="P49" s="59">
        <v>4607.68</v>
      </c>
      <c r="Q49" s="59">
        <v>2800.7</v>
      </c>
      <c r="R49" s="59">
        <v>4829.83</v>
      </c>
      <c r="S49" s="59">
        <v>3189.4700000000003</v>
      </c>
      <c r="T49" s="59">
        <v>3312.44</v>
      </c>
      <c r="U49" s="59">
        <v>2761.03</v>
      </c>
      <c r="V49" s="59">
        <v>4203.03</v>
      </c>
      <c r="W49" s="59">
        <v>3508.81</v>
      </c>
      <c r="X49" s="59">
        <v>2840.37</v>
      </c>
      <c r="Y49" s="59">
        <v>3697.2399999999993</v>
      </c>
      <c r="Z49" s="59">
        <v>3851.95</v>
      </c>
      <c r="AA49" s="59">
        <v>3788.48</v>
      </c>
      <c r="AB49" s="59">
        <v>3473.1000000000004</v>
      </c>
      <c r="AC49" s="59">
        <v>4689</v>
      </c>
      <c r="AD49" s="59">
        <v>5268.17</v>
      </c>
      <c r="AE49" s="59">
        <v>4276.42</v>
      </c>
      <c r="AF49" s="59">
        <v>4218.91</v>
      </c>
      <c r="AG49" s="59">
        <v>4794.1100000000006</v>
      </c>
      <c r="AH49" s="59">
        <v>2961.3599999999997</v>
      </c>
      <c r="AI49" s="59">
        <v>3486.9900000000002</v>
      </c>
      <c r="AJ49" s="59">
        <v>6614.97</v>
      </c>
      <c r="AK49" s="59">
        <v>5559.75</v>
      </c>
      <c r="AL49" s="59">
        <v>5030.1499999999996</v>
      </c>
      <c r="AM49" s="59">
        <v>2594.42</v>
      </c>
      <c r="AN49" s="59">
        <v>4564.03</v>
      </c>
      <c r="AO49" s="59">
        <v>4877.4399999999996</v>
      </c>
      <c r="AP49" s="59">
        <v>5777.93</v>
      </c>
      <c r="AQ49" s="59">
        <v>5266.1799999999994</v>
      </c>
      <c r="AR49" s="59">
        <v>3290.6199999999994</v>
      </c>
      <c r="AS49" s="59">
        <v>5002.1899999999996</v>
      </c>
      <c r="AT49" s="59">
        <v>6436.26</v>
      </c>
      <c r="AU49" s="59">
        <v>3281.89</v>
      </c>
      <c r="AV49" s="59">
        <v>3847.79</v>
      </c>
      <c r="AW49" s="59">
        <v>4101.8799999999992</v>
      </c>
      <c r="AX49" s="59">
        <v>4417.25</v>
      </c>
      <c r="AY49" s="59">
        <v>5046.04</v>
      </c>
      <c r="AZ49" s="59">
        <v>6041.73</v>
      </c>
      <c r="BA49" s="59">
        <v>4740.58</v>
      </c>
      <c r="BB49" s="59">
        <v>4631.49</v>
      </c>
      <c r="BC49" s="59">
        <v>3884.09</v>
      </c>
      <c r="BD49" s="59">
        <v>7406.5499999999993</v>
      </c>
      <c r="BE49" s="59">
        <v>4896.57</v>
      </c>
      <c r="BF49" s="59">
        <v>8605.5800000000017</v>
      </c>
      <c r="BG49" s="59">
        <v>7328.85</v>
      </c>
      <c r="BH49" s="59">
        <v>8785.0399999999991</v>
      </c>
      <c r="BI49" s="59">
        <v>3489.76</v>
      </c>
      <c r="BJ49" s="59">
        <v>3620.7499999999995</v>
      </c>
      <c r="BK49" s="59">
        <v>3193.9399999999996</v>
      </c>
      <c r="BL49" s="62">
        <v>5171.8500000000004</v>
      </c>
      <c r="BO49" s="19"/>
      <c r="BP49" s="19"/>
      <c r="BQ49" s="19"/>
    </row>
    <row r="50" spans="1:69" x14ac:dyDescent="0.25">
      <c r="A50" s="64" t="s">
        <v>143</v>
      </c>
      <c r="B50" s="23">
        <v>1414.2300000000002</v>
      </c>
      <c r="C50" s="59">
        <v>632.74</v>
      </c>
      <c r="D50" s="59">
        <v>259.84000000000003</v>
      </c>
      <c r="E50" s="59">
        <v>573.24</v>
      </c>
      <c r="F50" s="59">
        <v>1477.71</v>
      </c>
      <c r="G50" s="59">
        <v>1806.97</v>
      </c>
      <c r="H50" s="59">
        <v>1755.4099999999999</v>
      </c>
      <c r="I50" s="59">
        <v>733.89</v>
      </c>
      <c r="J50" s="59">
        <v>466.12</v>
      </c>
      <c r="K50" s="59">
        <v>1368.62</v>
      </c>
      <c r="L50" s="59">
        <v>1071.0900000000001</v>
      </c>
      <c r="M50" s="59">
        <v>505.78999999999996</v>
      </c>
      <c r="N50" s="59">
        <v>359.02</v>
      </c>
      <c r="O50" s="59">
        <v>1666.1399999999999</v>
      </c>
      <c r="P50" s="59">
        <v>2277.06</v>
      </c>
      <c r="Q50" s="59">
        <v>712.07</v>
      </c>
      <c r="R50" s="59">
        <v>1192.08</v>
      </c>
      <c r="S50" s="59">
        <v>1227.79</v>
      </c>
      <c r="T50" s="59">
        <v>1079.02</v>
      </c>
      <c r="U50" s="59">
        <v>829.09999999999991</v>
      </c>
      <c r="V50" s="59">
        <v>1475.7199999999998</v>
      </c>
      <c r="W50" s="59">
        <v>841.01</v>
      </c>
      <c r="X50" s="59">
        <v>706.13999999999987</v>
      </c>
      <c r="Y50" s="59">
        <v>251.9</v>
      </c>
      <c r="Z50" s="59">
        <v>1596.7099999999998</v>
      </c>
      <c r="AA50" s="59">
        <v>801.33999999999992</v>
      </c>
      <c r="AB50" s="59">
        <v>1564.9900000000002</v>
      </c>
      <c r="AC50" s="59">
        <v>1198.04</v>
      </c>
      <c r="AD50" s="59">
        <v>1557.05</v>
      </c>
      <c r="AE50" s="59">
        <v>831.08</v>
      </c>
      <c r="AF50" s="59">
        <v>563.32000000000005</v>
      </c>
      <c r="AG50" s="59">
        <v>825.13000000000011</v>
      </c>
      <c r="AH50" s="59">
        <v>521.66</v>
      </c>
      <c r="AI50" s="59">
        <v>0</v>
      </c>
      <c r="AJ50" s="59">
        <v>341.16</v>
      </c>
      <c r="AK50" s="59">
        <v>920.33999999999992</v>
      </c>
      <c r="AL50" s="59">
        <v>868.77</v>
      </c>
      <c r="AM50" s="59">
        <v>366.95000000000005</v>
      </c>
      <c r="AN50" s="59">
        <v>948.11999999999989</v>
      </c>
      <c r="AO50" s="59">
        <v>1039.3500000000001</v>
      </c>
      <c r="AP50" s="59">
        <v>1164.31</v>
      </c>
      <c r="AQ50" s="59">
        <v>1122.6600000000001</v>
      </c>
      <c r="AR50" s="59">
        <v>771.58</v>
      </c>
      <c r="AS50" s="59">
        <v>1347.59</v>
      </c>
      <c r="AT50" s="59">
        <v>1172.45</v>
      </c>
      <c r="AU50" s="59">
        <v>317.15999999999997</v>
      </c>
      <c r="AV50" s="59">
        <v>652.57000000000005</v>
      </c>
      <c r="AW50" s="59">
        <v>195.97</v>
      </c>
      <c r="AX50" s="59">
        <v>713.06999999999994</v>
      </c>
      <c r="AY50" s="59">
        <v>0</v>
      </c>
      <c r="AZ50" s="59">
        <v>0</v>
      </c>
      <c r="BA50" s="59">
        <v>1700.65</v>
      </c>
      <c r="BB50" s="59">
        <v>1243.6599999999999</v>
      </c>
      <c r="BC50" s="59">
        <v>921.92000000000007</v>
      </c>
      <c r="BD50" s="59">
        <v>1211.32</v>
      </c>
      <c r="BE50" s="59">
        <v>1092.3500000000001</v>
      </c>
      <c r="BF50" s="59">
        <v>1140.2100000000003</v>
      </c>
      <c r="BG50" s="59">
        <v>862.9799999999999</v>
      </c>
      <c r="BH50" s="59">
        <v>808.59999999999991</v>
      </c>
      <c r="BI50" s="59">
        <v>573.09</v>
      </c>
      <c r="BJ50" s="59">
        <v>338.66999999999996</v>
      </c>
      <c r="BK50" s="59">
        <v>1519.03</v>
      </c>
      <c r="BL50" s="62">
        <v>920.45999999999992</v>
      </c>
      <c r="BO50" s="19"/>
      <c r="BP50" s="19"/>
      <c r="BQ50" s="19"/>
    </row>
    <row r="51" spans="1:69" x14ac:dyDescent="0.25">
      <c r="A51" s="64" t="s">
        <v>144</v>
      </c>
      <c r="B51" s="23">
        <v>1348.78</v>
      </c>
      <c r="C51" s="59">
        <v>922.32999999999993</v>
      </c>
      <c r="D51" s="59">
        <v>0</v>
      </c>
      <c r="E51" s="59">
        <v>952.09</v>
      </c>
      <c r="F51" s="59">
        <v>333.23</v>
      </c>
      <c r="G51" s="59">
        <v>317.36</v>
      </c>
      <c r="H51" s="59">
        <v>416.54</v>
      </c>
      <c r="I51" s="59">
        <v>1071.0899999999999</v>
      </c>
      <c r="J51" s="59">
        <v>1110.76</v>
      </c>
      <c r="K51" s="59">
        <v>8489.380000000001</v>
      </c>
      <c r="L51" s="59">
        <v>0</v>
      </c>
      <c r="M51" s="59">
        <v>0</v>
      </c>
      <c r="N51" s="59">
        <v>0</v>
      </c>
      <c r="O51" s="59">
        <v>0</v>
      </c>
      <c r="P51" s="59">
        <v>0</v>
      </c>
      <c r="Q51" s="59">
        <v>599.02</v>
      </c>
      <c r="R51" s="59">
        <v>29.75</v>
      </c>
      <c r="S51" s="59">
        <v>833.06999999999994</v>
      </c>
      <c r="T51" s="59">
        <v>416.54</v>
      </c>
      <c r="U51" s="59">
        <v>5141.2300000000005</v>
      </c>
      <c r="V51" s="59">
        <v>3748.8100000000004</v>
      </c>
      <c r="W51" s="59">
        <v>3818.25</v>
      </c>
      <c r="X51" s="59">
        <v>3153.76</v>
      </c>
      <c r="Y51" s="59">
        <v>624.79999999999995</v>
      </c>
      <c r="Z51" s="59">
        <v>3792.45</v>
      </c>
      <c r="AA51" s="59">
        <v>5117.4199999999992</v>
      </c>
      <c r="AB51" s="59">
        <v>0</v>
      </c>
      <c r="AC51" s="59">
        <v>0</v>
      </c>
      <c r="AD51" s="59">
        <v>0</v>
      </c>
      <c r="AE51" s="59">
        <v>0</v>
      </c>
      <c r="AF51" s="59">
        <v>3727.7799999999997</v>
      </c>
      <c r="AG51" s="59">
        <v>0</v>
      </c>
      <c r="AH51" s="59">
        <v>0</v>
      </c>
      <c r="AI51" s="59">
        <v>0</v>
      </c>
      <c r="AJ51" s="59">
        <v>0</v>
      </c>
      <c r="AK51" s="59">
        <v>0</v>
      </c>
      <c r="AL51" s="59">
        <v>0</v>
      </c>
      <c r="AM51" s="59">
        <v>0</v>
      </c>
      <c r="AN51" s="59">
        <v>300.05</v>
      </c>
      <c r="AO51" s="59">
        <v>162.05000000000001</v>
      </c>
      <c r="AP51" s="59">
        <v>454.41999999999996</v>
      </c>
      <c r="AQ51" s="59">
        <v>496.68000000000006</v>
      </c>
      <c r="AR51" s="59">
        <v>1459.97</v>
      </c>
      <c r="AS51" s="59">
        <v>2277.5299999999997</v>
      </c>
      <c r="AT51" s="59">
        <v>702.41</v>
      </c>
      <c r="AU51" s="59">
        <v>3451.44</v>
      </c>
      <c r="AV51" s="59"/>
      <c r="AW51" s="59"/>
      <c r="AX51" s="59"/>
      <c r="AY51" s="59"/>
      <c r="AZ51" s="59"/>
      <c r="BA51" s="59"/>
      <c r="BB51" s="59"/>
      <c r="BC51" s="59"/>
      <c r="BD51" s="59"/>
      <c r="BE51" s="59"/>
      <c r="BF51" s="59"/>
      <c r="BG51" s="59"/>
      <c r="BH51" s="59"/>
      <c r="BI51" s="59"/>
      <c r="BJ51" s="59"/>
      <c r="BK51" s="59"/>
      <c r="BL51" s="62"/>
      <c r="BO51" s="19"/>
      <c r="BP51" s="19"/>
      <c r="BQ51" s="19"/>
    </row>
    <row r="52" spans="1:69" x14ac:dyDescent="0.25">
      <c r="A52" s="64" t="s">
        <v>145</v>
      </c>
      <c r="B52" s="23">
        <v>30629.199999999997</v>
      </c>
      <c r="C52" s="59">
        <v>31831.210000000003</v>
      </c>
      <c r="D52" s="59">
        <v>27836.45</v>
      </c>
      <c r="E52" s="59">
        <v>29542.26</v>
      </c>
      <c r="F52" s="59">
        <v>12168.779999999999</v>
      </c>
      <c r="G52" s="59">
        <v>20977.5</v>
      </c>
      <c r="H52" s="59">
        <v>19285.57</v>
      </c>
      <c r="I52" s="59">
        <v>35161.5</v>
      </c>
      <c r="J52" s="59">
        <v>22586.13</v>
      </c>
      <c r="K52" s="59">
        <v>11623.320000000002</v>
      </c>
      <c r="L52" s="59">
        <v>23635.399999999998</v>
      </c>
      <c r="M52" s="59">
        <v>14598.559999999998</v>
      </c>
      <c r="N52" s="59">
        <v>21479.309999999998</v>
      </c>
      <c r="O52" s="59">
        <v>26737.58</v>
      </c>
      <c r="P52" s="59">
        <v>17171.159999999996</v>
      </c>
      <c r="Q52" s="59">
        <v>15903.710000000001</v>
      </c>
      <c r="R52" s="59">
        <v>16040.550000000001</v>
      </c>
      <c r="S52" s="59">
        <v>22679.340000000004</v>
      </c>
      <c r="T52" s="59">
        <v>16760.57</v>
      </c>
      <c r="U52" s="59">
        <v>27189.82</v>
      </c>
      <c r="V52" s="59">
        <v>34891.749999999993</v>
      </c>
      <c r="W52" s="59">
        <v>18617.14</v>
      </c>
      <c r="X52" s="59">
        <v>28766.7</v>
      </c>
      <c r="Y52" s="59">
        <v>24083.659999999996</v>
      </c>
      <c r="Z52" s="59">
        <v>25759.71</v>
      </c>
      <c r="AA52" s="59">
        <v>32551.22</v>
      </c>
      <c r="AB52" s="59">
        <v>19148.72</v>
      </c>
      <c r="AC52" s="59">
        <v>17895.140000000003</v>
      </c>
      <c r="AD52" s="59">
        <v>28881.730000000003</v>
      </c>
      <c r="AE52" s="59">
        <v>58164.150000000009</v>
      </c>
      <c r="AF52" s="59">
        <v>37920.559999999998</v>
      </c>
      <c r="AG52" s="59">
        <v>32323.130000000005</v>
      </c>
      <c r="AH52" s="59">
        <v>33836.53</v>
      </c>
      <c r="AI52" s="59">
        <v>29518.440000000002</v>
      </c>
      <c r="AJ52" s="59">
        <v>39096.769999999997</v>
      </c>
      <c r="AK52" s="59">
        <v>35663.33</v>
      </c>
      <c r="AL52" s="59">
        <v>35324.159999999996</v>
      </c>
      <c r="AM52" s="59">
        <v>45941.82</v>
      </c>
      <c r="AN52" s="59">
        <v>36859.39</v>
      </c>
      <c r="AO52" s="59">
        <v>29573.989999999998</v>
      </c>
      <c r="AP52" s="59">
        <v>45384.46</v>
      </c>
      <c r="AQ52" s="59">
        <v>29197.119999999995</v>
      </c>
      <c r="AR52" s="59">
        <v>24815.579999999998</v>
      </c>
      <c r="AS52" s="59">
        <v>26112.779999999995</v>
      </c>
      <c r="AT52" s="59">
        <v>28233.14</v>
      </c>
      <c r="AU52" s="59">
        <v>37872.949999999997</v>
      </c>
      <c r="AV52" s="59">
        <v>44097.17</v>
      </c>
      <c r="AW52" s="59">
        <v>51463.89</v>
      </c>
      <c r="AX52" s="59">
        <v>10560.16</v>
      </c>
      <c r="AY52" s="59">
        <v>46209.599999999999</v>
      </c>
      <c r="AZ52" s="59">
        <v>31700.289999999997</v>
      </c>
      <c r="BA52" s="59">
        <v>46733.25</v>
      </c>
      <c r="BB52" s="59">
        <v>11657.039999999999</v>
      </c>
      <c r="BC52" s="59">
        <v>31079.46</v>
      </c>
      <c r="BD52" s="59">
        <v>32780.129999999997</v>
      </c>
      <c r="BE52" s="59">
        <v>37995.69</v>
      </c>
      <c r="BF52" s="59">
        <v>21209.15</v>
      </c>
      <c r="BG52" s="59">
        <v>31973.63</v>
      </c>
      <c r="BH52" s="59">
        <v>28972.109999999997</v>
      </c>
      <c r="BI52" s="59">
        <v>12600.099999999999</v>
      </c>
      <c r="BJ52" s="59">
        <v>43136.93</v>
      </c>
      <c r="BK52" s="59">
        <v>30314.79</v>
      </c>
      <c r="BL52" s="62">
        <v>27023.020000000004</v>
      </c>
      <c r="BO52" s="19"/>
      <c r="BP52" s="19"/>
      <c r="BQ52" s="19"/>
    </row>
    <row r="53" spans="1:69" x14ac:dyDescent="0.25">
      <c r="A53" s="64" t="s">
        <v>146</v>
      </c>
      <c r="B53" s="23">
        <v>2261.1799999999998</v>
      </c>
      <c r="C53" s="59">
        <v>2856.24</v>
      </c>
      <c r="D53" s="59">
        <v>2667.81</v>
      </c>
      <c r="E53" s="59">
        <v>1368.6200000000001</v>
      </c>
      <c r="F53" s="59">
        <v>952.08</v>
      </c>
      <c r="G53" s="59">
        <v>674.3900000000001</v>
      </c>
      <c r="H53" s="59">
        <v>646.62</v>
      </c>
      <c r="I53" s="59">
        <v>872.74</v>
      </c>
      <c r="J53" s="59">
        <v>743.81</v>
      </c>
      <c r="K53" s="59">
        <v>0</v>
      </c>
      <c r="L53" s="59">
        <v>952.08</v>
      </c>
      <c r="M53" s="59">
        <v>912.41</v>
      </c>
      <c r="N53" s="59">
        <v>1229.77</v>
      </c>
      <c r="O53" s="59">
        <v>0</v>
      </c>
      <c r="P53" s="59">
        <v>1126.6299999999999</v>
      </c>
      <c r="Q53" s="59">
        <v>714.06</v>
      </c>
      <c r="R53" s="59">
        <v>0</v>
      </c>
      <c r="S53" s="59">
        <v>872.74</v>
      </c>
      <c r="T53" s="59">
        <v>317.36</v>
      </c>
      <c r="U53" s="59">
        <v>952.07999999999993</v>
      </c>
      <c r="V53" s="59">
        <v>753.73</v>
      </c>
      <c r="W53" s="59">
        <v>0</v>
      </c>
      <c r="X53" s="59">
        <v>674.39</v>
      </c>
      <c r="Y53" s="59">
        <v>29.75</v>
      </c>
      <c r="Z53" s="59">
        <v>714.06000000000006</v>
      </c>
      <c r="AA53" s="59">
        <v>1150.43</v>
      </c>
      <c r="AB53" s="59">
        <v>1031.42</v>
      </c>
      <c r="AC53" s="59">
        <v>357.03</v>
      </c>
      <c r="AD53" s="59">
        <v>1265.47</v>
      </c>
      <c r="AE53" s="59">
        <v>1170.26</v>
      </c>
      <c r="AF53" s="59">
        <v>1844.66</v>
      </c>
      <c r="AG53" s="59">
        <v>0</v>
      </c>
      <c r="AH53" s="59">
        <v>0</v>
      </c>
      <c r="AI53" s="59">
        <v>0</v>
      </c>
      <c r="AJ53" s="59">
        <v>83.31</v>
      </c>
      <c r="AK53" s="59">
        <v>783.48</v>
      </c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62"/>
      <c r="BO53" s="19"/>
      <c r="BP53" s="19"/>
      <c r="BQ53" s="19"/>
    </row>
    <row r="54" spans="1:69" x14ac:dyDescent="0.25">
      <c r="A54" s="64" t="s">
        <v>147</v>
      </c>
      <c r="B54" s="23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>
        <v>10014.700000000001</v>
      </c>
      <c r="BE54" s="59">
        <v>19739.5</v>
      </c>
      <c r="BF54" s="59">
        <v>119.1</v>
      </c>
      <c r="BG54" s="59">
        <v>11491.1</v>
      </c>
      <c r="BH54" s="59">
        <v>16904.7</v>
      </c>
      <c r="BI54" s="59">
        <v>524.6</v>
      </c>
      <c r="BJ54" s="59">
        <v>14479.4</v>
      </c>
      <c r="BK54" s="59">
        <v>0</v>
      </c>
      <c r="BL54" s="62">
        <v>19700.7</v>
      </c>
    </row>
    <row r="55" spans="1:69" x14ac:dyDescent="0.25">
      <c r="A55" s="64" t="s">
        <v>148</v>
      </c>
      <c r="B55" s="23">
        <v>1356.72</v>
      </c>
      <c r="C55" s="59">
        <v>2400.0299999999997</v>
      </c>
      <c r="D55" s="59">
        <v>1745.48</v>
      </c>
      <c r="E55" s="59">
        <v>1495.55</v>
      </c>
      <c r="F55" s="59">
        <v>376.87</v>
      </c>
      <c r="G55" s="59">
        <v>555.38</v>
      </c>
      <c r="H55" s="59">
        <v>0</v>
      </c>
      <c r="I55" s="59">
        <v>1467.79</v>
      </c>
      <c r="J55" s="59">
        <v>3877.7400000000002</v>
      </c>
      <c r="K55" s="59">
        <v>357.03000000000003</v>
      </c>
      <c r="L55" s="59">
        <v>1239.68</v>
      </c>
      <c r="M55" s="59">
        <v>1428.1200000000001</v>
      </c>
      <c r="N55" s="59"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v>0</v>
      </c>
      <c r="Z55" s="59"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v>0</v>
      </c>
      <c r="AN55" s="59">
        <v>0</v>
      </c>
      <c r="AO55" s="59">
        <v>0</v>
      </c>
      <c r="AP55" s="59">
        <v>6664.5600000000013</v>
      </c>
      <c r="AQ55" s="59">
        <v>4740.5700000000006</v>
      </c>
      <c r="AR55" s="59">
        <v>0</v>
      </c>
      <c r="AS55" s="59">
        <v>0</v>
      </c>
      <c r="AT55" s="59">
        <v>0</v>
      </c>
      <c r="AU55" s="59">
        <v>3213.27</v>
      </c>
      <c r="AV55" s="59">
        <v>3836.0800000000004</v>
      </c>
      <c r="AW55" s="59">
        <v>4631.47</v>
      </c>
      <c r="AX55" s="59">
        <v>4665.21</v>
      </c>
      <c r="AY55" s="59">
        <v>4776.2599999999993</v>
      </c>
      <c r="AZ55" s="59">
        <v>3393.7799999999997</v>
      </c>
      <c r="BA55" s="59">
        <v>4620.3500000000004</v>
      </c>
      <c r="BB55" s="59">
        <v>2934.7799999999997</v>
      </c>
      <c r="BC55" s="59">
        <v>3700.2200000000003</v>
      </c>
      <c r="BD55" s="59">
        <v>8381.8799999999992</v>
      </c>
      <c r="BE55" s="59">
        <v>0</v>
      </c>
      <c r="BF55" s="59">
        <v>1495.98</v>
      </c>
      <c r="BG55" s="59">
        <v>11926.13</v>
      </c>
      <c r="BH55" s="59">
        <v>9633.67</v>
      </c>
      <c r="BI55" s="59">
        <v>9197.7400000000016</v>
      </c>
      <c r="BJ55" s="59">
        <v>14046.53</v>
      </c>
      <c r="BK55" s="59">
        <v>12345.86</v>
      </c>
      <c r="BL55" s="62">
        <v>9058.94</v>
      </c>
    </row>
    <row r="56" spans="1:69" x14ac:dyDescent="0.25">
      <c r="A56" s="64" t="s">
        <v>149</v>
      </c>
      <c r="B56" s="23">
        <v>13705.990000000002</v>
      </c>
      <c r="C56" s="59">
        <v>7880.4499999999989</v>
      </c>
      <c r="D56" s="59">
        <v>10052.370000000001</v>
      </c>
      <c r="E56" s="59">
        <v>9048.73</v>
      </c>
      <c r="F56" s="59">
        <v>3554.43</v>
      </c>
      <c r="G56" s="59">
        <v>4450.97</v>
      </c>
      <c r="H56" s="59">
        <v>3978.9100000000003</v>
      </c>
      <c r="I56" s="59">
        <v>11403.150000000001</v>
      </c>
      <c r="J56" s="59">
        <v>6519.7599999999993</v>
      </c>
      <c r="K56" s="59">
        <v>4938.9299999999994</v>
      </c>
      <c r="L56" s="59">
        <v>4589.82</v>
      </c>
      <c r="M56" s="59">
        <v>5704.55</v>
      </c>
      <c r="N56" s="59">
        <v>8047.0599999999995</v>
      </c>
      <c r="O56" s="59">
        <v>3479.06</v>
      </c>
      <c r="P56" s="59">
        <v>940.18000000000006</v>
      </c>
      <c r="Q56" s="59">
        <v>4040.3900000000003</v>
      </c>
      <c r="R56" s="59">
        <v>2552.7600000000002</v>
      </c>
      <c r="S56" s="59">
        <v>7356.8099999999995</v>
      </c>
      <c r="T56" s="59">
        <v>3919.41</v>
      </c>
      <c r="U56" s="59">
        <v>5541.89</v>
      </c>
      <c r="V56" s="59">
        <v>6200.4199999999992</v>
      </c>
      <c r="W56" s="59">
        <v>2400.04</v>
      </c>
      <c r="X56" s="59">
        <v>3159.72</v>
      </c>
      <c r="Y56" s="59">
        <v>7237.79</v>
      </c>
      <c r="Z56" s="59">
        <v>6977.96</v>
      </c>
      <c r="AA56" s="59">
        <v>5639.0999999999995</v>
      </c>
      <c r="AB56" s="59">
        <v>1140.51</v>
      </c>
      <c r="AC56" s="59">
        <v>4095.9199999999996</v>
      </c>
      <c r="AD56" s="59">
        <v>2713.43</v>
      </c>
      <c r="AE56" s="59">
        <v>11994.230000000001</v>
      </c>
      <c r="AF56" s="59">
        <v>12569.439999999999</v>
      </c>
      <c r="AG56" s="59">
        <v>7156.87</v>
      </c>
      <c r="AH56" s="59">
        <v>8801.7800000000007</v>
      </c>
      <c r="AI56" s="59">
        <v>8535.01</v>
      </c>
      <c r="AJ56" s="59">
        <v>10859.65</v>
      </c>
      <c r="AK56" s="59">
        <v>10407.419999999998</v>
      </c>
      <c r="AL56" s="59">
        <v>14261.38</v>
      </c>
      <c r="AM56" s="59">
        <v>10729.969999999998</v>
      </c>
      <c r="AN56" s="59">
        <v>10923.81</v>
      </c>
      <c r="AO56" s="59">
        <v>9764.4599999999991</v>
      </c>
      <c r="AP56" s="59">
        <v>12148.96</v>
      </c>
      <c r="AQ56" s="59">
        <v>9731.0399999999991</v>
      </c>
      <c r="AR56" s="59">
        <v>7750.33</v>
      </c>
      <c r="AS56" s="59">
        <v>9881.0299999999988</v>
      </c>
      <c r="AT56" s="59">
        <v>6199.26</v>
      </c>
      <c r="AU56" s="59">
        <v>11441.66</v>
      </c>
      <c r="AV56" s="59">
        <v>6350.7800000000007</v>
      </c>
      <c r="AW56" s="59">
        <v>10798.77</v>
      </c>
      <c r="AX56" s="59">
        <v>12510.53</v>
      </c>
      <c r="AY56" s="59">
        <v>10358.240000000002</v>
      </c>
      <c r="AZ56" s="59">
        <v>6049.26</v>
      </c>
      <c r="BA56" s="59">
        <v>18688.61</v>
      </c>
      <c r="BB56" s="59">
        <v>11209.760000000002</v>
      </c>
      <c r="BC56" s="59">
        <v>4894.4799999999996</v>
      </c>
      <c r="BD56" s="59">
        <v>8533.8299999999981</v>
      </c>
      <c r="BE56" s="59">
        <v>11974.840000000002</v>
      </c>
      <c r="BF56" s="59">
        <v>8089</v>
      </c>
      <c r="BG56" s="59">
        <v>15104.57</v>
      </c>
      <c r="BH56" s="59">
        <v>13716.230000000001</v>
      </c>
      <c r="BI56" s="59">
        <v>16618.54</v>
      </c>
      <c r="BJ56" s="59">
        <v>18114.080000000002</v>
      </c>
      <c r="BK56" s="59">
        <v>19875.29</v>
      </c>
      <c r="BL56" s="62">
        <v>10383.6</v>
      </c>
    </row>
    <row r="57" spans="1:69" x14ac:dyDescent="0.25">
      <c r="A57" s="64" t="s">
        <v>150</v>
      </c>
      <c r="B57" s="23">
        <v>4026.51</v>
      </c>
      <c r="C57" s="59">
        <v>3243.0299999999997</v>
      </c>
      <c r="D57" s="59">
        <v>5472.4800000000005</v>
      </c>
      <c r="E57" s="59">
        <v>4074.11</v>
      </c>
      <c r="F57" s="59">
        <v>4246.6799999999994</v>
      </c>
      <c r="G57" s="59">
        <v>5345.5300000000007</v>
      </c>
      <c r="H57" s="59">
        <v>4786.2</v>
      </c>
      <c r="I57" s="59">
        <v>1939.85</v>
      </c>
      <c r="J57" s="59">
        <v>2848.31</v>
      </c>
      <c r="K57" s="59">
        <v>3844.02</v>
      </c>
      <c r="L57" s="59">
        <v>3524.6800000000003</v>
      </c>
      <c r="M57" s="59">
        <v>2138.2200000000003</v>
      </c>
      <c r="N57" s="59">
        <v>3080.38</v>
      </c>
      <c r="O57" s="59">
        <v>3740.8900000000003</v>
      </c>
      <c r="P57" s="59">
        <v>3808.3199999999997</v>
      </c>
      <c r="Q57" s="59">
        <v>2322.6799999999998</v>
      </c>
      <c r="R57" s="59">
        <v>2850.2900000000004</v>
      </c>
      <c r="S57" s="59">
        <v>3100.21</v>
      </c>
      <c r="T57" s="59">
        <v>2181.85</v>
      </c>
      <c r="U57" s="59">
        <v>2160.04</v>
      </c>
      <c r="V57" s="59">
        <v>3264.8500000000004</v>
      </c>
      <c r="W57" s="59">
        <v>3094.26</v>
      </c>
      <c r="X57" s="59">
        <v>3514.7700000000004</v>
      </c>
      <c r="Y57" s="59">
        <v>2965.34</v>
      </c>
      <c r="Z57" s="59">
        <v>4843.6900000000005</v>
      </c>
      <c r="AA57" s="59">
        <v>4254.6099999999997</v>
      </c>
      <c r="AB57" s="59">
        <v>3310.45</v>
      </c>
      <c r="AC57" s="59">
        <v>3423.5200000000004</v>
      </c>
      <c r="AD57" s="59">
        <v>4262.55</v>
      </c>
      <c r="AE57" s="59">
        <v>3903.52</v>
      </c>
      <c r="AF57" s="59">
        <v>3424.52</v>
      </c>
      <c r="AG57" s="59">
        <v>3005.0000000000005</v>
      </c>
      <c r="AH57" s="59">
        <v>3675.44</v>
      </c>
      <c r="AI57" s="59">
        <v>2409.9499999999998</v>
      </c>
      <c r="AJ57" s="59">
        <v>4087.98</v>
      </c>
      <c r="AK57" s="59">
        <v>3756.7599999999998</v>
      </c>
      <c r="AL57" s="59">
        <v>3663.53</v>
      </c>
      <c r="AM57" s="59">
        <v>2945.49</v>
      </c>
      <c r="AN57" s="59">
        <v>3211.2900000000004</v>
      </c>
      <c r="AO57" s="59">
        <v>4272.46</v>
      </c>
      <c r="AP57" s="59">
        <v>3641.7100000000005</v>
      </c>
      <c r="AQ57" s="59">
        <v>3062.53</v>
      </c>
      <c r="AR57" s="59">
        <v>3248.96</v>
      </c>
      <c r="AS57" s="59">
        <v>2703.51</v>
      </c>
      <c r="AT57" s="59">
        <v>3972.55</v>
      </c>
      <c r="AU57" s="59">
        <v>2651.94</v>
      </c>
      <c r="AV57" s="59">
        <v>3416.3900000000003</v>
      </c>
      <c r="AW57" s="59">
        <v>3352.1099999999997</v>
      </c>
      <c r="AX57" s="59">
        <v>3001.43</v>
      </c>
      <c r="AY57" s="59">
        <v>3006.19</v>
      </c>
      <c r="AZ57" s="59">
        <v>4302.21</v>
      </c>
      <c r="BA57" s="59">
        <v>3914.62</v>
      </c>
      <c r="BB57" s="59">
        <v>3651.43</v>
      </c>
      <c r="BC57" s="59">
        <v>3848.7899999999995</v>
      </c>
      <c r="BD57" s="59">
        <v>3533.5300000000007</v>
      </c>
      <c r="BE57" s="59">
        <v>3558.02</v>
      </c>
      <c r="BF57" s="59">
        <v>3130.91</v>
      </c>
      <c r="BG57" s="59">
        <v>3047.1200000000003</v>
      </c>
      <c r="BH57" s="59">
        <v>2427.8399999999997</v>
      </c>
      <c r="BI57" s="59">
        <v>2118.71</v>
      </c>
      <c r="BJ57" s="59">
        <v>2056.11</v>
      </c>
      <c r="BK57" s="59">
        <v>2426.2600000000002</v>
      </c>
      <c r="BL57" s="62">
        <v>3949.67</v>
      </c>
    </row>
    <row r="58" spans="1:69" x14ac:dyDescent="0.25">
      <c r="A58" s="64" t="s">
        <v>151</v>
      </c>
      <c r="B58" s="23">
        <v>2644</v>
      </c>
      <c r="C58" s="59">
        <v>2646</v>
      </c>
      <c r="D58" s="59">
        <v>2737.2299999999996</v>
      </c>
      <c r="E58" s="59">
        <v>3016.89</v>
      </c>
      <c r="F58" s="59">
        <v>2435.7400000000002</v>
      </c>
      <c r="G58" s="59">
        <v>2078.7199999999998</v>
      </c>
      <c r="H58" s="59">
        <v>3104.17</v>
      </c>
      <c r="I58" s="59">
        <v>2632.12</v>
      </c>
      <c r="J58" s="59">
        <v>2521.0299999999997</v>
      </c>
      <c r="K58" s="59">
        <v>3346.16</v>
      </c>
      <c r="L58" s="59">
        <v>2225.5</v>
      </c>
      <c r="M58" s="59">
        <v>1168.2800000000002</v>
      </c>
      <c r="N58" s="59">
        <v>2473.44</v>
      </c>
      <c r="O58" s="59">
        <v>3036.7400000000002</v>
      </c>
      <c r="P58" s="59">
        <v>1949.7800000000002</v>
      </c>
      <c r="Q58" s="59">
        <v>1356.7099999999998</v>
      </c>
      <c r="R58" s="59">
        <v>1307.1199999999999</v>
      </c>
      <c r="S58" s="59">
        <v>1904.16</v>
      </c>
      <c r="T58" s="59">
        <v>2148.1400000000003</v>
      </c>
      <c r="U58" s="59">
        <v>1616.55</v>
      </c>
      <c r="V58" s="59">
        <v>2064.83</v>
      </c>
      <c r="W58" s="59">
        <v>1965.65</v>
      </c>
      <c r="X58" s="59">
        <v>2457.5600000000004</v>
      </c>
      <c r="Y58" s="59">
        <v>1420.18</v>
      </c>
      <c r="Z58" s="59">
        <v>3524.6600000000003</v>
      </c>
      <c r="AA58" s="59">
        <v>2608.3000000000002</v>
      </c>
      <c r="AB58" s="59">
        <v>2405.9899999999998</v>
      </c>
      <c r="AC58" s="59">
        <v>2554.75</v>
      </c>
      <c r="AD58" s="59">
        <v>2999.05</v>
      </c>
      <c r="AE58" s="59">
        <v>2191.77</v>
      </c>
      <c r="AF58" s="59">
        <v>2354.42</v>
      </c>
      <c r="AG58" s="59">
        <v>2229.44</v>
      </c>
      <c r="AH58" s="59">
        <v>2005.32</v>
      </c>
      <c r="AI58" s="59">
        <v>1293.24</v>
      </c>
      <c r="AJ58" s="59">
        <v>2062.84</v>
      </c>
      <c r="AK58" s="59">
        <v>2175.9</v>
      </c>
      <c r="AL58" s="59">
        <v>2056.9</v>
      </c>
      <c r="AM58" s="59">
        <v>1959.7</v>
      </c>
      <c r="AN58" s="59">
        <v>1806.9599999999998</v>
      </c>
      <c r="AO58" s="59">
        <v>2177.88</v>
      </c>
      <c r="AP58" s="59">
        <v>2096.5699999999997</v>
      </c>
      <c r="AQ58" s="59">
        <v>1202</v>
      </c>
      <c r="AR58" s="59">
        <v>938.19</v>
      </c>
      <c r="AS58" s="59">
        <v>943.95</v>
      </c>
      <c r="AT58" s="59">
        <v>2243.9300000000007</v>
      </c>
      <c r="AU58" s="59">
        <v>1417.4</v>
      </c>
      <c r="AV58" s="59">
        <v>1119.28</v>
      </c>
      <c r="AW58" s="59">
        <v>1676.6499999999999</v>
      </c>
      <c r="AX58" s="59">
        <v>1447.7600000000002</v>
      </c>
      <c r="AY58" s="59">
        <v>927.67000000000007</v>
      </c>
      <c r="AZ58" s="59">
        <v>1299.79</v>
      </c>
      <c r="BA58" s="59">
        <v>1618.1299999999999</v>
      </c>
      <c r="BB58" s="59">
        <v>1679.04</v>
      </c>
      <c r="BC58" s="59">
        <v>1324.3899999999999</v>
      </c>
      <c r="BD58" s="59">
        <v>1869.45</v>
      </c>
      <c r="BE58" s="59">
        <v>1926.16</v>
      </c>
      <c r="BF58" s="59">
        <v>1548.86</v>
      </c>
      <c r="BG58" s="59">
        <v>831.64</v>
      </c>
      <c r="BH58" s="59">
        <v>2260.4</v>
      </c>
      <c r="BI58" s="59">
        <v>816.26</v>
      </c>
      <c r="BJ58" s="59">
        <v>1323.9799999999998</v>
      </c>
      <c r="BK58" s="59">
        <v>1003.62</v>
      </c>
      <c r="BL58" s="62">
        <v>1284.32</v>
      </c>
    </row>
    <row r="59" spans="1:69" ht="15.75" thickBot="1" x14ac:dyDescent="0.3">
      <c r="A59" s="77" t="s">
        <v>152</v>
      </c>
      <c r="B59" s="135">
        <v>11970.42</v>
      </c>
      <c r="C59" s="91">
        <v>0</v>
      </c>
      <c r="D59" s="91">
        <v>0</v>
      </c>
      <c r="E59" s="91">
        <v>4542.21</v>
      </c>
      <c r="F59" s="91">
        <v>238.02</v>
      </c>
      <c r="G59" s="91">
        <v>5276.1100000000006</v>
      </c>
      <c r="H59" s="91">
        <v>0</v>
      </c>
      <c r="I59" s="91">
        <v>432.4</v>
      </c>
      <c r="J59" s="91">
        <v>0</v>
      </c>
      <c r="K59" s="91">
        <v>0</v>
      </c>
      <c r="L59" s="91">
        <v>10883.46</v>
      </c>
      <c r="M59" s="91">
        <v>5996.12</v>
      </c>
      <c r="N59" s="91">
        <v>11873.23</v>
      </c>
      <c r="O59" s="91">
        <v>12170.759999999998</v>
      </c>
      <c r="P59" s="91">
        <v>1527.3</v>
      </c>
      <c r="Q59" s="91">
        <v>2376.23</v>
      </c>
      <c r="R59" s="91">
        <v>8638.14</v>
      </c>
      <c r="S59" s="91">
        <v>4829.82</v>
      </c>
      <c r="T59" s="91">
        <v>3389.8</v>
      </c>
      <c r="U59" s="91">
        <v>10677.19</v>
      </c>
      <c r="V59" s="91">
        <v>8723.43</v>
      </c>
      <c r="W59" s="91">
        <v>0</v>
      </c>
      <c r="X59" s="91">
        <v>0</v>
      </c>
      <c r="Y59" s="91">
        <v>0</v>
      </c>
      <c r="Z59" s="91">
        <v>14705.669999999998</v>
      </c>
      <c r="AA59" s="91">
        <v>13654.42</v>
      </c>
      <c r="AB59" s="91">
        <v>6563.4000000000005</v>
      </c>
      <c r="AC59" s="91">
        <v>8507.2400000000016</v>
      </c>
      <c r="AD59" s="91">
        <v>5694.63</v>
      </c>
      <c r="AE59" s="91">
        <v>0</v>
      </c>
      <c r="AF59" s="91">
        <v>13666.32</v>
      </c>
      <c r="AG59" s="91">
        <v>7434.16</v>
      </c>
      <c r="AH59" s="91">
        <v>11885.14</v>
      </c>
      <c r="AI59" s="91">
        <v>11056.029999999999</v>
      </c>
      <c r="AJ59" s="91">
        <v>10542.31</v>
      </c>
      <c r="AK59" s="91">
        <v>10504.619999999999</v>
      </c>
      <c r="AL59" s="91">
        <v>11518.19</v>
      </c>
      <c r="AM59" s="91">
        <v>0</v>
      </c>
      <c r="AN59" s="91">
        <v>0</v>
      </c>
      <c r="AO59" s="91">
        <v>0</v>
      </c>
      <c r="AP59" s="91">
        <v>0</v>
      </c>
      <c r="AQ59" s="91">
        <v>0</v>
      </c>
      <c r="AR59" s="91">
        <v>0</v>
      </c>
      <c r="AS59" s="91">
        <v>0</v>
      </c>
      <c r="AT59" s="91">
        <v>0</v>
      </c>
      <c r="AU59" s="91">
        <v>0</v>
      </c>
      <c r="AV59" s="91">
        <v>0</v>
      </c>
      <c r="AW59" s="91">
        <v>0</v>
      </c>
      <c r="AX59" s="91">
        <v>0</v>
      </c>
      <c r="AY59" s="91">
        <v>0</v>
      </c>
      <c r="AZ59" s="91">
        <v>0</v>
      </c>
      <c r="BA59" s="91">
        <v>0</v>
      </c>
      <c r="BB59" s="91">
        <v>0</v>
      </c>
      <c r="BC59" s="91">
        <v>0</v>
      </c>
      <c r="BD59" s="91">
        <v>0</v>
      </c>
      <c r="BE59" s="91">
        <v>0</v>
      </c>
      <c r="BF59" s="91">
        <v>569.35</v>
      </c>
      <c r="BG59" s="91">
        <v>1736.56</v>
      </c>
      <c r="BH59" s="91">
        <v>424.87</v>
      </c>
      <c r="BI59" s="91">
        <v>7282.7</v>
      </c>
      <c r="BJ59" s="91">
        <v>10019.09</v>
      </c>
      <c r="BK59" s="91">
        <v>15608.43</v>
      </c>
      <c r="BL59" s="161">
        <v>3148.63</v>
      </c>
    </row>
    <row r="60" spans="1:69" ht="15.75" thickBot="1" x14ac:dyDescent="0.3">
      <c r="A60" s="78" t="s">
        <v>161</v>
      </c>
      <c r="B60" s="192">
        <f>SUM(B3:B59)</f>
        <v>684790.04</v>
      </c>
      <c r="C60" s="192">
        <f t="shared" ref="C60:BL60" si="0">SUM(C3:C59)</f>
        <v>716281.64999999991</v>
      </c>
      <c r="D60" s="192">
        <f t="shared" si="0"/>
        <v>799354.48000000021</v>
      </c>
      <c r="E60" s="192">
        <f t="shared" si="0"/>
        <v>685743.64999999979</v>
      </c>
      <c r="F60" s="192">
        <f t="shared" si="0"/>
        <v>461218.49000000005</v>
      </c>
      <c r="G60" s="192">
        <f t="shared" si="0"/>
        <v>491650.1399999999</v>
      </c>
      <c r="H60" s="192">
        <f t="shared" si="0"/>
        <v>525306.19000000006</v>
      </c>
      <c r="I60" s="192">
        <f t="shared" si="0"/>
        <v>711840.4</v>
      </c>
      <c r="J60" s="192">
        <f t="shared" si="0"/>
        <v>645736.47000000009</v>
      </c>
      <c r="K60" s="192">
        <f t="shared" si="0"/>
        <v>589803.72</v>
      </c>
      <c r="L60" s="192">
        <f t="shared" si="0"/>
        <v>709403.92999999982</v>
      </c>
      <c r="M60" s="192">
        <f t="shared" si="0"/>
        <v>630869.86000000022</v>
      </c>
      <c r="N60" s="192">
        <f t="shared" si="0"/>
        <v>690495.28999999992</v>
      </c>
      <c r="O60" s="192">
        <f t="shared" si="0"/>
        <v>573935.98</v>
      </c>
      <c r="P60" s="192">
        <f t="shared" si="0"/>
        <v>525739.15</v>
      </c>
      <c r="Q60" s="192">
        <f t="shared" si="0"/>
        <v>511343.3600000001</v>
      </c>
      <c r="R60" s="192">
        <f t="shared" si="0"/>
        <v>486976.01000000007</v>
      </c>
      <c r="S60" s="192">
        <f t="shared" si="0"/>
        <v>584493.87</v>
      </c>
      <c r="T60" s="192">
        <f t="shared" si="0"/>
        <v>648555.17000000016</v>
      </c>
      <c r="U60" s="192">
        <f t="shared" si="0"/>
        <v>672376.15999999992</v>
      </c>
      <c r="V60" s="192">
        <f t="shared" si="0"/>
        <v>832988.81000000029</v>
      </c>
      <c r="W60" s="192">
        <f t="shared" si="0"/>
        <v>762405.88</v>
      </c>
      <c r="X60" s="192">
        <f t="shared" si="0"/>
        <v>713853.79</v>
      </c>
      <c r="Y60" s="192">
        <f t="shared" si="0"/>
        <v>610523.47999999975</v>
      </c>
      <c r="Z60" s="192">
        <f t="shared" si="0"/>
        <v>725689.45999999961</v>
      </c>
      <c r="AA60" s="192">
        <f t="shared" si="0"/>
        <v>794454.97999999986</v>
      </c>
      <c r="AB60" s="192">
        <f t="shared" si="0"/>
        <v>676747.70000000007</v>
      </c>
      <c r="AC60" s="192">
        <f t="shared" si="0"/>
        <v>621789.76000000013</v>
      </c>
      <c r="AD60" s="192">
        <f t="shared" si="0"/>
        <v>681459.73</v>
      </c>
      <c r="AE60" s="192">
        <f t="shared" si="0"/>
        <v>778800.09999999974</v>
      </c>
      <c r="AF60" s="192">
        <f t="shared" si="0"/>
        <v>872113.95000000007</v>
      </c>
      <c r="AG60" s="192">
        <f t="shared" si="0"/>
        <v>670903.68000000005</v>
      </c>
      <c r="AH60" s="192">
        <f t="shared" si="0"/>
        <v>769803.17999999993</v>
      </c>
      <c r="AI60" s="192">
        <f t="shared" si="0"/>
        <v>688669.2200000002</v>
      </c>
      <c r="AJ60" s="192">
        <f t="shared" si="0"/>
        <v>779039.9500000003</v>
      </c>
      <c r="AK60" s="192">
        <f t="shared" si="0"/>
        <v>845555.71</v>
      </c>
      <c r="AL60" s="192">
        <f t="shared" si="0"/>
        <v>826421.07000000018</v>
      </c>
      <c r="AM60" s="192">
        <f t="shared" si="0"/>
        <v>766486.26</v>
      </c>
      <c r="AN60" s="192">
        <f t="shared" si="0"/>
        <v>926127.34000000032</v>
      </c>
      <c r="AO60" s="192">
        <f t="shared" si="0"/>
        <v>886413.7</v>
      </c>
      <c r="AP60" s="192">
        <f t="shared" si="0"/>
        <v>943750.27000000014</v>
      </c>
      <c r="AQ60" s="192">
        <f t="shared" si="0"/>
        <v>942437.92000000016</v>
      </c>
      <c r="AR60" s="192">
        <f t="shared" si="0"/>
        <v>893149.80999999994</v>
      </c>
      <c r="AS60" s="192">
        <f t="shared" si="0"/>
        <v>891759.99999999988</v>
      </c>
      <c r="AT60" s="192">
        <f t="shared" si="0"/>
        <v>868738.16999999993</v>
      </c>
      <c r="AU60" s="192">
        <f t="shared" si="0"/>
        <v>902813.89999999991</v>
      </c>
      <c r="AV60" s="192">
        <f t="shared" si="0"/>
        <v>1035435.75</v>
      </c>
      <c r="AW60" s="192">
        <f t="shared" si="0"/>
        <v>1021051.6699999998</v>
      </c>
      <c r="AX60" s="192">
        <f t="shared" si="0"/>
        <v>1010617.62</v>
      </c>
      <c r="AY60" s="192">
        <f t="shared" si="0"/>
        <v>956187.53000000026</v>
      </c>
      <c r="AZ60" s="192">
        <f t="shared" si="0"/>
        <v>911474.50000000012</v>
      </c>
      <c r="BA60" s="192">
        <f t="shared" si="0"/>
        <v>899998.16999999981</v>
      </c>
      <c r="BB60" s="192">
        <f t="shared" si="0"/>
        <v>596811.38000000012</v>
      </c>
      <c r="BC60" s="192">
        <f t="shared" si="0"/>
        <v>946006.08</v>
      </c>
      <c r="BD60" s="192">
        <f t="shared" si="0"/>
        <v>932966.87999999977</v>
      </c>
      <c r="BE60" s="192">
        <f t="shared" si="0"/>
        <v>1011041.98</v>
      </c>
      <c r="BF60" s="192">
        <f t="shared" si="0"/>
        <v>827309.7799999998</v>
      </c>
      <c r="BG60" s="192">
        <f t="shared" si="0"/>
        <v>1175176.6699999997</v>
      </c>
      <c r="BH60" s="192">
        <f t="shared" si="0"/>
        <v>936067.1</v>
      </c>
      <c r="BI60" s="192">
        <f t="shared" si="0"/>
        <v>958406.93</v>
      </c>
      <c r="BJ60" s="192">
        <f t="shared" si="0"/>
        <v>1026445.04</v>
      </c>
      <c r="BK60" s="192">
        <f t="shared" si="0"/>
        <v>731709.51000000013</v>
      </c>
      <c r="BL60" s="193">
        <f t="shared" si="0"/>
        <v>747962.35</v>
      </c>
      <c r="BM60" s="178"/>
    </row>
    <row r="61" spans="1:69" ht="15.75" thickBot="1" x14ac:dyDescent="0.3"/>
    <row r="62" spans="1:69" ht="15.75" thickBot="1" x14ac:dyDescent="0.3">
      <c r="A62" s="254" t="s">
        <v>163</v>
      </c>
      <c r="B62" s="255"/>
      <c r="C62" s="256"/>
    </row>
    <row r="63" spans="1:69" x14ac:dyDescent="0.25">
      <c r="A63" s="205" t="s">
        <v>156</v>
      </c>
      <c r="B63" s="257">
        <f>AVERAGE(B60:BL60)</f>
        <v>773706.043968254</v>
      </c>
      <c r="C63" s="258"/>
    </row>
    <row r="64" spans="1:69" x14ac:dyDescent="0.25">
      <c r="A64" s="203" t="s">
        <v>157</v>
      </c>
      <c r="B64" s="247">
        <f>AVERAGE(B60:T60)</f>
        <v>614396.72894736845</v>
      </c>
      <c r="C64" s="248"/>
    </row>
    <row r="65" spans="1:3" x14ac:dyDescent="0.25">
      <c r="A65" s="203" t="s">
        <v>158</v>
      </c>
      <c r="B65" s="247">
        <f>AVERAGE(U60:AY60)</f>
        <v>818340.85645161278</v>
      </c>
      <c r="C65" s="248"/>
    </row>
    <row r="66" spans="1:3" x14ac:dyDescent="0.25">
      <c r="A66" s="203" t="s">
        <v>159</v>
      </c>
      <c r="B66" s="247">
        <f>AVERAGE(U60:BL60)</f>
        <v>842498.70272727241</v>
      </c>
      <c r="C66" s="248"/>
    </row>
    <row r="67" spans="1:3" ht="15.75" thickBot="1" x14ac:dyDescent="0.3">
      <c r="A67" s="204" t="s">
        <v>160</v>
      </c>
      <c r="B67" s="249">
        <f>AVERAGE(AZ60:BL60)</f>
        <v>900105.87461538438</v>
      </c>
      <c r="C67" s="250"/>
    </row>
  </sheetData>
  <mergeCells count="8">
    <mergeCell ref="B65:C65"/>
    <mergeCell ref="B66:C66"/>
    <mergeCell ref="B67:C67"/>
    <mergeCell ref="A1:A2"/>
    <mergeCell ref="B1:BL1"/>
    <mergeCell ref="A62:C62"/>
    <mergeCell ref="B63:C63"/>
    <mergeCell ref="B64:C64"/>
  </mergeCells>
  <pageMargins left="0.7" right="0.7" top="0.75" bottom="0.75" header="0.3" footer="0.3"/>
  <pageSetup orientation="portrait" r:id="rId1"/>
  <ignoredErrors>
    <ignoredError sqref="B60:BL60" formulaRange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67"/>
  <sheetViews>
    <sheetView zoomScale="90" zoomScaleNormal="90" workbookViewId="0">
      <pane ySplit="2" topLeftCell="A3" activePane="bottomLeft" state="frozen"/>
      <selection pane="bottomLeft" activeCell="B3" sqref="B3"/>
    </sheetView>
  </sheetViews>
  <sheetFormatPr defaultRowHeight="15" x14ac:dyDescent="0.25"/>
  <cols>
    <col min="1" max="1" width="20.42578125" style="75" bestFit="1" customWidth="1"/>
    <col min="2" max="2" width="9.28515625" customWidth="1"/>
  </cols>
  <sheetData>
    <row r="1" spans="1:64" s="74" customFormat="1" ht="16.5" customHeight="1" thickBot="1" x14ac:dyDescent="0.3">
      <c r="A1" s="237" t="s">
        <v>97</v>
      </c>
      <c r="B1" s="239" t="s">
        <v>98</v>
      </c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  <c r="AI1" s="240"/>
      <c r="AJ1" s="240"/>
      <c r="AK1" s="240"/>
      <c r="AL1" s="240"/>
      <c r="AM1" s="240"/>
      <c r="AN1" s="240"/>
      <c r="AO1" s="240"/>
      <c r="AP1" s="240"/>
      <c r="AQ1" s="240"/>
      <c r="AR1" s="240"/>
      <c r="AS1" s="240"/>
      <c r="AT1" s="240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1"/>
    </row>
    <row r="2" spans="1:64" s="74" customFormat="1" ht="15.75" thickBot="1" x14ac:dyDescent="0.3">
      <c r="A2" s="238"/>
      <c r="B2" s="187">
        <v>1950</v>
      </c>
      <c r="C2" s="188">
        <v>1951</v>
      </c>
      <c r="D2" s="188">
        <v>1952</v>
      </c>
      <c r="E2" s="188">
        <v>1953</v>
      </c>
      <c r="F2" s="188">
        <v>1954</v>
      </c>
      <c r="G2" s="188">
        <v>1955</v>
      </c>
      <c r="H2" s="188">
        <v>1956</v>
      </c>
      <c r="I2" s="188">
        <v>1957</v>
      </c>
      <c r="J2" s="188">
        <v>1958</v>
      </c>
      <c r="K2" s="188">
        <v>1959</v>
      </c>
      <c r="L2" s="188">
        <v>1960</v>
      </c>
      <c r="M2" s="188">
        <v>1961</v>
      </c>
      <c r="N2" s="188">
        <v>1962</v>
      </c>
      <c r="O2" s="188">
        <v>1963</v>
      </c>
      <c r="P2" s="188">
        <v>1964</v>
      </c>
      <c r="Q2" s="188">
        <v>1965</v>
      </c>
      <c r="R2" s="188">
        <v>1966</v>
      </c>
      <c r="S2" s="188">
        <v>1967</v>
      </c>
      <c r="T2" s="188">
        <v>1968</v>
      </c>
      <c r="U2" s="188">
        <v>1969</v>
      </c>
      <c r="V2" s="188">
        <v>1970</v>
      </c>
      <c r="W2" s="188">
        <v>1971</v>
      </c>
      <c r="X2" s="188">
        <v>1972</v>
      </c>
      <c r="Y2" s="188">
        <v>1973</v>
      </c>
      <c r="Z2" s="188">
        <v>1974</v>
      </c>
      <c r="AA2" s="188">
        <v>1975</v>
      </c>
      <c r="AB2" s="188">
        <v>1976</v>
      </c>
      <c r="AC2" s="188">
        <v>1977</v>
      </c>
      <c r="AD2" s="188">
        <v>1978</v>
      </c>
      <c r="AE2" s="188">
        <v>1979</v>
      </c>
      <c r="AF2" s="188">
        <v>1980</v>
      </c>
      <c r="AG2" s="188">
        <v>1981</v>
      </c>
      <c r="AH2" s="188">
        <v>1982</v>
      </c>
      <c r="AI2" s="188">
        <v>1983</v>
      </c>
      <c r="AJ2" s="188">
        <v>1984</v>
      </c>
      <c r="AK2" s="188">
        <v>1985</v>
      </c>
      <c r="AL2" s="188">
        <v>1986</v>
      </c>
      <c r="AM2" s="188">
        <v>1987</v>
      </c>
      <c r="AN2" s="188">
        <v>1988</v>
      </c>
      <c r="AO2" s="188">
        <v>1989</v>
      </c>
      <c r="AP2" s="188">
        <v>1990</v>
      </c>
      <c r="AQ2" s="188">
        <v>1991</v>
      </c>
      <c r="AR2" s="188">
        <v>1992</v>
      </c>
      <c r="AS2" s="188">
        <v>1993</v>
      </c>
      <c r="AT2" s="188">
        <v>1994</v>
      </c>
      <c r="AU2" s="188">
        <v>1995</v>
      </c>
      <c r="AV2" s="188">
        <v>1996</v>
      </c>
      <c r="AW2" s="188">
        <v>1997</v>
      </c>
      <c r="AX2" s="188">
        <v>1998</v>
      </c>
      <c r="AY2" s="188">
        <v>1999</v>
      </c>
      <c r="AZ2" s="188">
        <v>2000</v>
      </c>
      <c r="BA2" s="188">
        <v>2001</v>
      </c>
      <c r="BB2" s="188">
        <v>2002</v>
      </c>
      <c r="BC2" s="188">
        <v>2003</v>
      </c>
      <c r="BD2" s="188">
        <v>2004</v>
      </c>
      <c r="BE2" s="188">
        <v>2005</v>
      </c>
      <c r="BF2" s="188">
        <v>2006</v>
      </c>
      <c r="BG2" s="188">
        <v>2007</v>
      </c>
      <c r="BH2" s="188">
        <v>2008</v>
      </c>
      <c r="BI2" s="188">
        <v>2009</v>
      </c>
      <c r="BJ2" s="188">
        <v>2010</v>
      </c>
      <c r="BK2" s="188">
        <v>2011</v>
      </c>
      <c r="BL2" s="189">
        <v>2012</v>
      </c>
    </row>
    <row r="3" spans="1:64" s="19" customFormat="1" x14ac:dyDescent="0.25">
      <c r="A3" s="68" t="s">
        <v>99</v>
      </c>
      <c r="B3" s="38">
        <v>11375.399999999998</v>
      </c>
      <c r="C3" s="39">
        <v>18635</v>
      </c>
      <c r="D3" s="39">
        <v>19775.5</v>
      </c>
      <c r="E3" s="39">
        <v>13126.900000000001</v>
      </c>
      <c r="F3" s="39">
        <v>8203.9</v>
      </c>
      <c r="G3" s="39">
        <v>10423.300000000001</v>
      </c>
      <c r="H3" s="39">
        <v>8763</v>
      </c>
      <c r="I3" s="39">
        <v>21919.600000000002</v>
      </c>
      <c r="J3" s="39">
        <v>16709.099999999999</v>
      </c>
      <c r="K3" s="39">
        <v>20414.2</v>
      </c>
      <c r="L3" s="39">
        <v>41671.4</v>
      </c>
      <c r="M3" s="39">
        <v>60579.9</v>
      </c>
      <c r="N3" s="39">
        <v>27620.400000000001</v>
      </c>
      <c r="O3" s="39">
        <v>16649.599999999999</v>
      </c>
      <c r="P3" s="39">
        <v>14858.400000000001</v>
      </c>
      <c r="Q3" s="39">
        <v>23871.5</v>
      </c>
      <c r="R3" s="39">
        <v>16325.199999999999</v>
      </c>
      <c r="S3" s="39">
        <v>18349.3</v>
      </c>
      <c r="T3" s="39">
        <v>22372.400000000001</v>
      </c>
      <c r="U3" s="39">
        <v>19281</v>
      </c>
      <c r="V3" s="39">
        <v>152420.10000000003</v>
      </c>
      <c r="W3" s="39">
        <v>97020.900000000009</v>
      </c>
      <c r="X3" s="39">
        <v>94884.800000000017</v>
      </c>
      <c r="Y3" s="39">
        <v>117318.30000000002</v>
      </c>
      <c r="Z3" s="39">
        <v>91156.5</v>
      </c>
      <c r="AA3" s="39">
        <v>131678.30000000002</v>
      </c>
      <c r="AB3" s="39">
        <v>101891.70000000001</v>
      </c>
      <c r="AC3" s="39">
        <v>86844.099999999991</v>
      </c>
      <c r="AD3" s="39">
        <v>75281.3</v>
      </c>
      <c r="AE3" s="39">
        <v>141020.70000000001</v>
      </c>
      <c r="AF3" s="39">
        <v>129982.69999999998</v>
      </c>
      <c r="AG3" s="39">
        <v>84352.500000000015</v>
      </c>
      <c r="AH3" s="39">
        <v>140256.4</v>
      </c>
      <c r="AI3" s="39">
        <v>112143</v>
      </c>
      <c r="AJ3" s="39">
        <v>105770.1</v>
      </c>
      <c r="AK3" s="39">
        <v>147766.6</v>
      </c>
      <c r="AL3" s="39">
        <v>120283.4</v>
      </c>
      <c r="AM3" s="39">
        <v>158626.4</v>
      </c>
      <c r="AN3" s="39">
        <v>120160.3</v>
      </c>
      <c r="AO3" s="39">
        <v>115578.59999999999</v>
      </c>
      <c r="AP3" s="39">
        <v>96662.799999999988</v>
      </c>
      <c r="AQ3" s="39">
        <v>106974.49999999999</v>
      </c>
      <c r="AR3" s="39">
        <v>76723.900000000009</v>
      </c>
      <c r="AS3" s="39">
        <v>107505.40000000001</v>
      </c>
      <c r="AT3" s="39">
        <v>131787.5</v>
      </c>
      <c r="AU3" s="39">
        <v>152031.4</v>
      </c>
      <c r="AV3" s="39">
        <v>141888.09999999998</v>
      </c>
      <c r="AW3" s="39">
        <v>137708</v>
      </c>
      <c r="AX3" s="39">
        <v>167619.9</v>
      </c>
      <c r="AY3" s="39">
        <v>124607.40000000001</v>
      </c>
      <c r="AZ3" s="39">
        <v>112268.70000000003</v>
      </c>
      <c r="BA3" s="39">
        <v>102658.99999999999</v>
      </c>
      <c r="BB3" s="39">
        <v>78881.8</v>
      </c>
      <c r="BC3" s="39">
        <v>125305.4</v>
      </c>
      <c r="BD3" s="39">
        <v>93374.399999999994</v>
      </c>
      <c r="BE3" s="39">
        <v>140679.30000000002</v>
      </c>
      <c r="BF3" s="39">
        <v>97770.4</v>
      </c>
      <c r="BG3" s="39">
        <v>184185.19999999998</v>
      </c>
      <c r="BH3" s="39">
        <v>99245.2</v>
      </c>
      <c r="BI3" s="39">
        <v>96713.600000000006</v>
      </c>
      <c r="BJ3" s="39">
        <v>110604.10000000002</v>
      </c>
      <c r="BK3" s="39">
        <v>0</v>
      </c>
      <c r="BL3" s="20">
        <v>64780.920000000006</v>
      </c>
    </row>
    <row r="4" spans="1:64" s="19" customFormat="1" x14ac:dyDescent="0.25">
      <c r="A4" s="64" t="s">
        <v>100</v>
      </c>
      <c r="B4" s="25">
        <v>1499.51</v>
      </c>
      <c r="C4" s="26">
        <v>1205.97</v>
      </c>
      <c r="D4" s="26">
        <v>1436.04</v>
      </c>
      <c r="E4" s="26">
        <v>1364.65</v>
      </c>
      <c r="F4" s="26">
        <v>1499.5300000000002</v>
      </c>
      <c r="G4" s="26">
        <v>1190.0999999999999</v>
      </c>
      <c r="H4" s="26">
        <v>1515.39</v>
      </c>
      <c r="I4" s="26">
        <v>1309.1000000000001</v>
      </c>
      <c r="J4" s="26">
        <v>1348.78</v>
      </c>
      <c r="K4" s="26">
        <v>1420.17</v>
      </c>
      <c r="L4" s="26">
        <v>1348.77</v>
      </c>
      <c r="M4" s="26">
        <v>1150.42</v>
      </c>
      <c r="N4" s="26">
        <v>724</v>
      </c>
      <c r="O4" s="26">
        <v>3643.8799999999997</v>
      </c>
      <c r="P4" s="26">
        <v>2339.0499999999997</v>
      </c>
      <c r="Q4" s="26">
        <v>1976.57</v>
      </c>
      <c r="R4" s="26">
        <v>2243.58</v>
      </c>
      <c r="S4" s="26">
        <v>1160.3499999999999</v>
      </c>
      <c r="T4" s="26">
        <v>2052.6400000000003</v>
      </c>
      <c r="U4" s="26">
        <v>1102.8100000000002</v>
      </c>
      <c r="V4" s="26">
        <v>1061.1599999999999</v>
      </c>
      <c r="W4" s="26">
        <v>723.98</v>
      </c>
      <c r="X4" s="26">
        <v>934.23</v>
      </c>
      <c r="Y4" s="26">
        <v>634.72</v>
      </c>
      <c r="Z4" s="26">
        <v>783.49000000000012</v>
      </c>
      <c r="AA4" s="26">
        <v>868.76</v>
      </c>
      <c r="AB4" s="26">
        <v>771.57</v>
      </c>
      <c r="AC4" s="26">
        <v>1015.5600000000001</v>
      </c>
      <c r="AD4" s="26">
        <v>714.06999999999994</v>
      </c>
      <c r="AE4" s="26">
        <v>380.84000000000003</v>
      </c>
      <c r="AF4" s="26">
        <v>341.17</v>
      </c>
      <c r="AG4" s="26">
        <v>485.96</v>
      </c>
      <c r="AH4" s="26">
        <v>412.57</v>
      </c>
      <c r="AI4" s="26">
        <v>241.99</v>
      </c>
      <c r="AJ4" s="26">
        <v>349.1</v>
      </c>
      <c r="AK4" s="26">
        <v>1196.02</v>
      </c>
      <c r="AL4" s="26">
        <v>785.47</v>
      </c>
      <c r="AM4" s="26">
        <v>995.71</v>
      </c>
      <c r="AN4" s="26">
        <v>997.68000000000006</v>
      </c>
      <c r="AO4" s="26">
        <v>940.15</v>
      </c>
      <c r="AP4" s="26">
        <v>694.24</v>
      </c>
      <c r="AQ4" s="26">
        <v>751.76</v>
      </c>
      <c r="AR4" s="26">
        <v>948.11</v>
      </c>
      <c r="AS4" s="26">
        <v>1148.44</v>
      </c>
      <c r="AT4" s="26">
        <v>1259.51</v>
      </c>
      <c r="AU4" s="26">
        <v>666.47</v>
      </c>
      <c r="AV4" s="26">
        <v>675.38</v>
      </c>
      <c r="AW4" s="26">
        <v>0</v>
      </c>
      <c r="AX4" s="26">
        <v>0</v>
      </c>
      <c r="AY4" s="26">
        <v>0</v>
      </c>
      <c r="AZ4" s="26">
        <v>0</v>
      </c>
      <c r="BA4" s="26">
        <v>0</v>
      </c>
      <c r="BB4" s="26">
        <v>0</v>
      </c>
      <c r="BC4" s="26">
        <v>0</v>
      </c>
      <c r="BD4" s="26">
        <v>249.9</v>
      </c>
      <c r="BE4" s="26">
        <v>1715.2800000000002</v>
      </c>
      <c r="BF4" s="26">
        <v>786.43999999999994</v>
      </c>
      <c r="BG4" s="26">
        <v>1370.21</v>
      </c>
      <c r="BH4" s="26">
        <v>443.53</v>
      </c>
      <c r="BI4" s="26">
        <v>2267.36</v>
      </c>
      <c r="BJ4" s="26">
        <v>0</v>
      </c>
      <c r="BK4" s="26">
        <v>0</v>
      </c>
      <c r="BL4" s="43">
        <v>435</v>
      </c>
    </row>
    <row r="5" spans="1:64" s="19" customFormat="1" x14ac:dyDescent="0.25">
      <c r="A5" s="64" t="s">
        <v>101</v>
      </c>
      <c r="B5" s="25">
        <v>23968.62</v>
      </c>
      <c r="C5" s="26">
        <v>29086.04</v>
      </c>
      <c r="D5" s="26">
        <v>32650.39</v>
      </c>
      <c r="E5" s="26">
        <v>30920.77</v>
      </c>
      <c r="F5" s="26">
        <v>18194.649999999998</v>
      </c>
      <c r="G5" s="26">
        <v>20884.27</v>
      </c>
      <c r="H5" s="26">
        <v>24347.46</v>
      </c>
      <c r="I5" s="26">
        <v>23823.82</v>
      </c>
      <c r="J5" s="26">
        <v>22453.230000000003</v>
      </c>
      <c r="K5" s="26">
        <v>23151.41</v>
      </c>
      <c r="L5" s="26">
        <v>25606.98</v>
      </c>
      <c r="M5" s="26">
        <v>20051.189999999999</v>
      </c>
      <c r="N5" s="26">
        <v>31615.010000000002</v>
      </c>
      <c r="O5" s="26">
        <v>22213.22</v>
      </c>
      <c r="P5" s="26">
        <v>26140.54</v>
      </c>
      <c r="Q5" s="26">
        <v>19942.11</v>
      </c>
      <c r="R5" s="26">
        <v>25474.100000000002</v>
      </c>
      <c r="S5" s="26">
        <v>15514.93</v>
      </c>
      <c r="T5" s="26">
        <v>26348.79</v>
      </c>
      <c r="U5" s="26">
        <v>25981.859999999997</v>
      </c>
      <c r="V5" s="26">
        <v>25632.780000000002</v>
      </c>
      <c r="W5" s="26">
        <v>25416.559999999998</v>
      </c>
      <c r="X5" s="26">
        <v>22925.300000000003</v>
      </c>
      <c r="Y5" s="26">
        <v>22840</v>
      </c>
      <c r="Z5" s="26">
        <v>26033.43</v>
      </c>
      <c r="AA5" s="26">
        <v>29919.11</v>
      </c>
      <c r="AB5" s="26">
        <v>28731.01</v>
      </c>
      <c r="AC5" s="26">
        <v>30883.109999999997</v>
      </c>
      <c r="AD5" s="26">
        <v>29431.18</v>
      </c>
      <c r="AE5" s="26">
        <v>22635.7</v>
      </c>
      <c r="AF5" s="26">
        <v>24960.360000000004</v>
      </c>
      <c r="AG5" s="26">
        <v>24765.989999999998</v>
      </c>
      <c r="AH5" s="26">
        <v>28264.879999999997</v>
      </c>
      <c r="AI5" s="26">
        <v>23803.989999999998</v>
      </c>
      <c r="AJ5" s="26">
        <v>26691.97</v>
      </c>
      <c r="AK5" s="26">
        <v>32150.560000000001</v>
      </c>
      <c r="AL5" s="26">
        <v>34425.290000000008</v>
      </c>
      <c r="AM5" s="26">
        <v>29721.15</v>
      </c>
      <c r="AN5" s="26">
        <v>31745.93</v>
      </c>
      <c r="AO5" s="26">
        <v>30212.66</v>
      </c>
      <c r="AP5" s="26">
        <v>30089.69</v>
      </c>
      <c r="AQ5" s="26">
        <v>35512.58</v>
      </c>
      <c r="AR5" s="26">
        <v>32366.76</v>
      </c>
      <c r="AS5" s="26">
        <v>33552.480000000003</v>
      </c>
      <c r="AT5" s="26">
        <v>33949.599999999999</v>
      </c>
      <c r="AU5" s="26">
        <v>34383.969999999994</v>
      </c>
      <c r="AV5" s="26">
        <v>37721.79</v>
      </c>
      <c r="AW5" s="26">
        <v>31397.869999999995</v>
      </c>
      <c r="AX5" s="26">
        <v>36349.140000000007</v>
      </c>
      <c r="AY5" s="26">
        <v>29652.31</v>
      </c>
      <c r="AZ5" s="26">
        <v>32664.080000000002</v>
      </c>
      <c r="BA5" s="26">
        <v>31743.519999999997</v>
      </c>
      <c r="BB5" s="26">
        <v>32549.420000000002</v>
      </c>
      <c r="BC5" s="26">
        <v>26762.38</v>
      </c>
      <c r="BD5" s="26">
        <v>27892.389999999996</v>
      </c>
      <c r="BE5" s="26">
        <v>25920.949999999997</v>
      </c>
      <c r="BF5" s="26">
        <v>32893.47</v>
      </c>
      <c r="BG5" s="26">
        <v>29491.49</v>
      </c>
      <c r="BH5" s="26">
        <v>31197.599999999999</v>
      </c>
      <c r="BI5" s="26">
        <v>25386.949999999997</v>
      </c>
      <c r="BJ5" s="26">
        <v>29105.239999999998</v>
      </c>
      <c r="BK5" s="26">
        <v>0</v>
      </c>
      <c r="BL5" s="43">
        <v>1900</v>
      </c>
    </row>
    <row r="6" spans="1:64" s="19" customFormat="1" x14ac:dyDescent="0.25">
      <c r="A6" s="64" t="s">
        <v>102</v>
      </c>
      <c r="B6" s="25">
        <v>15336.44</v>
      </c>
      <c r="C6" s="26">
        <v>15447.510000000002</v>
      </c>
      <c r="D6" s="26">
        <v>16752.64</v>
      </c>
      <c r="E6" s="26">
        <v>15298.74</v>
      </c>
      <c r="F6" s="26">
        <v>14233.580000000002</v>
      </c>
      <c r="G6" s="26">
        <v>13118.880000000001</v>
      </c>
      <c r="H6" s="26">
        <v>15344.36</v>
      </c>
      <c r="I6" s="26">
        <v>13035.55</v>
      </c>
      <c r="J6" s="26">
        <v>13582.99</v>
      </c>
      <c r="K6" s="26">
        <v>12402.84</v>
      </c>
      <c r="L6" s="26">
        <v>15149.979999999998</v>
      </c>
      <c r="M6" s="26">
        <v>10540.310000000001</v>
      </c>
      <c r="N6" s="26">
        <v>15086.5</v>
      </c>
      <c r="O6" s="26">
        <v>13846.81</v>
      </c>
      <c r="P6" s="26">
        <v>13880.54</v>
      </c>
      <c r="Q6" s="26">
        <v>13475.89</v>
      </c>
      <c r="R6" s="26">
        <v>13335.07</v>
      </c>
      <c r="S6" s="26">
        <v>13319.21</v>
      </c>
      <c r="T6" s="26">
        <v>16002.88</v>
      </c>
      <c r="U6" s="26">
        <v>12414.73</v>
      </c>
      <c r="V6" s="26">
        <v>12995.89</v>
      </c>
      <c r="W6" s="26">
        <v>13216.060000000001</v>
      </c>
      <c r="X6" s="26">
        <v>13840.86</v>
      </c>
      <c r="Y6" s="26">
        <v>11835.55</v>
      </c>
      <c r="Z6" s="26">
        <v>14013.42</v>
      </c>
      <c r="AA6" s="26">
        <v>16478.909999999996</v>
      </c>
      <c r="AB6" s="26">
        <v>15316.580000000002</v>
      </c>
      <c r="AC6" s="26">
        <v>16387.690000000002</v>
      </c>
      <c r="AD6" s="26">
        <v>16312.31</v>
      </c>
      <c r="AE6" s="26">
        <v>16139.74</v>
      </c>
      <c r="AF6" s="26">
        <v>15259.060000000001</v>
      </c>
      <c r="AG6" s="26">
        <v>17605.55</v>
      </c>
      <c r="AH6" s="26">
        <v>17901.090000000004</v>
      </c>
      <c r="AI6" s="26">
        <v>15580.39</v>
      </c>
      <c r="AJ6" s="26">
        <v>15140.849999999997</v>
      </c>
      <c r="AK6" s="26">
        <v>18002.25</v>
      </c>
      <c r="AL6" s="26">
        <v>20020.579999999998</v>
      </c>
      <c r="AM6" s="26">
        <v>19444.439999999999</v>
      </c>
      <c r="AN6" s="26">
        <v>21042.959999999999</v>
      </c>
      <c r="AO6" s="26">
        <v>16996.61</v>
      </c>
      <c r="AP6" s="26">
        <v>15582.380000000001</v>
      </c>
      <c r="AQ6" s="26">
        <v>17068.02</v>
      </c>
      <c r="AR6" s="26">
        <v>16096.54</v>
      </c>
      <c r="AS6" s="26">
        <v>16596.719999999998</v>
      </c>
      <c r="AT6" s="26">
        <v>18809.13</v>
      </c>
      <c r="AU6" s="26">
        <v>17260.740000000002</v>
      </c>
      <c r="AV6" s="26">
        <v>20661.72</v>
      </c>
      <c r="AW6" s="26">
        <v>17875.660000000003</v>
      </c>
      <c r="AX6" s="26">
        <v>21427.250000000004</v>
      </c>
      <c r="AY6" s="26">
        <v>18760.61</v>
      </c>
      <c r="AZ6" s="26">
        <v>20503.640000000003</v>
      </c>
      <c r="BA6" s="26">
        <v>20174.37</v>
      </c>
      <c r="BB6" s="26">
        <v>18365.420000000002</v>
      </c>
      <c r="BC6" s="26">
        <v>20386.810000000001</v>
      </c>
      <c r="BD6" s="26">
        <v>23346.9</v>
      </c>
      <c r="BE6" s="26">
        <v>18542.16</v>
      </c>
      <c r="BF6" s="26">
        <v>23108.81</v>
      </c>
      <c r="BG6" s="26">
        <v>23764.069999999996</v>
      </c>
      <c r="BH6" s="26">
        <v>23848.590000000004</v>
      </c>
      <c r="BI6" s="26">
        <v>21515.360000000001</v>
      </c>
      <c r="BJ6" s="26">
        <v>15760.369999999999</v>
      </c>
      <c r="BK6" s="26"/>
      <c r="BL6" s="43"/>
    </row>
    <row r="7" spans="1:64" s="19" customFormat="1" x14ac:dyDescent="0.25">
      <c r="A7" s="64" t="s">
        <v>103</v>
      </c>
      <c r="B7" s="25">
        <v>8719.48</v>
      </c>
      <c r="C7" s="26">
        <v>8695.67</v>
      </c>
      <c r="D7" s="26">
        <v>9733.0300000000007</v>
      </c>
      <c r="E7" s="26">
        <v>10189.240000000002</v>
      </c>
      <c r="F7" s="26">
        <v>8243.43</v>
      </c>
      <c r="G7" s="26">
        <v>6537.619999999999</v>
      </c>
      <c r="H7" s="26">
        <v>8751.2099999999991</v>
      </c>
      <c r="I7" s="26">
        <v>7126.7099999999991</v>
      </c>
      <c r="J7" s="26">
        <v>6918.46</v>
      </c>
      <c r="K7" s="26">
        <v>7275.48</v>
      </c>
      <c r="L7" s="26">
        <v>7945.91</v>
      </c>
      <c r="M7" s="26">
        <v>6422.5800000000008</v>
      </c>
      <c r="N7" s="26">
        <v>9441.4499999999989</v>
      </c>
      <c r="O7" s="26">
        <v>7866.55</v>
      </c>
      <c r="P7" s="26">
        <v>7723.74</v>
      </c>
      <c r="Q7" s="26">
        <v>8112.51</v>
      </c>
      <c r="R7" s="26">
        <v>7787.2300000000005</v>
      </c>
      <c r="S7" s="26">
        <v>6856.9599999999991</v>
      </c>
      <c r="T7" s="26">
        <v>10298.33</v>
      </c>
      <c r="U7" s="26">
        <v>8507.24</v>
      </c>
      <c r="V7" s="26">
        <v>7975.65</v>
      </c>
      <c r="W7" s="26">
        <v>7995.4800000000005</v>
      </c>
      <c r="X7" s="26">
        <v>8671.8700000000008</v>
      </c>
      <c r="Y7" s="26">
        <v>7325.0599999999995</v>
      </c>
      <c r="Z7" s="26">
        <v>9810.380000000001</v>
      </c>
      <c r="AA7" s="26">
        <v>11676.87</v>
      </c>
      <c r="AB7" s="26">
        <v>9500.9599999999991</v>
      </c>
      <c r="AC7" s="26">
        <v>9925.4299999999985</v>
      </c>
      <c r="AD7" s="26">
        <v>10292.39</v>
      </c>
      <c r="AE7" s="26">
        <v>9865.94</v>
      </c>
      <c r="AF7" s="26">
        <v>10109.9</v>
      </c>
      <c r="AG7" s="26">
        <v>9116.16</v>
      </c>
      <c r="AH7" s="26">
        <v>9986.92</v>
      </c>
      <c r="AI7" s="26">
        <v>9965.1</v>
      </c>
      <c r="AJ7" s="26">
        <v>12014.06</v>
      </c>
      <c r="AK7" s="26">
        <v>13202.17</v>
      </c>
      <c r="AL7" s="26">
        <v>14076.9</v>
      </c>
      <c r="AM7" s="26">
        <v>10774.380000000001</v>
      </c>
      <c r="AN7" s="26">
        <v>12158.850000000002</v>
      </c>
      <c r="AO7" s="26">
        <v>8880.1299999999992</v>
      </c>
      <c r="AP7" s="26">
        <v>10165.44</v>
      </c>
      <c r="AQ7" s="26">
        <v>10298.33</v>
      </c>
      <c r="AR7" s="26">
        <v>8616.5299999999988</v>
      </c>
      <c r="AS7" s="26">
        <v>9601.58</v>
      </c>
      <c r="AT7" s="26">
        <v>9866.7900000000027</v>
      </c>
      <c r="AU7" s="26">
        <v>11525.510000000002</v>
      </c>
      <c r="AV7" s="26">
        <v>11051.059999999998</v>
      </c>
      <c r="AW7" s="26">
        <v>10647.7</v>
      </c>
      <c r="AX7" s="26">
        <v>11457.479999999998</v>
      </c>
      <c r="AY7" s="26">
        <v>10560.150000000001</v>
      </c>
      <c r="AZ7" s="26">
        <v>11119.69</v>
      </c>
      <c r="BA7" s="26">
        <v>9041.880000000001</v>
      </c>
      <c r="BB7" s="26">
        <v>9069.3499999999985</v>
      </c>
      <c r="BC7" s="26">
        <v>9042.3900000000012</v>
      </c>
      <c r="BD7" s="26">
        <v>11728.83</v>
      </c>
      <c r="BE7" s="26">
        <v>7325.5199999999986</v>
      </c>
      <c r="BF7" s="26">
        <v>9240.01</v>
      </c>
      <c r="BG7" s="26">
        <v>7499.7199999999993</v>
      </c>
      <c r="BH7" s="26">
        <v>8824.2800000000007</v>
      </c>
      <c r="BI7" s="26">
        <v>6585.78</v>
      </c>
      <c r="BJ7" s="26">
        <v>5704.33</v>
      </c>
      <c r="BK7" s="26"/>
      <c r="BL7" s="43"/>
    </row>
    <row r="8" spans="1:64" s="19" customFormat="1" x14ac:dyDescent="0.25">
      <c r="A8" s="64" t="s">
        <v>104</v>
      </c>
      <c r="B8" s="25">
        <v>20612.539999999997</v>
      </c>
      <c r="C8" s="26">
        <v>21122.289999999997</v>
      </c>
      <c r="D8" s="26">
        <v>24938.550000000003</v>
      </c>
      <c r="E8" s="26">
        <v>21947.429999999997</v>
      </c>
      <c r="F8" s="26">
        <v>18353.32</v>
      </c>
      <c r="G8" s="26">
        <v>17006.53</v>
      </c>
      <c r="H8" s="26">
        <v>20987.42</v>
      </c>
      <c r="I8" s="26">
        <v>16401.560000000001</v>
      </c>
      <c r="J8" s="26">
        <v>16788.350000000002</v>
      </c>
      <c r="K8" s="26">
        <v>17278.260000000002</v>
      </c>
      <c r="L8" s="26">
        <v>19922.29</v>
      </c>
      <c r="M8" s="26">
        <v>15510.970000000001</v>
      </c>
      <c r="N8" s="26">
        <v>21511.06</v>
      </c>
      <c r="O8" s="26">
        <v>17004.55</v>
      </c>
      <c r="P8" s="26">
        <v>18617.13</v>
      </c>
      <c r="Q8" s="26">
        <v>17480.579999999998</v>
      </c>
      <c r="R8" s="26">
        <v>16935.13</v>
      </c>
      <c r="S8" s="26">
        <v>14550.96</v>
      </c>
      <c r="T8" s="26">
        <v>19894.5</v>
      </c>
      <c r="U8" s="26">
        <v>18412.830000000002</v>
      </c>
      <c r="V8" s="26">
        <v>18236.310000000001</v>
      </c>
      <c r="W8" s="26">
        <v>18426.72</v>
      </c>
      <c r="X8" s="26">
        <v>16603.89</v>
      </c>
      <c r="Y8" s="26">
        <v>15332.460000000001</v>
      </c>
      <c r="Z8" s="26">
        <v>17623.399999999998</v>
      </c>
      <c r="AA8" s="26">
        <v>17770.18</v>
      </c>
      <c r="AB8" s="26">
        <v>18968.219999999998</v>
      </c>
      <c r="AC8" s="26">
        <v>19210.21</v>
      </c>
      <c r="AD8" s="26">
        <v>19011.840000000004</v>
      </c>
      <c r="AE8" s="26">
        <v>17494.480000000003</v>
      </c>
      <c r="AF8" s="26">
        <v>18081.580000000002</v>
      </c>
      <c r="AG8" s="26">
        <v>15280.880000000001</v>
      </c>
      <c r="AH8" s="26">
        <v>17034.3</v>
      </c>
      <c r="AI8" s="26">
        <v>13029.61</v>
      </c>
      <c r="AJ8" s="26">
        <v>16659.030000000002</v>
      </c>
      <c r="AK8" s="26">
        <v>19529.55</v>
      </c>
      <c r="AL8" s="26">
        <v>21236.840000000004</v>
      </c>
      <c r="AM8" s="26">
        <v>19071.160000000003</v>
      </c>
      <c r="AN8" s="26">
        <v>21215.519999999997</v>
      </c>
      <c r="AO8" s="26">
        <v>19656.489999999998</v>
      </c>
      <c r="AP8" s="26">
        <v>19444.250000000004</v>
      </c>
      <c r="AQ8" s="26">
        <v>22185.46</v>
      </c>
      <c r="AR8" s="26">
        <v>19881.39</v>
      </c>
      <c r="AS8" s="26">
        <v>19578.689999999999</v>
      </c>
      <c r="AT8" s="26">
        <v>20007.3</v>
      </c>
      <c r="AU8" s="26">
        <v>16441.11</v>
      </c>
      <c r="AV8" s="26">
        <v>20260.16</v>
      </c>
      <c r="AW8" s="26">
        <v>18012.84</v>
      </c>
      <c r="AX8" s="26">
        <v>21954.670000000002</v>
      </c>
      <c r="AY8" s="26">
        <v>15712.45</v>
      </c>
      <c r="AZ8" s="26">
        <v>20973.829999999998</v>
      </c>
      <c r="BA8" s="26">
        <v>19511.66</v>
      </c>
      <c r="BB8" s="26">
        <v>19434.53</v>
      </c>
      <c r="BC8" s="26">
        <v>19068.370000000003</v>
      </c>
      <c r="BD8" s="26">
        <v>22616.859999999997</v>
      </c>
      <c r="BE8" s="26">
        <v>22266.179999999997</v>
      </c>
      <c r="BF8" s="26">
        <v>26240.400000000001</v>
      </c>
      <c r="BG8" s="26">
        <v>19535.04</v>
      </c>
      <c r="BH8" s="26">
        <v>17328.04</v>
      </c>
      <c r="BI8" s="26">
        <v>17479.75</v>
      </c>
      <c r="BJ8" s="26">
        <v>18231.099999999999</v>
      </c>
      <c r="BK8" s="26">
        <v>0</v>
      </c>
      <c r="BL8" s="26">
        <v>20366.91</v>
      </c>
    </row>
    <row r="9" spans="1:64" s="19" customFormat="1" x14ac:dyDescent="0.25">
      <c r="A9" s="64" t="s">
        <v>105</v>
      </c>
      <c r="B9" s="25">
        <v>17204.88</v>
      </c>
      <c r="C9" s="26">
        <v>17210.829999999998</v>
      </c>
      <c r="D9" s="26">
        <v>18363.240000000002</v>
      </c>
      <c r="E9" s="26">
        <v>19473.999999999996</v>
      </c>
      <c r="F9" s="26">
        <v>16508.66</v>
      </c>
      <c r="G9" s="26">
        <v>14118.56</v>
      </c>
      <c r="H9" s="26">
        <v>18444.57</v>
      </c>
      <c r="I9" s="26">
        <v>13862.68</v>
      </c>
      <c r="J9" s="26">
        <v>13116.89</v>
      </c>
      <c r="K9" s="26">
        <v>14191.94</v>
      </c>
      <c r="L9" s="26">
        <v>16419.41</v>
      </c>
      <c r="M9" s="26">
        <v>11121.470000000001</v>
      </c>
      <c r="N9" s="26">
        <v>17790.009999999998</v>
      </c>
      <c r="O9" s="26">
        <v>14955.59</v>
      </c>
      <c r="P9" s="26">
        <v>15086.500000000002</v>
      </c>
      <c r="Q9" s="26">
        <v>15405.850000000004</v>
      </c>
      <c r="R9" s="26">
        <v>14445.84</v>
      </c>
      <c r="S9" s="26">
        <v>10076.18</v>
      </c>
      <c r="T9" s="26">
        <v>17907.04</v>
      </c>
      <c r="U9" s="26">
        <v>21165.930000000004</v>
      </c>
      <c r="V9" s="26">
        <v>21951.4</v>
      </c>
      <c r="W9" s="26">
        <v>18287.879999999997</v>
      </c>
      <c r="X9" s="26">
        <v>16336.100000000002</v>
      </c>
      <c r="Y9" s="26">
        <v>17181.079999999998</v>
      </c>
      <c r="Z9" s="26">
        <v>17315.960000000003</v>
      </c>
      <c r="AA9" s="26">
        <v>20830.730000000003</v>
      </c>
      <c r="AB9" s="26">
        <v>20404.270000000004</v>
      </c>
      <c r="AC9" s="26">
        <v>18430.689999999999</v>
      </c>
      <c r="AD9" s="26">
        <v>18454.499999999996</v>
      </c>
      <c r="AE9" s="26">
        <v>16395.62</v>
      </c>
      <c r="AF9" s="26">
        <v>19989.72</v>
      </c>
      <c r="AG9" s="26">
        <v>19874.68</v>
      </c>
      <c r="AH9" s="26">
        <v>22235.03</v>
      </c>
      <c r="AI9" s="26">
        <v>17716.610000000004</v>
      </c>
      <c r="AJ9" s="26">
        <v>18543.75</v>
      </c>
      <c r="AK9" s="26">
        <v>24948.469999999998</v>
      </c>
      <c r="AL9" s="26">
        <v>27689.65</v>
      </c>
      <c r="AM9" s="26">
        <v>26910.149999999998</v>
      </c>
      <c r="AN9" s="26">
        <v>22471.08</v>
      </c>
      <c r="AO9" s="26">
        <v>22030.73</v>
      </c>
      <c r="AP9" s="26">
        <v>17117.62</v>
      </c>
      <c r="AQ9" s="26">
        <v>24591.439999999999</v>
      </c>
      <c r="AR9" s="26">
        <v>23807.170000000002</v>
      </c>
      <c r="AS9" s="26">
        <v>18968.010000000002</v>
      </c>
      <c r="AT9" s="26">
        <v>19458.97</v>
      </c>
      <c r="AU9" s="26">
        <v>18737.600000000002</v>
      </c>
      <c r="AV9" s="26">
        <v>22769.190000000002</v>
      </c>
      <c r="AW9" s="26">
        <v>25541.55</v>
      </c>
      <c r="AX9" s="26">
        <v>32480.61</v>
      </c>
      <c r="AY9" s="26">
        <v>23925.58</v>
      </c>
      <c r="AZ9" s="26">
        <v>25472.71</v>
      </c>
      <c r="BA9" s="26">
        <v>24093.78</v>
      </c>
      <c r="BB9" s="26">
        <v>22533.559999999998</v>
      </c>
      <c r="BC9" s="26">
        <v>26590.260000000002</v>
      </c>
      <c r="BD9" s="26">
        <v>26655.47</v>
      </c>
      <c r="BE9" s="26">
        <v>16999</v>
      </c>
      <c r="BF9" s="26">
        <v>26640.53</v>
      </c>
      <c r="BG9" s="26">
        <v>25200.039999999997</v>
      </c>
      <c r="BH9" s="26">
        <v>22417.589999999997</v>
      </c>
      <c r="BI9" s="26">
        <v>22334.549999999996</v>
      </c>
      <c r="BJ9" s="26">
        <v>19234.610000000004</v>
      </c>
      <c r="BK9" s="26"/>
      <c r="BL9" s="43"/>
    </row>
    <row r="10" spans="1:64" s="19" customFormat="1" x14ac:dyDescent="0.25">
      <c r="A10" s="64" t="s">
        <v>106</v>
      </c>
      <c r="B10" s="25">
        <v>4994.46</v>
      </c>
      <c r="C10" s="26">
        <v>5756.12</v>
      </c>
      <c r="D10" s="26">
        <v>6287.7</v>
      </c>
      <c r="E10" s="26">
        <v>5151.16</v>
      </c>
      <c r="F10" s="26">
        <v>2554.75</v>
      </c>
      <c r="G10" s="26">
        <v>4377.59</v>
      </c>
      <c r="H10" s="26">
        <v>3945.1800000000003</v>
      </c>
      <c r="I10" s="26">
        <v>6525.72</v>
      </c>
      <c r="J10" s="26">
        <v>4788.16</v>
      </c>
      <c r="K10" s="26">
        <v>5063.88</v>
      </c>
      <c r="L10" s="26">
        <v>4788.16</v>
      </c>
      <c r="M10" s="26">
        <v>4605.6899999999996</v>
      </c>
      <c r="N10" s="26">
        <v>5095.6099999999997</v>
      </c>
      <c r="O10" s="26">
        <v>3294.6</v>
      </c>
      <c r="P10" s="26">
        <v>5662.8899999999994</v>
      </c>
      <c r="Q10" s="26">
        <v>4839.7400000000007</v>
      </c>
      <c r="R10" s="26">
        <v>5313.8</v>
      </c>
      <c r="S10" s="26">
        <v>5006.3599999999997</v>
      </c>
      <c r="T10" s="26">
        <v>5163.0600000000004</v>
      </c>
      <c r="U10" s="26">
        <v>5537.9400000000005</v>
      </c>
      <c r="V10" s="26">
        <v>5470.5</v>
      </c>
      <c r="W10" s="26">
        <v>5339.58</v>
      </c>
      <c r="X10" s="26">
        <v>5928.68</v>
      </c>
      <c r="Y10" s="26">
        <v>4718.7499999999991</v>
      </c>
      <c r="Z10" s="26">
        <v>5795.7900000000009</v>
      </c>
      <c r="AA10" s="26">
        <v>5914.7900000000009</v>
      </c>
      <c r="AB10" s="26">
        <v>5397.0999999999995</v>
      </c>
      <c r="AC10" s="26">
        <v>6428.52</v>
      </c>
      <c r="AD10" s="26">
        <v>6053.6500000000005</v>
      </c>
      <c r="AE10" s="26">
        <v>5946.54</v>
      </c>
      <c r="AF10" s="26">
        <v>6616.9500000000007</v>
      </c>
      <c r="AG10" s="26">
        <v>5980.24</v>
      </c>
      <c r="AH10" s="26">
        <v>6529.69</v>
      </c>
      <c r="AI10" s="26">
        <v>4853.62</v>
      </c>
      <c r="AJ10" s="26">
        <v>6611.0199999999995</v>
      </c>
      <c r="AK10" s="26">
        <v>6533.6500000000005</v>
      </c>
      <c r="AL10" s="26">
        <v>5282.05</v>
      </c>
      <c r="AM10" s="26">
        <v>6234.1399999999994</v>
      </c>
      <c r="AN10" s="26">
        <v>6817.2800000000007</v>
      </c>
      <c r="AO10" s="26">
        <v>6158.77</v>
      </c>
      <c r="AP10" s="26">
        <v>5740.25</v>
      </c>
      <c r="AQ10" s="26">
        <v>6864.9</v>
      </c>
      <c r="AR10" s="26">
        <v>7417.8600000000006</v>
      </c>
      <c r="AS10" s="26">
        <v>6777.8499999999995</v>
      </c>
      <c r="AT10" s="26">
        <v>5918.4700000000012</v>
      </c>
      <c r="AU10" s="26">
        <v>6625.3600000000006</v>
      </c>
      <c r="AV10" s="26">
        <v>7366.6100000000006</v>
      </c>
      <c r="AW10" s="26">
        <v>6265.11</v>
      </c>
      <c r="AX10" s="26">
        <v>7224.96</v>
      </c>
      <c r="AY10" s="26">
        <v>7515.7599999999993</v>
      </c>
      <c r="AZ10" s="26">
        <v>6457.09</v>
      </c>
      <c r="BA10" s="26">
        <v>5835.9100000000008</v>
      </c>
      <c r="BB10" s="26">
        <v>6642.1600000000008</v>
      </c>
      <c r="BC10" s="26">
        <v>5085.6100000000006</v>
      </c>
      <c r="BD10" s="26">
        <v>8048.5999999999995</v>
      </c>
      <c r="BE10" s="26">
        <v>7275.33</v>
      </c>
      <c r="BF10" s="26">
        <v>7737.3000000000011</v>
      </c>
      <c r="BG10" s="26">
        <v>6527.29</v>
      </c>
      <c r="BH10" s="26">
        <v>7513.7700000000013</v>
      </c>
      <c r="BI10" s="26">
        <v>7697.9500000000007</v>
      </c>
      <c r="BJ10" s="26">
        <v>7285.17</v>
      </c>
      <c r="BK10" s="26">
        <v>383.98999999999995</v>
      </c>
      <c r="BL10" s="43">
        <v>6770.68</v>
      </c>
    </row>
    <row r="11" spans="1:64" s="19" customFormat="1" x14ac:dyDescent="0.25">
      <c r="A11" s="64" t="s">
        <v>107</v>
      </c>
      <c r="B11" s="25">
        <v>16758.59</v>
      </c>
      <c r="C11" s="26">
        <v>26223.85</v>
      </c>
      <c r="D11" s="26">
        <v>34332.399999999994</v>
      </c>
      <c r="E11" s="26">
        <v>28859.930000000004</v>
      </c>
      <c r="F11" s="26">
        <v>3304.51</v>
      </c>
      <c r="G11" s="26">
        <v>22213.219999999998</v>
      </c>
      <c r="H11" s="26">
        <v>24547.789999999997</v>
      </c>
      <c r="I11" s="26">
        <v>45836.7</v>
      </c>
      <c r="J11" s="26">
        <v>46772.92</v>
      </c>
      <c r="K11" s="26">
        <v>27062.880000000001</v>
      </c>
      <c r="L11" s="26">
        <v>33453.719999999994</v>
      </c>
      <c r="M11" s="26">
        <v>30048.05</v>
      </c>
      <c r="N11" s="26">
        <v>35788.29</v>
      </c>
      <c r="O11" s="26">
        <v>21388.080000000002</v>
      </c>
      <c r="P11" s="26">
        <v>16357.92</v>
      </c>
      <c r="Q11" s="26">
        <v>30934.659999999996</v>
      </c>
      <c r="R11" s="26">
        <v>21720.999999999996</v>
      </c>
      <c r="S11" s="26">
        <v>30020.27</v>
      </c>
      <c r="T11" s="26">
        <v>34729.1</v>
      </c>
      <c r="U11" s="26">
        <v>33279.160000000003</v>
      </c>
      <c r="V11" s="26">
        <v>31341.279999999999</v>
      </c>
      <c r="W11" s="26">
        <v>48016.58</v>
      </c>
      <c r="X11" s="26">
        <v>52431.83</v>
      </c>
      <c r="Y11" s="26">
        <v>36111.61</v>
      </c>
      <c r="Z11" s="26">
        <v>59510.95</v>
      </c>
      <c r="AA11" s="26">
        <v>46548.77</v>
      </c>
      <c r="AB11" s="26">
        <v>57223.959999999992</v>
      </c>
      <c r="AC11" s="26">
        <v>38811.15</v>
      </c>
      <c r="AD11" s="26">
        <v>52054.970000000008</v>
      </c>
      <c r="AE11" s="26">
        <v>56254.03</v>
      </c>
      <c r="AF11" s="26">
        <v>50232.140000000007</v>
      </c>
      <c r="AG11" s="26">
        <v>33894.049999999996</v>
      </c>
      <c r="AH11" s="26">
        <v>64461.78</v>
      </c>
      <c r="AI11" s="26">
        <v>33937.69</v>
      </c>
      <c r="AJ11" s="26">
        <v>41088.19</v>
      </c>
      <c r="AK11" s="26">
        <v>50680.420000000006</v>
      </c>
      <c r="AL11" s="26">
        <v>52423.89</v>
      </c>
      <c r="AM11" s="26">
        <v>46747.130000000005</v>
      </c>
      <c r="AN11" s="26">
        <v>52763.08</v>
      </c>
      <c r="AO11" s="26">
        <v>55944.610000000008</v>
      </c>
      <c r="AP11" s="26">
        <v>54462.94</v>
      </c>
      <c r="AQ11" s="26">
        <v>54960.800000000003</v>
      </c>
      <c r="AR11" s="26">
        <v>45430.080000000002</v>
      </c>
      <c r="AS11" s="26">
        <v>52696.2</v>
      </c>
      <c r="AT11" s="26">
        <v>47970.939999999995</v>
      </c>
      <c r="AU11" s="26">
        <v>46752.319999999992</v>
      </c>
      <c r="AV11" s="26">
        <v>59426.05</v>
      </c>
      <c r="AW11" s="26">
        <v>72184.97</v>
      </c>
      <c r="AX11" s="26">
        <v>63122.66</v>
      </c>
      <c r="AY11" s="26">
        <v>40037.550000000003</v>
      </c>
      <c r="AZ11" s="26">
        <v>51590.55</v>
      </c>
      <c r="BA11" s="26">
        <v>62169.45</v>
      </c>
      <c r="BB11" s="26">
        <v>15044.61</v>
      </c>
      <c r="BC11" s="26">
        <v>50718</v>
      </c>
      <c r="BD11" s="26">
        <v>62970.799999999988</v>
      </c>
      <c r="BE11" s="26">
        <v>57187.08</v>
      </c>
      <c r="BF11" s="26">
        <v>58285.83</v>
      </c>
      <c r="BG11" s="26">
        <v>70512.03</v>
      </c>
      <c r="BH11" s="26">
        <v>59290.66</v>
      </c>
      <c r="BI11" s="26">
        <v>53318.649999999994</v>
      </c>
      <c r="BJ11" s="26">
        <v>58655.43</v>
      </c>
      <c r="BK11" s="26">
        <v>0</v>
      </c>
      <c r="BL11" s="26">
        <v>41360.630000000005</v>
      </c>
    </row>
    <row r="12" spans="1:64" s="19" customFormat="1" x14ac:dyDescent="0.25">
      <c r="A12" s="64" t="s">
        <v>108</v>
      </c>
      <c r="B12" s="25">
        <v>7715.83</v>
      </c>
      <c r="C12" s="26">
        <v>13660.369999999999</v>
      </c>
      <c r="D12" s="26">
        <v>12555.55</v>
      </c>
      <c r="E12" s="26">
        <v>11631.24</v>
      </c>
      <c r="F12" s="26">
        <v>2622.19</v>
      </c>
      <c r="G12" s="26">
        <v>8830.5399999999991</v>
      </c>
      <c r="H12" s="26">
        <v>7513.5</v>
      </c>
      <c r="I12" s="26">
        <v>10699</v>
      </c>
      <c r="J12" s="26">
        <v>9487.09</v>
      </c>
      <c r="K12" s="26">
        <v>9800.4699999999993</v>
      </c>
      <c r="L12" s="26">
        <v>9744.9499999999989</v>
      </c>
      <c r="M12" s="26">
        <v>10141.64</v>
      </c>
      <c r="N12" s="26">
        <v>10621.650000000001</v>
      </c>
      <c r="O12" s="26">
        <v>6210.34</v>
      </c>
      <c r="P12" s="26">
        <v>8140.29</v>
      </c>
      <c r="Q12" s="26">
        <v>11490.409999999998</v>
      </c>
      <c r="R12" s="26">
        <v>7789.21</v>
      </c>
      <c r="S12" s="26">
        <v>9066.57</v>
      </c>
      <c r="T12" s="26">
        <v>12248.119999999999</v>
      </c>
      <c r="U12" s="26">
        <v>12087.46</v>
      </c>
      <c r="V12" s="26">
        <v>11393.22</v>
      </c>
      <c r="W12" s="26">
        <v>10790.23</v>
      </c>
      <c r="X12" s="26">
        <v>10984.609999999999</v>
      </c>
      <c r="Y12" s="26">
        <v>8211.68</v>
      </c>
      <c r="Z12" s="26">
        <v>11236.519999999999</v>
      </c>
      <c r="AA12" s="26">
        <v>11268.26</v>
      </c>
      <c r="AB12" s="26">
        <v>10968.76</v>
      </c>
      <c r="AC12" s="26">
        <v>10879.48</v>
      </c>
      <c r="AD12" s="26">
        <v>10897.359999999999</v>
      </c>
      <c r="AE12" s="26">
        <v>9574.35</v>
      </c>
      <c r="AF12" s="26">
        <v>12240.180000000002</v>
      </c>
      <c r="AG12" s="26">
        <v>10724.8</v>
      </c>
      <c r="AH12" s="26">
        <v>10474.859999999999</v>
      </c>
      <c r="AI12" s="26">
        <v>9239.1500000000015</v>
      </c>
      <c r="AJ12" s="26">
        <v>9711.23</v>
      </c>
      <c r="AK12" s="26">
        <v>12172.740000000002</v>
      </c>
      <c r="AL12" s="26">
        <v>11684.81</v>
      </c>
      <c r="AM12" s="26">
        <v>11071.89</v>
      </c>
      <c r="AN12" s="26">
        <v>11294.05</v>
      </c>
      <c r="AO12" s="26">
        <v>12137.029999999999</v>
      </c>
      <c r="AP12" s="26">
        <v>12208.43</v>
      </c>
      <c r="AQ12" s="26">
        <v>13116.88</v>
      </c>
      <c r="AR12" s="26">
        <v>11897.03</v>
      </c>
      <c r="AS12" s="26">
        <v>12859.03</v>
      </c>
      <c r="AT12" s="26">
        <v>13061.529999999999</v>
      </c>
      <c r="AU12" s="26">
        <v>7570.4000000000015</v>
      </c>
      <c r="AV12" s="26">
        <v>10619.49</v>
      </c>
      <c r="AW12" s="26">
        <v>8862.6299999999992</v>
      </c>
      <c r="AX12" s="26">
        <v>10362.6</v>
      </c>
      <c r="AY12" s="26">
        <v>9695.33</v>
      </c>
      <c r="AZ12" s="26">
        <v>11283.37</v>
      </c>
      <c r="BA12" s="26">
        <v>11097.49</v>
      </c>
      <c r="BB12" s="26">
        <v>9297.86</v>
      </c>
      <c r="BC12" s="26">
        <v>9858.59</v>
      </c>
      <c r="BD12" s="26">
        <v>11198.43</v>
      </c>
      <c r="BE12" s="26">
        <v>13008.199999999999</v>
      </c>
      <c r="BF12" s="26">
        <v>11908.13</v>
      </c>
      <c r="BG12" s="26">
        <v>13214.82</v>
      </c>
      <c r="BH12" s="26">
        <v>14848.410000000002</v>
      </c>
      <c r="BI12" s="26">
        <v>8037.25</v>
      </c>
      <c r="BJ12" s="26">
        <v>14708.070000000002</v>
      </c>
      <c r="BK12" s="26">
        <v>0</v>
      </c>
      <c r="BL12" s="26">
        <v>8577.5499999999993</v>
      </c>
    </row>
    <row r="13" spans="1:64" s="19" customFormat="1" x14ac:dyDescent="0.25">
      <c r="A13" s="64" t="s">
        <v>109</v>
      </c>
      <c r="B13" s="25">
        <v>21225.440000000002</v>
      </c>
      <c r="C13" s="26">
        <v>21035.030000000002</v>
      </c>
      <c r="D13" s="26">
        <v>23653.230000000003</v>
      </c>
      <c r="E13" s="26">
        <v>25172.6</v>
      </c>
      <c r="F13" s="26">
        <v>18293.82</v>
      </c>
      <c r="G13" s="26">
        <v>17924.89</v>
      </c>
      <c r="H13" s="26">
        <v>20923.95</v>
      </c>
      <c r="I13" s="26">
        <v>23080.01</v>
      </c>
      <c r="J13" s="26">
        <v>20031.37</v>
      </c>
      <c r="K13" s="26">
        <v>17667.04</v>
      </c>
      <c r="L13" s="26">
        <v>22427.440000000002</v>
      </c>
      <c r="M13" s="26">
        <v>15681.539999999999</v>
      </c>
      <c r="N13" s="26">
        <v>21271.06</v>
      </c>
      <c r="O13" s="26">
        <v>15770.8</v>
      </c>
      <c r="P13" s="26">
        <v>17643.219999999998</v>
      </c>
      <c r="Q13" s="26">
        <v>16867.68</v>
      </c>
      <c r="R13" s="26">
        <v>18208.53</v>
      </c>
      <c r="S13" s="26">
        <v>15007.18</v>
      </c>
      <c r="T13" s="26">
        <v>16383.710000000001</v>
      </c>
      <c r="U13" s="26">
        <v>16699.080000000002</v>
      </c>
      <c r="V13" s="26">
        <v>16641.570000000003</v>
      </c>
      <c r="W13" s="26">
        <v>14999.229999999998</v>
      </c>
      <c r="X13" s="26">
        <v>13035.549999999997</v>
      </c>
      <c r="Y13" s="26">
        <v>12509.92</v>
      </c>
      <c r="Z13" s="26">
        <v>13487.8</v>
      </c>
      <c r="AA13" s="26">
        <v>13517.560000000001</v>
      </c>
      <c r="AB13" s="26">
        <v>14259.39</v>
      </c>
      <c r="AC13" s="26">
        <v>15372.130000000001</v>
      </c>
      <c r="AD13" s="26">
        <v>14338.719999999998</v>
      </c>
      <c r="AE13" s="26">
        <v>12055.720000000001</v>
      </c>
      <c r="AF13" s="26">
        <v>15953.29</v>
      </c>
      <c r="AG13" s="26">
        <v>14152.27</v>
      </c>
      <c r="AH13" s="26">
        <v>15796.600000000002</v>
      </c>
      <c r="AI13" s="26">
        <v>12031.9</v>
      </c>
      <c r="AJ13" s="26">
        <v>15445.509999999998</v>
      </c>
      <c r="AK13" s="26">
        <v>14475.58</v>
      </c>
      <c r="AL13" s="26">
        <v>12970.11</v>
      </c>
      <c r="AM13" s="26">
        <v>13914.26</v>
      </c>
      <c r="AN13" s="26">
        <v>14348.64</v>
      </c>
      <c r="AO13" s="26">
        <v>14787.000000000002</v>
      </c>
      <c r="AP13" s="26">
        <v>15330.880000000001</v>
      </c>
      <c r="AQ13" s="26">
        <v>15581.38</v>
      </c>
      <c r="AR13" s="26">
        <v>15312.610000000002</v>
      </c>
      <c r="AS13" s="26">
        <v>14638.23</v>
      </c>
      <c r="AT13" s="26">
        <v>16742.32</v>
      </c>
      <c r="AU13" s="26">
        <v>13304.35</v>
      </c>
      <c r="AV13" s="26">
        <v>16761.900000000001</v>
      </c>
      <c r="AW13" s="26">
        <v>13366.839999999998</v>
      </c>
      <c r="AX13" s="26">
        <v>16970.259999999998</v>
      </c>
      <c r="AY13" s="26">
        <v>11671.94</v>
      </c>
      <c r="AZ13" s="26">
        <v>16348.03</v>
      </c>
      <c r="BA13" s="26">
        <v>14322.319999999998</v>
      </c>
      <c r="BB13" s="26">
        <v>17089.100000000002</v>
      </c>
      <c r="BC13" s="26">
        <v>13641.84</v>
      </c>
      <c r="BD13" s="26">
        <v>15492.33</v>
      </c>
      <c r="BE13" s="26">
        <v>17429.72</v>
      </c>
      <c r="BF13" s="26">
        <v>24715.969999999998</v>
      </c>
      <c r="BG13" s="26">
        <v>24333.289999999997</v>
      </c>
      <c r="BH13" s="26">
        <v>25750.440000000002</v>
      </c>
      <c r="BI13" s="26">
        <v>21759.4</v>
      </c>
      <c r="BJ13" s="26">
        <v>24567.919999999998</v>
      </c>
      <c r="BK13" s="26">
        <v>0</v>
      </c>
      <c r="BL13" s="26">
        <v>26770.240000000002</v>
      </c>
    </row>
    <row r="14" spans="1:64" s="19" customFormat="1" x14ac:dyDescent="0.25">
      <c r="A14" s="64" t="s">
        <v>95</v>
      </c>
      <c r="B14" s="25">
        <v>16278.599999999999</v>
      </c>
      <c r="C14" s="26">
        <v>23492.59</v>
      </c>
      <c r="D14" s="26">
        <v>24740.19</v>
      </c>
      <c r="E14" s="26">
        <v>23409.27</v>
      </c>
      <c r="F14" s="26">
        <v>4224.8599999999997</v>
      </c>
      <c r="G14" s="26">
        <v>16379.75</v>
      </c>
      <c r="H14" s="26">
        <v>11944.640000000001</v>
      </c>
      <c r="I14" s="26">
        <v>22494.880000000001</v>
      </c>
      <c r="J14" s="26">
        <v>17105.7</v>
      </c>
      <c r="K14" s="26">
        <v>18224.41</v>
      </c>
      <c r="L14" s="26">
        <v>18601.28</v>
      </c>
      <c r="M14" s="26">
        <v>18579.450000000004</v>
      </c>
      <c r="N14" s="26">
        <v>16839.919999999998</v>
      </c>
      <c r="O14" s="26">
        <v>2616.2399999999998</v>
      </c>
      <c r="P14" s="26">
        <v>12248.119999999999</v>
      </c>
      <c r="Q14" s="26">
        <v>20701.790000000005</v>
      </c>
      <c r="R14" s="26">
        <v>15471.3</v>
      </c>
      <c r="S14" s="26">
        <v>22742.809999999998</v>
      </c>
      <c r="T14" s="26">
        <v>25238.04</v>
      </c>
      <c r="U14" s="26">
        <v>22135.850000000002</v>
      </c>
      <c r="V14" s="26">
        <v>20735.509999999998</v>
      </c>
      <c r="W14" s="26">
        <v>20436</v>
      </c>
      <c r="X14" s="26">
        <v>19325.23</v>
      </c>
      <c r="Y14" s="26">
        <v>14790.96</v>
      </c>
      <c r="Z14" s="26">
        <v>19025.73</v>
      </c>
      <c r="AA14" s="26">
        <v>20574.84</v>
      </c>
      <c r="AB14" s="26">
        <v>21360.31</v>
      </c>
      <c r="AC14" s="26">
        <v>18422.760000000002</v>
      </c>
      <c r="AD14" s="26">
        <v>24480.36</v>
      </c>
      <c r="AE14" s="26">
        <v>19519.630000000005</v>
      </c>
      <c r="AF14" s="26">
        <v>22966.949999999997</v>
      </c>
      <c r="AG14" s="26">
        <v>22163.629999999997</v>
      </c>
      <c r="AH14" s="26">
        <v>20124.589999999997</v>
      </c>
      <c r="AI14" s="26">
        <v>18400.919999999998</v>
      </c>
      <c r="AJ14" s="26">
        <v>24942.52</v>
      </c>
      <c r="AK14" s="26">
        <v>22838.019999999997</v>
      </c>
      <c r="AL14" s="26">
        <v>22540.5</v>
      </c>
      <c r="AM14" s="26">
        <v>21005.260000000002</v>
      </c>
      <c r="AN14" s="26">
        <v>22102.14</v>
      </c>
      <c r="AO14" s="26">
        <v>21156</v>
      </c>
      <c r="AP14" s="26">
        <v>23548.109999999997</v>
      </c>
      <c r="AQ14" s="26">
        <v>23591.75</v>
      </c>
      <c r="AR14" s="26">
        <v>24349.46</v>
      </c>
      <c r="AS14" s="26">
        <v>20961.650000000001</v>
      </c>
      <c r="AT14" s="26">
        <v>22032.510000000002</v>
      </c>
      <c r="AU14" s="26">
        <v>15170.61</v>
      </c>
      <c r="AV14" s="26">
        <v>23239.48</v>
      </c>
      <c r="AW14" s="26">
        <v>20249.219999999998</v>
      </c>
      <c r="AX14" s="26">
        <v>22770.59</v>
      </c>
      <c r="AY14" s="26">
        <v>16922.98</v>
      </c>
      <c r="AZ14" s="26">
        <v>22150.940000000002</v>
      </c>
      <c r="BA14" s="26">
        <v>19661.439999999999</v>
      </c>
      <c r="BB14" s="26">
        <v>13254.43</v>
      </c>
      <c r="BC14" s="26">
        <v>19974.43</v>
      </c>
      <c r="BD14" s="26">
        <v>21757.47</v>
      </c>
      <c r="BE14" s="26">
        <v>25397.89</v>
      </c>
      <c r="BF14" s="26">
        <v>33117.35</v>
      </c>
      <c r="BG14" s="26">
        <v>30660.309999999998</v>
      </c>
      <c r="BH14" s="26">
        <v>25684.559999999998</v>
      </c>
      <c r="BI14" s="26">
        <v>17366.650000000005</v>
      </c>
      <c r="BJ14" s="26">
        <v>21741.74</v>
      </c>
      <c r="BK14" s="26">
        <v>0</v>
      </c>
      <c r="BL14" s="26">
        <v>19071.3</v>
      </c>
    </row>
    <row r="15" spans="1:64" s="19" customFormat="1" x14ac:dyDescent="0.25">
      <c r="A15" s="64" t="s">
        <v>110</v>
      </c>
      <c r="B15" s="25">
        <v>2229.4499999999998</v>
      </c>
      <c r="C15" s="26">
        <v>1900.1799999999998</v>
      </c>
      <c r="D15" s="26">
        <v>3360.0499999999997</v>
      </c>
      <c r="E15" s="26">
        <v>3100.21</v>
      </c>
      <c r="F15" s="26">
        <v>3469.13</v>
      </c>
      <c r="G15" s="26">
        <v>3447.3099999999995</v>
      </c>
      <c r="H15" s="26">
        <v>3617.91</v>
      </c>
      <c r="I15" s="26">
        <v>2435.7400000000002</v>
      </c>
      <c r="J15" s="26">
        <v>2717.39</v>
      </c>
      <c r="K15" s="26">
        <v>3008.96</v>
      </c>
      <c r="L15" s="26">
        <v>3106.17</v>
      </c>
      <c r="M15" s="26">
        <v>2501.19</v>
      </c>
      <c r="N15" s="26">
        <v>2562.6799999999998</v>
      </c>
      <c r="O15" s="26">
        <v>3344.18</v>
      </c>
      <c r="P15" s="26">
        <v>4298.26</v>
      </c>
      <c r="Q15" s="26">
        <v>2062.84</v>
      </c>
      <c r="R15" s="26">
        <v>3201.3699999999994</v>
      </c>
      <c r="S15" s="26">
        <v>2052.92</v>
      </c>
      <c r="T15" s="26">
        <v>3008.9700000000003</v>
      </c>
      <c r="U15" s="26">
        <v>2273.09</v>
      </c>
      <c r="V15" s="26">
        <v>1709.77</v>
      </c>
      <c r="W15" s="26">
        <v>2225.4899999999998</v>
      </c>
      <c r="X15" s="26">
        <v>2039.0500000000002</v>
      </c>
      <c r="Y15" s="26">
        <v>616.87</v>
      </c>
      <c r="Z15" s="26">
        <v>1336.8899999999999</v>
      </c>
      <c r="AA15" s="26">
        <v>1721.6899999999998</v>
      </c>
      <c r="AB15" s="26">
        <v>1205.97</v>
      </c>
      <c r="AC15" s="26">
        <v>4661.04</v>
      </c>
      <c r="AD15" s="26">
        <v>8710.17</v>
      </c>
      <c r="AE15" s="26">
        <v>5446.71</v>
      </c>
      <c r="AF15" s="26">
        <v>6122.0700000000006</v>
      </c>
      <c r="AG15" s="26">
        <v>5317.7599999999993</v>
      </c>
      <c r="AH15" s="26">
        <v>6722.09</v>
      </c>
      <c r="AI15" s="26">
        <v>1598.5400000000002</v>
      </c>
      <c r="AJ15" s="26">
        <v>1857.71</v>
      </c>
      <c r="AK15" s="26">
        <v>1674.0600000000002</v>
      </c>
      <c r="AL15" s="26">
        <v>1882.36</v>
      </c>
      <c r="AM15" s="26">
        <v>1136.56</v>
      </c>
      <c r="AN15" s="26">
        <v>971.92</v>
      </c>
      <c r="AO15" s="26">
        <v>1003.65</v>
      </c>
      <c r="AP15" s="26">
        <v>2235.4</v>
      </c>
      <c r="AQ15" s="26">
        <v>1935.9</v>
      </c>
      <c r="AR15" s="26">
        <v>1180.19</v>
      </c>
      <c r="AS15" s="26">
        <v>1727.63</v>
      </c>
      <c r="AT15" s="26">
        <v>2045.4800000000002</v>
      </c>
      <c r="AU15" s="26">
        <v>2192.2599999999998</v>
      </c>
      <c r="AV15" s="26">
        <v>2107.2199999999998</v>
      </c>
      <c r="AW15" s="26">
        <v>2590.58</v>
      </c>
      <c r="AX15" s="26">
        <v>1623.6499999999999</v>
      </c>
      <c r="AY15" s="26">
        <v>787.17000000000007</v>
      </c>
      <c r="AZ15" s="26">
        <v>1719.93</v>
      </c>
      <c r="BA15" s="26">
        <v>3274.35</v>
      </c>
      <c r="BB15" s="26">
        <v>2437.37</v>
      </c>
      <c r="BC15" s="26">
        <v>0</v>
      </c>
      <c r="BD15" s="26">
        <v>854.82999999999993</v>
      </c>
      <c r="BE15" s="26">
        <v>63.47</v>
      </c>
      <c r="BF15" s="26">
        <v>268.09000000000003</v>
      </c>
      <c r="BG15" s="26">
        <v>128.9</v>
      </c>
      <c r="BH15" s="26">
        <v>0</v>
      </c>
      <c r="BI15" s="26">
        <v>139.5</v>
      </c>
      <c r="BJ15" s="26">
        <v>385.96000000000004</v>
      </c>
      <c r="BK15" s="26">
        <v>0</v>
      </c>
      <c r="BL15" s="26">
        <v>509.28</v>
      </c>
    </row>
    <row r="16" spans="1:64" s="19" customFormat="1" x14ac:dyDescent="0.25">
      <c r="A16" s="64" t="s">
        <v>111</v>
      </c>
      <c r="B16" s="25">
        <v>31924.420000000006</v>
      </c>
      <c r="C16" s="26">
        <v>24902.84</v>
      </c>
      <c r="D16" s="26">
        <v>32916.17</v>
      </c>
      <c r="E16" s="26">
        <v>33267.259999999995</v>
      </c>
      <c r="F16" s="26">
        <v>24474.41</v>
      </c>
      <c r="G16" s="26">
        <v>24815.570000000003</v>
      </c>
      <c r="H16" s="26">
        <v>31259.96</v>
      </c>
      <c r="I16" s="26">
        <v>23133.56</v>
      </c>
      <c r="J16" s="26">
        <v>27699.579999999998</v>
      </c>
      <c r="K16" s="26">
        <v>30694.67</v>
      </c>
      <c r="L16" s="26">
        <v>35627.619999999995</v>
      </c>
      <c r="M16" s="26">
        <v>24944.489999999998</v>
      </c>
      <c r="N16" s="26">
        <v>36131.429999999993</v>
      </c>
      <c r="O16" s="26">
        <v>34873.89</v>
      </c>
      <c r="P16" s="26">
        <v>34247.11</v>
      </c>
      <c r="Q16" s="26">
        <v>31837.17</v>
      </c>
      <c r="R16" s="26">
        <v>26434.09</v>
      </c>
      <c r="S16" s="26">
        <v>30266.240000000002</v>
      </c>
      <c r="T16" s="26">
        <v>28746.880000000001</v>
      </c>
      <c r="U16" s="26">
        <v>22840</v>
      </c>
      <c r="V16" s="26">
        <v>22762.639999999999</v>
      </c>
      <c r="W16" s="26">
        <v>23181.17</v>
      </c>
      <c r="X16" s="26">
        <v>27588.51</v>
      </c>
      <c r="Y16" s="26">
        <v>18555.649999999998</v>
      </c>
      <c r="Z16" s="26">
        <v>27913.780000000002</v>
      </c>
      <c r="AA16" s="26">
        <v>23913.059999999998</v>
      </c>
      <c r="AB16" s="26">
        <v>28891.66</v>
      </c>
      <c r="AC16" s="26">
        <v>35554.240000000005</v>
      </c>
      <c r="AD16" s="26">
        <v>35431.279999999992</v>
      </c>
      <c r="AE16" s="26">
        <v>24853.260000000002</v>
      </c>
      <c r="AF16" s="26">
        <v>29881.43</v>
      </c>
      <c r="AG16" s="26">
        <v>38658.410000000003</v>
      </c>
      <c r="AH16" s="26">
        <v>32386.59</v>
      </c>
      <c r="AI16" s="26">
        <v>23843.64</v>
      </c>
      <c r="AJ16" s="26">
        <v>27745.180000000004</v>
      </c>
      <c r="AK16" s="26">
        <v>31609.06</v>
      </c>
      <c r="AL16" s="26">
        <v>32116.840000000004</v>
      </c>
      <c r="AM16" s="26">
        <v>26808.989999999998</v>
      </c>
      <c r="AN16" s="26">
        <v>29445.06</v>
      </c>
      <c r="AO16" s="26">
        <v>30210.699999999997</v>
      </c>
      <c r="AP16" s="26">
        <v>28286.7</v>
      </c>
      <c r="AQ16" s="26">
        <v>28830.18</v>
      </c>
      <c r="AR16" s="26">
        <v>25482.019999999997</v>
      </c>
      <c r="AS16" s="26">
        <v>27707.51</v>
      </c>
      <c r="AT16" s="26">
        <v>31974.030000000002</v>
      </c>
      <c r="AU16" s="26">
        <v>23375.02</v>
      </c>
      <c r="AV16" s="26">
        <v>33572.03</v>
      </c>
      <c r="AW16" s="26">
        <v>29600.35</v>
      </c>
      <c r="AX16" s="26">
        <v>32960.22</v>
      </c>
      <c r="AY16" s="26">
        <v>26109.95</v>
      </c>
      <c r="AZ16" s="26">
        <v>30313.24</v>
      </c>
      <c r="BA16" s="26">
        <v>33559.14</v>
      </c>
      <c r="BB16" s="26">
        <v>25544.31</v>
      </c>
      <c r="BC16" s="26">
        <v>32136.510000000002</v>
      </c>
      <c r="BD16" s="26">
        <v>35675.640000000007</v>
      </c>
      <c r="BE16" s="26">
        <v>32165.399999999998</v>
      </c>
      <c r="BF16" s="26">
        <v>40898.81</v>
      </c>
      <c r="BG16" s="26">
        <v>33058.480000000003</v>
      </c>
      <c r="BH16" s="26">
        <v>31948.73</v>
      </c>
      <c r="BI16" s="26">
        <v>25345.97</v>
      </c>
      <c r="BJ16" s="26">
        <v>25743.42</v>
      </c>
      <c r="BK16" s="26">
        <v>5206.6900000000005</v>
      </c>
      <c r="BL16" s="43">
        <v>33244.26</v>
      </c>
    </row>
    <row r="17" spans="1:64" s="19" customFormat="1" x14ac:dyDescent="0.25">
      <c r="A17" s="64" t="s">
        <v>112</v>
      </c>
      <c r="B17" s="25">
        <v>7299.27</v>
      </c>
      <c r="C17" s="26">
        <v>5295.9599999999991</v>
      </c>
      <c r="D17" s="26">
        <v>8776.99</v>
      </c>
      <c r="E17" s="26">
        <v>8782.93</v>
      </c>
      <c r="F17" s="26">
        <v>9481.1299999999992</v>
      </c>
      <c r="G17" s="26">
        <v>6611.01</v>
      </c>
      <c r="H17" s="26">
        <v>8479.4600000000009</v>
      </c>
      <c r="I17" s="26">
        <v>4266.5</v>
      </c>
      <c r="J17" s="26">
        <v>5226.5300000000007</v>
      </c>
      <c r="K17" s="26">
        <v>8479.4699999999993</v>
      </c>
      <c r="L17" s="26">
        <v>6872.82</v>
      </c>
      <c r="M17" s="26">
        <v>3532.6099999999997</v>
      </c>
      <c r="N17" s="26">
        <v>6557.4699999999993</v>
      </c>
      <c r="O17" s="26">
        <v>7922.0899999999983</v>
      </c>
      <c r="P17" s="26">
        <v>10413.39</v>
      </c>
      <c r="Q17" s="26">
        <v>6194.47</v>
      </c>
      <c r="R17" s="26">
        <v>8677.8099999999977</v>
      </c>
      <c r="S17" s="26">
        <v>8689.7100000000009</v>
      </c>
      <c r="T17" s="26">
        <v>11827.62</v>
      </c>
      <c r="U17" s="26">
        <v>7862.59</v>
      </c>
      <c r="V17" s="26">
        <v>6962.09</v>
      </c>
      <c r="W17" s="26">
        <v>6503.9</v>
      </c>
      <c r="X17" s="26">
        <v>11230.570000000002</v>
      </c>
      <c r="Y17" s="26">
        <v>5613.3</v>
      </c>
      <c r="Z17" s="26">
        <v>8237.4699999999993</v>
      </c>
      <c r="AA17" s="26">
        <v>8850.39</v>
      </c>
      <c r="AB17" s="26">
        <v>7894.329999999999</v>
      </c>
      <c r="AC17" s="26">
        <v>10488.759999999998</v>
      </c>
      <c r="AD17" s="26">
        <v>11369.44</v>
      </c>
      <c r="AE17" s="26">
        <v>7648.38</v>
      </c>
      <c r="AF17" s="26">
        <v>10088.08</v>
      </c>
      <c r="AG17" s="26">
        <v>13134.74</v>
      </c>
      <c r="AH17" s="26">
        <v>10080.15</v>
      </c>
      <c r="AI17" s="26">
        <v>8257.31</v>
      </c>
      <c r="AJ17" s="26">
        <v>8388.2300000000014</v>
      </c>
      <c r="AK17" s="26">
        <v>10098.01</v>
      </c>
      <c r="AL17" s="26">
        <v>12101.34</v>
      </c>
      <c r="AM17" s="26">
        <v>9663.61</v>
      </c>
      <c r="AN17" s="26">
        <v>10179.32</v>
      </c>
      <c r="AO17" s="26">
        <v>9011.0500000000011</v>
      </c>
      <c r="AP17" s="26">
        <v>9266.91</v>
      </c>
      <c r="AQ17" s="26">
        <v>7493.6699999999992</v>
      </c>
      <c r="AR17" s="26">
        <v>9639.8100000000013</v>
      </c>
      <c r="AS17" s="26">
        <v>9221.2900000000009</v>
      </c>
      <c r="AT17" s="26">
        <v>9841.14</v>
      </c>
      <c r="AU17" s="26">
        <v>6022.6100000000006</v>
      </c>
      <c r="AV17" s="26">
        <v>8617.9100000000017</v>
      </c>
      <c r="AW17" s="26">
        <v>6868.11</v>
      </c>
      <c r="AX17" s="26">
        <v>9342.2899999999991</v>
      </c>
      <c r="AY17" s="26">
        <v>7590.7599999999993</v>
      </c>
      <c r="AZ17" s="26">
        <v>10506.8</v>
      </c>
      <c r="BA17" s="26">
        <v>7441.2299999999987</v>
      </c>
      <c r="BB17" s="26">
        <v>4753.2699999999995</v>
      </c>
      <c r="BC17" s="26">
        <v>10060.410000000002</v>
      </c>
      <c r="BD17" s="26">
        <v>9304.7800000000007</v>
      </c>
      <c r="BE17" s="26">
        <v>10086.269999999999</v>
      </c>
      <c r="BF17" s="26">
        <v>10619.56</v>
      </c>
      <c r="BG17" s="26">
        <v>7870.0000000000018</v>
      </c>
      <c r="BH17" s="26">
        <v>7233.5199999999995</v>
      </c>
      <c r="BI17" s="26">
        <v>10154.270000000002</v>
      </c>
      <c r="BJ17" s="26">
        <v>9541.840000000002</v>
      </c>
      <c r="BK17" s="26"/>
      <c r="BL17" s="43"/>
    </row>
    <row r="18" spans="1:64" s="19" customFormat="1" x14ac:dyDescent="0.25">
      <c r="A18" s="64" t="s">
        <v>113</v>
      </c>
      <c r="B18" s="25">
        <v>30173</v>
      </c>
      <c r="C18" s="26">
        <v>33374.36</v>
      </c>
      <c r="D18" s="26">
        <v>40397.949999999997</v>
      </c>
      <c r="E18" s="26">
        <v>35115.869999999995</v>
      </c>
      <c r="F18" s="26">
        <v>18133.16</v>
      </c>
      <c r="G18" s="26">
        <v>20392.36</v>
      </c>
      <c r="H18" s="26">
        <v>25416.570000000003</v>
      </c>
      <c r="I18" s="26">
        <v>37454.42</v>
      </c>
      <c r="J18" s="26">
        <v>38216.090000000004</v>
      </c>
      <c r="K18" s="26">
        <v>40554.639999999999</v>
      </c>
      <c r="L18" s="26">
        <v>38696.11</v>
      </c>
      <c r="M18" s="26">
        <v>37632.959999999999</v>
      </c>
      <c r="N18" s="26">
        <v>48324.009999999995</v>
      </c>
      <c r="O18" s="26">
        <v>32781.31</v>
      </c>
      <c r="P18" s="26">
        <v>30474.489999999998</v>
      </c>
      <c r="Q18" s="26">
        <v>40052.82</v>
      </c>
      <c r="R18" s="26">
        <v>28528.76</v>
      </c>
      <c r="S18" s="26">
        <v>35054.399999999994</v>
      </c>
      <c r="T18" s="26">
        <v>41471.020000000004</v>
      </c>
      <c r="U18" s="26">
        <v>36635.25</v>
      </c>
      <c r="V18" s="26">
        <v>39884.21</v>
      </c>
      <c r="W18" s="26">
        <v>39757.269999999997</v>
      </c>
      <c r="X18" s="26">
        <v>39049.15</v>
      </c>
      <c r="Y18" s="26">
        <v>33259.33</v>
      </c>
      <c r="Z18" s="26">
        <v>45733.56</v>
      </c>
      <c r="AA18" s="26">
        <v>40336.449999999997</v>
      </c>
      <c r="AB18" s="26">
        <v>42799.95</v>
      </c>
      <c r="AC18" s="26">
        <v>41703.069999999992</v>
      </c>
      <c r="AD18" s="26">
        <v>45495.549999999996</v>
      </c>
      <c r="AE18" s="26">
        <v>32404.449999999997</v>
      </c>
      <c r="AF18" s="26">
        <v>40820.43</v>
      </c>
      <c r="AG18" s="26">
        <v>38352.959999999999</v>
      </c>
      <c r="AH18" s="26">
        <v>43496.160000000003</v>
      </c>
      <c r="AI18" s="26">
        <v>35703</v>
      </c>
      <c r="AJ18" s="26">
        <v>43823.439999999995</v>
      </c>
      <c r="AK18" s="26">
        <v>42774.179999999993</v>
      </c>
      <c r="AL18" s="26">
        <v>46195.71</v>
      </c>
      <c r="AM18" s="26">
        <v>43575.509999999995</v>
      </c>
      <c r="AN18" s="26">
        <v>53356.14</v>
      </c>
      <c r="AO18" s="26">
        <v>41949.039999999994</v>
      </c>
      <c r="AP18" s="26">
        <v>45551.090000000004</v>
      </c>
      <c r="AQ18" s="26">
        <v>46961.340000000004</v>
      </c>
      <c r="AR18" s="26">
        <v>48028.47</v>
      </c>
      <c r="AS18" s="26">
        <v>47433.42</v>
      </c>
      <c r="AT18" s="26">
        <v>46047.539999999994</v>
      </c>
      <c r="AU18" s="26">
        <v>30168.239999999998</v>
      </c>
      <c r="AV18" s="26">
        <v>47056.590000000004</v>
      </c>
      <c r="AW18" s="26">
        <v>41817.930000000008</v>
      </c>
      <c r="AX18" s="26">
        <v>49163.039999999994</v>
      </c>
      <c r="AY18" s="26">
        <v>39659.17</v>
      </c>
      <c r="AZ18" s="26">
        <v>46962.73</v>
      </c>
      <c r="BA18" s="26">
        <v>31260.609999999997</v>
      </c>
      <c r="BB18" s="26">
        <v>22669.81</v>
      </c>
      <c r="BC18" s="26">
        <v>46136.210000000006</v>
      </c>
      <c r="BD18" s="26">
        <v>51947.069999999992</v>
      </c>
      <c r="BE18" s="26">
        <v>43419.399999999994</v>
      </c>
      <c r="BF18" s="26">
        <v>44250.289999999994</v>
      </c>
      <c r="BG18" s="26">
        <v>44011.679999999993</v>
      </c>
      <c r="BH18" s="26">
        <v>41208.370000000003</v>
      </c>
      <c r="BI18" s="26">
        <v>35965.46</v>
      </c>
      <c r="BJ18" s="26">
        <v>50710.31</v>
      </c>
      <c r="BK18" s="26">
        <v>0</v>
      </c>
      <c r="BL18" s="43">
        <v>42980</v>
      </c>
    </row>
    <row r="19" spans="1:64" s="19" customFormat="1" x14ac:dyDescent="0.25">
      <c r="A19" s="64" t="s">
        <v>114</v>
      </c>
      <c r="B19" s="25">
        <v>5514.13</v>
      </c>
      <c r="C19" s="26">
        <v>5034.13</v>
      </c>
      <c r="D19" s="26">
        <v>5760.08</v>
      </c>
      <c r="E19" s="26">
        <v>5817.6100000000006</v>
      </c>
      <c r="F19" s="26">
        <v>6686.38</v>
      </c>
      <c r="G19" s="26">
        <v>5773.97</v>
      </c>
      <c r="H19" s="26">
        <v>6037.7899999999991</v>
      </c>
      <c r="I19" s="26">
        <v>3617.92</v>
      </c>
      <c r="J19" s="26">
        <v>4169.3100000000004</v>
      </c>
      <c r="K19" s="26">
        <v>4615.6099999999997</v>
      </c>
      <c r="L19" s="26">
        <v>4609.6600000000008</v>
      </c>
      <c r="M19" s="26">
        <v>3820.22</v>
      </c>
      <c r="N19" s="26">
        <v>4486.6900000000005</v>
      </c>
      <c r="O19" s="26">
        <v>4524.3599999999997</v>
      </c>
      <c r="P19" s="26">
        <v>5641.07</v>
      </c>
      <c r="Q19" s="26">
        <v>4024.5299999999997</v>
      </c>
      <c r="R19" s="26">
        <v>5777.93</v>
      </c>
      <c r="S19" s="26">
        <v>4514.45</v>
      </c>
      <c r="T19" s="26">
        <v>5486.36</v>
      </c>
      <c r="U19" s="26">
        <v>4558.08</v>
      </c>
      <c r="V19" s="26">
        <v>4750.4800000000005</v>
      </c>
      <c r="W19" s="26">
        <v>4694.95</v>
      </c>
      <c r="X19" s="26">
        <v>5877.13</v>
      </c>
      <c r="Y19" s="26">
        <v>4280.3799999999992</v>
      </c>
      <c r="Z19" s="26">
        <v>5113.45</v>
      </c>
      <c r="AA19" s="26">
        <v>5214.62</v>
      </c>
      <c r="AB19" s="26">
        <v>4667.18</v>
      </c>
      <c r="AC19" s="26">
        <v>6333.32</v>
      </c>
      <c r="AD19" s="26">
        <v>5748.19</v>
      </c>
      <c r="AE19" s="26">
        <v>3701.22</v>
      </c>
      <c r="AF19" s="26">
        <v>3919.4</v>
      </c>
      <c r="AG19" s="26">
        <v>5668.84</v>
      </c>
      <c r="AH19" s="26">
        <v>4460.8799999999992</v>
      </c>
      <c r="AI19" s="26">
        <v>3542.54</v>
      </c>
      <c r="AJ19" s="26">
        <v>3764.6800000000003</v>
      </c>
      <c r="AK19" s="26">
        <v>4220.8899999999994</v>
      </c>
      <c r="AL19" s="26">
        <v>4351.8</v>
      </c>
      <c r="AM19" s="26">
        <v>4762.38</v>
      </c>
      <c r="AN19" s="26">
        <v>5343.55</v>
      </c>
      <c r="AO19" s="26">
        <v>4466.84</v>
      </c>
      <c r="AP19" s="26">
        <v>4462.88</v>
      </c>
      <c r="AQ19" s="26">
        <v>4409.329999999999</v>
      </c>
      <c r="AR19" s="26">
        <v>5250.33</v>
      </c>
      <c r="AS19" s="26">
        <v>5617.2699999999995</v>
      </c>
      <c r="AT19" s="26">
        <v>5747.7800000000007</v>
      </c>
      <c r="AU19" s="26">
        <v>3797.33</v>
      </c>
      <c r="AV19" s="26">
        <v>4995.5300000000007</v>
      </c>
      <c r="AW19" s="26">
        <v>4726.72</v>
      </c>
      <c r="AX19" s="26">
        <v>5216.9900000000007</v>
      </c>
      <c r="AY19" s="26">
        <v>3351.24</v>
      </c>
      <c r="AZ19" s="26">
        <v>3532.6099999999997</v>
      </c>
      <c r="BA19" s="26">
        <v>3677.69</v>
      </c>
      <c r="BB19" s="26">
        <v>7800.3200000000006</v>
      </c>
      <c r="BC19" s="26">
        <v>5128.75</v>
      </c>
      <c r="BD19" s="26">
        <v>5018.42</v>
      </c>
      <c r="BE19" s="26">
        <v>4489.62</v>
      </c>
      <c r="BF19" s="26">
        <v>6182.29</v>
      </c>
      <c r="BG19" s="26">
        <v>6472.6799999999994</v>
      </c>
      <c r="BH19" s="26">
        <v>5938.61</v>
      </c>
      <c r="BI19" s="26">
        <v>6291.66</v>
      </c>
      <c r="BJ19" s="26">
        <v>5851.33</v>
      </c>
      <c r="BK19" s="26">
        <v>6847.0499999999993</v>
      </c>
      <c r="BL19" s="43">
        <v>6777.9199999999992</v>
      </c>
    </row>
    <row r="20" spans="1:64" s="19" customFormat="1" x14ac:dyDescent="0.25">
      <c r="A20" s="64" t="s">
        <v>115</v>
      </c>
      <c r="B20" s="25">
        <v>5960.4199999999992</v>
      </c>
      <c r="C20" s="26">
        <v>1098.8599999999999</v>
      </c>
      <c r="D20" s="26">
        <v>4821.8899999999994</v>
      </c>
      <c r="E20" s="26">
        <v>4905.2100000000009</v>
      </c>
      <c r="F20" s="26">
        <v>5647.0300000000007</v>
      </c>
      <c r="G20" s="26">
        <v>4288.3100000000004</v>
      </c>
      <c r="H20" s="26">
        <v>4391.47</v>
      </c>
      <c r="I20" s="26">
        <v>2951.44</v>
      </c>
      <c r="J20" s="26">
        <v>3342.2000000000003</v>
      </c>
      <c r="K20" s="26">
        <v>4066.17</v>
      </c>
      <c r="L20" s="26">
        <v>4486.7</v>
      </c>
      <c r="M20" s="26">
        <v>3824.2</v>
      </c>
      <c r="N20" s="26">
        <v>4117.76</v>
      </c>
      <c r="O20" s="26">
        <v>4268.4900000000007</v>
      </c>
      <c r="P20" s="26">
        <v>4526.3599999999997</v>
      </c>
      <c r="Q20" s="26">
        <v>3366</v>
      </c>
      <c r="R20" s="26">
        <v>5438.76</v>
      </c>
      <c r="S20" s="26">
        <v>3467.15</v>
      </c>
      <c r="T20" s="26">
        <v>4962.7200000000012</v>
      </c>
      <c r="U20" s="26">
        <v>3280.6999999999994</v>
      </c>
      <c r="V20" s="26">
        <v>3530.6299999999997</v>
      </c>
      <c r="W20" s="26">
        <v>4468.82</v>
      </c>
      <c r="X20" s="26">
        <v>4867.5200000000004</v>
      </c>
      <c r="Y20" s="26">
        <v>2677.73</v>
      </c>
      <c r="Z20" s="26">
        <v>4109.82</v>
      </c>
      <c r="AA20" s="26">
        <v>3869.82</v>
      </c>
      <c r="AB20" s="26">
        <v>3851.9700000000003</v>
      </c>
      <c r="AC20" s="26">
        <v>4813.95</v>
      </c>
      <c r="AD20" s="26">
        <v>3919.4</v>
      </c>
      <c r="AE20" s="26">
        <v>2814.59</v>
      </c>
      <c r="AF20" s="26">
        <v>4203.04</v>
      </c>
      <c r="AG20" s="26">
        <v>3364.0099999999998</v>
      </c>
      <c r="AH20" s="26">
        <v>3965.03</v>
      </c>
      <c r="AI20" s="26">
        <v>1648.29</v>
      </c>
      <c r="AJ20" s="26">
        <v>1880.36</v>
      </c>
      <c r="AK20" s="26">
        <v>2784.84</v>
      </c>
      <c r="AL20" s="26">
        <v>3304.52</v>
      </c>
      <c r="AM20" s="26">
        <v>2772.93</v>
      </c>
      <c r="AN20" s="26">
        <v>3471.12</v>
      </c>
      <c r="AO20" s="26">
        <v>3143.84</v>
      </c>
      <c r="AP20" s="26">
        <v>4520.3900000000003</v>
      </c>
      <c r="AQ20" s="26">
        <v>4403.3600000000006</v>
      </c>
      <c r="AR20" s="26">
        <v>5067.8500000000004</v>
      </c>
      <c r="AS20" s="26">
        <v>3812.28</v>
      </c>
      <c r="AT20" s="26">
        <v>4587.24</v>
      </c>
      <c r="AU20" s="26">
        <v>3000.16</v>
      </c>
      <c r="AV20" s="26">
        <v>5743.82</v>
      </c>
      <c r="AW20" s="26">
        <v>4561.26</v>
      </c>
      <c r="AX20" s="26">
        <v>4887.51</v>
      </c>
      <c r="AY20" s="26">
        <v>2636.14</v>
      </c>
      <c r="AZ20" s="26">
        <v>5112.8700000000008</v>
      </c>
      <c r="BA20" s="26">
        <v>929.01</v>
      </c>
      <c r="BB20" s="26">
        <v>4014.7</v>
      </c>
      <c r="BC20" s="26">
        <v>4087.49</v>
      </c>
      <c r="BD20" s="26">
        <v>7370.16</v>
      </c>
      <c r="BE20" s="26">
        <v>6447.1299999999992</v>
      </c>
      <c r="BF20" s="26">
        <v>6610.5</v>
      </c>
      <c r="BG20" s="26">
        <v>5007.2199999999993</v>
      </c>
      <c r="BH20" s="26">
        <v>7867.0000000000009</v>
      </c>
      <c r="BI20" s="26">
        <v>3444.1299999999997</v>
      </c>
      <c r="BJ20" s="26">
        <v>2597.66</v>
      </c>
      <c r="BK20" s="26"/>
      <c r="BL20" s="43"/>
    </row>
    <row r="21" spans="1:64" s="19" customFormat="1" x14ac:dyDescent="0.25">
      <c r="A21" s="64" t="s">
        <v>116</v>
      </c>
      <c r="B21" s="25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>
        <v>646.62</v>
      </c>
      <c r="V21" s="26">
        <v>7396.47</v>
      </c>
      <c r="W21" s="26">
        <v>0</v>
      </c>
      <c r="X21" s="26">
        <v>1420.19</v>
      </c>
      <c r="Y21" s="26">
        <v>21124.28</v>
      </c>
      <c r="Z21" s="26">
        <v>0</v>
      </c>
      <c r="AA21" s="26">
        <v>0</v>
      </c>
      <c r="AB21" s="26">
        <v>674.39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15324.52</v>
      </c>
      <c r="AJ21" s="26">
        <v>4497.58</v>
      </c>
      <c r="AK21" s="26">
        <v>0</v>
      </c>
      <c r="AL21" s="26">
        <v>4692.9699999999993</v>
      </c>
      <c r="AM21" s="26">
        <v>0</v>
      </c>
      <c r="AN21" s="26">
        <v>61246.509999999995</v>
      </c>
      <c r="AO21" s="26">
        <v>60601.88</v>
      </c>
      <c r="AP21" s="26">
        <v>46368.29</v>
      </c>
      <c r="AQ21" s="26">
        <v>47244.990000000005</v>
      </c>
      <c r="AR21" s="26">
        <v>56847.11</v>
      </c>
      <c r="AS21" s="26">
        <v>52507.219999999994</v>
      </c>
      <c r="AT21" s="26">
        <v>48205</v>
      </c>
      <c r="AU21" s="26">
        <v>61833.64</v>
      </c>
      <c r="AV21" s="26">
        <v>58533.1</v>
      </c>
      <c r="AW21" s="26">
        <v>64101.770000000004</v>
      </c>
      <c r="AX21" s="26">
        <v>37634.950000000004</v>
      </c>
      <c r="AY21" s="26">
        <v>67367.59</v>
      </c>
      <c r="AZ21" s="26">
        <v>47234.09</v>
      </c>
      <c r="BA21" s="26">
        <v>44234.03</v>
      </c>
      <c r="BB21" s="26">
        <v>48796.08</v>
      </c>
      <c r="BC21" s="26">
        <v>45322.970000000008</v>
      </c>
      <c r="BD21" s="26">
        <v>37244.189999999995</v>
      </c>
      <c r="BE21" s="26">
        <v>56382.97</v>
      </c>
      <c r="BF21" s="26">
        <v>48006.65</v>
      </c>
      <c r="BG21" s="26">
        <v>57706.73</v>
      </c>
      <c r="BH21" s="26">
        <v>46797.070000000007</v>
      </c>
      <c r="BI21" s="26">
        <v>65333.919999999991</v>
      </c>
      <c r="BJ21" s="26">
        <v>62144.060000000005</v>
      </c>
      <c r="BK21" s="26">
        <v>67877.540000000008</v>
      </c>
      <c r="BL21" s="43">
        <v>46364.709999999992</v>
      </c>
    </row>
    <row r="22" spans="1:64" s="19" customFormat="1" x14ac:dyDescent="0.25">
      <c r="A22" s="64" t="s">
        <v>117</v>
      </c>
      <c r="B22" s="25">
        <v>5990.17</v>
      </c>
      <c r="C22" s="26">
        <v>34899.67</v>
      </c>
      <c r="D22" s="26">
        <v>38906.339999999997</v>
      </c>
      <c r="E22" s="26">
        <v>5242.3900000000003</v>
      </c>
      <c r="F22" s="26">
        <v>5789.84</v>
      </c>
      <c r="G22" s="26">
        <v>8969.39</v>
      </c>
      <c r="H22" s="26">
        <v>777.53</v>
      </c>
      <c r="I22" s="26">
        <v>35859.69</v>
      </c>
      <c r="J22" s="26">
        <v>27427.839999999997</v>
      </c>
      <c r="K22" s="26">
        <v>20289.22</v>
      </c>
      <c r="L22" s="26">
        <v>33681.82</v>
      </c>
      <c r="M22" s="26">
        <v>29625.550000000003</v>
      </c>
      <c r="N22" s="26">
        <v>2816.57</v>
      </c>
      <c r="O22" s="26">
        <v>11801.83</v>
      </c>
      <c r="P22" s="26">
        <v>2253.2600000000002</v>
      </c>
      <c r="Q22" s="26">
        <v>9901.630000000001</v>
      </c>
      <c r="R22" s="26">
        <v>0</v>
      </c>
      <c r="S22" s="26">
        <v>15957.25</v>
      </c>
      <c r="T22" s="26">
        <v>7505.5700000000006</v>
      </c>
      <c r="U22" s="26">
        <v>33181.97</v>
      </c>
      <c r="V22" s="26">
        <v>35484.82</v>
      </c>
      <c r="W22" s="26">
        <v>30428.879999999997</v>
      </c>
      <c r="X22" s="26">
        <v>14404.17</v>
      </c>
      <c r="Y22" s="26">
        <v>20558.97</v>
      </c>
      <c r="Z22" s="26">
        <v>7636.48</v>
      </c>
      <c r="AA22" s="26">
        <v>27251.309999999998</v>
      </c>
      <c r="AB22" s="26">
        <v>10236.84</v>
      </c>
      <c r="AC22" s="26">
        <v>11107.6</v>
      </c>
      <c r="AD22" s="26">
        <v>0</v>
      </c>
      <c r="AE22" s="26">
        <v>23383.48</v>
      </c>
      <c r="AF22" s="26">
        <v>33947.599999999999</v>
      </c>
      <c r="AG22" s="26">
        <v>15493.119999999999</v>
      </c>
      <c r="AH22" s="26">
        <v>14975.43</v>
      </c>
      <c r="AI22" s="26">
        <v>17134.66</v>
      </c>
      <c r="AJ22" s="26">
        <v>19401.8</v>
      </c>
      <c r="AK22" s="26">
        <v>20817.64</v>
      </c>
      <c r="AL22" s="26">
        <v>24172.89</v>
      </c>
      <c r="AM22" s="26">
        <v>8803.5500000000011</v>
      </c>
      <c r="AN22" s="26">
        <v>123609.71999999999</v>
      </c>
      <c r="AO22" s="26">
        <v>90236.36</v>
      </c>
      <c r="AP22" s="26">
        <v>128871.95999999999</v>
      </c>
      <c r="AQ22" s="26">
        <v>101595.86000000002</v>
      </c>
      <c r="AR22" s="26">
        <v>119569.35</v>
      </c>
      <c r="AS22" s="26">
        <v>90534.3</v>
      </c>
      <c r="AT22" s="26">
        <v>95349.819999999992</v>
      </c>
      <c r="AU22" s="26">
        <v>144304.99</v>
      </c>
      <c r="AV22" s="26">
        <v>123959.22999999998</v>
      </c>
      <c r="AW22" s="26">
        <v>104785.13</v>
      </c>
      <c r="AX22" s="26">
        <v>112917.08</v>
      </c>
      <c r="AY22" s="26">
        <v>127353.37999999999</v>
      </c>
      <c r="AZ22" s="26">
        <v>100116.54</v>
      </c>
      <c r="BA22" s="26">
        <v>112347.43</v>
      </c>
      <c r="BB22" s="26">
        <v>68112.400000000009</v>
      </c>
      <c r="BC22" s="26">
        <v>109306.72</v>
      </c>
      <c r="BD22" s="26">
        <v>77263.789999999994</v>
      </c>
      <c r="BE22" s="26">
        <v>112540.62</v>
      </c>
      <c r="BF22" s="26">
        <v>63033.22</v>
      </c>
      <c r="BG22" s="26">
        <v>144526.65</v>
      </c>
      <c r="BH22" s="26">
        <v>91976.72</v>
      </c>
      <c r="BI22" s="26">
        <v>147033.96</v>
      </c>
      <c r="BJ22" s="26">
        <v>105672.84000000001</v>
      </c>
      <c r="BK22" s="26">
        <v>134452.6</v>
      </c>
      <c r="BL22" s="43">
        <v>75586.549999999988</v>
      </c>
    </row>
    <row r="23" spans="1:64" s="19" customFormat="1" x14ac:dyDescent="0.25">
      <c r="A23" s="64" t="s">
        <v>118</v>
      </c>
      <c r="B23" s="25">
        <v>42296.160000000003</v>
      </c>
      <c r="C23" s="26">
        <v>66022.790000000008</v>
      </c>
      <c r="D23" s="26">
        <v>61268.34</v>
      </c>
      <c r="E23" s="26">
        <v>37968.159999999996</v>
      </c>
      <c r="F23" s="26">
        <v>30143.25</v>
      </c>
      <c r="G23" s="26">
        <v>34975.060000000005</v>
      </c>
      <c r="H23" s="26">
        <v>29201.08</v>
      </c>
      <c r="I23" s="26">
        <v>81085.48000000001</v>
      </c>
      <c r="J23" s="26">
        <v>57672.25</v>
      </c>
      <c r="K23" s="26">
        <v>44581.159999999996</v>
      </c>
      <c r="L23" s="26">
        <v>52699.61</v>
      </c>
      <c r="M23" s="26">
        <v>52316.79</v>
      </c>
      <c r="N23" s="26">
        <v>51830.84</v>
      </c>
      <c r="O23" s="26">
        <v>32892.380000000005</v>
      </c>
      <c r="P23" s="26">
        <v>33166.119999999995</v>
      </c>
      <c r="Q23" s="26">
        <v>42121.62</v>
      </c>
      <c r="R23" s="26">
        <v>29490.68</v>
      </c>
      <c r="S23" s="26">
        <v>57394.559999999998</v>
      </c>
      <c r="T23" s="26">
        <v>57531.42</v>
      </c>
      <c r="U23" s="26">
        <v>64965.59</v>
      </c>
      <c r="V23" s="26">
        <v>57777.36</v>
      </c>
      <c r="W23" s="26">
        <v>61226.680000000008</v>
      </c>
      <c r="X23" s="26">
        <v>52086.71</v>
      </c>
      <c r="Y23" s="26">
        <v>26045.339999999997</v>
      </c>
      <c r="Z23" s="26">
        <v>30135.329999999998</v>
      </c>
      <c r="AA23" s="26">
        <v>31656.659999999996</v>
      </c>
      <c r="AB23" s="26">
        <v>21318.65</v>
      </c>
      <c r="AC23" s="26">
        <v>26606.66</v>
      </c>
      <c r="AD23" s="26">
        <v>30970.38</v>
      </c>
      <c r="AE23" s="26">
        <v>34044.790000000008</v>
      </c>
      <c r="AF23" s="26">
        <v>44587.090000000004</v>
      </c>
      <c r="AG23" s="26">
        <v>23016.54</v>
      </c>
      <c r="AH23" s="26">
        <v>28419.580000000005</v>
      </c>
      <c r="AI23" s="26">
        <v>19286.760000000002</v>
      </c>
      <c r="AJ23" s="26">
        <v>33156.769999999997</v>
      </c>
      <c r="AK23" s="26">
        <v>37843.39</v>
      </c>
      <c r="AL23" s="26">
        <v>36207.400000000009</v>
      </c>
      <c r="AM23" s="26">
        <v>30173.58</v>
      </c>
      <c r="AN23" s="26">
        <v>59616.479999999996</v>
      </c>
      <c r="AO23" s="26">
        <v>52606.99</v>
      </c>
      <c r="AP23" s="26">
        <v>66486.14</v>
      </c>
      <c r="AQ23" s="26">
        <v>70844.659999999989</v>
      </c>
      <c r="AR23" s="26">
        <v>71586.490000000005</v>
      </c>
      <c r="AS23" s="26">
        <v>46673.35</v>
      </c>
      <c r="AT23" s="26">
        <v>49770.979999999996</v>
      </c>
      <c r="AU23" s="26">
        <v>76383.200000000012</v>
      </c>
      <c r="AV23" s="26">
        <v>65390.44</v>
      </c>
      <c r="AW23" s="26">
        <v>80175.450000000012</v>
      </c>
      <c r="AX23" s="26">
        <v>73247.28</v>
      </c>
      <c r="AY23" s="26">
        <v>54792.22</v>
      </c>
      <c r="AZ23" s="26">
        <v>46774.899999999994</v>
      </c>
      <c r="BA23" s="26">
        <v>63026.11</v>
      </c>
      <c r="BB23" s="26">
        <v>31678.670000000002</v>
      </c>
      <c r="BC23" s="26">
        <v>55894.219999999994</v>
      </c>
      <c r="BD23" s="26">
        <v>46512.56</v>
      </c>
      <c r="BE23" s="26">
        <v>66969.679999999993</v>
      </c>
      <c r="BF23" s="26">
        <v>42714.96</v>
      </c>
      <c r="BG23" s="26">
        <v>61295.020000000004</v>
      </c>
      <c r="BH23" s="26">
        <v>49980.200000000004</v>
      </c>
      <c r="BI23" s="26">
        <v>90422.959999999992</v>
      </c>
      <c r="BJ23" s="26">
        <v>91187.690000000017</v>
      </c>
      <c r="BK23" s="26">
        <v>110685.65</v>
      </c>
      <c r="BL23" s="43">
        <v>54573.59</v>
      </c>
    </row>
    <row r="24" spans="1:64" s="19" customFormat="1" x14ac:dyDescent="0.25">
      <c r="A24" s="64" t="s">
        <v>119</v>
      </c>
      <c r="B24" s="25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>
        <v>2213.59</v>
      </c>
      <c r="W24" s="26">
        <v>28772.639999999999</v>
      </c>
      <c r="X24" s="26">
        <v>47042.670000000013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26">
        <v>0</v>
      </c>
      <c r="AE24" s="26">
        <v>0</v>
      </c>
      <c r="AF24" s="26">
        <v>0</v>
      </c>
      <c r="AG24" s="26">
        <v>0</v>
      </c>
      <c r="AH24" s="26">
        <v>0</v>
      </c>
      <c r="AI24" s="26">
        <v>0</v>
      </c>
      <c r="AJ24" s="26">
        <v>0</v>
      </c>
      <c r="AK24" s="26">
        <v>0</v>
      </c>
      <c r="AL24" s="26">
        <v>0</v>
      </c>
      <c r="AM24" s="26">
        <v>0</v>
      </c>
      <c r="AN24" s="26">
        <v>30143.27</v>
      </c>
      <c r="AO24" s="26">
        <v>32918.57</v>
      </c>
      <c r="AP24" s="26">
        <v>30040.1</v>
      </c>
      <c r="AQ24" s="26">
        <v>37666.68</v>
      </c>
      <c r="AR24" s="26">
        <v>33064.959999999999</v>
      </c>
      <c r="AS24" s="26">
        <v>29317.129999999997</v>
      </c>
      <c r="AT24" s="26">
        <v>32723.77</v>
      </c>
      <c r="AU24" s="26">
        <v>57412.41</v>
      </c>
      <c r="AV24" s="26">
        <v>22062.480000000003</v>
      </c>
      <c r="AW24" s="26">
        <v>46200.87</v>
      </c>
      <c r="AX24" s="26">
        <v>21257.190000000002</v>
      </c>
      <c r="AY24" s="26">
        <v>34790.590000000004</v>
      </c>
      <c r="AZ24" s="26">
        <v>38005.86</v>
      </c>
      <c r="BA24" s="26">
        <v>28344.21</v>
      </c>
      <c r="BB24" s="26">
        <v>38188.33</v>
      </c>
      <c r="BC24" s="26">
        <v>38089.149999999994</v>
      </c>
      <c r="BD24" s="26">
        <v>38420.39</v>
      </c>
      <c r="BE24" s="26">
        <v>24839.710000000003</v>
      </c>
      <c r="BF24" s="26">
        <v>15877.929999999998</v>
      </c>
      <c r="BG24" s="26">
        <v>46167.710000000006</v>
      </c>
      <c r="BH24" s="26">
        <v>36344.080000000002</v>
      </c>
      <c r="BI24" s="26">
        <v>40072.369999999995</v>
      </c>
      <c r="BJ24" s="26">
        <v>18682.37</v>
      </c>
      <c r="BK24" s="26">
        <v>29227.54</v>
      </c>
      <c r="BL24" s="43">
        <v>14907.560000000001</v>
      </c>
    </row>
    <row r="25" spans="1:64" s="19" customFormat="1" x14ac:dyDescent="0.25">
      <c r="A25" s="64" t="s">
        <v>120</v>
      </c>
      <c r="B25" s="25">
        <v>39072.97</v>
      </c>
      <c r="C25" s="26">
        <v>35530.439999999995</v>
      </c>
      <c r="D25" s="26">
        <v>40485.230000000003</v>
      </c>
      <c r="E25" s="26">
        <v>32184.26</v>
      </c>
      <c r="F25" s="26">
        <v>31250.04</v>
      </c>
      <c r="G25" s="26">
        <v>22754.720000000001</v>
      </c>
      <c r="H25" s="26">
        <v>26624.520000000004</v>
      </c>
      <c r="I25" s="26">
        <v>27054.95</v>
      </c>
      <c r="J25" s="26">
        <v>31428.559999999998</v>
      </c>
      <c r="K25" s="26">
        <v>29694.980000000003</v>
      </c>
      <c r="L25" s="26">
        <v>34576.370000000003</v>
      </c>
      <c r="M25" s="26">
        <v>30244.410000000003</v>
      </c>
      <c r="N25" s="26">
        <v>29290.34</v>
      </c>
      <c r="O25" s="26">
        <v>33029.25</v>
      </c>
      <c r="P25" s="26">
        <v>24660.85</v>
      </c>
      <c r="Q25" s="26">
        <v>24283.99</v>
      </c>
      <c r="R25" s="26">
        <v>23585.800000000003</v>
      </c>
      <c r="S25" s="26">
        <v>29748.530000000002</v>
      </c>
      <c r="T25" s="26">
        <v>33667.919999999998</v>
      </c>
      <c r="U25" s="26">
        <v>29250.66</v>
      </c>
      <c r="V25" s="26">
        <v>26067.16</v>
      </c>
      <c r="W25" s="26">
        <v>29986.55</v>
      </c>
      <c r="X25" s="26">
        <v>32093.02</v>
      </c>
      <c r="Y25" s="26">
        <v>27106.5</v>
      </c>
      <c r="Z25" s="26">
        <v>38118.909999999996</v>
      </c>
      <c r="AA25" s="26">
        <v>34520.83</v>
      </c>
      <c r="AB25" s="26">
        <v>41020.759999999995</v>
      </c>
      <c r="AC25" s="26">
        <v>39594.61</v>
      </c>
      <c r="AD25" s="26">
        <v>44023.79</v>
      </c>
      <c r="AE25" s="26">
        <v>32479.82</v>
      </c>
      <c r="AF25" s="26">
        <v>36901.03</v>
      </c>
      <c r="AG25" s="26">
        <v>45330.900000000009</v>
      </c>
      <c r="AH25" s="26">
        <v>37377.07</v>
      </c>
      <c r="AI25" s="26">
        <v>27937.59</v>
      </c>
      <c r="AJ25" s="26">
        <v>26022.530000000002</v>
      </c>
      <c r="AK25" s="26">
        <v>26160.379999999997</v>
      </c>
      <c r="AL25" s="26">
        <v>25593.1</v>
      </c>
      <c r="AM25" s="26">
        <v>22020.82</v>
      </c>
      <c r="AN25" s="26">
        <v>45011.560000000005</v>
      </c>
      <c r="AO25" s="26">
        <v>44136.84</v>
      </c>
      <c r="AP25" s="26">
        <v>47042.67</v>
      </c>
      <c r="AQ25" s="26">
        <v>45434.04</v>
      </c>
      <c r="AR25" s="26">
        <v>51543.22</v>
      </c>
      <c r="AS25" s="26">
        <v>45495.56</v>
      </c>
      <c r="AT25" s="26">
        <v>49855.28</v>
      </c>
      <c r="AU25" s="26">
        <v>40937.450000000004</v>
      </c>
      <c r="AV25" s="26">
        <v>43716.340000000004</v>
      </c>
      <c r="AW25" s="26">
        <v>41675.909999999996</v>
      </c>
      <c r="AX25" s="26">
        <v>44230.080000000002</v>
      </c>
      <c r="AY25" s="26">
        <v>42482.59</v>
      </c>
      <c r="AZ25" s="26">
        <v>49696.590000000004</v>
      </c>
      <c r="BA25" s="26">
        <v>41762.589999999997</v>
      </c>
      <c r="BB25" s="26">
        <v>44289.51</v>
      </c>
      <c r="BC25" s="26">
        <v>37648.959999999999</v>
      </c>
      <c r="BD25" s="26">
        <v>40905.630000000005</v>
      </c>
      <c r="BE25" s="26">
        <v>40303.81</v>
      </c>
      <c r="BF25" s="26">
        <v>49456.65</v>
      </c>
      <c r="BG25" s="26">
        <v>41491.670000000006</v>
      </c>
      <c r="BH25" s="26">
        <v>32866.43</v>
      </c>
      <c r="BI25" s="26">
        <v>39678.53</v>
      </c>
      <c r="BJ25" s="26">
        <v>44838.380000000005</v>
      </c>
      <c r="BK25" s="26">
        <v>42174.59</v>
      </c>
      <c r="BL25" s="43">
        <v>38145.54</v>
      </c>
    </row>
    <row r="26" spans="1:64" s="19" customFormat="1" x14ac:dyDescent="0.25">
      <c r="A26" s="64" t="s">
        <v>121</v>
      </c>
      <c r="B26" s="25">
        <v>47088.289999999994</v>
      </c>
      <c r="C26" s="26">
        <v>53729.049999999996</v>
      </c>
      <c r="D26" s="26">
        <v>57694.080000000002</v>
      </c>
      <c r="E26" s="26">
        <v>45453.87999999999</v>
      </c>
      <c r="F26" s="26">
        <v>14979.39</v>
      </c>
      <c r="G26" s="26">
        <v>28165.69</v>
      </c>
      <c r="H26" s="26">
        <v>23351.749999999996</v>
      </c>
      <c r="I26" s="26">
        <v>45981.490000000005</v>
      </c>
      <c r="J26" s="26">
        <v>38291.47</v>
      </c>
      <c r="K26" s="26">
        <v>33598.51</v>
      </c>
      <c r="L26" s="26">
        <v>38289.479999999996</v>
      </c>
      <c r="M26" s="26">
        <v>44450.239999999998</v>
      </c>
      <c r="N26" s="26">
        <v>49434.770000000004</v>
      </c>
      <c r="O26" s="26">
        <v>29974.659999999996</v>
      </c>
      <c r="P26" s="26">
        <v>27015.260000000002</v>
      </c>
      <c r="Q26" s="26">
        <v>27408.010000000002</v>
      </c>
      <c r="R26" s="26">
        <v>27840.41</v>
      </c>
      <c r="S26" s="26">
        <v>44049.569999999992</v>
      </c>
      <c r="T26" s="26">
        <v>48835.75</v>
      </c>
      <c r="U26" s="26">
        <v>45229.759999999995</v>
      </c>
      <c r="V26" s="26">
        <v>42559.96</v>
      </c>
      <c r="W26" s="26">
        <v>39108.670000000006</v>
      </c>
      <c r="X26" s="26">
        <v>38856.76</v>
      </c>
      <c r="Y26" s="26">
        <v>37418.730000000003</v>
      </c>
      <c r="Z26" s="26">
        <v>60349.960000000006</v>
      </c>
      <c r="AA26" s="26">
        <v>64205.899999999994</v>
      </c>
      <c r="AB26" s="26">
        <v>54671.21</v>
      </c>
      <c r="AC26" s="26">
        <v>51781.249999999993</v>
      </c>
      <c r="AD26" s="26">
        <v>56591.219999999994</v>
      </c>
      <c r="AE26" s="26">
        <v>53070.52</v>
      </c>
      <c r="AF26" s="26">
        <v>57335.03</v>
      </c>
      <c r="AG26" s="26">
        <v>45592.729999999996</v>
      </c>
      <c r="AH26" s="26">
        <v>52144.24</v>
      </c>
      <c r="AI26" s="26">
        <v>41191.350000000006</v>
      </c>
      <c r="AJ26" s="26">
        <v>43462.65</v>
      </c>
      <c r="AK26" s="26">
        <v>49772.800000000003</v>
      </c>
      <c r="AL26" s="26">
        <v>49652.63</v>
      </c>
      <c r="AM26" s="26">
        <v>56197.04</v>
      </c>
      <c r="AN26" s="26">
        <v>62719.28</v>
      </c>
      <c r="AO26" s="26">
        <v>59656.53</v>
      </c>
      <c r="AP26" s="26">
        <v>61897.709999999992</v>
      </c>
      <c r="AQ26" s="26">
        <v>59233.259999999995</v>
      </c>
      <c r="AR26" s="26">
        <v>77791.69</v>
      </c>
      <c r="AS26" s="26">
        <v>63954.39</v>
      </c>
      <c r="AT26" s="26">
        <v>68388.3</v>
      </c>
      <c r="AU26" s="26">
        <v>68508.670000000013</v>
      </c>
      <c r="AV26" s="26">
        <v>78408.739999999991</v>
      </c>
      <c r="AW26" s="26">
        <v>78434.12</v>
      </c>
      <c r="AX26" s="26">
        <v>69179.33</v>
      </c>
      <c r="AY26" s="26">
        <v>67551.66</v>
      </c>
      <c r="AZ26" s="26">
        <v>54643.44</v>
      </c>
      <c r="BA26" s="26">
        <v>58645.340000000004</v>
      </c>
      <c r="BB26" s="26">
        <v>36819.81</v>
      </c>
      <c r="BC26" s="26">
        <v>77766.16</v>
      </c>
      <c r="BD26" s="26">
        <v>77089.810000000012</v>
      </c>
      <c r="BE26" s="26">
        <v>76082.91</v>
      </c>
      <c r="BF26" s="26">
        <v>69545.469999999987</v>
      </c>
      <c r="BG26" s="26">
        <v>108119.4</v>
      </c>
      <c r="BH26" s="26">
        <v>63071.929999999993</v>
      </c>
      <c r="BI26" s="26">
        <v>87516.040000000008</v>
      </c>
      <c r="BJ26" s="26">
        <v>85501.290000000008</v>
      </c>
      <c r="BK26" s="26">
        <v>82664.950000000012</v>
      </c>
      <c r="BL26" s="43">
        <v>63206.85</v>
      </c>
    </row>
    <row r="27" spans="1:64" s="19" customFormat="1" x14ac:dyDescent="0.25">
      <c r="A27" s="64" t="s">
        <v>122</v>
      </c>
      <c r="B27" s="25">
        <v>4476.7700000000004</v>
      </c>
      <c r="C27" s="26">
        <v>6234.14</v>
      </c>
      <c r="D27" s="26">
        <v>5135.29</v>
      </c>
      <c r="E27" s="26">
        <v>4543.2100000000009</v>
      </c>
      <c r="F27" s="26">
        <v>3022.86</v>
      </c>
      <c r="G27" s="26">
        <v>1600.69</v>
      </c>
      <c r="H27" s="26">
        <v>3885.6800000000003</v>
      </c>
      <c r="I27" s="26">
        <v>6730.0099999999993</v>
      </c>
      <c r="J27" s="26">
        <v>2098.5399999999995</v>
      </c>
      <c r="K27" s="26">
        <v>3371.9500000000003</v>
      </c>
      <c r="L27" s="26">
        <v>4621.55</v>
      </c>
      <c r="M27" s="26">
        <v>4086.0099999999993</v>
      </c>
      <c r="N27" s="26">
        <v>3429.4700000000003</v>
      </c>
      <c r="O27" s="26">
        <v>4038.4099999999994</v>
      </c>
      <c r="P27" s="26">
        <v>3173.6099999999997</v>
      </c>
      <c r="Q27" s="26">
        <v>3804.34</v>
      </c>
      <c r="R27" s="26">
        <v>3304.51</v>
      </c>
      <c r="S27" s="26">
        <v>2548.81</v>
      </c>
      <c r="T27" s="26">
        <v>4486.6900000000005</v>
      </c>
      <c r="U27" s="26">
        <v>3619.8999999999996</v>
      </c>
      <c r="V27" s="26">
        <v>3558.41</v>
      </c>
      <c r="W27" s="26">
        <v>3411.6200000000003</v>
      </c>
      <c r="X27" s="26">
        <v>4825.8499999999995</v>
      </c>
      <c r="Y27" s="26">
        <v>4288.3200000000006</v>
      </c>
      <c r="Z27" s="26">
        <v>7321.08</v>
      </c>
      <c r="AA27" s="26">
        <v>5922.7300000000005</v>
      </c>
      <c r="AB27" s="26">
        <v>3790.4700000000003</v>
      </c>
      <c r="AC27" s="26">
        <v>3300.5499999999997</v>
      </c>
      <c r="AD27" s="26">
        <v>4625.5200000000004</v>
      </c>
      <c r="AE27" s="26">
        <v>3524.6800000000003</v>
      </c>
      <c r="AF27" s="26">
        <v>3669.4700000000003</v>
      </c>
      <c r="AG27" s="26">
        <v>3465.18</v>
      </c>
      <c r="AH27" s="26">
        <v>5535.9500000000007</v>
      </c>
      <c r="AI27" s="26">
        <v>3681.3900000000003</v>
      </c>
      <c r="AJ27" s="26">
        <v>4724.7</v>
      </c>
      <c r="AK27" s="26">
        <v>3153.77</v>
      </c>
      <c r="AL27" s="26">
        <v>3925.3500000000004</v>
      </c>
      <c r="AM27" s="26">
        <v>3068.4700000000003</v>
      </c>
      <c r="AN27" s="26">
        <v>3790.46</v>
      </c>
      <c r="AO27" s="26">
        <v>5085.6900000000005</v>
      </c>
      <c r="AP27" s="26">
        <v>3732.95</v>
      </c>
      <c r="AQ27" s="26">
        <v>6146.87</v>
      </c>
      <c r="AR27" s="26">
        <v>5502.2200000000012</v>
      </c>
      <c r="AS27" s="26">
        <v>4242.12</v>
      </c>
      <c r="AT27" s="26">
        <v>5194.79</v>
      </c>
      <c r="AU27" s="26">
        <v>3508.81</v>
      </c>
      <c r="AV27" s="26">
        <v>7541.2500000000009</v>
      </c>
      <c r="AW27" s="26">
        <v>6358.7</v>
      </c>
      <c r="AX27" s="26">
        <v>7527.37</v>
      </c>
      <c r="AY27" s="26">
        <v>4829.8100000000004</v>
      </c>
      <c r="AZ27" s="26">
        <v>5496.2799999999988</v>
      </c>
      <c r="BA27" s="26">
        <v>3477.0699999999997</v>
      </c>
      <c r="BB27" s="26">
        <v>4044.3499999999995</v>
      </c>
      <c r="BC27" s="26">
        <v>5174.7300000000005</v>
      </c>
      <c r="BD27" s="26">
        <v>8069.84</v>
      </c>
      <c r="BE27" s="26">
        <v>5750.12</v>
      </c>
      <c r="BF27" s="26">
        <v>6694.920000000001</v>
      </c>
      <c r="BG27" s="26">
        <v>10025.94</v>
      </c>
      <c r="BH27" s="26">
        <v>7613.83</v>
      </c>
      <c r="BI27" s="26">
        <v>9570.18</v>
      </c>
      <c r="BJ27" s="26">
        <v>10116.5</v>
      </c>
      <c r="BK27" s="26">
        <v>11692.48</v>
      </c>
      <c r="BL27" s="43">
        <v>8925.5500000000011</v>
      </c>
    </row>
    <row r="28" spans="1:64" s="19" customFormat="1" x14ac:dyDescent="0.25">
      <c r="A28" s="64" t="s">
        <v>123</v>
      </c>
      <c r="B28" s="25">
        <v>36354.579999999994</v>
      </c>
      <c r="C28" s="26">
        <v>29155.46</v>
      </c>
      <c r="D28" s="26">
        <v>36361.520000000004</v>
      </c>
      <c r="E28" s="26">
        <v>27680.73</v>
      </c>
      <c r="F28" s="26">
        <v>22339.17</v>
      </c>
      <c r="G28" s="26">
        <v>19035.650000000001</v>
      </c>
      <c r="H28" s="26">
        <v>16149.66</v>
      </c>
      <c r="I28" s="26">
        <v>23720.69</v>
      </c>
      <c r="J28" s="26">
        <v>26453.939999999995</v>
      </c>
      <c r="K28" s="26">
        <v>22121.980000000003</v>
      </c>
      <c r="L28" s="26">
        <v>25376.9</v>
      </c>
      <c r="M28" s="26">
        <v>26132.610000000004</v>
      </c>
      <c r="N28" s="26">
        <v>26190.130000000005</v>
      </c>
      <c r="O28" s="26">
        <v>24610.27</v>
      </c>
      <c r="P28" s="26">
        <v>19896.48</v>
      </c>
      <c r="Q28" s="26">
        <v>16308.33</v>
      </c>
      <c r="R28" s="26">
        <v>17103.72</v>
      </c>
      <c r="S28" s="26">
        <v>25099.23</v>
      </c>
      <c r="T28" s="26">
        <v>28918.44</v>
      </c>
      <c r="U28" s="26">
        <v>29879.439999999999</v>
      </c>
      <c r="V28" s="26">
        <v>27132.29</v>
      </c>
      <c r="W28" s="26">
        <v>24428.79</v>
      </c>
      <c r="X28" s="26">
        <v>27747.19</v>
      </c>
      <c r="Y28" s="26">
        <v>28282.719999999998</v>
      </c>
      <c r="Z28" s="26">
        <v>32777.35</v>
      </c>
      <c r="AA28" s="26">
        <v>33981.329999999994</v>
      </c>
      <c r="AB28" s="26">
        <v>27763.05</v>
      </c>
      <c r="AC28" s="26">
        <v>25071.449999999997</v>
      </c>
      <c r="AD28" s="26">
        <v>29113.809999999998</v>
      </c>
      <c r="AE28" s="26">
        <v>33481.479999999996</v>
      </c>
      <c r="AF28" s="26">
        <v>35869.610000000008</v>
      </c>
      <c r="AG28" s="26">
        <v>25741.860000000004</v>
      </c>
      <c r="AH28" s="26">
        <v>33515.199999999997</v>
      </c>
      <c r="AI28" s="26">
        <v>27614.29</v>
      </c>
      <c r="AJ28" s="26">
        <v>29454.78</v>
      </c>
      <c r="AK28" s="26">
        <v>29558.82</v>
      </c>
      <c r="AL28" s="26">
        <v>29825.810000000005</v>
      </c>
      <c r="AM28" s="26">
        <v>29279.32</v>
      </c>
      <c r="AN28" s="26">
        <v>32121.78</v>
      </c>
      <c r="AO28" s="26">
        <v>29638.46</v>
      </c>
      <c r="AP28" s="26">
        <v>30873.190000000002</v>
      </c>
      <c r="AQ28" s="26">
        <v>38982.92</v>
      </c>
      <c r="AR28" s="26">
        <v>40965.230000000003</v>
      </c>
      <c r="AS28" s="26">
        <v>35120.839999999997</v>
      </c>
      <c r="AT28" s="26">
        <v>32912.81</v>
      </c>
      <c r="AU28" s="26">
        <v>36208.589999999997</v>
      </c>
      <c r="AV28" s="26">
        <v>40009.979999999996</v>
      </c>
      <c r="AW28" s="26">
        <v>44446.850000000006</v>
      </c>
      <c r="AX28" s="26">
        <v>32832.29</v>
      </c>
      <c r="AY28" s="26">
        <v>35536.370000000003</v>
      </c>
      <c r="AZ28" s="26">
        <v>29367.69</v>
      </c>
      <c r="BA28" s="26">
        <v>29575.77</v>
      </c>
      <c r="BB28" s="26">
        <v>31503.53</v>
      </c>
      <c r="BC28" s="26">
        <v>34368.79</v>
      </c>
      <c r="BD28" s="26">
        <v>37938.21</v>
      </c>
      <c r="BE28" s="26">
        <v>40471.06</v>
      </c>
      <c r="BF28" s="26">
        <v>36858.5</v>
      </c>
      <c r="BG28" s="26">
        <v>48027.42</v>
      </c>
      <c r="BH28" s="26">
        <v>50513.53</v>
      </c>
      <c r="BI28" s="26">
        <v>43690.06</v>
      </c>
      <c r="BJ28" s="26">
        <v>46887.51</v>
      </c>
      <c r="BK28" s="26">
        <v>50331.979999999996</v>
      </c>
      <c r="BL28" s="43">
        <v>44398.559999999998</v>
      </c>
    </row>
    <row r="29" spans="1:64" s="19" customFormat="1" x14ac:dyDescent="0.25">
      <c r="A29" s="64" t="s">
        <v>124</v>
      </c>
      <c r="B29" s="25">
        <v>28419.58</v>
      </c>
      <c r="C29" s="26">
        <v>27770.98</v>
      </c>
      <c r="D29" s="26">
        <v>28786.540000000008</v>
      </c>
      <c r="E29" s="26">
        <v>21951.39</v>
      </c>
      <c r="F29" s="26">
        <v>10101.970000000001</v>
      </c>
      <c r="G29" s="26">
        <v>10823.96</v>
      </c>
      <c r="H29" s="26">
        <v>8511.1999999999989</v>
      </c>
      <c r="I29" s="26">
        <v>31839.14</v>
      </c>
      <c r="J29" s="26">
        <v>27346.519999999997</v>
      </c>
      <c r="K29" s="26">
        <v>15937.41</v>
      </c>
      <c r="L29" s="26">
        <v>24942.520000000004</v>
      </c>
      <c r="M29" s="26">
        <v>22584.14</v>
      </c>
      <c r="N29" s="26">
        <v>27802.719999999998</v>
      </c>
      <c r="O29" s="26">
        <v>16467.02</v>
      </c>
      <c r="P29" s="26">
        <v>18230.36</v>
      </c>
      <c r="Q29" s="26">
        <v>22465.119999999999</v>
      </c>
      <c r="R29" s="26">
        <v>11797.859999999999</v>
      </c>
      <c r="S29" s="26">
        <v>18668.71</v>
      </c>
      <c r="T29" s="26">
        <v>16041.56</v>
      </c>
      <c r="U29" s="26">
        <v>10240.82</v>
      </c>
      <c r="V29" s="26">
        <v>23347.78</v>
      </c>
      <c r="W29" s="26">
        <v>17024.39</v>
      </c>
      <c r="X29" s="26">
        <v>14846.499999999998</v>
      </c>
      <c r="Y29" s="26">
        <v>21725.29</v>
      </c>
      <c r="Z29" s="26">
        <v>21487.260000000002</v>
      </c>
      <c r="AA29" s="26">
        <v>26814.94</v>
      </c>
      <c r="AB29" s="26">
        <v>15758.91</v>
      </c>
      <c r="AC29" s="26">
        <v>18035.96</v>
      </c>
      <c r="AD29" s="26">
        <v>21653.87</v>
      </c>
      <c r="AE29" s="26">
        <v>24833.43</v>
      </c>
      <c r="AF29" s="26">
        <v>41461.11</v>
      </c>
      <c r="AG29" s="26">
        <v>22560.35</v>
      </c>
      <c r="AH29" s="26">
        <v>32987.589999999997</v>
      </c>
      <c r="AI29" s="26">
        <v>35258.699999999997</v>
      </c>
      <c r="AJ29" s="26">
        <v>36928.21</v>
      </c>
      <c r="AK29" s="26">
        <v>28614.57</v>
      </c>
      <c r="AL29" s="26">
        <v>29880.5</v>
      </c>
      <c r="AM29" s="26">
        <v>22519.439999999999</v>
      </c>
      <c r="AN29" s="26">
        <v>19893.920000000002</v>
      </c>
      <c r="AO29" s="26">
        <v>22976.85</v>
      </c>
      <c r="AP29" s="26">
        <v>28586.21</v>
      </c>
      <c r="AQ29" s="26">
        <v>30516.760000000002</v>
      </c>
      <c r="AR29" s="26">
        <v>27351.48</v>
      </c>
      <c r="AS29" s="26">
        <v>31850.84</v>
      </c>
      <c r="AT29" s="26">
        <v>32185.670000000002</v>
      </c>
      <c r="AU29" s="26">
        <v>31405.769999999997</v>
      </c>
      <c r="AV29" s="26">
        <v>34087.240000000005</v>
      </c>
      <c r="AW29" s="26">
        <v>36277.42</v>
      </c>
      <c r="AX29" s="26">
        <v>36132.80999999999</v>
      </c>
      <c r="AY29" s="26">
        <v>31981.96</v>
      </c>
      <c r="AZ29" s="26">
        <v>30040.110000000004</v>
      </c>
      <c r="BA29" s="26">
        <v>28887.89</v>
      </c>
      <c r="BB29" s="26">
        <v>15126.77</v>
      </c>
      <c r="BC29" s="26">
        <v>33184.239999999998</v>
      </c>
      <c r="BD29" s="26">
        <v>32288.44</v>
      </c>
      <c r="BE29" s="26">
        <v>32220.799999999996</v>
      </c>
      <c r="BF29" s="26">
        <v>26707.79</v>
      </c>
      <c r="BG29" s="26">
        <v>43896.039999999994</v>
      </c>
      <c r="BH29" s="26">
        <v>34323.78</v>
      </c>
      <c r="BI29" s="26">
        <v>28951.43</v>
      </c>
      <c r="BJ29" s="26">
        <v>38984.25</v>
      </c>
      <c r="BK29" s="26">
        <v>40475.200000000004</v>
      </c>
      <c r="BL29" s="43">
        <v>30108.510000000002</v>
      </c>
    </row>
    <row r="30" spans="1:64" s="19" customFormat="1" x14ac:dyDescent="0.25">
      <c r="A30" s="64" t="s">
        <v>125</v>
      </c>
      <c r="B30" s="25">
        <v>1778.69</v>
      </c>
      <c r="C30" s="26">
        <v>1406.31</v>
      </c>
      <c r="D30" s="26">
        <v>2473.4100000000003</v>
      </c>
      <c r="E30" s="26">
        <v>1150.44</v>
      </c>
      <c r="F30" s="26">
        <v>852.91</v>
      </c>
      <c r="G30" s="26">
        <v>1205.96</v>
      </c>
      <c r="H30" s="26">
        <v>589.09</v>
      </c>
      <c r="I30" s="26">
        <v>2810.6100000000006</v>
      </c>
      <c r="J30" s="26">
        <v>1392.42</v>
      </c>
      <c r="K30" s="26">
        <v>1039.3600000000001</v>
      </c>
      <c r="L30" s="26">
        <v>1011.59</v>
      </c>
      <c r="M30" s="26">
        <v>1192.0899999999999</v>
      </c>
      <c r="N30" s="26">
        <v>854.89</v>
      </c>
      <c r="O30" s="26">
        <v>556.37</v>
      </c>
      <c r="P30" s="26">
        <v>0</v>
      </c>
      <c r="Q30" s="26">
        <v>452.24</v>
      </c>
      <c r="R30" s="26">
        <v>906.44999999999993</v>
      </c>
      <c r="S30" s="26">
        <v>2092.59</v>
      </c>
      <c r="T30" s="26">
        <v>2705.49</v>
      </c>
      <c r="U30" s="26">
        <v>5728.34</v>
      </c>
      <c r="V30" s="26">
        <v>5716.45</v>
      </c>
      <c r="W30" s="26">
        <v>5040.08</v>
      </c>
      <c r="X30" s="26">
        <v>5908.84</v>
      </c>
      <c r="Y30" s="26">
        <v>4930.9800000000005</v>
      </c>
      <c r="Z30" s="26">
        <v>5781.9000000000005</v>
      </c>
      <c r="AA30" s="26">
        <v>8427.8799999999992</v>
      </c>
      <c r="AB30" s="26">
        <v>5127.3500000000004</v>
      </c>
      <c r="AC30" s="26">
        <v>5099.58</v>
      </c>
      <c r="AD30" s="26">
        <v>8475.4900000000016</v>
      </c>
      <c r="AE30" s="26">
        <v>6583.23</v>
      </c>
      <c r="AF30" s="26">
        <v>9372.0300000000007</v>
      </c>
      <c r="AG30" s="26">
        <v>5105.5199999999995</v>
      </c>
      <c r="AH30" s="26">
        <v>8045.0800000000008</v>
      </c>
      <c r="AI30" s="26">
        <v>8001.4500000000007</v>
      </c>
      <c r="AJ30" s="26">
        <v>4957.16</v>
      </c>
      <c r="AK30" s="26">
        <v>5388.4999999999991</v>
      </c>
      <c r="AL30" s="26">
        <v>8026.65</v>
      </c>
      <c r="AM30" s="26">
        <v>6728.39</v>
      </c>
      <c r="AN30" s="26">
        <v>14582.1</v>
      </c>
      <c r="AO30" s="26">
        <v>11904.75</v>
      </c>
      <c r="AP30" s="26">
        <v>13593.13</v>
      </c>
      <c r="AQ30" s="26">
        <v>16102.66</v>
      </c>
      <c r="AR30" s="26">
        <v>12644.82</v>
      </c>
      <c r="AS30" s="26">
        <v>7408.97</v>
      </c>
      <c r="AT30" s="26">
        <v>2410.7400000000002</v>
      </c>
      <c r="AU30" s="26">
        <v>13046.26</v>
      </c>
      <c r="AV30" s="26">
        <v>11514.630000000001</v>
      </c>
      <c r="AW30" s="26">
        <v>7260.5899999999992</v>
      </c>
      <c r="AX30" s="26">
        <v>13232.93</v>
      </c>
      <c r="AY30" s="26">
        <v>19269.290000000005</v>
      </c>
      <c r="AZ30" s="26">
        <v>8240.86</v>
      </c>
      <c r="BA30" s="26">
        <v>18737.330000000002</v>
      </c>
      <c r="BB30" s="26">
        <v>4764.37</v>
      </c>
      <c r="BC30" s="26">
        <v>8961.08</v>
      </c>
      <c r="BD30" s="26">
        <v>6180.78</v>
      </c>
      <c r="BE30" s="26">
        <v>10079.670000000002</v>
      </c>
      <c r="BF30" s="26">
        <v>6555.73</v>
      </c>
      <c r="BG30" s="26">
        <v>11194.32</v>
      </c>
      <c r="BH30" s="26">
        <v>3069.26</v>
      </c>
      <c r="BI30" s="26">
        <v>9143.5199999999986</v>
      </c>
      <c r="BJ30" s="26">
        <v>13394.62</v>
      </c>
      <c r="BK30" s="26">
        <v>18590.57</v>
      </c>
      <c r="BL30" s="43">
        <v>4888.05</v>
      </c>
    </row>
    <row r="31" spans="1:64" s="19" customFormat="1" x14ac:dyDescent="0.25">
      <c r="A31" s="64" t="s">
        <v>126</v>
      </c>
      <c r="B31" s="25"/>
      <c r="C31" s="26"/>
      <c r="D31" s="26">
        <v>7612.67</v>
      </c>
      <c r="E31" s="26">
        <v>0</v>
      </c>
      <c r="F31" s="26">
        <v>0</v>
      </c>
      <c r="G31" s="26">
        <v>0</v>
      </c>
      <c r="H31" s="26">
        <v>0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26">
        <v>0</v>
      </c>
      <c r="Q31" s="26">
        <v>0</v>
      </c>
      <c r="R31" s="26">
        <v>0</v>
      </c>
      <c r="S31" s="26">
        <v>0</v>
      </c>
      <c r="T31" s="26">
        <v>0</v>
      </c>
      <c r="U31" s="26">
        <v>18190.68</v>
      </c>
      <c r="V31" s="26">
        <v>48054.259999999995</v>
      </c>
      <c r="W31" s="26">
        <v>123516.51999999999</v>
      </c>
      <c r="X31" s="26">
        <v>96650</v>
      </c>
      <c r="Y31" s="26">
        <v>0</v>
      </c>
      <c r="Z31" s="26">
        <v>1190.0999999999999</v>
      </c>
      <c r="AA31" s="26">
        <v>18353.330000000002</v>
      </c>
      <c r="AB31" s="26">
        <v>11623.310000000001</v>
      </c>
      <c r="AC31" s="26">
        <v>6585.22</v>
      </c>
      <c r="AD31" s="26">
        <v>0</v>
      </c>
      <c r="AE31" s="26">
        <v>37630.959999999999</v>
      </c>
      <c r="AF31" s="26">
        <v>13912.27</v>
      </c>
      <c r="AG31" s="26">
        <v>9592.2099999999991</v>
      </c>
      <c r="AH31" s="26">
        <v>3312.45</v>
      </c>
      <c r="AI31" s="26">
        <v>23018.510000000002</v>
      </c>
      <c r="AJ31" s="26">
        <v>23764.31</v>
      </c>
      <c r="AK31" s="26">
        <v>23230.75</v>
      </c>
      <c r="AL31" s="26">
        <v>0</v>
      </c>
      <c r="AM31" s="26">
        <v>21229.4</v>
      </c>
      <c r="AN31" s="26">
        <v>8677.8100000000013</v>
      </c>
      <c r="AO31" s="26">
        <v>126751.61</v>
      </c>
      <c r="AP31" s="26">
        <v>116594.09999999999</v>
      </c>
      <c r="AQ31" s="26">
        <v>109007.2</v>
      </c>
      <c r="AR31" s="26">
        <v>112230.41</v>
      </c>
      <c r="AS31" s="26">
        <v>105440.89</v>
      </c>
      <c r="AT31" s="26">
        <v>97102.260000000009</v>
      </c>
      <c r="AU31" s="26">
        <v>123804.12</v>
      </c>
      <c r="AV31" s="26">
        <v>153509.03000000003</v>
      </c>
      <c r="AW31" s="26">
        <v>135668.01999999999</v>
      </c>
      <c r="AX31" s="26">
        <v>84697.43</v>
      </c>
      <c r="AY31" s="26">
        <v>175801.59000000003</v>
      </c>
      <c r="AZ31" s="26">
        <v>64668.05999999999</v>
      </c>
      <c r="BA31" s="26">
        <v>119160.74999999999</v>
      </c>
      <c r="BB31" s="26">
        <v>89590.719999999987</v>
      </c>
      <c r="BC31" s="26">
        <v>112084.61</v>
      </c>
      <c r="BD31" s="26">
        <v>116161.69999999998</v>
      </c>
      <c r="BE31" s="26">
        <v>133001.59999999998</v>
      </c>
      <c r="BF31" s="26">
        <v>110073.24999999999</v>
      </c>
      <c r="BG31" s="26">
        <v>155606.29</v>
      </c>
      <c r="BH31" s="26">
        <v>155426.59000000003</v>
      </c>
      <c r="BI31" s="26">
        <v>120482.79</v>
      </c>
      <c r="BJ31" s="26">
        <v>150988.59</v>
      </c>
      <c r="BK31" s="26">
        <v>160537.26</v>
      </c>
      <c r="BL31" s="43">
        <v>81726.070000000007</v>
      </c>
    </row>
    <row r="32" spans="1:64" s="19" customFormat="1" x14ac:dyDescent="0.25">
      <c r="A32" s="64" t="s">
        <v>111</v>
      </c>
      <c r="B32" s="25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>
        <v>224.34</v>
      </c>
      <c r="AR32" s="26">
        <v>1322.81</v>
      </c>
      <c r="AS32" s="26">
        <v>1535.23</v>
      </c>
      <c r="AT32" s="26">
        <v>1334.91</v>
      </c>
      <c r="AU32" s="26">
        <v>916.38</v>
      </c>
      <c r="AV32" s="26">
        <v>1158.7600000000002</v>
      </c>
      <c r="AW32" s="26">
        <v>742.24</v>
      </c>
      <c r="AX32" s="26">
        <v>478.42</v>
      </c>
      <c r="AY32" s="26">
        <v>658.11999999999989</v>
      </c>
      <c r="AZ32" s="26">
        <v>2137.2399999999998</v>
      </c>
      <c r="BA32" s="26">
        <v>4036.0200000000004</v>
      </c>
      <c r="BB32" s="26">
        <v>1660.5900000000001</v>
      </c>
      <c r="BC32" s="26">
        <v>2845.75</v>
      </c>
      <c r="BD32" s="26">
        <v>2755.4</v>
      </c>
      <c r="BE32" s="26">
        <v>3873.41</v>
      </c>
      <c r="BF32" s="26">
        <v>2986.8900000000003</v>
      </c>
      <c r="BG32" s="26">
        <v>3874.67</v>
      </c>
      <c r="BH32" s="26">
        <v>3850.06</v>
      </c>
      <c r="BI32" s="26">
        <v>5980.630000000001</v>
      </c>
      <c r="BJ32" s="26">
        <v>9465.369999999999</v>
      </c>
      <c r="BK32" s="26">
        <v>5849.8600000000006</v>
      </c>
      <c r="BL32" s="43">
        <v>6117.18</v>
      </c>
    </row>
    <row r="33" spans="1:64" s="19" customFormat="1" x14ac:dyDescent="0.25">
      <c r="A33" s="64" t="s">
        <v>127</v>
      </c>
      <c r="B33" s="25">
        <v>5472.4800000000005</v>
      </c>
      <c r="C33" s="26">
        <v>4603.71</v>
      </c>
      <c r="D33" s="26">
        <v>6029.85</v>
      </c>
      <c r="E33" s="26">
        <v>5551.82</v>
      </c>
      <c r="F33" s="26">
        <v>5448.6799999999994</v>
      </c>
      <c r="G33" s="26">
        <v>5161.07</v>
      </c>
      <c r="H33" s="26">
        <v>6317.45</v>
      </c>
      <c r="I33" s="26">
        <v>4802.0600000000004</v>
      </c>
      <c r="J33" s="26">
        <v>3621.87</v>
      </c>
      <c r="K33" s="26">
        <v>4768.33</v>
      </c>
      <c r="L33" s="26">
        <v>5821.5700000000006</v>
      </c>
      <c r="M33" s="26">
        <v>6271.83</v>
      </c>
      <c r="N33" s="26">
        <v>5678.76</v>
      </c>
      <c r="O33" s="26">
        <v>6271.8200000000006</v>
      </c>
      <c r="P33" s="26">
        <v>5587.52</v>
      </c>
      <c r="Q33" s="26">
        <v>2778.89</v>
      </c>
      <c r="R33" s="26">
        <v>5048.01</v>
      </c>
      <c r="S33" s="26">
        <v>4343.8600000000006</v>
      </c>
      <c r="T33" s="26">
        <v>5319.74</v>
      </c>
      <c r="U33" s="26">
        <v>4609.67</v>
      </c>
      <c r="V33" s="26">
        <v>4397.42</v>
      </c>
      <c r="W33" s="26">
        <v>4373.6099999999997</v>
      </c>
      <c r="X33" s="26">
        <v>6049.68</v>
      </c>
      <c r="Y33" s="26">
        <v>3286.66</v>
      </c>
      <c r="Z33" s="26">
        <v>5843.39</v>
      </c>
      <c r="AA33" s="26">
        <v>4956.78</v>
      </c>
      <c r="AB33" s="26">
        <v>5036.1000000000004</v>
      </c>
      <c r="AC33" s="26">
        <v>4687</v>
      </c>
      <c r="AD33" s="26">
        <v>4746.51</v>
      </c>
      <c r="AE33" s="26">
        <v>4806.0300000000007</v>
      </c>
      <c r="AF33" s="26">
        <v>6801.43</v>
      </c>
      <c r="AG33" s="26">
        <v>4631.47</v>
      </c>
      <c r="AH33" s="26">
        <v>4940.88</v>
      </c>
      <c r="AI33" s="26">
        <v>3173.59</v>
      </c>
      <c r="AJ33" s="26">
        <v>4260.5600000000004</v>
      </c>
      <c r="AK33" s="26">
        <v>5242.3900000000003</v>
      </c>
      <c r="AL33" s="26">
        <v>4387.5</v>
      </c>
      <c r="AM33" s="26">
        <v>4575.93</v>
      </c>
      <c r="AN33" s="26">
        <v>4056.2699999999995</v>
      </c>
      <c r="AO33" s="26">
        <v>5157.1000000000004</v>
      </c>
      <c r="AP33" s="26">
        <v>4986.53</v>
      </c>
      <c r="AQ33" s="26">
        <v>6184.5499999999993</v>
      </c>
      <c r="AR33" s="26">
        <v>4103.87</v>
      </c>
      <c r="AS33" s="26">
        <v>4403.3600000000006</v>
      </c>
      <c r="AT33" s="26">
        <v>5480.41</v>
      </c>
      <c r="AU33" s="26">
        <v>3080.37</v>
      </c>
      <c r="AV33" s="26">
        <v>6353.16</v>
      </c>
      <c r="AW33" s="26">
        <v>6176.6100000000006</v>
      </c>
      <c r="AX33" s="26">
        <v>7763.4299999999994</v>
      </c>
      <c r="AY33" s="26">
        <v>3153.7599999999998</v>
      </c>
      <c r="AZ33" s="26">
        <v>7126.7300000000005</v>
      </c>
      <c r="BA33" s="26">
        <v>6821.2499999999991</v>
      </c>
      <c r="BB33" s="26">
        <v>7182.26</v>
      </c>
      <c r="BC33" s="26">
        <v>4235.58</v>
      </c>
      <c r="BD33" s="26">
        <v>8592.5199999999986</v>
      </c>
      <c r="BE33" s="26">
        <v>5483.63</v>
      </c>
      <c r="BF33" s="26">
        <v>6459.05</v>
      </c>
      <c r="BG33" s="26">
        <v>6903.08</v>
      </c>
      <c r="BH33" s="26">
        <v>5957.83</v>
      </c>
      <c r="BI33" s="26">
        <v>7672.27</v>
      </c>
      <c r="BJ33" s="26">
        <v>5796.72</v>
      </c>
      <c r="BK33" s="26">
        <v>5702.1799999999994</v>
      </c>
      <c r="BL33" s="43">
        <v>5086.6499999999996</v>
      </c>
    </row>
    <row r="34" spans="1:64" s="19" customFormat="1" x14ac:dyDescent="0.25">
      <c r="A34" s="64" t="s">
        <v>128</v>
      </c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>
        <v>29536.29</v>
      </c>
      <c r="AW34" s="26">
        <v>22561.72</v>
      </c>
      <c r="AX34" s="26">
        <v>22514.7</v>
      </c>
      <c r="AY34" s="26">
        <v>29388.520000000004</v>
      </c>
      <c r="AZ34" s="26">
        <v>27741.24</v>
      </c>
      <c r="BA34" s="26">
        <v>32148.560000000005</v>
      </c>
      <c r="BB34" s="26">
        <v>33761.15</v>
      </c>
      <c r="BC34" s="26">
        <v>45455.890000000007</v>
      </c>
      <c r="BD34" s="26">
        <v>33474.32</v>
      </c>
      <c r="BE34" s="26">
        <v>46635.67</v>
      </c>
      <c r="BF34" s="26">
        <v>7019.15</v>
      </c>
      <c r="BG34" s="26">
        <v>23374.210000000003</v>
      </c>
      <c r="BH34" s="26">
        <v>45308.67</v>
      </c>
      <c r="BI34" s="26">
        <v>27608.129999999997</v>
      </c>
      <c r="BJ34" s="26">
        <v>31942.770000000004</v>
      </c>
      <c r="BK34" s="26">
        <v>30428.2</v>
      </c>
      <c r="BL34" s="43">
        <v>25749.789999999997</v>
      </c>
    </row>
    <row r="35" spans="1:64" s="19" customFormat="1" x14ac:dyDescent="0.25">
      <c r="A35" s="64" t="s">
        <v>129</v>
      </c>
      <c r="B35" s="25">
        <v>3203.35</v>
      </c>
      <c r="C35" s="26">
        <v>3649.6499999999996</v>
      </c>
      <c r="D35" s="26">
        <v>5182.8899999999994</v>
      </c>
      <c r="E35" s="26">
        <v>3869.8</v>
      </c>
      <c r="F35" s="26">
        <v>2995.08</v>
      </c>
      <c r="G35" s="26">
        <v>2715.41</v>
      </c>
      <c r="H35" s="26">
        <v>2580.5299999999997</v>
      </c>
      <c r="I35" s="26">
        <v>3742.86</v>
      </c>
      <c r="J35" s="26">
        <v>2582.5100000000002</v>
      </c>
      <c r="K35" s="26">
        <v>2056.89</v>
      </c>
      <c r="L35" s="26">
        <v>2370.2800000000002</v>
      </c>
      <c r="M35" s="26">
        <v>2160.0299999999997</v>
      </c>
      <c r="N35" s="26">
        <v>3594.1200000000003</v>
      </c>
      <c r="O35" s="26">
        <v>2856.2300000000005</v>
      </c>
      <c r="P35" s="26">
        <v>1489.6100000000001</v>
      </c>
      <c r="Q35" s="26">
        <v>3199.39</v>
      </c>
      <c r="R35" s="26">
        <v>1842.6800000000003</v>
      </c>
      <c r="S35" s="26">
        <v>2136.23</v>
      </c>
      <c r="T35" s="26">
        <v>3122.0299999999997</v>
      </c>
      <c r="U35" s="26">
        <v>2844.34</v>
      </c>
      <c r="V35" s="26">
        <v>3715.1</v>
      </c>
      <c r="W35" s="26">
        <v>2237.4</v>
      </c>
      <c r="X35" s="26">
        <v>2538.88</v>
      </c>
      <c r="Y35" s="26">
        <v>2241.36</v>
      </c>
      <c r="Z35" s="26">
        <v>3233.1099999999997</v>
      </c>
      <c r="AA35" s="26">
        <v>1481.6699999999998</v>
      </c>
      <c r="AB35" s="26">
        <v>2340.5300000000002</v>
      </c>
      <c r="AC35" s="26">
        <v>1338.87</v>
      </c>
      <c r="AD35" s="26">
        <v>257.86</v>
      </c>
      <c r="AE35" s="26">
        <v>517.68999999999994</v>
      </c>
      <c r="AF35" s="26">
        <v>2338.5500000000002</v>
      </c>
      <c r="AG35" s="26">
        <v>696.21</v>
      </c>
      <c r="AH35" s="26">
        <v>3465.18</v>
      </c>
      <c r="AI35" s="26">
        <v>3483.0299999999997</v>
      </c>
      <c r="AJ35" s="26">
        <v>5274.1299999999992</v>
      </c>
      <c r="AK35" s="26">
        <v>4034.4399999999996</v>
      </c>
      <c r="AL35" s="26">
        <v>5754.13</v>
      </c>
      <c r="AM35" s="26">
        <v>4337.91</v>
      </c>
      <c r="AN35" s="26">
        <v>4002.71</v>
      </c>
      <c r="AO35" s="26">
        <v>3508.8099999999995</v>
      </c>
      <c r="AP35" s="26">
        <v>6410.4700000000012</v>
      </c>
      <c r="AQ35" s="26">
        <v>5350.1</v>
      </c>
      <c r="AR35" s="26">
        <v>2867.74</v>
      </c>
      <c r="AS35" s="26">
        <v>3967</v>
      </c>
      <c r="AT35" s="26">
        <v>4216.92</v>
      </c>
      <c r="AU35" s="26">
        <v>3762.69</v>
      </c>
      <c r="AV35" s="26">
        <v>4845.7</v>
      </c>
      <c r="AW35" s="26">
        <v>3590.13</v>
      </c>
      <c r="AX35" s="26">
        <v>4345.8499999999995</v>
      </c>
      <c r="AY35" s="26">
        <v>2786.8100000000004</v>
      </c>
      <c r="AZ35" s="26">
        <v>3187.48</v>
      </c>
      <c r="BA35" s="26">
        <v>4238.75</v>
      </c>
      <c r="BB35" s="26">
        <v>2727.3199999999997</v>
      </c>
      <c r="BC35" s="26">
        <v>0</v>
      </c>
      <c r="BD35" s="26">
        <v>1449.93</v>
      </c>
      <c r="BE35" s="26">
        <v>2416.29</v>
      </c>
      <c r="BF35" s="26">
        <v>952.97</v>
      </c>
      <c r="BG35" s="26">
        <v>1823.1200000000001</v>
      </c>
      <c r="BH35" s="26">
        <v>1882.01</v>
      </c>
      <c r="BI35" s="26">
        <v>2935.73</v>
      </c>
      <c r="BJ35" s="26">
        <v>2861.2299999999996</v>
      </c>
      <c r="BK35" s="26">
        <v>3966.5899999999997</v>
      </c>
      <c r="BL35" s="43">
        <v>1361.5</v>
      </c>
    </row>
    <row r="36" spans="1:64" s="19" customFormat="1" x14ac:dyDescent="0.25">
      <c r="A36" s="64" t="s">
        <v>130</v>
      </c>
      <c r="B36" s="25">
        <v>11321.84</v>
      </c>
      <c r="C36" s="26">
        <v>10988.6</v>
      </c>
      <c r="D36" s="26">
        <v>12000.169999999998</v>
      </c>
      <c r="E36" s="26">
        <v>13856.72</v>
      </c>
      <c r="F36" s="26">
        <v>11436.86</v>
      </c>
      <c r="G36" s="26">
        <v>11736.37</v>
      </c>
      <c r="H36" s="26">
        <v>10762.47</v>
      </c>
      <c r="I36" s="26">
        <v>8977.32</v>
      </c>
      <c r="J36" s="26">
        <v>8503.2699999999986</v>
      </c>
      <c r="K36" s="26">
        <v>7616.64</v>
      </c>
      <c r="L36" s="26">
        <v>9568.41</v>
      </c>
      <c r="M36" s="26">
        <v>7878.4699999999993</v>
      </c>
      <c r="N36" s="26">
        <v>8438.7999999999993</v>
      </c>
      <c r="O36" s="26">
        <v>10121.799999999999</v>
      </c>
      <c r="P36" s="26">
        <v>9397.82</v>
      </c>
      <c r="Q36" s="26">
        <v>6371</v>
      </c>
      <c r="R36" s="26">
        <v>6575.31</v>
      </c>
      <c r="S36" s="26">
        <v>7594.81</v>
      </c>
      <c r="T36" s="26">
        <v>10794.22</v>
      </c>
      <c r="U36" s="26">
        <v>9445.43</v>
      </c>
      <c r="V36" s="26">
        <v>12127.139999999998</v>
      </c>
      <c r="W36" s="26">
        <v>9046.74</v>
      </c>
      <c r="X36" s="26">
        <v>9483.1099999999988</v>
      </c>
      <c r="Y36" s="26">
        <v>8053.02</v>
      </c>
      <c r="Z36" s="26">
        <v>11232.559999999998</v>
      </c>
      <c r="AA36" s="26">
        <v>12847.13</v>
      </c>
      <c r="AB36" s="26">
        <v>10484.780000000001</v>
      </c>
      <c r="AC36" s="26">
        <v>9401.7899999999991</v>
      </c>
      <c r="AD36" s="26">
        <v>10734.69</v>
      </c>
      <c r="AE36" s="26">
        <v>11574.810000000001</v>
      </c>
      <c r="AF36" s="26">
        <v>18095.12</v>
      </c>
      <c r="AG36" s="26">
        <v>15683.54</v>
      </c>
      <c r="AH36" s="26">
        <v>16320.239999999998</v>
      </c>
      <c r="AI36" s="26">
        <v>10998.529999999999</v>
      </c>
      <c r="AJ36" s="26">
        <v>14315.920000000002</v>
      </c>
      <c r="AK36" s="26">
        <v>13701.02</v>
      </c>
      <c r="AL36" s="26">
        <v>11960.51</v>
      </c>
      <c r="AM36" s="26">
        <v>11177.05</v>
      </c>
      <c r="AN36" s="26">
        <v>10239.599999999999</v>
      </c>
      <c r="AO36" s="26">
        <v>10678.1</v>
      </c>
      <c r="AP36" s="26">
        <v>12428.590000000002</v>
      </c>
      <c r="AQ36" s="26">
        <v>13896.589999999998</v>
      </c>
      <c r="AR36" s="26">
        <v>11247.24</v>
      </c>
      <c r="AS36" s="26">
        <v>11862.24</v>
      </c>
      <c r="AT36" s="26">
        <v>13969</v>
      </c>
      <c r="AU36" s="26">
        <v>12320.91</v>
      </c>
      <c r="AV36" s="26">
        <v>12215.569999999998</v>
      </c>
      <c r="AW36" s="26">
        <v>14622.56</v>
      </c>
      <c r="AX36" s="26">
        <v>12118.39</v>
      </c>
      <c r="AY36" s="26">
        <v>11632.99</v>
      </c>
      <c r="AZ36" s="26">
        <v>11539.210000000001</v>
      </c>
      <c r="BA36" s="26">
        <v>15744.829999999998</v>
      </c>
      <c r="BB36" s="26">
        <v>16379.740000000002</v>
      </c>
      <c r="BC36" s="26">
        <v>15310.039999999999</v>
      </c>
      <c r="BD36" s="26">
        <v>17793.400000000001</v>
      </c>
      <c r="BE36" s="26">
        <v>17771.150000000001</v>
      </c>
      <c r="BF36" s="26">
        <v>18164.899999999998</v>
      </c>
      <c r="BG36" s="26">
        <v>15811.17</v>
      </c>
      <c r="BH36" s="26">
        <v>15170.33</v>
      </c>
      <c r="BI36" s="26">
        <v>18427.559999999998</v>
      </c>
      <c r="BJ36" s="26">
        <v>14482.91</v>
      </c>
      <c r="BK36" s="26">
        <v>16654.490000000002</v>
      </c>
      <c r="BL36" s="43">
        <v>13819.42</v>
      </c>
    </row>
    <row r="37" spans="1:64" s="19" customFormat="1" x14ac:dyDescent="0.25">
      <c r="A37" s="64" t="s">
        <v>131</v>
      </c>
      <c r="B37" s="25">
        <v>37595.26</v>
      </c>
      <c r="C37" s="26">
        <v>31039.78</v>
      </c>
      <c r="D37" s="26">
        <v>34618.03</v>
      </c>
      <c r="E37" s="26">
        <v>32799.170000000006</v>
      </c>
      <c r="F37" s="26">
        <v>23248.609999999997</v>
      </c>
      <c r="G37" s="26">
        <v>19589.050000000003</v>
      </c>
      <c r="H37" s="26">
        <v>23800.019999999997</v>
      </c>
      <c r="I37" s="26">
        <v>28358.09</v>
      </c>
      <c r="J37" s="26">
        <v>29359.77</v>
      </c>
      <c r="K37" s="26">
        <v>24256.22</v>
      </c>
      <c r="L37" s="26">
        <v>25353.1</v>
      </c>
      <c r="M37" s="26">
        <v>23720.69</v>
      </c>
      <c r="N37" s="26">
        <v>28540.58</v>
      </c>
      <c r="O37" s="26">
        <v>25553.429999999997</v>
      </c>
      <c r="P37" s="26">
        <v>17966.55</v>
      </c>
      <c r="Q37" s="26">
        <v>14437.9</v>
      </c>
      <c r="R37" s="26">
        <v>16490.82</v>
      </c>
      <c r="S37" s="26">
        <v>20434.010000000002</v>
      </c>
      <c r="T37" s="26">
        <v>21911.72</v>
      </c>
      <c r="U37" s="26">
        <v>21802.629999999997</v>
      </c>
      <c r="V37" s="26">
        <v>28104.199999999997</v>
      </c>
      <c r="W37" s="26">
        <v>23809.94</v>
      </c>
      <c r="X37" s="26">
        <v>21035</v>
      </c>
      <c r="Y37" s="26">
        <v>22465.120000000003</v>
      </c>
      <c r="Z37" s="26">
        <v>29147.530000000006</v>
      </c>
      <c r="AA37" s="26">
        <v>33878.179999999993</v>
      </c>
      <c r="AB37" s="26">
        <v>27634.120000000003</v>
      </c>
      <c r="AC37" s="26">
        <v>20414.180000000004</v>
      </c>
      <c r="AD37" s="26">
        <v>28391.83</v>
      </c>
      <c r="AE37" s="26">
        <v>24708.460000000003</v>
      </c>
      <c r="AF37" s="26">
        <v>30255.320000000003</v>
      </c>
      <c r="AG37" s="26">
        <v>25224.17</v>
      </c>
      <c r="AH37" s="26">
        <v>26900.239999999998</v>
      </c>
      <c r="AI37" s="26">
        <v>25144.84</v>
      </c>
      <c r="AJ37" s="26">
        <v>26824.87</v>
      </c>
      <c r="AK37" s="26">
        <v>31359.140000000003</v>
      </c>
      <c r="AL37" s="26">
        <v>29716.81</v>
      </c>
      <c r="AM37" s="26">
        <v>26059.21</v>
      </c>
      <c r="AN37" s="26">
        <v>26414.27</v>
      </c>
      <c r="AO37" s="26">
        <v>29494.639999999999</v>
      </c>
      <c r="AP37" s="26">
        <v>31626.9</v>
      </c>
      <c r="AQ37" s="26">
        <v>30317.81</v>
      </c>
      <c r="AR37" s="26">
        <v>23805.96</v>
      </c>
      <c r="AS37" s="26">
        <v>30940.61</v>
      </c>
      <c r="AT37" s="26">
        <v>32397.5</v>
      </c>
      <c r="AU37" s="26">
        <v>24299.85</v>
      </c>
      <c r="AV37" s="26">
        <v>26668.550000000003</v>
      </c>
      <c r="AW37" s="26">
        <v>28623.5</v>
      </c>
      <c r="AX37" s="26">
        <v>26277.81</v>
      </c>
      <c r="AY37" s="26">
        <v>33571.919999999998</v>
      </c>
      <c r="AZ37" s="26">
        <v>28645.52</v>
      </c>
      <c r="BA37" s="26">
        <v>29549.790000000005</v>
      </c>
      <c r="BB37" s="26">
        <v>18948.88</v>
      </c>
      <c r="BC37" s="26">
        <v>29343.090000000004</v>
      </c>
      <c r="BD37" s="26">
        <v>37490.31</v>
      </c>
      <c r="BE37" s="26">
        <v>36208.959999999999</v>
      </c>
      <c r="BF37" s="26">
        <v>39919.819999999992</v>
      </c>
      <c r="BG37" s="26">
        <v>34660.01</v>
      </c>
      <c r="BH37" s="26">
        <v>40843.46</v>
      </c>
      <c r="BI37" s="26">
        <v>33389.14</v>
      </c>
      <c r="BJ37" s="26">
        <v>37492.46</v>
      </c>
      <c r="BK37" s="26">
        <v>35049.87000000001</v>
      </c>
      <c r="BL37" s="43">
        <v>33273.15</v>
      </c>
    </row>
    <row r="38" spans="1:64" s="19" customFormat="1" x14ac:dyDescent="0.25">
      <c r="A38" s="64" t="s">
        <v>132</v>
      </c>
      <c r="B38" s="25">
        <v>4891.3100000000004</v>
      </c>
      <c r="C38" s="26">
        <v>4048.3200000000006</v>
      </c>
      <c r="D38" s="26">
        <v>4839.74</v>
      </c>
      <c r="E38" s="26">
        <v>4488.66</v>
      </c>
      <c r="F38" s="26">
        <v>3576.26</v>
      </c>
      <c r="G38" s="26">
        <v>3469.15</v>
      </c>
      <c r="H38" s="26">
        <v>3356.08</v>
      </c>
      <c r="I38" s="26">
        <v>4566.0199999999995</v>
      </c>
      <c r="J38" s="26">
        <v>3895.6</v>
      </c>
      <c r="K38" s="26">
        <v>3485.02</v>
      </c>
      <c r="L38" s="26">
        <v>5678.75</v>
      </c>
      <c r="M38" s="26">
        <v>3804.36</v>
      </c>
      <c r="N38" s="26">
        <v>3925.35</v>
      </c>
      <c r="O38" s="26">
        <v>3965.02</v>
      </c>
      <c r="P38" s="26">
        <v>2562.6799999999998</v>
      </c>
      <c r="Q38" s="26">
        <v>1648.29</v>
      </c>
      <c r="R38" s="26">
        <v>2320.7000000000003</v>
      </c>
      <c r="S38" s="26">
        <v>1967.6299999999999</v>
      </c>
      <c r="T38" s="26">
        <v>1582.83</v>
      </c>
      <c r="U38" s="26">
        <v>1271.42</v>
      </c>
      <c r="V38" s="26">
        <v>3665.5</v>
      </c>
      <c r="W38" s="26">
        <v>1428.12</v>
      </c>
      <c r="X38" s="26">
        <v>1025.48</v>
      </c>
      <c r="Y38" s="26">
        <v>1509.44</v>
      </c>
      <c r="Z38" s="26">
        <v>1356.71</v>
      </c>
      <c r="AA38" s="26">
        <v>1576.8899999999999</v>
      </c>
      <c r="AB38" s="26">
        <v>1086.96</v>
      </c>
      <c r="AC38" s="26">
        <v>983.82</v>
      </c>
      <c r="AD38" s="26">
        <v>1469.77</v>
      </c>
      <c r="AE38" s="26">
        <v>2564.66</v>
      </c>
      <c r="AF38" s="26">
        <v>3837.7700000000004</v>
      </c>
      <c r="AG38" s="26">
        <v>4008.66</v>
      </c>
      <c r="AH38" s="26">
        <v>4974.630000000001</v>
      </c>
      <c r="AI38" s="26">
        <v>5055.9500000000007</v>
      </c>
      <c r="AJ38" s="26">
        <v>3271.3900000000003</v>
      </c>
      <c r="AK38" s="26">
        <v>4813.5599999999995</v>
      </c>
      <c r="AL38" s="26">
        <v>3489.6</v>
      </c>
      <c r="AM38" s="26">
        <v>4216.88</v>
      </c>
      <c r="AN38" s="26">
        <v>3150.02</v>
      </c>
      <c r="AO38" s="26">
        <v>4297.72</v>
      </c>
      <c r="AP38" s="26">
        <v>4934.75</v>
      </c>
      <c r="AQ38" s="26">
        <v>3073.8799999999997</v>
      </c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43"/>
    </row>
    <row r="39" spans="1:64" s="19" customFormat="1" x14ac:dyDescent="0.25">
      <c r="A39" s="64" t="s">
        <v>162</v>
      </c>
      <c r="B39" s="25">
        <v>11046.11</v>
      </c>
      <c r="C39" s="26">
        <v>10657.34</v>
      </c>
      <c r="D39" s="26">
        <v>10052.380000000001</v>
      </c>
      <c r="E39" s="26">
        <v>10054.369999999999</v>
      </c>
      <c r="F39" s="26">
        <v>10038.5</v>
      </c>
      <c r="G39" s="26">
        <v>6803.4000000000005</v>
      </c>
      <c r="H39" s="26">
        <v>9078.48</v>
      </c>
      <c r="I39" s="26">
        <v>5686.7</v>
      </c>
      <c r="J39" s="26">
        <v>8019.2800000000007</v>
      </c>
      <c r="K39" s="26">
        <v>8687.73</v>
      </c>
      <c r="L39" s="26">
        <v>9211.39</v>
      </c>
      <c r="M39" s="26">
        <v>6795.4699999999993</v>
      </c>
      <c r="N39" s="26">
        <v>8737.31</v>
      </c>
      <c r="O39" s="26">
        <v>8106.56</v>
      </c>
      <c r="P39" s="26">
        <v>7241.76</v>
      </c>
      <c r="Q39" s="26">
        <v>5115.4499999999989</v>
      </c>
      <c r="R39" s="26">
        <v>5091.6399999999994</v>
      </c>
      <c r="S39" s="26">
        <v>6771.67</v>
      </c>
      <c r="T39" s="26">
        <v>11504.310000000001</v>
      </c>
      <c r="U39" s="26">
        <v>9177.66</v>
      </c>
      <c r="V39" s="26">
        <v>9552.5300000000007</v>
      </c>
      <c r="W39" s="26">
        <v>7830.8499999999995</v>
      </c>
      <c r="X39" s="26">
        <v>7233.82</v>
      </c>
      <c r="Y39" s="26">
        <v>6035.8</v>
      </c>
      <c r="Z39" s="26">
        <v>12033.9</v>
      </c>
      <c r="AA39" s="26">
        <v>10425.280000000001</v>
      </c>
      <c r="AB39" s="26">
        <v>10962.82</v>
      </c>
      <c r="AC39" s="26">
        <v>9786.59</v>
      </c>
      <c r="AD39" s="26">
        <v>11113.55</v>
      </c>
      <c r="AE39" s="26">
        <v>4627.5</v>
      </c>
      <c r="AF39" s="26">
        <v>6573.3300000000008</v>
      </c>
      <c r="AG39" s="26">
        <v>9112.2000000000007</v>
      </c>
      <c r="AH39" s="26">
        <v>10010.730000000001</v>
      </c>
      <c r="AI39" s="26">
        <v>4296.26</v>
      </c>
      <c r="AJ39" s="26">
        <v>6684.4000000000005</v>
      </c>
      <c r="AK39" s="26">
        <v>9461.2900000000009</v>
      </c>
      <c r="AL39" s="26">
        <v>8417.9699999999993</v>
      </c>
      <c r="AM39" s="26">
        <v>6150.83</v>
      </c>
      <c r="AN39" s="26">
        <v>8261.2799999999988</v>
      </c>
      <c r="AO39" s="26">
        <v>8850.39</v>
      </c>
      <c r="AP39" s="26">
        <v>10966.769999999999</v>
      </c>
      <c r="AQ39" s="26">
        <v>8669.8700000000008</v>
      </c>
      <c r="AR39" s="26">
        <v>8648.06</v>
      </c>
      <c r="AS39" s="26">
        <v>10496.28</v>
      </c>
      <c r="AT39" s="26">
        <v>11834.36</v>
      </c>
      <c r="AU39" s="26">
        <v>5846.96</v>
      </c>
      <c r="AV39" s="26">
        <v>8110.5400000000009</v>
      </c>
      <c r="AW39" s="26">
        <v>6769.69</v>
      </c>
      <c r="AX39" s="26">
        <v>6132.9800000000005</v>
      </c>
      <c r="AY39" s="26">
        <v>5803.73</v>
      </c>
      <c r="AZ39" s="26">
        <v>9939.32</v>
      </c>
      <c r="BA39" s="26">
        <v>9526.75</v>
      </c>
      <c r="BB39" s="26">
        <v>14032.470000000001</v>
      </c>
      <c r="BC39" s="26">
        <v>13550.269999999999</v>
      </c>
      <c r="BD39" s="26">
        <v>12262.01</v>
      </c>
      <c r="BE39" s="26">
        <v>11739.42</v>
      </c>
      <c r="BF39" s="26">
        <v>13830.76</v>
      </c>
      <c r="BG39" s="26">
        <v>10376.25</v>
      </c>
      <c r="BH39" s="26">
        <v>13647.730000000001</v>
      </c>
      <c r="BI39" s="26">
        <v>10285.92</v>
      </c>
      <c r="BJ39" s="26">
        <v>12390.4</v>
      </c>
      <c r="BK39" s="26">
        <v>11953.599999999999</v>
      </c>
      <c r="BL39" s="43">
        <v>15930.56</v>
      </c>
    </row>
    <row r="40" spans="1:64" s="19" customFormat="1" x14ac:dyDescent="0.25">
      <c r="A40" s="64" t="s">
        <v>133</v>
      </c>
      <c r="B40" s="25">
        <v>8566.7199999999993</v>
      </c>
      <c r="C40" s="26">
        <v>9421.64</v>
      </c>
      <c r="D40" s="26">
        <v>8905.91</v>
      </c>
      <c r="E40" s="26">
        <v>7606.72</v>
      </c>
      <c r="F40" s="26">
        <v>5006.3600000000006</v>
      </c>
      <c r="G40" s="26">
        <v>7033.4900000000007</v>
      </c>
      <c r="H40" s="26">
        <v>3790.4700000000003</v>
      </c>
      <c r="I40" s="26">
        <v>9850.0800000000017</v>
      </c>
      <c r="J40" s="26">
        <v>7025.56</v>
      </c>
      <c r="K40" s="26">
        <v>4597.75</v>
      </c>
      <c r="L40" s="26">
        <v>7700.95</v>
      </c>
      <c r="M40" s="26">
        <v>5718.43</v>
      </c>
      <c r="N40" s="26">
        <v>6063.56</v>
      </c>
      <c r="O40" s="26">
        <v>5385.1999999999989</v>
      </c>
      <c r="P40" s="26">
        <v>5666.86</v>
      </c>
      <c r="Q40" s="26">
        <v>3695.26</v>
      </c>
      <c r="R40" s="26">
        <v>4435.1000000000004</v>
      </c>
      <c r="S40" s="26">
        <v>5742.25</v>
      </c>
      <c r="T40" s="26">
        <v>4615.6000000000004</v>
      </c>
      <c r="U40" s="26">
        <v>4958.75</v>
      </c>
      <c r="V40" s="26">
        <v>8366.4100000000017</v>
      </c>
      <c r="W40" s="26">
        <v>5678.76</v>
      </c>
      <c r="X40" s="26">
        <v>5228.5</v>
      </c>
      <c r="Y40" s="26">
        <v>5440.74</v>
      </c>
      <c r="Z40" s="26">
        <v>4558.08</v>
      </c>
      <c r="AA40" s="26">
        <v>8838.48</v>
      </c>
      <c r="AB40" s="26">
        <v>6835.1399999999994</v>
      </c>
      <c r="AC40" s="26">
        <v>5414.95</v>
      </c>
      <c r="AD40" s="26">
        <v>8366.4</v>
      </c>
      <c r="AE40" s="26">
        <v>7766.4000000000005</v>
      </c>
      <c r="AF40" s="26">
        <v>8641.7699999999986</v>
      </c>
      <c r="AG40" s="26">
        <v>5897.54</v>
      </c>
      <c r="AH40" s="26">
        <v>9152.86</v>
      </c>
      <c r="AI40" s="26">
        <v>7071.17</v>
      </c>
      <c r="AJ40" s="26">
        <v>8581.61</v>
      </c>
      <c r="AK40" s="26">
        <v>9376.01</v>
      </c>
      <c r="AL40" s="26">
        <v>8856.32</v>
      </c>
      <c r="AM40" s="26">
        <v>7593.4900000000016</v>
      </c>
      <c r="AN40" s="26">
        <v>8749.0499999999993</v>
      </c>
      <c r="AO40" s="26">
        <v>7547.97</v>
      </c>
      <c r="AP40" s="26">
        <v>9813.3900000000012</v>
      </c>
      <c r="AQ40" s="26">
        <v>10276.26</v>
      </c>
      <c r="AR40" s="26">
        <v>7285.4</v>
      </c>
      <c r="AS40" s="26">
        <v>8313.7800000000007</v>
      </c>
      <c r="AT40" s="26">
        <v>9218.2800000000007</v>
      </c>
      <c r="AU40" s="26">
        <v>3509.13</v>
      </c>
      <c r="AV40" s="26">
        <v>7453.31</v>
      </c>
      <c r="AW40" s="26">
        <v>6097.4799999999987</v>
      </c>
      <c r="AX40" s="26">
        <v>8292.6099999999988</v>
      </c>
      <c r="AY40" s="26">
        <v>5839.82</v>
      </c>
      <c r="AZ40" s="26">
        <v>10398.89</v>
      </c>
      <c r="BA40" s="26">
        <v>11107.980000000001</v>
      </c>
      <c r="BB40" s="26">
        <v>6400.99</v>
      </c>
      <c r="BC40" s="26">
        <v>9689.4</v>
      </c>
      <c r="BD40" s="26">
        <v>11849.43</v>
      </c>
      <c r="BE40" s="26">
        <v>12304.75</v>
      </c>
      <c r="BF40" s="26">
        <v>10599.64</v>
      </c>
      <c r="BG40" s="26">
        <v>11257.519999999999</v>
      </c>
      <c r="BH40" s="26">
        <v>11030.23</v>
      </c>
      <c r="BI40" s="26">
        <v>11861.75</v>
      </c>
      <c r="BJ40" s="26">
        <v>11994.77</v>
      </c>
      <c r="BK40" s="26">
        <v>12306.65</v>
      </c>
      <c r="BL40" s="43">
        <v>9789.82</v>
      </c>
    </row>
    <row r="41" spans="1:64" s="19" customFormat="1" x14ac:dyDescent="0.25">
      <c r="A41" s="64" t="s">
        <v>134</v>
      </c>
      <c r="B41" s="25">
        <v>28189.519999999997</v>
      </c>
      <c r="C41" s="26">
        <v>22423.46</v>
      </c>
      <c r="D41" s="26">
        <v>24678.71</v>
      </c>
      <c r="E41" s="26">
        <v>27651.97</v>
      </c>
      <c r="F41" s="26">
        <v>32333.030000000002</v>
      </c>
      <c r="G41" s="26">
        <v>25507.81</v>
      </c>
      <c r="H41" s="26">
        <v>30837.489999999998</v>
      </c>
      <c r="I41" s="26">
        <v>18787.710000000003</v>
      </c>
      <c r="J41" s="26">
        <v>23809.93</v>
      </c>
      <c r="K41" s="26">
        <v>24395.059999999998</v>
      </c>
      <c r="L41" s="26">
        <v>27231.48</v>
      </c>
      <c r="M41" s="26">
        <v>17629.34</v>
      </c>
      <c r="N41" s="26">
        <v>26658.23</v>
      </c>
      <c r="O41" s="26">
        <v>28524.73</v>
      </c>
      <c r="P41" s="26">
        <v>27646.030000000002</v>
      </c>
      <c r="Q41" s="26">
        <v>13692.1</v>
      </c>
      <c r="R41" s="26">
        <v>23052.239999999998</v>
      </c>
      <c r="S41" s="26">
        <v>18010.169999999998</v>
      </c>
      <c r="T41" s="26">
        <v>21887.93</v>
      </c>
      <c r="U41" s="26">
        <v>19360.940000000002</v>
      </c>
      <c r="V41" s="26">
        <v>21278.99</v>
      </c>
      <c r="W41" s="26">
        <v>22195.359999999997</v>
      </c>
      <c r="X41" s="26">
        <v>20090.87</v>
      </c>
      <c r="Y41" s="26">
        <v>18908.71</v>
      </c>
      <c r="Z41" s="26">
        <v>27159.569999999996</v>
      </c>
      <c r="AA41" s="26">
        <v>26424.199999999997</v>
      </c>
      <c r="AB41" s="26">
        <v>28937.31</v>
      </c>
      <c r="AC41" s="26">
        <v>18824.02</v>
      </c>
      <c r="AD41" s="26">
        <v>20787.47</v>
      </c>
      <c r="AE41" s="26">
        <v>19145.34</v>
      </c>
      <c r="AF41" s="26">
        <v>25766.560000000001</v>
      </c>
      <c r="AG41" s="26">
        <v>27908.050000000007</v>
      </c>
      <c r="AH41" s="26">
        <v>21330.58</v>
      </c>
      <c r="AI41" s="26">
        <v>16619.75</v>
      </c>
      <c r="AJ41" s="26">
        <v>20775.530000000002</v>
      </c>
      <c r="AK41" s="26">
        <v>29829.86</v>
      </c>
      <c r="AL41" s="26">
        <v>20886.240000000002</v>
      </c>
      <c r="AM41" s="26">
        <v>18879.269999999997</v>
      </c>
      <c r="AN41" s="26">
        <v>23679.27</v>
      </c>
      <c r="AO41" s="26">
        <v>29467.16</v>
      </c>
      <c r="AP41" s="26">
        <v>28704.12</v>
      </c>
      <c r="AQ41" s="26">
        <v>32754.049999999996</v>
      </c>
      <c r="AR41" s="26">
        <v>21206.989999999998</v>
      </c>
      <c r="AS41" s="26">
        <v>26627.489999999998</v>
      </c>
      <c r="AT41" s="26">
        <v>26529.710000000003</v>
      </c>
      <c r="AU41" s="26">
        <v>16107.210000000001</v>
      </c>
      <c r="AV41" s="26">
        <v>18970.580000000002</v>
      </c>
      <c r="AW41" s="26">
        <v>18942.829999999998</v>
      </c>
      <c r="AX41" s="26">
        <v>20208.090000000004</v>
      </c>
      <c r="AY41" s="26">
        <v>19166.169999999998</v>
      </c>
      <c r="AZ41" s="26">
        <v>24422.050000000003</v>
      </c>
      <c r="BA41" s="26">
        <v>24095.159999999996</v>
      </c>
      <c r="BB41" s="26">
        <v>35293.61</v>
      </c>
      <c r="BC41" s="26">
        <v>24541.260000000002</v>
      </c>
      <c r="BD41" s="26">
        <v>24759.63</v>
      </c>
      <c r="BE41" s="26">
        <v>24210.499999999996</v>
      </c>
      <c r="BF41" s="26">
        <v>31441.010000000002</v>
      </c>
      <c r="BG41" s="26">
        <v>25533.27</v>
      </c>
      <c r="BH41" s="26">
        <v>30392.41</v>
      </c>
      <c r="BI41" s="26">
        <v>20801.589999999997</v>
      </c>
      <c r="BJ41" s="26">
        <v>21442.89</v>
      </c>
      <c r="BK41" s="26">
        <v>22159.809999999998</v>
      </c>
      <c r="BL41" s="43">
        <v>27960.590000000004</v>
      </c>
    </row>
    <row r="42" spans="1:64" s="19" customFormat="1" x14ac:dyDescent="0.25">
      <c r="A42" s="64" t="s">
        <v>135</v>
      </c>
      <c r="B42" s="25">
        <v>1755.3999999999999</v>
      </c>
      <c r="C42" s="26">
        <v>1687.9500000000003</v>
      </c>
      <c r="D42" s="26">
        <v>2156.06</v>
      </c>
      <c r="E42" s="26">
        <v>2501.19</v>
      </c>
      <c r="F42" s="26">
        <v>3058.56</v>
      </c>
      <c r="G42" s="26">
        <v>2433.75</v>
      </c>
      <c r="H42" s="26">
        <v>2977.24</v>
      </c>
      <c r="I42" s="26">
        <v>1358.7</v>
      </c>
      <c r="J42" s="26">
        <v>1519.36</v>
      </c>
      <c r="K42" s="26">
        <v>2082.6799999999998</v>
      </c>
      <c r="L42" s="26">
        <v>2755.08</v>
      </c>
      <c r="M42" s="26">
        <v>1795.06</v>
      </c>
      <c r="N42" s="26">
        <v>2316.7199999999998</v>
      </c>
      <c r="O42" s="26">
        <v>2578.5600000000004</v>
      </c>
      <c r="P42" s="26">
        <v>2590.4499999999998</v>
      </c>
      <c r="Q42" s="26">
        <v>1830.7799999999997</v>
      </c>
      <c r="R42" s="26">
        <v>2215.5700000000002</v>
      </c>
      <c r="S42" s="26">
        <v>1896.23</v>
      </c>
      <c r="T42" s="26">
        <v>2187.8000000000002</v>
      </c>
      <c r="U42" s="26">
        <v>2459.5299999999997</v>
      </c>
      <c r="V42" s="26">
        <v>2788.8</v>
      </c>
      <c r="W42" s="26">
        <v>2481.35</v>
      </c>
      <c r="X42" s="26">
        <v>2705.4900000000002</v>
      </c>
      <c r="Y42" s="26">
        <v>2211.6</v>
      </c>
      <c r="Z42" s="26">
        <v>2713.4399999999996</v>
      </c>
      <c r="AA42" s="26">
        <v>2532.94</v>
      </c>
      <c r="AB42" s="26">
        <v>3381.87</v>
      </c>
      <c r="AC42" s="26">
        <v>2564.67</v>
      </c>
      <c r="AD42" s="26">
        <v>2636.0699999999997</v>
      </c>
      <c r="AE42" s="26">
        <v>2241.3599999999997</v>
      </c>
      <c r="AF42" s="26">
        <v>2233.4299999999998</v>
      </c>
      <c r="AG42" s="26">
        <v>3215.25</v>
      </c>
      <c r="AH42" s="26">
        <v>2108.46</v>
      </c>
      <c r="AI42" s="26">
        <v>2132.2600000000002</v>
      </c>
      <c r="AJ42" s="26">
        <v>2326.64</v>
      </c>
      <c r="AK42" s="26">
        <v>2897.9</v>
      </c>
      <c r="AL42" s="26">
        <v>2685.65</v>
      </c>
      <c r="AM42" s="26">
        <v>1693.91</v>
      </c>
      <c r="AN42" s="26">
        <v>2086.65</v>
      </c>
      <c r="AO42" s="26">
        <v>2509.1200000000003</v>
      </c>
      <c r="AP42" s="26">
        <v>3165.67</v>
      </c>
      <c r="AQ42" s="26">
        <v>3062.5200000000004</v>
      </c>
      <c r="AR42" s="26">
        <v>2850.4799999999996</v>
      </c>
      <c r="AS42" s="26">
        <v>2776.2999999999997</v>
      </c>
      <c r="AT42" s="26">
        <v>3200.57</v>
      </c>
      <c r="AU42" s="26">
        <v>1346</v>
      </c>
      <c r="AV42" s="26">
        <v>2377.4199999999996</v>
      </c>
      <c r="AW42" s="26">
        <v>1867.26</v>
      </c>
      <c r="AX42" s="26">
        <v>1864.0999999999997</v>
      </c>
      <c r="AY42" s="26">
        <v>1023.48</v>
      </c>
      <c r="AZ42" s="26">
        <v>2578.1499999999996</v>
      </c>
      <c r="BA42" s="26">
        <v>2222.5099999999998</v>
      </c>
      <c r="BB42" s="26">
        <v>3548.4799999999996</v>
      </c>
      <c r="BC42" s="26">
        <v>1702.63</v>
      </c>
      <c r="BD42" s="26">
        <v>2943.5</v>
      </c>
      <c r="BE42" s="26">
        <v>2655.2000000000003</v>
      </c>
      <c r="BF42" s="26">
        <v>2516.27</v>
      </c>
      <c r="BG42" s="26">
        <v>2238.86</v>
      </c>
      <c r="BH42" s="26">
        <v>553.61</v>
      </c>
      <c r="BI42" s="26">
        <v>1755.83</v>
      </c>
      <c r="BJ42" s="26">
        <v>2445.17</v>
      </c>
      <c r="BK42" s="26">
        <v>1652.68</v>
      </c>
      <c r="BL42" s="43">
        <v>2379.56</v>
      </c>
    </row>
    <row r="43" spans="1:64" s="19" customFormat="1" x14ac:dyDescent="0.25">
      <c r="A43" s="64" t="s">
        <v>136</v>
      </c>
      <c r="B43" s="25">
        <v>3728.9600000000005</v>
      </c>
      <c r="C43" s="26">
        <v>2947.4900000000002</v>
      </c>
      <c r="D43" s="26">
        <v>2602.3499999999995</v>
      </c>
      <c r="E43" s="26">
        <v>2802.6899999999996</v>
      </c>
      <c r="F43" s="26">
        <v>1259.53</v>
      </c>
      <c r="G43" s="26">
        <v>1487.61</v>
      </c>
      <c r="H43" s="26">
        <v>1761.35</v>
      </c>
      <c r="I43" s="26">
        <v>1489.61</v>
      </c>
      <c r="J43" s="26">
        <v>1011.5799999999999</v>
      </c>
      <c r="K43" s="26">
        <v>331.24</v>
      </c>
      <c r="L43" s="26">
        <v>644.63</v>
      </c>
      <c r="M43" s="26">
        <v>733.8900000000001</v>
      </c>
      <c r="N43" s="26">
        <v>230.1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232.07</v>
      </c>
      <c r="W43" s="26">
        <v>240</v>
      </c>
      <c r="X43" s="26">
        <v>0</v>
      </c>
      <c r="Y43" s="26">
        <v>0</v>
      </c>
      <c r="Z43" s="26">
        <v>747.78</v>
      </c>
      <c r="AA43" s="26">
        <v>10.41</v>
      </c>
      <c r="AB43" s="26">
        <v>739.83999999999992</v>
      </c>
      <c r="AC43" s="26">
        <v>0</v>
      </c>
      <c r="AD43" s="26">
        <v>0</v>
      </c>
      <c r="AE43" s="26">
        <v>0</v>
      </c>
      <c r="AF43" s="26">
        <v>1337.48</v>
      </c>
      <c r="AG43" s="26">
        <v>1388.82</v>
      </c>
      <c r="AH43" s="26">
        <v>990.49</v>
      </c>
      <c r="AI43" s="26">
        <v>791.43000000000006</v>
      </c>
      <c r="AJ43" s="26">
        <v>1545.7899999999997</v>
      </c>
      <c r="AK43" s="26">
        <v>1380.17</v>
      </c>
      <c r="AL43" s="26">
        <v>1325.4199999999998</v>
      </c>
      <c r="AM43" s="26">
        <v>1506.4</v>
      </c>
      <c r="AN43" s="26">
        <v>1725.1</v>
      </c>
      <c r="AO43" s="26">
        <v>1477.8899999999999</v>
      </c>
      <c r="AP43" s="26">
        <v>1427.32</v>
      </c>
      <c r="AQ43" s="26">
        <v>1549.44</v>
      </c>
      <c r="AR43" s="26">
        <v>0</v>
      </c>
      <c r="AS43" s="26">
        <v>1495.62</v>
      </c>
      <c r="AT43" s="26">
        <v>1666.6299999999997</v>
      </c>
      <c r="AU43" s="26">
        <v>1669.7899999999997</v>
      </c>
      <c r="AV43" s="26">
        <v>1639.97</v>
      </c>
      <c r="AW43" s="26">
        <v>1608.36</v>
      </c>
      <c r="AX43" s="26">
        <v>1039.6599999999999</v>
      </c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43"/>
    </row>
    <row r="44" spans="1:64" s="19" customFormat="1" x14ac:dyDescent="0.25">
      <c r="A44" s="64" t="s">
        <v>137</v>
      </c>
      <c r="B44" s="25">
        <v>10732.73</v>
      </c>
      <c r="C44" s="26">
        <v>7961.77</v>
      </c>
      <c r="D44" s="26">
        <v>6134.9699999999993</v>
      </c>
      <c r="E44" s="26">
        <v>9141.94</v>
      </c>
      <c r="F44" s="26">
        <v>8903.93</v>
      </c>
      <c r="G44" s="26">
        <v>5299.9100000000008</v>
      </c>
      <c r="H44" s="26">
        <v>6894.64</v>
      </c>
      <c r="I44" s="26">
        <v>4300.24</v>
      </c>
      <c r="J44" s="26">
        <v>4506.51</v>
      </c>
      <c r="K44" s="26">
        <v>5531.98</v>
      </c>
      <c r="L44" s="26">
        <v>6638.78</v>
      </c>
      <c r="M44" s="26">
        <v>5889.01</v>
      </c>
      <c r="N44" s="26">
        <v>7769.369999999999</v>
      </c>
      <c r="O44" s="26">
        <v>7128.7</v>
      </c>
      <c r="P44" s="26">
        <v>5085.7</v>
      </c>
      <c r="Q44" s="26">
        <v>3881.7200000000003</v>
      </c>
      <c r="R44" s="26">
        <v>4492.62</v>
      </c>
      <c r="S44" s="26">
        <v>4024.5200000000004</v>
      </c>
      <c r="T44" s="26">
        <v>3681.38</v>
      </c>
      <c r="U44" s="26">
        <v>3933.27</v>
      </c>
      <c r="V44" s="26">
        <v>5502.2300000000005</v>
      </c>
      <c r="W44" s="26">
        <v>5375.29</v>
      </c>
      <c r="X44" s="26">
        <v>4004.69</v>
      </c>
      <c r="Y44" s="26">
        <v>5115.45</v>
      </c>
      <c r="Z44" s="26">
        <v>7941.92</v>
      </c>
      <c r="AA44" s="26">
        <v>6791.51</v>
      </c>
      <c r="AB44" s="26">
        <v>7331.02</v>
      </c>
      <c r="AC44" s="26">
        <v>5228.5</v>
      </c>
      <c r="AD44" s="26">
        <v>6103.24</v>
      </c>
      <c r="AE44" s="26">
        <v>7295.32</v>
      </c>
      <c r="AF44" s="26">
        <v>8247.3900000000012</v>
      </c>
      <c r="AG44" s="26">
        <v>7180.25</v>
      </c>
      <c r="AH44" s="26">
        <v>6134.9800000000014</v>
      </c>
      <c r="AI44" s="26">
        <v>6892.670000000001</v>
      </c>
      <c r="AJ44" s="26">
        <v>7023.58</v>
      </c>
      <c r="AK44" s="26">
        <v>7932.0199999999995</v>
      </c>
      <c r="AL44" s="26">
        <v>7678.130000000001</v>
      </c>
      <c r="AM44" s="26">
        <v>6295.63</v>
      </c>
      <c r="AN44" s="26">
        <v>6579.28</v>
      </c>
      <c r="AO44" s="26">
        <v>7442.0999999999995</v>
      </c>
      <c r="AP44" s="26">
        <v>8378.2999999999993</v>
      </c>
      <c r="AQ44" s="26">
        <v>7547.2199999999993</v>
      </c>
      <c r="AR44" s="26">
        <v>7259.6100000000006</v>
      </c>
      <c r="AS44" s="26">
        <v>6108.59</v>
      </c>
      <c r="AT44" s="26">
        <v>6480.09</v>
      </c>
      <c r="AU44" s="26">
        <v>3964.0099999999998</v>
      </c>
      <c r="AV44" s="26">
        <v>7180.2699999999995</v>
      </c>
      <c r="AW44" s="26">
        <v>5528.03</v>
      </c>
      <c r="AX44" s="26">
        <v>4934.95</v>
      </c>
      <c r="AY44" s="26">
        <v>7215.9800000000005</v>
      </c>
      <c r="AZ44" s="26">
        <v>5282.0700000000006</v>
      </c>
      <c r="BA44" s="26">
        <v>7457.9599999999991</v>
      </c>
      <c r="BB44" s="26">
        <v>5137.26</v>
      </c>
      <c r="BC44" s="26">
        <v>6330.14</v>
      </c>
      <c r="BD44" s="26">
        <v>7776.9000000000005</v>
      </c>
      <c r="BE44" s="26">
        <v>8038.59</v>
      </c>
      <c r="BF44" s="26">
        <v>8556.16</v>
      </c>
      <c r="BG44" s="26">
        <v>8585.65</v>
      </c>
      <c r="BH44" s="26">
        <v>9269.01</v>
      </c>
      <c r="BI44" s="26">
        <v>7356.28</v>
      </c>
      <c r="BJ44" s="26">
        <v>8572.34</v>
      </c>
      <c r="BK44" s="26">
        <v>9254.7199999999993</v>
      </c>
      <c r="BL44" s="43">
        <v>10934.77</v>
      </c>
    </row>
    <row r="45" spans="1:64" s="19" customFormat="1" x14ac:dyDescent="0.25">
      <c r="A45" s="64" t="s">
        <v>138</v>
      </c>
      <c r="B45" s="25">
        <v>5948.5</v>
      </c>
      <c r="C45" s="26">
        <v>5605.37</v>
      </c>
      <c r="D45" s="26">
        <v>4938.9299999999994</v>
      </c>
      <c r="E45" s="26">
        <v>6926.3899999999994</v>
      </c>
      <c r="F45" s="26">
        <v>3822.2</v>
      </c>
      <c r="G45" s="26">
        <v>5549.83</v>
      </c>
      <c r="H45" s="26">
        <v>5355.46</v>
      </c>
      <c r="I45" s="26">
        <v>8102.6</v>
      </c>
      <c r="J45" s="26">
        <v>5621.2300000000005</v>
      </c>
      <c r="K45" s="26">
        <v>6400.76</v>
      </c>
      <c r="L45" s="26">
        <v>7624.58</v>
      </c>
      <c r="M45" s="26">
        <v>4080.0599999999995</v>
      </c>
      <c r="N45" s="26">
        <v>6870.8499999999995</v>
      </c>
      <c r="O45" s="26">
        <v>4335.93</v>
      </c>
      <c r="P45" s="26">
        <v>5958.43</v>
      </c>
      <c r="Q45" s="26">
        <v>4758.43</v>
      </c>
      <c r="R45" s="26">
        <v>4770.32</v>
      </c>
      <c r="S45" s="26">
        <v>8586.59</v>
      </c>
      <c r="T45" s="26">
        <v>6305.56</v>
      </c>
      <c r="U45" s="26">
        <v>6331.34</v>
      </c>
      <c r="V45" s="26">
        <v>6690.35</v>
      </c>
      <c r="W45" s="26">
        <v>3847.98</v>
      </c>
      <c r="X45" s="26">
        <v>6851.01</v>
      </c>
      <c r="Y45" s="26">
        <v>4829.82</v>
      </c>
      <c r="Z45" s="26">
        <v>6646.7000000000007</v>
      </c>
      <c r="AA45" s="26">
        <v>6708.1999999999989</v>
      </c>
      <c r="AB45" s="26">
        <v>6341.26</v>
      </c>
      <c r="AC45" s="26">
        <v>7202.1</v>
      </c>
      <c r="AD45" s="26">
        <v>7910.2</v>
      </c>
      <c r="AE45" s="26">
        <v>6827.2100000000009</v>
      </c>
      <c r="AF45" s="26">
        <v>6127.83</v>
      </c>
      <c r="AG45" s="26">
        <v>5962.4</v>
      </c>
      <c r="AH45" s="26">
        <v>5069.83</v>
      </c>
      <c r="AI45" s="26">
        <v>5506.2</v>
      </c>
      <c r="AJ45" s="26">
        <v>5880.1</v>
      </c>
      <c r="AK45" s="26">
        <v>4448.99</v>
      </c>
      <c r="AL45" s="26">
        <v>4777.0599999999995</v>
      </c>
      <c r="AM45" s="26">
        <v>3322.6800000000003</v>
      </c>
      <c r="AN45" s="26">
        <v>3748.8100000000004</v>
      </c>
      <c r="AO45" s="26">
        <v>5110.8900000000003</v>
      </c>
      <c r="AP45" s="26">
        <v>5791.56</v>
      </c>
      <c r="AQ45" s="26">
        <v>6852.5499999999993</v>
      </c>
      <c r="AR45" s="26">
        <v>4788.96</v>
      </c>
      <c r="AS45" s="26">
        <v>5731.8</v>
      </c>
      <c r="AT45" s="26">
        <v>6244.8499999999995</v>
      </c>
      <c r="AU45" s="26">
        <v>4827.4400000000005</v>
      </c>
      <c r="AV45" s="26">
        <v>4269.28</v>
      </c>
      <c r="AW45" s="26">
        <v>4356.96</v>
      </c>
      <c r="AX45" s="26">
        <v>3929.52</v>
      </c>
      <c r="AY45" s="26">
        <v>4762.1799999999994</v>
      </c>
      <c r="AZ45" s="26">
        <v>7295.51</v>
      </c>
      <c r="BA45" s="26">
        <v>8685.9399999999987</v>
      </c>
      <c r="BB45" s="26">
        <v>2717.8</v>
      </c>
      <c r="BC45" s="26">
        <v>8864.64</v>
      </c>
      <c r="BD45" s="26">
        <v>12629.340000000002</v>
      </c>
      <c r="BE45" s="26">
        <v>14189.99</v>
      </c>
      <c r="BF45" s="26">
        <v>13660.46</v>
      </c>
      <c r="BG45" s="26">
        <v>13704.04</v>
      </c>
      <c r="BH45" s="26">
        <v>12216.419999999998</v>
      </c>
      <c r="BI45" s="26">
        <v>10904.45</v>
      </c>
      <c r="BJ45" s="26">
        <v>11687.570000000002</v>
      </c>
      <c r="BK45" s="26">
        <v>11304.82</v>
      </c>
      <c r="BL45" s="43">
        <v>11788.340000000002</v>
      </c>
    </row>
    <row r="46" spans="1:64" s="19" customFormat="1" x14ac:dyDescent="0.25">
      <c r="A46" s="64" t="s">
        <v>139</v>
      </c>
      <c r="B46" s="25">
        <v>21130.210000000003</v>
      </c>
      <c r="C46" s="26">
        <v>17928.849999999999</v>
      </c>
      <c r="D46" s="26">
        <v>17546.04</v>
      </c>
      <c r="E46" s="26">
        <v>21354.350000000002</v>
      </c>
      <c r="F46" s="26">
        <v>19448.219999999998</v>
      </c>
      <c r="G46" s="26">
        <v>16857.750000000004</v>
      </c>
      <c r="H46" s="26">
        <v>20055.18</v>
      </c>
      <c r="I46" s="26">
        <v>17530.160000000003</v>
      </c>
      <c r="J46" s="26">
        <v>16891.48</v>
      </c>
      <c r="K46" s="26">
        <v>18902.759999999998</v>
      </c>
      <c r="L46" s="26">
        <v>17637.280000000002</v>
      </c>
      <c r="M46" s="26">
        <v>15471.29</v>
      </c>
      <c r="N46" s="26">
        <v>19807.23</v>
      </c>
      <c r="O46" s="26">
        <v>23796.050000000003</v>
      </c>
      <c r="P46" s="26">
        <v>21136.180000000004</v>
      </c>
      <c r="Q46" s="26">
        <v>14604.5</v>
      </c>
      <c r="R46" s="26">
        <v>14656.07</v>
      </c>
      <c r="S46" s="26">
        <v>15227.33</v>
      </c>
      <c r="T46" s="26">
        <v>15415.760000000002</v>
      </c>
      <c r="U46" s="26">
        <v>12359.199999999999</v>
      </c>
      <c r="V46" s="26">
        <v>17349.68</v>
      </c>
      <c r="W46" s="26">
        <v>18111.329999999998</v>
      </c>
      <c r="X46" s="26">
        <v>15548.65</v>
      </c>
      <c r="Y46" s="26">
        <v>14193.91</v>
      </c>
      <c r="Z46" s="26">
        <v>24093.579999999998</v>
      </c>
      <c r="AA46" s="26">
        <v>20679.98</v>
      </c>
      <c r="AB46" s="26">
        <v>18755.980000000003</v>
      </c>
      <c r="AC46" s="26">
        <v>14767.17</v>
      </c>
      <c r="AD46" s="26">
        <v>18214.490000000002</v>
      </c>
      <c r="AE46" s="26">
        <v>22857.86</v>
      </c>
      <c r="AF46" s="26">
        <v>29480.76</v>
      </c>
      <c r="AG46" s="26">
        <v>27489.33</v>
      </c>
      <c r="AH46" s="26">
        <v>15251.130000000001</v>
      </c>
      <c r="AI46" s="26">
        <v>17625.38</v>
      </c>
      <c r="AJ46" s="26">
        <v>23072.06</v>
      </c>
      <c r="AK46" s="26">
        <v>23712.74</v>
      </c>
      <c r="AL46" s="26">
        <v>24557.719999999998</v>
      </c>
      <c r="AM46" s="26">
        <v>17317.93</v>
      </c>
      <c r="AN46" s="26">
        <v>22869.760000000002</v>
      </c>
      <c r="AO46" s="26">
        <v>20525.259999999998</v>
      </c>
      <c r="AP46" s="26">
        <v>25476.089999999997</v>
      </c>
      <c r="AQ46" s="26">
        <v>24619.199999999997</v>
      </c>
      <c r="AR46" s="26">
        <v>21947.430000000004</v>
      </c>
      <c r="AS46" s="26">
        <v>20116.650000000001</v>
      </c>
      <c r="AT46" s="26">
        <v>26812.959999999999</v>
      </c>
      <c r="AU46" s="26">
        <v>13047.46</v>
      </c>
      <c r="AV46" s="26">
        <v>20769.23</v>
      </c>
      <c r="AW46" s="26">
        <v>16566.2</v>
      </c>
      <c r="AX46" s="26">
        <v>17790.009999999998</v>
      </c>
      <c r="AY46" s="26">
        <v>20769.219999999998</v>
      </c>
      <c r="AZ46" s="26">
        <v>26640.400000000001</v>
      </c>
      <c r="BA46" s="26">
        <v>21322.620000000003</v>
      </c>
      <c r="BB46" s="26">
        <v>23960.690000000002</v>
      </c>
      <c r="BC46" s="26">
        <v>25682.949999999997</v>
      </c>
      <c r="BD46" s="26">
        <v>37410.200000000004</v>
      </c>
      <c r="BE46" s="26">
        <v>36157.189999999995</v>
      </c>
      <c r="BF46" s="26">
        <v>35098.480000000003</v>
      </c>
      <c r="BG46" s="26">
        <v>39190.69</v>
      </c>
      <c r="BH46" s="26">
        <v>29943.69</v>
      </c>
      <c r="BI46" s="26">
        <v>24340.33</v>
      </c>
      <c r="BJ46" s="26">
        <v>25642.3</v>
      </c>
      <c r="BK46" s="26">
        <v>12630.970000000001</v>
      </c>
      <c r="BL46" s="43">
        <v>25735.170000000002</v>
      </c>
    </row>
    <row r="47" spans="1:64" s="19" customFormat="1" x14ac:dyDescent="0.25">
      <c r="A47" s="64" t="s">
        <v>140</v>
      </c>
      <c r="B47" s="25">
        <v>376.87</v>
      </c>
      <c r="C47" s="26">
        <v>0</v>
      </c>
      <c r="D47" s="26">
        <v>0</v>
      </c>
      <c r="E47" s="26">
        <v>0</v>
      </c>
      <c r="F47" s="26">
        <v>0</v>
      </c>
      <c r="G47" s="26">
        <v>277.69</v>
      </c>
      <c r="H47" s="26">
        <v>0</v>
      </c>
      <c r="I47" s="26">
        <v>277.7</v>
      </c>
      <c r="J47" s="26">
        <v>208.26999999999998</v>
      </c>
      <c r="K47" s="26">
        <v>0</v>
      </c>
      <c r="L47" s="26">
        <v>0</v>
      </c>
      <c r="M47" s="26">
        <v>555.38</v>
      </c>
      <c r="N47" s="26">
        <v>0</v>
      </c>
      <c r="O47" s="26">
        <v>0</v>
      </c>
      <c r="P47" s="26">
        <v>124.96</v>
      </c>
      <c r="Q47" s="26">
        <v>0</v>
      </c>
      <c r="R47" s="26">
        <v>0</v>
      </c>
      <c r="S47" s="26">
        <v>428.44</v>
      </c>
      <c r="T47" s="26">
        <v>251.89999999999998</v>
      </c>
      <c r="U47" s="26">
        <v>0</v>
      </c>
      <c r="V47" s="26">
        <v>0</v>
      </c>
      <c r="W47" s="26">
        <v>0</v>
      </c>
      <c r="X47" s="26">
        <v>138.85</v>
      </c>
      <c r="Y47" s="26">
        <v>158.69</v>
      </c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43"/>
    </row>
    <row r="48" spans="1:64" s="19" customFormat="1" x14ac:dyDescent="0.25">
      <c r="A48" s="64" t="s">
        <v>141</v>
      </c>
      <c r="B48" s="25">
        <v>4240.72</v>
      </c>
      <c r="C48" s="26">
        <v>4871.4799999999996</v>
      </c>
      <c r="D48" s="26">
        <v>4756.43</v>
      </c>
      <c r="E48" s="26">
        <v>5440.75</v>
      </c>
      <c r="F48" s="26">
        <v>6513.81</v>
      </c>
      <c r="G48" s="26">
        <v>4286.34</v>
      </c>
      <c r="H48" s="26">
        <v>3572.2799999999997</v>
      </c>
      <c r="I48" s="26">
        <v>3209.31</v>
      </c>
      <c r="J48" s="26">
        <v>2798.72</v>
      </c>
      <c r="K48" s="26">
        <v>1943.8200000000002</v>
      </c>
      <c r="L48" s="26">
        <v>2495.2399999999998</v>
      </c>
      <c r="M48" s="26">
        <v>1203.98</v>
      </c>
      <c r="N48" s="26">
        <v>2213.58</v>
      </c>
      <c r="O48" s="26">
        <v>2649.96</v>
      </c>
      <c r="P48" s="26">
        <v>3181.5299999999997</v>
      </c>
      <c r="Q48" s="26">
        <v>3697.2499999999995</v>
      </c>
      <c r="R48" s="26">
        <v>2501.1899999999996</v>
      </c>
      <c r="S48" s="26">
        <v>5539.91</v>
      </c>
      <c r="T48" s="26">
        <v>4617.5999999999995</v>
      </c>
      <c r="U48" s="26">
        <v>3510.79</v>
      </c>
      <c r="V48" s="26">
        <v>2473.4300000000003</v>
      </c>
      <c r="W48" s="26">
        <v>2154.09</v>
      </c>
      <c r="X48" s="26">
        <v>2211.59</v>
      </c>
      <c r="Y48" s="26">
        <v>1132.58</v>
      </c>
      <c r="Z48" s="26">
        <v>3177.55</v>
      </c>
      <c r="AA48" s="26">
        <v>2191.77</v>
      </c>
      <c r="AB48" s="26">
        <v>1965.6499999999999</v>
      </c>
      <c r="AC48" s="26">
        <v>0</v>
      </c>
      <c r="AD48" s="26">
        <v>0</v>
      </c>
      <c r="AE48" s="26">
        <v>3324.3500000000004</v>
      </c>
      <c r="AF48" s="26">
        <v>2513.09</v>
      </c>
      <c r="AG48" s="26">
        <v>3762.7000000000003</v>
      </c>
      <c r="AH48" s="26">
        <v>3103.99</v>
      </c>
      <c r="AI48" s="26">
        <v>1993.42</v>
      </c>
      <c r="AJ48" s="26">
        <v>4015.19</v>
      </c>
      <c r="AK48" s="26">
        <v>2975.25</v>
      </c>
      <c r="AL48" s="26">
        <v>1761.35</v>
      </c>
      <c r="AM48" s="26">
        <v>930.26</v>
      </c>
      <c r="AN48" s="26">
        <v>0</v>
      </c>
      <c r="AO48" s="26">
        <v>1896.2299999999998</v>
      </c>
      <c r="AP48" s="26">
        <v>2987.16</v>
      </c>
      <c r="AQ48" s="26">
        <v>3492.9399999999996</v>
      </c>
      <c r="AR48" s="26">
        <v>1521.34</v>
      </c>
      <c r="AS48" s="26">
        <v>2029.8999999999999</v>
      </c>
      <c r="AT48" s="26">
        <v>3768.83</v>
      </c>
      <c r="AU48" s="26">
        <v>514.32999999999993</v>
      </c>
      <c r="AV48" s="26">
        <v>0</v>
      </c>
      <c r="AW48" s="26">
        <v>0</v>
      </c>
      <c r="AX48" s="26">
        <v>0</v>
      </c>
      <c r="AY48" s="26">
        <v>0</v>
      </c>
      <c r="AZ48" s="26">
        <v>0</v>
      </c>
      <c r="BA48" s="26">
        <v>0</v>
      </c>
      <c r="BB48" s="26">
        <v>0</v>
      </c>
      <c r="BC48" s="26">
        <v>0</v>
      </c>
      <c r="BD48" s="26">
        <v>0</v>
      </c>
      <c r="BE48" s="26">
        <v>0</v>
      </c>
      <c r="BF48" s="26">
        <v>636.1</v>
      </c>
      <c r="BG48" s="26"/>
      <c r="BH48" s="26"/>
      <c r="BI48" s="26"/>
      <c r="BJ48" s="26"/>
      <c r="BK48" s="26"/>
      <c r="BL48" s="43"/>
    </row>
    <row r="49" spans="1:64" s="19" customFormat="1" x14ac:dyDescent="0.25">
      <c r="A49" s="64" t="s">
        <v>142</v>
      </c>
      <c r="B49" s="25">
        <v>4387.5</v>
      </c>
      <c r="C49" s="26">
        <v>4808.01</v>
      </c>
      <c r="D49" s="26">
        <v>4502.5500000000011</v>
      </c>
      <c r="E49" s="26">
        <v>4443.03</v>
      </c>
      <c r="F49" s="26">
        <v>6331.3400000000011</v>
      </c>
      <c r="G49" s="26">
        <v>5190.82</v>
      </c>
      <c r="H49" s="26">
        <v>6321.43</v>
      </c>
      <c r="I49" s="26">
        <v>3500.88</v>
      </c>
      <c r="J49" s="26">
        <v>3429.47</v>
      </c>
      <c r="K49" s="26">
        <v>4792.1399999999994</v>
      </c>
      <c r="L49" s="26">
        <v>4871.49</v>
      </c>
      <c r="M49" s="26">
        <v>3389.7999999999997</v>
      </c>
      <c r="N49" s="26">
        <v>3873.79</v>
      </c>
      <c r="O49" s="26">
        <v>6484.0700000000006</v>
      </c>
      <c r="P49" s="26">
        <v>4607.68</v>
      </c>
      <c r="Q49" s="26">
        <v>2800.7</v>
      </c>
      <c r="R49" s="26">
        <v>4829.83</v>
      </c>
      <c r="S49" s="26">
        <v>3883.6899999999996</v>
      </c>
      <c r="T49" s="26">
        <v>3312.44</v>
      </c>
      <c r="U49" s="26">
        <v>2761.03</v>
      </c>
      <c r="V49" s="26">
        <v>4203.03</v>
      </c>
      <c r="W49" s="26">
        <v>3508.81</v>
      </c>
      <c r="X49" s="26">
        <v>2840.37</v>
      </c>
      <c r="Y49" s="26">
        <v>3697.2399999999993</v>
      </c>
      <c r="Z49" s="26">
        <v>3851.95</v>
      </c>
      <c r="AA49" s="26">
        <v>3788.48</v>
      </c>
      <c r="AB49" s="26">
        <v>3473.1000000000004</v>
      </c>
      <c r="AC49" s="26">
        <v>4689</v>
      </c>
      <c r="AD49" s="26">
        <v>5268.17</v>
      </c>
      <c r="AE49" s="26">
        <v>4276.42</v>
      </c>
      <c r="AF49" s="26">
        <v>4218.91</v>
      </c>
      <c r="AG49" s="26">
        <v>4794.1100000000006</v>
      </c>
      <c r="AH49" s="26">
        <v>2961.3599999999997</v>
      </c>
      <c r="AI49" s="26">
        <v>3486.9900000000002</v>
      </c>
      <c r="AJ49" s="26">
        <v>6614.97</v>
      </c>
      <c r="AK49" s="26">
        <v>5559.75</v>
      </c>
      <c r="AL49" s="26">
        <v>5030.1499999999996</v>
      </c>
      <c r="AM49" s="26">
        <v>2594.42</v>
      </c>
      <c r="AN49" s="26">
        <v>4564.03</v>
      </c>
      <c r="AO49" s="26">
        <v>4877.4399999999996</v>
      </c>
      <c r="AP49" s="26">
        <v>5777.93</v>
      </c>
      <c r="AQ49" s="26">
        <v>5266.1799999999994</v>
      </c>
      <c r="AR49" s="26">
        <v>3290.6199999999994</v>
      </c>
      <c r="AS49" s="26">
        <v>5002.1899999999996</v>
      </c>
      <c r="AT49" s="26">
        <v>6436.26</v>
      </c>
      <c r="AU49" s="26">
        <v>3281.89</v>
      </c>
      <c r="AV49" s="26">
        <v>3847.79</v>
      </c>
      <c r="AW49" s="26">
        <v>4101.8799999999992</v>
      </c>
      <c r="AX49" s="26">
        <v>4417.25</v>
      </c>
      <c r="AY49" s="26">
        <v>5046.04</v>
      </c>
      <c r="AZ49" s="26">
        <v>6041.73</v>
      </c>
      <c r="BA49" s="26">
        <v>4740.58</v>
      </c>
      <c r="BB49" s="26">
        <v>4631.49</v>
      </c>
      <c r="BC49" s="26">
        <v>3884.09</v>
      </c>
      <c r="BD49" s="26">
        <v>7406.5499999999993</v>
      </c>
      <c r="BE49" s="26">
        <v>4896.57</v>
      </c>
      <c r="BF49" s="26">
        <v>8605.5800000000017</v>
      </c>
      <c r="BG49" s="26">
        <v>7328.85</v>
      </c>
      <c r="BH49" s="26">
        <v>8785.0399999999991</v>
      </c>
      <c r="BI49" s="26">
        <v>3489.76</v>
      </c>
      <c r="BJ49" s="26">
        <v>3624.6</v>
      </c>
      <c r="BK49" s="26">
        <v>3193.9399999999996</v>
      </c>
      <c r="BL49" s="43">
        <v>5178.5200000000004</v>
      </c>
    </row>
    <row r="50" spans="1:64" s="19" customFormat="1" x14ac:dyDescent="0.25">
      <c r="A50" s="64" t="s">
        <v>143</v>
      </c>
      <c r="B50" s="25">
        <v>1414.2300000000002</v>
      </c>
      <c r="C50" s="26">
        <v>632.74</v>
      </c>
      <c r="D50" s="26">
        <v>259.84000000000003</v>
      </c>
      <c r="E50" s="26">
        <v>573.24</v>
      </c>
      <c r="F50" s="26">
        <v>1477.71</v>
      </c>
      <c r="G50" s="26">
        <v>2671.7799999999997</v>
      </c>
      <c r="H50" s="26">
        <v>1755.4099999999999</v>
      </c>
      <c r="I50" s="26">
        <v>733.89</v>
      </c>
      <c r="J50" s="26">
        <v>466.12</v>
      </c>
      <c r="K50" s="26">
        <v>1606.6399999999999</v>
      </c>
      <c r="L50" s="26">
        <v>1071.0900000000001</v>
      </c>
      <c r="M50" s="26">
        <v>505.78999999999996</v>
      </c>
      <c r="N50" s="26">
        <v>359.02</v>
      </c>
      <c r="O50" s="26">
        <v>1666.1399999999999</v>
      </c>
      <c r="P50" s="26">
        <v>2277.06</v>
      </c>
      <c r="Q50" s="26">
        <v>712.07</v>
      </c>
      <c r="R50" s="26">
        <v>1192.08</v>
      </c>
      <c r="S50" s="26">
        <v>1261.5099999999998</v>
      </c>
      <c r="T50" s="26">
        <v>1079.02</v>
      </c>
      <c r="U50" s="26">
        <v>829.09999999999991</v>
      </c>
      <c r="V50" s="26">
        <v>1475.7199999999998</v>
      </c>
      <c r="W50" s="26">
        <v>841.01</v>
      </c>
      <c r="X50" s="26">
        <v>706.13999999999987</v>
      </c>
      <c r="Y50" s="26">
        <v>251.9</v>
      </c>
      <c r="Z50" s="26">
        <v>1596.7099999999998</v>
      </c>
      <c r="AA50" s="26">
        <v>1088.95</v>
      </c>
      <c r="AB50" s="26">
        <v>1564.9900000000002</v>
      </c>
      <c r="AC50" s="26">
        <v>1388.4599999999998</v>
      </c>
      <c r="AD50" s="26">
        <v>1557.05</v>
      </c>
      <c r="AE50" s="26">
        <v>831.08</v>
      </c>
      <c r="AF50" s="26">
        <v>563.32000000000005</v>
      </c>
      <c r="AG50" s="26">
        <v>825.13000000000011</v>
      </c>
      <c r="AH50" s="26">
        <v>521.66</v>
      </c>
      <c r="AI50" s="26">
        <v>0</v>
      </c>
      <c r="AJ50" s="26">
        <v>341.16</v>
      </c>
      <c r="AK50" s="26">
        <v>920.33999999999992</v>
      </c>
      <c r="AL50" s="26">
        <v>868.77</v>
      </c>
      <c r="AM50" s="26">
        <v>366.95000000000005</v>
      </c>
      <c r="AN50" s="26">
        <v>948.11999999999989</v>
      </c>
      <c r="AO50" s="26">
        <v>1039.3500000000001</v>
      </c>
      <c r="AP50" s="26">
        <v>1164.31</v>
      </c>
      <c r="AQ50" s="26">
        <v>1122.6600000000001</v>
      </c>
      <c r="AR50" s="26">
        <v>771.58</v>
      </c>
      <c r="AS50" s="26">
        <v>1347.59</v>
      </c>
      <c r="AT50" s="26">
        <v>1172.45</v>
      </c>
      <c r="AU50" s="26">
        <v>317.15999999999997</v>
      </c>
      <c r="AV50" s="26">
        <v>652.57000000000005</v>
      </c>
      <c r="AW50" s="26">
        <v>221.56</v>
      </c>
      <c r="AX50" s="26">
        <v>713.06999999999994</v>
      </c>
      <c r="AY50" s="26">
        <v>0</v>
      </c>
      <c r="AZ50" s="26">
        <v>0</v>
      </c>
      <c r="BA50" s="26">
        <v>1700.65</v>
      </c>
      <c r="BB50" s="26">
        <v>1243.6599999999999</v>
      </c>
      <c r="BC50" s="26">
        <v>921.92000000000007</v>
      </c>
      <c r="BD50" s="26">
        <v>1211.32</v>
      </c>
      <c r="BE50" s="26">
        <v>1092.3500000000001</v>
      </c>
      <c r="BF50" s="26">
        <v>1140.2100000000003</v>
      </c>
      <c r="BG50" s="26">
        <v>862.9799999999999</v>
      </c>
      <c r="BH50" s="26">
        <v>808.59999999999991</v>
      </c>
      <c r="BI50" s="26">
        <v>573.09</v>
      </c>
      <c r="BJ50" s="26">
        <v>338.66999999999996</v>
      </c>
      <c r="BK50" s="26">
        <v>1519.03</v>
      </c>
      <c r="BL50" s="43">
        <v>920.45999999999992</v>
      </c>
    </row>
    <row r="51" spans="1:64" s="19" customFormat="1" x14ac:dyDescent="0.25">
      <c r="A51" s="64" t="s">
        <v>144</v>
      </c>
      <c r="B51" s="25">
        <v>2479.38</v>
      </c>
      <c r="C51" s="26">
        <v>1457.8799999999999</v>
      </c>
      <c r="D51" s="26">
        <v>0</v>
      </c>
      <c r="E51" s="26">
        <v>2003.3500000000001</v>
      </c>
      <c r="F51" s="26">
        <v>1166.3000000000002</v>
      </c>
      <c r="G51" s="26">
        <v>1071.0900000000001</v>
      </c>
      <c r="H51" s="26">
        <v>1081.01</v>
      </c>
      <c r="I51" s="26">
        <v>1071.0899999999999</v>
      </c>
      <c r="J51" s="26">
        <v>3371.95</v>
      </c>
      <c r="K51" s="26">
        <v>14400.210000000003</v>
      </c>
      <c r="L51" s="26">
        <v>0</v>
      </c>
      <c r="M51" s="26">
        <v>0</v>
      </c>
      <c r="N51" s="26">
        <v>0</v>
      </c>
      <c r="O51" s="26">
        <v>0</v>
      </c>
      <c r="P51" s="26">
        <v>0</v>
      </c>
      <c r="Q51" s="26">
        <v>2979.22</v>
      </c>
      <c r="R51" s="26">
        <v>29.75</v>
      </c>
      <c r="S51" s="26">
        <v>1834.74</v>
      </c>
      <c r="T51" s="26">
        <v>1755.3999999999999</v>
      </c>
      <c r="U51" s="26">
        <v>5141.2300000000005</v>
      </c>
      <c r="V51" s="26">
        <v>5147.18</v>
      </c>
      <c r="W51" s="26">
        <v>6297.62</v>
      </c>
      <c r="X51" s="26">
        <v>3947.16</v>
      </c>
      <c r="Y51" s="26">
        <v>2806.6500000000005</v>
      </c>
      <c r="Z51" s="26">
        <v>3792.45</v>
      </c>
      <c r="AA51" s="26">
        <v>5434.78</v>
      </c>
      <c r="AB51" s="26">
        <v>0</v>
      </c>
      <c r="AC51" s="26">
        <v>0</v>
      </c>
      <c r="AD51" s="26">
        <v>0</v>
      </c>
      <c r="AE51" s="26">
        <v>0</v>
      </c>
      <c r="AF51" s="26">
        <v>3727.7799999999997</v>
      </c>
      <c r="AG51" s="26">
        <v>0</v>
      </c>
      <c r="AH51" s="26">
        <v>0</v>
      </c>
      <c r="AI51" s="26">
        <v>0</v>
      </c>
      <c r="AJ51" s="26">
        <v>0</v>
      </c>
      <c r="AK51" s="26">
        <v>0</v>
      </c>
      <c r="AL51" s="26">
        <v>0</v>
      </c>
      <c r="AM51" s="26">
        <v>0</v>
      </c>
      <c r="AN51" s="26">
        <v>1259.5800000000002</v>
      </c>
      <c r="AO51" s="26">
        <v>1222.07</v>
      </c>
      <c r="AP51" s="26">
        <v>1566.9599999999998</v>
      </c>
      <c r="AQ51" s="26">
        <v>2263.33</v>
      </c>
      <c r="AR51" s="26">
        <v>3858.5399999999991</v>
      </c>
      <c r="AS51" s="26">
        <v>5248.4699999999993</v>
      </c>
      <c r="AT51" s="26">
        <v>3071.5000000000005</v>
      </c>
      <c r="AU51" s="26">
        <v>6306.7400000000007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43"/>
    </row>
    <row r="52" spans="1:64" s="19" customFormat="1" x14ac:dyDescent="0.25">
      <c r="A52" s="64" t="s">
        <v>145</v>
      </c>
      <c r="B52" s="25">
        <v>31739.959999999995</v>
      </c>
      <c r="C52" s="26">
        <v>31890.720000000001</v>
      </c>
      <c r="D52" s="26">
        <v>27836.45</v>
      </c>
      <c r="E52" s="26">
        <v>31192.53</v>
      </c>
      <c r="F52" s="26">
        <v>12942.349999999999</v>
      </c>
      <c r="G52" s="26">
        <v>28734.980000000003</v>
      </c>
      <c r="H52" s="26">
        <v>23260.510000000002</v>
      </c>
      <c r="I52" s="26">
        <v>39622.39</v>
      </c>
      <c r="J52" s="26">
        <v>22586.13</v>
      </c>
      <c r="K52" s="26">
        <v>11623.320000000002</v>
      </c>
      <c r="L52" s="26">
        <v>23635.399999999998</v>
      </c>
      <c r="M52" s="26">
        <v>14598.559999999998</v>
      </c>
      <c r="N52" s="26">
        <v>21479.309999999998</v>
      </c>
      <c r="O52" s="26">
        <v>26737.58</v>
      </c>
      <c r="P52" s="26">
        <v>17171.159999999996</v>
      </c>
      <c r="Q52" s="26">
        <v>15903.710000000001</v>
      </c>
      <c r="R52" s="26">
        <v>16040.550000000001</v>
      </c>
      <c r="S52" s="26">
        <v>23091.910000000003</v>
      </c>
      <c r="T52" s="26">
        <v>18139.100000000002</v>
      </c>
      <c r="U52" s="26">
        <v>27189.82</v>
      </c>
      <c r="V52" s="26">
        <v>34891.749999999993</v>
      </c>
      <c r="W52" s="26">
        <v>18617.14</v>
      </c>
      <c r="X52" s="26">
        <v>32225.920000000002</v>
      </c>
      <c r="Y52" s="26">
        <v>24083.659999999996</v>
      </c>
      <c r="Z52" s="26">
        <v>25759.71</v>
      </c>
      <c r="AA52" s="26">
        <v>32551.22</v>
      </c>
      <c r="AB52" s="26">
        <v>19148.72</v>
      </c>
      <c r="AC52" s="26">
        <v>17895.140000000003</v>
      </c>
      <c r="AD52" s="26">
        <v>28881.730000000003</v>
      </c>
      <c r="AE52" s="26">
        <v>78657.679999999993</v>
      </c>
      <c r="AF52" s="26">
        <v>37920.559999999998</v>
      </c>
      <c r="AG52" s="26">
        <v>32323.130000000005</v>
      </c>
      <c r="AH52" s="26">
        <v>33836.53</v>
      </c>
      <c r="AI52" s="26">
        <v>29518.440000000002</v>
      </c>
      <c r="AJ52" s="26">
        <v>39096.769999999997</v>
      </c>
      <c r="AK52" s="26">
        <v>35663.33</v>
      </c>
      <c r="AL52" s="26">
        <v>35324.159999999996</v>
      </c>
      <c r="AM52" s="26">
        <v>45941.82</v>
      </c>
      <c r="AN52" s="26">
        <v>36859.39</v>
      </c>
      <c r="AO52" s="26">
        <v>46876.060000000005</v>
      </c>
      <c r="AP52" s="26">
        <v>61306.02</v>
      </c>
      <c r="AQ52" s="26">
        <v>40100.419999999991</v>
      </c>
      <c r="AR52" s="26">
        <v>42869.399999999994</v>
      </c>
      <c r="AS52" s="26">
        <v>40784.719999999994</v>
      </c>
      <c r="AT52" s="26">
        <v>47508.789999999994</v>
      </c>
      <c r="AU52" s="26">
        <v>54798.16</v>
      </c>
      <c r="AV52" s="26">
        <v>44097.17</v>
      </c>
      <c r="AW52" s="26">
        <v>63007.86</v>
      </c>
      <c r="AX52" s="26">
        <v>10560.16</v>
      </c>
      <c r="AY52" s="26">
        <v>46209.599999999999</v>
      </c>
      <c r="AZ52" s="26">
        <v>31700.289999999997</v>
      </c>
      <c r="BA52" s="26">
        <v>66949.08</v>
      </c>
      <c r="BB52" s="26">
        <v>21455.530000000002</v>
      </c>
      <c r="BC52" s="26">
        <v>54026.58</v>
      </c>
      <c r="BD52" s="26">
        <v>61664.46</v>
      </c>
      <c r="BE52" s="26">
        <v>62386.389999999992</v>
      </c>
      <c r="BF52" s="26">
        <v>42277.8</v>
      </c>
      <c r="BG52" s="26">
        <v>62555.270000000004</v>
      </c>
      <c r="BH52" s="26">
        <v>47697.62</v>
      </c>
      <c r="BI52" s="26">
        <v>34209.17</v>
      </c>
      <c r="BJ52" s="26">
        <v>52062.159999999996</v>
      </c>
      <c r="BK52" s="26">
        <v>38574.980000000003</v>
      </c>
      <c r="BL52" s="43">
        <v>29321.75</v>
      </c>
    </row>
    <row r="53" spans="1:64" s="19" customFormat="1" x14ac:dyDescent="0.25">
      <c r="A53" s="64" t="s">
        <v>146</v>
      </c>
      <c r="B53" s="25">
        <v>2261.1799999999998</v>
      </c>
      <c r="C53" s="26">
        <v>3530.63</v>
      </c>
      <c r="D53" s="26">
        <v>2667.81</v>
      </c>
      <c r="E53" s="26">
        <v>2122.3500000000004</v>
      </c>
      <c r="F53" s="26">
        <v>1160.3500000000001</v>
      </c>
      <c r="G53" s="26">
        <v>1604.65</v>
      </c>
      <c r="H53" s="26">
        <v>646.62</v>
      </c>
      <c r="I53" s="26">
        <v>2618.2199999999998</v>
      </c>
      <c r="J53" s="26">
        <v>823.15</v>
      </c>
      <c r="K53" s="26">
        <v>1001.67</v>
      </c>
      <c r="L53" s="26">
        <v>952.08</v>
      </c>
      <c r="M53" s="26">
        <v>912.41</v>
      </c>
      <c r="N53" s="26">
        <v>1229.77</v>
      </c>
      <c r="O53" s="26">
        <v>0</v>
      </c>
      <c r="P53" s="26">
        <v>1126.6299999999999</v>
      </c>
      <c r="Q53" s="26">
        <v>714.06</v>
      </c>
      <c r="R53" s="26">
        <v>0</v>
      </c>
      <c r="S53" s="26">
        <v>872.74</v>
      </c>
      <c r="T53" s="26">
        <v>575.22</v>
      </c>
      <c r="U53" s="26">
        <v>952.07999999999993</v>
      </c>
      <c r="V53" s="26">
        <v>753.73</v>
      </c>
      <c r="W53" s="26">
        <v>0</v>
      </c>
      <c r="X53" s="26">
        <v>674.39</v>
      </c>
      <c r="Y53" s="26">
        <v>29.75</v>
      </c>
      <c r="Z53" s="26">
        <v>714.06000000000006</v>
      </c>
      <c r="AA53" s="26">
        <v>1150.43</v>
      </c>
      <c r="AB53" s="26">
        <v>1031.42</v>
      </c>
      <c r="AC53" s="26">
        <v>357.03</v>
      </c>
      <c r="AD53" s="26">
        <v>1265.47</v>
      </c>
      <c r="AE53" s="26">
        <v>1170.26</v>
      </c>
      <c r="AF53" s="26">
        <v>1844.66</v>
      </c>
      <c r="AG53" s="26">
        <v>0</v>
      </c>
      <c r="AH53" s="26">
        <v>0</v>
      </c>
      <c r="AI53" s="26">
        <v>0</v>
      </c>
      <c r="AJ53" s="26">
        <v>83.31</v>
      </c>
      <c r="AK53" s="26">
        <v>783.48</v>
      </c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43"/>
    </row>
    <row r="54" spans="1:64" s="19" customFormat="1" x14ac:dyDescent="0.25">
      <c r="A54" s="64" t="s">
        <v>147</v>
      </c>
      <c r="B54" s="25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>
        <v>10014.700000000001</v>
      </c>
      <c r="BE54" s="26">
        <v>19739.5</v>
      </c>
      <c r="BF54" s="26">
        <v>119.1</v>
      </c>
      <c r="BG54" s="26">
        <v>11491.1</v>
      </c>
      <c r="BH54" s="26">
        <v>16904.7</v>
      </c>
      <c r="BI54" s="26">
        <v>524.6</v>
      </c>
      <c r="BJ54" s="26">
        <v>14479.4</v>
      </c>
      <c r="BK54" s="26">
        <v>0</v>
      </c>
      <c r="BL54" s="43">
        <v>19700.7</v>
      </c>
    </row>
    <row r="55" spans="1:64" s="19" customFormat="1" x14ac:dyDescent="0.25">
      <c r="A55" s="64" t="s">
        <v>148</v>
      </c>
      <c r="B55" s="25">
        <v>1356.72</v>
      </c>
      <c r="C55" s="26">
        <v>2558.71</v>
      </c>
      <c r="D55" s="26">
        <v>1745.48</v>
      </c>
      <c r="E55" s="26">
        <v>1812.9099999999999</v>
      </c>
      <c r="F55" s="26">
        <v>932.25</v>
      </c>
      <c r="G55" s="26">
        <v>1289.28</v>
      </c>
      <c r="H55" s="26">
        <v>565.29999999999995</v>
      </c>
      <c r="I55" s="26">
        <v>2340.5300000000002</v>
      </c>
      <c r="J55" s="26">
        <v>3877.7400000000002</v>
      </c>
      <c r="K55" s="26">
        <v>1438.04</v>
      </c>
      <c r="L55" s="26">
        <v>1239.68</v>
      </c>
      <c r="M55" s="26">
        <v>1428.1200000000001</v>
      </c>
      <c r="N55" s="26">
        <v>0</v>
      </c>
      <c r="O55" s="26">
        <v>0</v>
      </c>
      <c r="P55" s="26">
        <v>0</v>
      </c>
      <c r="Q55" s="26">
        <v>0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  <c r="AD55" s="26">
        <v>0</v>
      </c>
      <c r="AE55" s="26">
        <v>0</v>
      </c>
      <c r="AF55" s="26">
        <v>0</v>
      </c>
      <c r="AG55" s="26">
        <v>0</v>
      </c>
      <c r="AH55" s="26">
        <v>0</v>
      </c>
      <c r="AI55" s="26">
        <v>0</v>
      </c>
      <c r="AJ55" s="26">
        <v>0</v>
      </c>
      <c r="AK55" s="26">
        <v>0</v>
      </c>
      <c r="AL55" s="26">
        <v>0</v>
      </c>
      <c r="AM55" s="26">
        <v>0</v>
      </c>
      <c r="AN55" s="26">
        <v>0</v>
      </c>
      <c r="AO55" s="26">
        <v>0</v>
      </c>
      <c r="AP55" s="26">
        <v>6664.5600000000013</v>
      </c>
      <c r="AQ55" s="26">
        <v>4740.5700000000006</v>
      </c>
      <c r="AR55" s="26">
        <v>0</v>
      </c>
      <c r="AS55" s="26">
        <v>0</v>
      </c>
      <c r="AT55" s="26">
        <v>0</v>
      </c>
      <c r="AU55" s="26">
        <v>3213.27</v>
      </c>
      <c r="AV55" s="26">
        <v>3836.0800000000004</v>
      </c>
      <c r="AW55" s="26">
        <v>4631.47</v>
      </c>
      <c r="AX55" s="26">
        <v>4665.21</v>
      </c>
      <c r="AY55" s="26">
        <v>4776.2599999999993</v>
      </c>
      <c r="AZ55" s="26">
        <v>3393.7799999999997</v>
      </c>
      <c r="BA55" s="26">
        <v>4803.43</v>
      </c>
      <c r="BB55" s="26">
        <v>2989.13</v>
      </c>
      <c r="BC55" s="26">
        <v>4488.0700000000006</v>
      </c>
      <c r="BD55" s="26">
        <v>8550.869999999999</v>
      </c>
      <c r="BE55" s="26">
        <v>0</v>
      </c>
      <c r="BF55" s="26">
        <v>2573.08</v>
      </c>
      <c r="BG55" s="26">
        <v>12503.130000000001</v>
      </c>
      <c r="BH55" s="26">
        <v>10871.18</v>
      </c>
      <c r="BI55" s="26">
        <v>9574.11</v>
      </c>
      <c r="BJ55" s="26">
        <v>14190.45</v>
      </c>
      <c r="BK55" s="26">
        <v>12651.97</v>
      </c>
      <c r="BL55" s="43">
        <v>9573.19</v>
      </c>
    </row>
    <row r="56" spans="1:64" s="19" customFormat="1" x14ac:dyDescent="0.25">
      <c r="A56" s="64" t="s">
        <v>149</v>
      </c>
      <c r="B56" s="25">
        <v>14727.490000000002</v>
      </c>
      <c r="C56" s="26">
        <v>8794.84</v>
      </c>
      <c r="D56" s="26">
        <v>10052.370000000001</v>
      </c>
      <c r="E56" s="26">
        <v>9048.73</v>
      </c>
      <c r="F56" s="26">
        <v>3554.43</v>
      </c>
      <c r="G56" s="26">
        <v>5135.28</v>
      </c>
      <c r="H56" s="26">
        <v>4504.5400000000009</v>
      </c>
      <c r="I56" s="26">
        <v>12367.140000000001</v>
      </c>
      <c r="J56" s="26">
        <v>6519.7599999999993</v>
      </c>
      <c r="K56" s="26">
        <v>4938.9299999999994</v>
      </c>
      <c r="L56" s="26">
        <v>4589.82</v>
      </c>
      <c r="M56" s="26">
        <v>5704.55</v>
      </c>
      <c r="N56" s="26">
        <v>8047.0599999999995</v>
      </c>
      <c r="O56" s="26">
        <v>3479.06</v>
      </c>
      <c r="P56" s="26">
        <v>940.18000000000006</v>
      </c>
      <c r="Q56" s="26">
        <v>4298.25</v>
      </c>
      <c r="R56" s="26">
        <v>2552.7600000000002</v>
      </c>
      <c r="S56" s="26">
        <v>7557.1399999999994</v>
      </c>
      <c r="T56" s="26">
        <v>3919.41</v>
      </c>
      <c r="U56" s="26">
        <v>5541.89</v>
      </c>
      <c r="V56" s="26">
        <v>6200.4199999999992</v>
      </c>
      <c r="W56" s="26">
        <v>2400.04</v>
      </c>
      <c r="X56" s="26">
        <v>3159.72</v>
      </c>
      <c r="Y56" s="26">
        <v>7237.79</v>
      </c>
      <c r="Z56" s="26">
        <v>6977.96</v>
      </c>
      <c r="AA56" s="26">
        <v>5639.0999999999995</v>
      </c>
      <c r="AB56" s="26">
        <v>1140.51</v>
      </c>
      <c r="AC56" s="26">
        <v>4095.9199999999996</v>
      </c>
      <c r="AD56" s="26">
        <v>2713.43</v>
      </c>
      <c r="AE56" s="26">
        <v>11994.230000000001</v>
      </c>
      <c r="AF56" s="26">
        <v>12569.439999999999</v>
      </c>
      <c r="AG56" s="26">
        <v>17215.199999999997</v>
      </c>
      <c r="AH56" s="26">
        <v>14657.07</v>
      </c>
      <c r="AI56" s="26">
        <v>8535.01</v>
      </c>
      <c r="AJ56" s="26">
        <v>11891.07</v>
      </c>
      <c r="AK56" s="26">
        <v>13374.739999999998</v>
      </c>
      <c r="AL56" s="26">
        <v>14261.38</v>
      </c>
      <c r="AM56" s="26">
        <v>10729.969999999998</v>
      </c>
      <c r="AN56" s="26">
        <v>10923.81</v>
      </c>
      <c r="AO56" s="26">
        <v>9764.4599999999991</v>
      </c>
      <c r="AP56" s="26">
        <v>12148.96</v>
      </c>
      <c r="AQ56" s="26">
        <v>9731.0399999999991</v>
      </c>
      <c r="AR56" s="26">
        <v>8532.23</v>
      </c>
      <c r="AS56" s="26">
        <v>9881.0299999999988</v>
      </c>
      <c r="AT56" s="26">
        <v>6199.26</v>
      </c>
      <c r="AU56" s="26">
        <v>11622.75</v>
      </c>
      <c r="AV56" s="26">
        <v>6564.8</v>
      </c>
      <c r="AW56" s="26">
        <v>11070.11</v>
      </c>
      <c r="AX56" s="26">
        <v>12677.140000000001</v>
      </c>
      <c r="AY56" s="26">
        <v>11009.62</v>
      </c>
      <c r="AZ56" s="26">
        <v>6462.42</v>
      </c>
      <c r="BA56" s="26">
        <v>19875.330000000002</v>
      </c>
      <c r="BB56" s="26">
        <v>13225.390000000001</v>
      </c>
      <c r="BC56" s="26">
        <v>10104.93</v>
      </c>
      <c r="BD56" s="26">
        <v>13258.14</v>
      </c>
      <c r="BE56" s="26">
        <v>15302.900000000001</v>
      </c>
      <c r="BF56" s="26">
        <v>16926.339999999997</v>
      </c>
      <c r="BG56" s="26">
        <v>18497.21</v>
      </c>
      <c r="BH56" s="26">
        <v>17823.57</v>
      </c>
      <c r="BI56" s="26">
        <v>22450.98</v>
      </c>
      <c r="BJ56" s="26">
        <v>26233.86</v>
      </c>
      <c r="BK56" s="26">
        <v>25674.35</v>
      </c>
      <c r="BL56" s="43">
        <v>15582.310000000001</v>
      </c>
    </row>
    <row r="57" spans="1:64" s="19" customFormat="1" x14ac:dyDescent="0.25">
      <c r="A57" s="64" t="s">
        <v>150</v>
      </c>
      <c r="B57" s="25">
        <v>4026.51</v>
      </c>
      <c r="C57" s="26">
        <v>3243.0299999999997</v>
      </c>
      <c r="D57" s="26">
        <v>5472.4800000000005</v>
      </c>
      <c r="E57" s="26">
        <v>4074.11</v>
      </c>
      <c r="F57" s="26">
        <v>4246.6799999999994</v>
      </c>
      <c r="G57" s="26">
        <v>5345.5300000000007</v>
      </c>
      <c r="H57" s="26">
        <v>4786.2</v>
      </c>
      <c r="I57" s="26">
        <v>1939.85</v>
      </c>
      <c r="J57" s="26">
        <v>2848.31</v>
      </c>
      <c r="K57" s="26">
        <v>3844.02</v>
      </c>
      <c r="L57" s="26">
        <v>3524.6800000000003</v>
      </c>
      <c r="M57" s="26">
        <v>2138.2200000000003</v>
      </c>
      <c r="N57" s="26">
        <v>3080.38</v>
      </c>
      <c r="O57" s="26">
        <v>3740.8900000000003</v>
      </c>
      <c r="P57" s="26">
        <v>3808.3199999999997</v>
      </c>
      <c r="Q57" s="26">
        <v>2386.15</v>
      </c>
      <c r="R57" s="26">
        <v>2850.2900000000004</v>
      </c>
      <c r="S57" s="26">
        <v>3100.21</v>
      </c>
      <c r="T57" s="26">
        <v>2181.85</v>
      </c>
      <c r="U57" s="26">
        <v>2160.04</v>
      </c>
      <c r="V57" s="26">
        <v>3264.8500000000004</v>
      </c>
      <c r="W57" s="26">
        <v>3094.26</v>
      </c>
      <c r="X57" s="26">
        <v>3514.7700000000004</v>
      </c>
      <c r="Y57" s="26">
        <v>2965.34</v>
      </c>
      <c r="Z57" s="26">
        <v>4843.6900000000005</v>
      </c>
      <c r="AA57" s="26">
        <v>4254.6099999999997</v>
      </c>
      <c r="AB57" s="26">
        <v>3310.45</v>
      </c>
      <c r="AC57" s="26">
        <v>3423.5200000000004</v>
      </c>
      <c r="AD57" s="26">
        <v>4262.55</v>
      </c>
      <c r="AE57" s="26">
        <v>3903.52</v>
      </c>
      <c r="AF57" s="26">
        <v>3424.52</v>
      </c>
      <c r="AG57" s="26">
        <v>3005.0000000000005</v>
      </c>
      <c r="AH57" s="26">
        <v>3675.44</v>
      </c>
      <c r="AI57" s="26">
        <v>2409.9499999999998</v>
      </c>
      <c r="AJ57" s="26">
        <v>4087.98</v>
      </c>
      <c r="AK57" s="26">
        <v>3756.7599999999998</v>
      </c>
      <c r="AL57" s="26">
        <v>3663.53</v>
      </c>
      <c r="AM57" s="26">
        <v>2945.49</v>
      </c>
      <c r="AN57" s="26">
        <v>3211.2900000000004</v>
      </c>
      <c r="AO57" s="26">
        <v>4272.46</v>
      </c>
      <c r="AP57" s="26">
        <v>3641.7100000000005</v>
      </c>
      <c r="AQ57" s="26">
        <v>3062.53</v>
      </c>
      <c r="AR57" s="26">
        <v>3248.96</v>
      </c>
      <c r="AS57" s="26">
        <v>2703.51</v>
      </c>
      <c r="AT57" s="26">
        <v>3972.55</v>
      </c>
      <c r="AU57" s="26">
        <v>2651.94</v>
      </c>
      <c r="AV57" s="26">
        <v>3416.3900000000003</v>
      </c>
      <c r="AW57" s="26">
        <v>3352.1099999999997</v>
      </c>
      <c r="AX57" s="26">
        <v>3001.43</v>
      </c>
      <c r="AY57" s="26">
        <v>3006.19</v>
      </c>
      <c r="AZ57" s="26">
        <v>4302.21</v>
      </c>
      <c r="BA57" s="26">
        <v>3914.62</v>
      </c>
      <c r="BB57" s="26">
        <v>3651.43</v>
      </c>
      <c r="BC57" s="26">
        <v>3848.7899999999995</v>
      </c>
      <c r="BD57" s="26">
        <v>3533.5300000000007</v>
      </c>
      <c r="BE57" s="26">
        <v>3558.02</v>
      </c>
      <c r="BF57" s="26">
        <v>3130.91</v>
      </c>
      <c r="BG57" s="26">
        <v>3047.1200000000003</v>
      </c>
      <c r="BH57" s="26">
        <v>2427.8399999999997</v>
      </c>
      <c r="BI57" s="26">
        <v>2118.71</v>
      </c>
      <c r="BJ57" s="26">
        <v>2068.75</v>
      </c>
      <c r="BK57" s="26">
        <v>2426.2600000000002</v>
      </c>
      <c r="BL57" s="43">
        <v>3949.67</v>
      </c>
    </row>
    <row r="58" spans="1:64" s="19" customFormat="1" x14ac:dyDescent="0.25">
      <c r="A58" s="64" t="s">
        <v>151</v>
      </c>
      <c r="B58" s="25">
        <v>2644</v>
      </c>
      <c r="C58" s="26">
        <v>2646</v>
      </c>
      <c r="D58" s="26">
        <v>2737.2299999999996</v>
      </c>
      <c r="E58" s="26">
        <v>3016.89</v>
      </c>
      <c r="F58" s="26">
        <v>2435.7400000000002</v>
      </c>
      <c r="G58" s="26">
        <v>2078.7199999999998</v>
      </c>
      <c r="H58" s="26">
        <v>3104.17</v>
      </c>
      <c r="I58" s="26">
        <v>2632.12</v>
      </c>
      <c r="J58" s="26">
        <v>2521.0299999999997</v>
      </c>
      <c r="K58" s="26">
        <v>3381.86</v>
      </c>
      <c r="L58" s="26">
        <v>2225.5</v>
      </c>
      <c r="M58" s="26">
        <v>1168.2800000000002</v>
      </c>
      <c r="N58" s="26">
        <v>2473.44</v>
      </c>
      <c r="O58" s="26">
        <v>3036.7400000000002</v>
      </c>
      <c r="P58" s="26">
        <v>1949.7800000000002</v>
      </c>
      <c r="Q58" s="26">
        <v>1356.7099999999998</v>
      </c>
      <c r="R58" s="26">
        <v>1307.1199999999999</v>
      </c>
      <c r="S58" s="26">
        <v>2023.17</v>
      </c>
      <c r="T58" s="26">
        <v>2148.1400000000003</v>
      </c>
      <c r="U58" s="26">
        <v>1616.55</v>
      </c>
      <c r="V58" s="26">
        <v>2064.83</v>
      </c>
      <c r="W58" s="26">
        <v>1965.65</v>
      </c>
      <c r="X58" s="26">
        <v>2457.5600000000004</v>
      </c>
      <c r="Y58" s="26">
        <v>1420.18</v>
      </c>
      <c r="Z58" s="26">
        <v>3524.6600000000003</v>
      </c>
      <c r="AA58" s="26">
        <v>2608.3000000000002</v>
      </c>
      <c r="AB58" s="26">
        <v>2405.9899999999998</v>
      </c>
      <c r="AC58" s="26">
        <v>2554.75</v>
      </c>
      <c r="AD58" s="26">
        <v>2999.05</v>
      </c>
      <c r="AE58" s="26">
        <v>2191.77</v>
      </c>
      <c r="AF58" s="26">
        <v>2354.42</v>
      </c>
      <c r="AG58" s="26">
        <v>2229.44</v>
      </c>
      <c r="AH58" s="26">
        <v>2005.32</v>
      </c>
      <c r="AI58" s="26">
        <v>1293.24</v>
      </c>
      <c r="AJ58" s="26">
        <v>2062.84</v>
      </c>
      <c r="AK58" s="26">
        <v>2175.9</v>
      </c>
      <c r="AL58" s="26">
        <v>2056.9</v>
      </c>
      <c r="AM58" s="26">
        <v>1959.7</v>
      </c>
      <c r="AN58" s="26">
        <v>1806.9599999999998</v>
      </c>
      <c r="AO58" s="26">
        <v>2177.88</v>
      </c>
      <c r="AP58" s="26">
        <v>2096.5699999999997</v>
      </c>
      <c r="AQ58" s="26">
        <v>1202</v>
      </c>
      <c r="AR58" s="26">
        <v>938.19</v>
      </c>
      <c r="AS58" s="26">
        <v>943.95</v>
      </c>
      <c r="AT58" s="26">
        <v>2243.9300000000007</v>
      </c>
      <c r="AU58" s="26">
        <v>1417.4</v>
      </c>
      <c r="AV58" s="26">
        <v>1119.28</v>
      </c>
      <c r="AW58" s="26">
        <v>1676.6499999999999</v>
      </c>
      <c r="AX58" s="26">
        <v>1447.7600000000002</v>
      </c>
      <c r="AY58" s="26">
        <v>1175.42</v>
      </c>
      <c r="AZ58" s="26">
        <v>1369.41</v>
      </c>
      <c r="BA58" s="26">
        <v>1712.94</v>
      </c>
      <c r="BB58" s="26">
        <v>1792.5</v>
      </c>
      <c r="BC58" s="26">
        <v>1968.4399999999998</v>
      </c>
      <c r="BD58" s="26">
        <v>2666.4299999999994</v>
      </c>
      <c r="BE58" s="26">
        <v>2727.4</v>
      </c>
      <c r="BF58" s="26">
        <v>1929.8</v>
      </c>
      <c r="BG58" s="26">
        <v>1173.52</v>
      </c>
      <c r="BH58" s="26">
        <v>2581.2499999999995</v>
      </c>
      <c r="BI58" s="26">
        <v>1228.1499999999999</v>
      </c>
      <c r="BJ58" s="26">
        <v>1406.5099999999998</v>
      </c>
      <c r="BK58" s="26">
        <v>1003.62</v>
      </c>
      <c r="BL58" s="43">
        <v>1284.32</v>
      </c>
    </row>
    <row r="59" spans="1:64" s="19" customFormat="1" ht="15.75" thickBot="1" x14ac:dyDescent="0.3">
      <c r="A59" s="77" t="s">
        <v>152</v>
      </c>
      <c r="B59" s="29">
        <v>14053.099999999999</v>
      </c>
      <c r="C59" s="30">
        <v>0</v>
      </c>
      <c r="D59" s="30">
        <v>0</v>
      </c>
      <c r="E59" s="30">
        <v>9143.93</v>
      </c>
      <c r="F59" s="30">
        <v>9957.17</v>
      </c>
      <c r="G59" s="30">
        <v>22601.98</v>
      </c>
      <c r="H59" s="30">
        <v>0</v>
      </c>
      <c r="I59" s="30">
        <v>23452.890000000003</v>
      </c>
      <c r="J59" s="30">
        <v>0</v>
      </c>
      <c r="K59" s="30">
        <v>0</v>
      </c>
      <c r="L59" s="30">
        <v>13456.060000000001</v>
      </c>
      <c r="M59" s="30">
        <v>18045.89</v>
      </c>
      <c r="N59" s="30">
        <v>13166.47</v>
      </c>
      <c r="O59" s="30">
        <v>13985.66</v>
      </c>
      <c r="P59" s="30">
        <v>4786.1900000000005</v>
      </c>
      <c r="Q59" s="30">
        <v>28286.690000000002</v>
      </c>
      <c r="R59" s="30">
        <v>11801.82</v>
      </c>
      <c r="S59" s="30">
        <v>13049.44</v>
      </c>
      <c r="T59" s="30">
        <v>12922.5</v>
      </c>
      <c r="U59" s="30">
        <v>15102.380000000001</v>
      </c>
      <c r="V59" s="30">
        <v>13688.13</v>
      </c>
      <c r="W59" s="30">
        <v>0</v>
      </c>
      <c r="X59" s="30">
        <v>0</v>
      </c>
      <c r="Y59" s="30">
        <v>0</v>
      </c>
      <c r="Z59" s="30">
        <v>17000.580000000002</v>
      </c>
      <c r="AA59" s="30">
        <v>25938.230000000003</v>
      </c>
      <c r="AB59" s="30">
        <v>13043.490000000002</v>
      </c>
      <c r="AC59" s="30">
        <v>24686.65</v>
      </c>
      <c r="AD59" s="30">
        <v>21072.71</v>
      </c>
      <c r="AE59" s="30">
        <v>0</v>
      </c>
      <c r="AF59" s="30">
        <v>19836.989999999998</v>
      </c>
      <c r="AG59" s="30">
        <v>14917.91</v>
      </c>
      <c r="AH59" s="30">
        <v>24718.379999999997</v>
      </c>
      <c r="AI59" s="30">
        <v>15895.769999999999</v>
      </c>
      <c r="AJ59" s="30">
        <v>10542.31</v>
      </c>
      <c r="AK59" s="30">
        <v>23607.620000000003</v>
      </c>
      <c r="AL59" s="30">
        <v>13838.890000000001</v>
      </c>
      <c r="AM59" s="30">
        <v>0</v>
      </c>
      <c r="AN59" s="30">
        <v>0</v>
      </c>
      <c r="AO59" s="30">
        <v>0</v>
      </c>
      <c r="AP59" s="30">
        <v>0</v>
      </c>
      <c r="AQ59" s="30">
        <v>0</v>
      </c>
      <c r="AR59" s="30">
        <v>0</v>
      </c>
      <c r="AS59" s="30">
        <v>0</v>
      </c>
      <c r="AT59" s="30">
        <v>0</v>
      </c>
      <c r="AU59" s="30">
        <v>0</v>
      </c>
      <c r="AV59" s="30">
        <v>0</v>
      </c>
      <c r="AW59" s="30">
        <v>0</v>
      </c>
      <c r="AX59" s="30">
        <v>0</v>
      </c>
      <c r="AY59" s="30">
        <v>0</v>
      </c>
      <c r="AZ59" s="30">
        <v>0</v>
      </c>
      <c r="BA59" s="30">
        <v>0</v>
      </c>
      <c r="BB59" s="30">
        <v>0</v>
      </c>
      <c r="BC59" s="30">
        <v>0</v>
      </c>
      <c r="BD59" s="30">
        <v>0</v>
      </c>
      <c r="BE59" s="30">
        <v>0</v>
      </c>
      <c r="BF59" s="30">
        <v>1345.06</v>
      </c>
      <c r="BG59" s="30">
        <v>4563.78</v>
      </c>
      <c r="BH59" s="30">
        <v>424.87</v>
      </c>
      <c r="BI59" s="30">
        <v>22893.260000000002</v>
      </c>
      <c r="BJ59" s="30">
        <v>24411.56</v>
      </c>
      <c r="BK59" s="30">
        <v>31137.260000000002</v>
      </c>
      <c r="BL59" s="45">
        <v>10014.18</v>
      </c>
    </row>
    <row r="60" spans="1:64" s="76" customFormat="1" ht="15.75" thickBot="1" x14ac:dyDescent="0.3">
      <c r="A60" s="78" t="s">
        <v>161</v>
      </c>
      <c r="B60" s="79">
        <f>SUM(B3:B59)</f>
        <v>691557.73999999987</v>
      </c>
      <c r="C60" s="79">
        <f t="shared" ref="C60:BL60" si="0">SUM(C3:C59)</f>
        <v>725324.4099999998</v>
      </c>
      <c r="D60" s="79">
        <f t="shared" si="0"/>
        <v>799691.68000000028</v>
      </c>
      <c r="E60" s="79">
        <f t="shared" si="0"/>
        <v>695187.08999999985</v>
      </c>
      <c r="F60" s="79">
        <f t="shared" si="0"/>
        <v>483901.81999999989</v>
      </c>
      <c r="G60" s="79">
        <f t="shared" si="0"/>
        <v>539797.64000000013</v>
      </c>
      <c r="H60" s="79">
        <f t="shared" si="0"/>
        <v>532486.47000000009</v>
      </c>
      <c r="I60" s="79">
        <f t="shared" si="0"/>
        <v>746375.12999999977</v>
      </c>
      <c r="J60" s="79">
        <f t="shared" si="0"/>
        <v>648404.28</v>
      </c>
      <c r="K60" s="79">
        <f t="shared" si="0"/>
        <v>598090.77999999991</v>
      </c>
      <c r="L60" s="79">
        <f t="shared" si="0"/>
        <v>711976.52999999991</v>
      </c>
      <c r="M60" s="79">
        <f t="shared" si="0"/>
        <v>642919.63000000024</v>
      </c>
      <c r="N60" s="79">
        <f t="shared" si="0"/>
        <v>691788.52999999991</v>
      </c>
      <c r="O60" s="79">
        <f t="shared" si="0"/>
        <v>576948.89999999991</v>
      </c>
      <c r="P60" s="79">
        <f t="shared" si="0"/>
        <v>528998.04</v>
      </c>
      <c r="Q60" s="79">
        <f t="shared" si="0"/>
        <v>558530.92000000016</v>
      </c>
      <c r="R60" s="79">
        <f t="shared" si="0"/>
        <v>491234.61</v>
      </c>
      <c r="S60" s="79">
        <f t="shared" si="0"/>
        <v>600653.39999999991</v>
      </c>
      <c r="T60" s="79">
        <f t="shared" si="0"/>
        <v>663066.4800000001</v>
      </c>
      <c r="U60" s="79">
        <f t="shared" si="0"/>
        <v>678348.47</v>
      </c>
      <c r="V60" s="79">
        <f t="shared" si="0"/>
        <v>882697.23000000021</v>
      </c>
      <c r="W60" s="79">
        <f t="shared" si="0"/>
        <v>869980.97000000009</v>
      </c>
      <c r="X60" s="79">
        <f t="shared" si="0"/>
        <v>856108.42999999993</v>
      </c>
      <c r="Y60" s="79">
        <f t="shared" si="0"/>
        <v>663369.88999999978</v>
      </c>
      <c r="Z60" s="79">
        <f t="shared" si="0"/>
        <v>790984.2999999997</v>
      </c>
      <c r="AA60" s="79">
        <f t="shared" si="0"/>
        <v>883885.53999999992</v>
      </c>
      <c r="AB60" s="79">
        <f t="shared" si="0"/>
        <v>763041.88000000012</v>
      </c>
      <c r="AC60" s="79">
        <f t="shared" si="0"/>
        <v>723052.21999999986</v>
      </c>
      <c r="AD60" s="79">
        <f t="shared" si="0"/>
        <v>772202.99999999988</v>
      </c>
      <c r="AE60" s="79">
        <f t="shared" si="0"/>
        <v>874466.24</v>
      </c>
      <c r="AF60" s="79">
        <f t="shared" si="0"/>
        <v>937534.12000000011</v>
      </c>
      <c r="AG60" s="79">
        <f t="shared" si="0"/>
        <v>776262.34999999986</v>
      </c>
      <c r="AH60" s="79">
        <f t="shared" si="0"/>
        <v>883032.17999999959</v>
      </c>
      <c r="AI60" s="79">
        <f t="shared" si="0"/>
        <v>735910.39000000013</v>
      </c>
      <c r="AJ60" s="79">
        <f t="shared" si="0"/>
        <v>815369.60000000033</v>
      </c>
      <c r="AK60" s="79">
        <f t="shared" si="0"/>
        <v>918204.39000000013</v>
      </c>
      <c r="AL60" s="79">
        <f t="shared" si="0"/>
        <v>866647.55000000028</v>
      </c>
      <c r="AM60" s="79">
        <f t="shared" si="0"/>
        <v>831851.79</v>
      </c>
      <c r="AN60" s="79">
        <f t="shared" si="0"/>
        <v>1086432.7600000002</v>
      </c>
      <c r="AO60" s="79">
        <f t="shared" si="0"/>
        <v>1158971.5299999998</v>
      </c>
      <c r="AP60" s="79">
        <f t="shared" si="0"/>
        <v>1220921.49</v>
      </c>
      <c r="AQ60" s="79">
        <f t="shared" si="0"/>
        <v>1213667.53</v>
      </c>
      <c r="AR60" s="79">
        <f t="shared" si="0"/>
        <v>1168958.5</v>
      </c>
      <c r="AS60" s="79">
        <f t="shared" si="0"/>
        <v>1125265.5999999999</v>
      </c>
      <c r="AT60" s="79">
        <f t="shared" si="0"/>
        <v>1178966.9600000004</v>
      </c>
      <c r="AU60" s="79">
        <f t="shared" si="0"/>
        <v>1245201.2099999995</v>
      </c>
      <c r="AV60" s="79">
        <f t="shared" si="0"/>
        <v>1328349.2000000002</v>
      </c>
      <c r="AW60" s="79">
        <f t="shared" si="0"/>
        <v>1323777.3800000001</v>
      </c>
      <c r="AX60" s="79">
        <f t="shared" si="0"/>
        <v>1222995.1000000001</v>
      </c>
      <c r="AY60" s="79">
        <f t="shared" si="0"/>
        <v>1267949.3700000001</v>
      </c>
      <c r="AZ60" s="79">
        <f t="shared" si="0"/>
        <v>1123468.8799999997</v>
      </c>
      <c r="BA60" s="79">
        <f t="shared" si="0"/>
        <v>1229306.1199999999</v>
      </c>
      <c r="BB60" s="79">
        <f t="shared" si="0"/>
        <v>943036.93000000017</v>
      </c>
      <c r="BC60" s="79">
        <f t="shared" si="0"/>
        <v>1248579.5399999998</v>
      </c>
      <c r="BD60" s="79">
        <f t="shared" si="0"/>
        <v>1273071.5099999998</v>
      </c>
      <c r="BE60" s="79">
        <f t="shared" si="0"/>
        <v>1380448.7299999995</v>
      </c>
      <c r="BF60" s="79">
        <f t="shared" si="0"/>
        <v>1206688.7900000003</v>
      </c>
      <c r="BG60" s="79">
        <f t="shared" si="0"/>
        <v>1580255.1600000004</v>
      </c>
      <c r="BH60" s="79">
        <f t="shared" si="0"/>
        <v>1330962.4500000002</v>
      </c>
      <c r="BI60" s="79">
        <f t="shared" si="0"/>
        <v>1344081.4400000002</v>
      </c>
      <c r="BJ60" s="79">
        <f t="shared" si="0"/>
        <v>1423859.56</v>
      </c>
      <c r="BK60" s="79">
        <f t="shared" si="0"/>
        <v>1056243.9399999997</v>
      </c>
      <c r="BL60" s="79">
        <f t="shared" si="0"/>
        <v>1021827.8300000004</v>
      </c>
    </row>
    <row r="61" spans="1:64" ht="15.75" thickBot="1" x14ac:dyDescent="0.3"/>
    <row r="62" spans="1:64" ht="15.75" thickBot="1" x14ac:dyDescent="0.3">
      <c r="A62" s="254" t="s">
        <v>163</v>
      </c>
      <c r="B62" s="255"/>
      <c r="C62" s="256"/>
      <c r="D62" s="80"/>
    </row>
    <row r="63" spans="1:64" x14ac:dyDescent="0.25">
      <c r="A63" s="205" t="s">
        <v>156</v>
      </c>
      <c r="B63" s="263">
        <f>AVERAGE(B60:BL60)</f>
        <v>923066.22428571444</v>
      </c>
      <c r="C63" s="264"/>
    </row>
    <row r="64" spans="1:64" x14ac:dyDescent="0.25">
      <c r="A64" s="203" t="s">
        <v>157</v>
      </c>
      <c r="B64" s="259">
        <f>AVERAGE(B60:T60)</f>
        <v>627733.37263157906</v>
      </c>
      <c r="C64" s="260"/>
    </row>
    <row r="65" spans="1:3" x14ac:dyDescent="0.25">
      <c r="A65" s="203" t="s">
        <v>158</v>
      </c>
      <c r="B65" s="259">
        <f>AVERAGE(U60:AY60)</f>
        <v>969819.58612903231</v>
      </c>
      <c r="C65" s="260"/>
    </row>
    <row r="66" spans="1:3" x14ac:dyDescent="0.25">
      <c r="A66" s="203" t="s">
        <v>159</v>
      </c>
      <c r="B66" s="259">
        <f>AVERAGE(U60:BL60)</f>
        <v>1050596.3193181818</v>
      </c>
      <c r="C66" s="260"/>
    </row>
    <row r="67" spans="1:3" ht="15.75" thickBot="1" x14ac:dyDescent="0.3">
      <c r="A67" s="204" t="s">
        <v>160</v>
      </c>
      <c r="B67" s="261">
        <f>AVERAGE(AZ60:BL60)</f>
        <v>1243217.76</v>
      </c>
      <c r="C67" s="262"/>
    </row>
  </sheetData>
  <mergeCells count="8">
    <mergeCell ref="B65:C65"/>
    <mergeCell ref="B66:C66"/>
    <mergeCell ref="B67:C67"/>
    <mergeCell ref="A1:A2"/>
    <mergeCell ref="B1:BL1"/>
    <mergeCell ref="A62:C62"/>
    <mergeCell ref="B63:C63"/>
    <mergeCell ref="B64:C64"/>
  </mergeCells>
  <pageMargins left="0.7" right="0.7" top="0.75" bottom="0.75" header="0.3" footer="0.3"/>
  <pageSetup fitToWidth="0" orientation="portrait" r:id="rId1"/>
  <ignoredErrors>
    <ignoredError sqref="B60:BL60" formulaRange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"/>
  <sheetViews>
    <sheetView zoomScale="90" zoomScaleNormal="90" workbookViewId="0">
      <selection sqref="A1:A2"/>
    </sheetView>
  </sheetViews>
  <sheetFormatPr defaultRowHeight="15" x14ac:dyDescent="0.25"/>
  <cols>
    <col min="1" max="1" width="10.7109375" customWidth="1"/>
    <col min="2" max="4" width="15.7109375" customWidth="1"/>
  </cols>
  <sheetData>
    <row r="1" spans="1:4" ht="30" customHeight="1" thickBot="1" x14ac:dyDescent="0.3">
      <c r="A1" s="268" t="s">
        <v>91</v>
      </c>
      <c r="B1" s="15" t="s">
        <v>170</v>
      </c>
      <c r="C1" s="81" t="s">
        <v>169</v>
      </c>
      <c r="D1" s="15" t="s">
        <v>168</v>
      </c>
    </row>
    <row r="2" spans="1:4" ht="15.75" thickBot="1" x14ac:dyDescent="0.3">
      <c r="A2" s="269"/>
      <c r="B2" s="265" t="s">
        <v>96</v>
      </c>
      <c r="C2" s="266"/>
      <c r="D2" s="267"/>
    </row>
    <row r="3" spans="1:4" x14ac:dyDescent="0.25">
      <c r="A3" s="70" t="s">
        <v>166</v>
      </c>
      <c r="B3" s="82">
        <v>773706.043968254</v>
      </c>
      <c r="C3" s="85">
        <v>149365.80730158725</v>
      </c>
      <c r="D3" s="82">
        <v>923066.22428571444</v>
      </c>
    </row>
    <row r="4" spans="1:4" x14ac:dyDescent="0.25">
      <c r="A4" s="70" t="s">
        <v>167</v>
      </c>
      <c r="B4" s="83">
        <v>614396.72894736845</v>
      </c>
      <c r="C4" s="86">
        <v>13336.643684210527</v>
      </c>
      <c r="D4" s="83">
        <v>627733.37263157906</v>
      </c>
    </row>
    <row r="5" spans="1:4" x14ac:dyDescent="0.25">
      <c r="A5" s="70" t="s">
        <v>92</v>
      </c>
      <c r="B5" s="83">
        <v>818340.85645161278</v>
      </c>
      <c r="C5" s="86">
        <v>151478.72967741932</v>
      </c>
      <c r="D5" s="83">
        <v>969819.58612903231</v>
      </c>
    </row>
    <row r="6" spans="1:4" x14ac:dyDescent="0.25">
      <c r="A6" s="70" t="s">
        <v>93</v>
      </c>
      <c r="B6" s="83">
        <v>842498.70272727241</v>
      </c>
      <c r="C6" s="86">
        <v>208105.67340909087</v>
      </c>
      <c r="D6" s="83">
        <v>1050596.3193181818</v>
      </c>
    </row>
    <row r="7" spans="1:4" ht="15.75" thickBot="1" x14ac:dyDescent="0.3">
      <c r="A7" s="71" t="s">
        <v>94</v>
      </c>
      <c r="B7" s="84">
        <v>900105.87461538438</v>
      </c>
      <c r="C7" s="87">
        <v>343139.15461538464</v>
      </c>
      <c r="D7" s="84">
        <v>1243217.76</v>
      </c>
    </row>
    <row r="10" spans="1:4" x14ac:dyDescent="0.25">
      <c r="A10" s="19"/>
      <c r="B10" s="19"/>
      <c r="C10" s="19"/>
    </row>
    <row r="11" spans="1:4" x14ac:dyDescent="0.25">
      <c r="A11" s="19"/>
      <c r="B11" s="19"/>
      <c r="C11" s="19"/>
    </row>
    <row r="12" spans="1:4" x14ac:dyDescent="0.25">
      <c r="A12" s="19"/>
      <c r="B12" s="19"/>
      <c r="C12" s="19"/>
    </row>
    <row r="13" spans="1:4" x14ac:dyDescent="0.25">
      <c r="A13" s="19"/>
      <c r="B13" s="19"/>
      <c r="C13" s="19"/>
    </row>
    <row r="14" spans="1:4" x14ac:dyDescent="0.25">
      <c r="A14" s="19"/>
      <c r="B14" s="19"/>
      <c r="C14" s="19"/>
    </row>
  </sheetData>
  <mergeCells count="2">
    <mergeCell ref="B2:D2"/>
    <mergeCell ref="A1:A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2"/>
  <sheetViews>
    <sheetView zoomScale="90" zoomScaleNormal="90" workbookViewId="0">
      <selection activeCell="T1" sqref="T1"/>
    </sheetView>
  </sheetViews>
  <sheetFormatPr defaultRowHeight="15" x14ac:dyDescent="0.25"/>
  <cols>
    <col min="1" max="1" width="24.28515625" customWidth="1"/>
    <col min="2" max="13" width="7.7109375" customWidth="1"/>
    <col min="14" max="18" width="8.7109375" customWidth="1"/>
    <col min="19" max="19" width="10.28515625" customWidth="1"/>
    <col min="20" max="20" width="8.7109375" customWidth="1"/>
  </cols>
  <sheetData>
    <row r="1" spans="1:20" ht="19.5" thickBot="1" x14ac:dyDescent="0.3">
      <c r="A1" s="230" t="s">
        <v>32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</row>
    <row r="2" spans="1:20" ht="30" customHeight="1" thickBot="1" x14ac:dyDescent="0.3">
      <c r="A2" s="15" t="s">
        <v>17</v>
      </c>
      <c r="B2" s="5" t="s">
        <v>13</v>
      </c>
      <c r="C2" s="11" t="s">
        <v>14</v>
      </c>
      <c r="D2" s="9" t="s">
        <v>3</v>
      </c>
      <c r="E2" s="5" t="s">
        <v>4</v>
      </c>
      <c r="F2" s="5" t="s">
        <v>5</v>
      </c>
      <c r="G2" s="11" t="s">
        <v>6</v>
      </c>
      <c r="H2" s="9" t="s">
        <v>7</v>
      </c>
      <c r="I2" s="5" t="s">
        <v>8</v>
      </c>
      <c r="J2" s="5" t="s">
        <v>9</v>
      </c>
      <c r="K2" s="5" t="s">
        <v>10</v>
      </c>
      <c r="L2" s="5" t="s">
        <v>11</v>
      </c>
      <c r="M2" s="5" t="s">
        <v>12</v>
      </c>
      <c r="N2" s="12" t="s">
        <v>183</v>
      </c>
      <c r="O2" s="5" t="s">
        <v>184</v>
      </c>
      <c r="P2" s="11" t="s">
        <v>36</v>
      </c>
      <c r="Q2" s="5" t="s">
        <v>153</v>
      </c>
      <c r="R2" s="5" t="s">
        <v>154</v>
      </c>
      <c r="S2" s="11" t="s">
        <v>155</v>
      </c>
      <c r="T2" s="72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1221.8399999999999</v>
      </c>
      <c r="H3" s="88">
        <v>2467.4699999999998</v>
      </c>
      <c r="I3" s="88">
        <v>2830.46</v>
      </c>
      <c r="J3" s="88">
        <v>2439.71</v>
      </c>
      <c r="K3" s="88">
        <v>2213.59</v>
      </c>
      <c r="L3" s="88">
        <v>2142.1799999999998</v>
      </c>
      <c r="M3" s="132">
        <v>2021.19</v>
      </c>
      <c r="N3" s="133">
        <f>SUM(B3:F3)</f>
        <v>0</v>
      </c>
      <c r="O3" s="134">
        <f>SUM(G3:M3)</f>
        <v>15336.44</v>
      </c>
      <c r="P3" s="119">
        <f>SUM(B3:M3)</f>
        <v>15336.44</v>
      </c>
      <c r="Q3" s="121">
        <f>AVERAGE(B3:F3)</f>
        <v>0</v>
      </c>
      <c r="R3" s="121">
        <f>AVERAGE(G3:M3)</f>
        <v>2190.92</v>
      </c>
      <c r="S3" s="58">
        <f>AVERAGE(B3:M3)</f>
        <v>1278.0366666666666</v>
      </c>
      <c r="T3" s="69"/>
    </row>
    <row r="4" spans="1:20" x14ac:dyDescent="0.25">
      <c r="A4" s="17">
        <v>1951</v>
      </c>
      <c r="B4" s="23">
        <v>0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2475.41</v>
      </c>
      <c r="I4" s="59">
        <v>3641.71</v>
      </c>
      <c r="J4" s="59">
        <v>2951.45</v>
      </c>
      <c r="K4" s="59">
        <v>2392.1</v>
      </c>
      <c r="L4" s="59">
        <v>2078.71</v>
      </c>
      <c r="M4" s="60">
        <v>1908.13</v>
      </c>
      <c r="N4" s="126">
        <f t="shared" ref="N4:N63" si="0">SUM(B4:F4)</f>
        <v>0</v>
      </c>
      <c r="O4" s="122">
        <f t="shared" ref="O4:O63" si="1">SUM(G4:M4)</f>
        <v>15447.510000000002</v>
      </c>
      <c r="P4" s="120">
        <f t="shared" ref="P4:P63" si="2">SUM(B4:M4)</f>
        <v>15447.510000000002</v>
      </c>
      <c r="Q4" s="122">
        <f t="shared" ref="Q4:Q63" si="3">AVERAGE(B4:F4)</f>
        <v>0</v>
      </c>
      <c r="R4" s="122">
        <f t="shared" ref="R4:R63" si="4">AVERAGE(G4:M4)</f>
        <v>2206.787142857143</v>
      </c>
      <c r="S4" s="63">
        <f t="shared" ref="S4:S63" si="5">AVERAGE(B4:M4)</f>
        <v>1287.2925000000002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321.33</v>
      </c>
      <c r="H5" s="59">
        <v>3020.87</v>
      </c>
      <c r="I5" s="59">
        <v>3875.76</v>
      </c>
      <c r="J5" s="59">
        <v>2765</v>
      </c>
      <c r="K5" s="59">
        <v>2467.4699999999998</v>
      </c>
      <c r="L5" s="59">
        <v>2110.44</v>
      </c>
      <c r="M5" s="60">
        <v>2191.77</v>
      </c>
      <c r="N5" s="126">
        <f t="shared" si="0"/>
        <v>0</v>
      </c>
      <c r="O5" s="122">
        <f t="shared" si="1"/>
        <v>16752.64</v>
      </c>
      <c r="P5" s="120">
        <f t="shared" si="2"/>
        <v>16752.64</v>
      </c>
      <c r="Q5" s="122">
        <f t="shared" si="3"/>
        <v>0</v>
      </c>
      <c r="R5" s="122">
        <f t="shared" si="4"/>
        <v>2393.2342857142858</v>
      </c>
      <c r="S5" s="63">
        <f t="shared" si="5"/>
        <v>1396.0533333333333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2437.7199999999998</v>
      </c>
      <c r="I6" s="59">
        <v>3512.78</v>
      </c>
      <c r="J6" s="59">
        <v>2626.15</v>
      </c>
      <c r="K6" s="59">
        <v>2530.9499999999998</v>
      </c>
      <c r="L6" s="59">
        <v>2100.5300000000002</v>
      </c>
      <c r="M6" s="60">
        <v>2090.61</v>
      </c>
      <c r="N6" s="126">
        <f t="shared" si="0"/>
        <v>0</v>
      </c>
      <c r="O6" s="122">
        <f t="shared" si="1"/>
        <v>15298.74</v>
      </c>
      <c r="P6" s="120">
        <f t="shared" si="2"/>
        <v>15298.74</v>
      </c>
      <c r="Q6" s="122">
        <f t="shared" si="3"/>
        <v>0</v>
      </c>
      <c r="R6" s="122">
        <f t="shared" si="4"/>
        <v>2185.5342857142855</v>
      </c>
      <c r="S6" s="63">
        <f t="shared" si="5"/>
        <v>1274.895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856.87</v>
      </c>
      <c r="H7" s="59">
        <v>2257.2199999999998</v>
      </c>
      <c r="I7" s="59">
        <v>2150.11</v>
      </c>
      <c r="J7" s="59">
        <v>2312.7600000000002</v>
      </c>
      <c r="K7" s="59">
        <v>2284.9899999999998</v>
      </c>
      <c r="L7" s="59">
        <v>2183.83</v>
      </c>
      <c r="M7" s="60">
        <v>2187.8000000000002</v>
      </c>
      <c r="N7" s="126">
        <f t="shared" si="0"/>
        <v>0</v>
      </c>
      <c r="O7" s="122">
        <f t="shared" si="1"/>
        <v>14233.580000000002</v>
      </c>
      <c r="P7" s="120">
        <f t="shared" si="2"/>
        <v>14233.580000000002</v>
      </c>
      <c r="Q7" s="122">
        <f t="shared" si="3"/>
        <v>0</v>
      </c>
      <c r="R7" s="122">
        <f t="shared" si="4"/>
        <v>2033.3685714285716</v>
      </c>
      <c r="S7" s="63">
        <f t="shared" si="5"/>
        <v>1186.1316666666669</v>
      </c>
      <c r="T7" s="69"/>
    </row>
    <row r="8" spans="1:20" x14ac:dyDescent="0.25">
      <c r="A8" s="17">
        <v>1955</v>
      </c>
      <c r="B8" s="23">
        <v>0</v>
      </c>
      <c r="C8" s="59">
        <v>0</v>
      </c>
      <c r="D8" s="59">
        <v>0</v>
      </c>
      <c r="E8" s="59">
        <v>0</v>
      </c>
      <c r="F8" s="59">
        <v>0</v>
      </c>
      <c r="G8" s="59">
        <v>428.44</v>
      </c>
      <c r="H8" s="59">
        <v>2530.9499999999998</v>
      </c>
      <c r="I8" s="59">
        <v>2138.21</v>
      </c>
      <c r="J8" s="59">
        <v>2195.7399999999998</v>
      </c>
      <c r="K8" s="59">
        <v>2483.34</v>
      </c>
      <c r="L8" s="59">
        <v>2011.27</v>
      </c>
      <c r="M8" s="60">
        <v>1330.93</v>
      </c>
      <c r="N8" s="126">
        <f t="shared" si="0"/>
        <v>0</v>
      </c>
      <c r="O8" s="122">
        <f t="shared" si="1"/>
        <v>13118.880000000001</v>
      </c>
      <c r="P8" s="120">
        <f t="shared" si="2"/>
        <v>13118.880000000001</v>
      </c>
      <c r="Q8" s="122">
        <f t="shared" si="3"/>
        <v>0</v>
      </c>
      <c r="R8" s="122">
        <f t="shared" si="4"/>
        <v>1874.1257142857144</v>
      </c>
      <c r="S8" s="63">
        <f t="shared" si="5"/>
        <v>1093.24</v>
      </c>
      <c r="T8" s="69"/>
    </row>
    <row r="9" spans="1:20" x14ac:dyDescent="0.25">
      <c r="A9" s="17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1043.32</v>
      </c>
      <c r="H9" s="59">
        <v>2673.76</v>
      </c>
      <c r="I9" s="59">
        <v>2927.65</v>
      </c>
      <c r="J9" s="59">
        <v>2201.69</v>
      </c>
      <c r="K9" s="59">
        <v>2463.5100000000002</v>
      </c>
      <c r="L9" s="59">
        <v>2150.11</v>
      </c>
      <c r="M9" s="60">
        <v>1884.32</v>
      </c>
      <c r="N9" s="126">
        <f t="shared" si="0"/>
        <v>0</v>
      </c>
      <c r="O9" s="122">
        <f t="shared" si="1"/>
        <v>15344.36</v>
      </c>
      <c r="P9" s="120">
        <f t="shared" si="2"/>
        <v>15344.36</v>
      </c>
      <c r="Q9" s="122">
        <f t="shared" si="3"/>
        <v>0</v>
      </c>
      <c r="R9" s="122">
        <f t="shared" si="4"/>
        <v>2192.0514285714285</v>
      </c>
      <c r="S9" s="63">
        <f t="shared" si="5"/>
        <v>1278.6966666666667</v>
      </c>
      <c r="T9" s="69"/>
    </row>
    <row r="10" spans="1:20" x14ac:dyDescent="0.25">
      <c r="A10" s="17">
        <v>1957</v>
      </c>
      <c r="B10" s="23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720.01</v>
      </c>
      <c r="I10" s="59">
        <v>2312.7600000000002</v>
      </c>
      <c r="J10" s="59">
        <v>3911.46</v>
      </c>
      <c r="K10" s="59">
        <v>2687.64</v>
      </c>
      <c r="L10" s="59">
        <v>2177.88</v>
      </c>
      <c r="M10" s="60">
        <v>1225.8</v>
      </c>
      <c r="N10" s="126">
        <f t="shared" si="0"/>
        <v>0</v>
      </c>
      <c r="O10" s="122">
        <f t="shared" si="1"/>
        <v>13035.55</v>
      </c>
      <c r="P10" s="120">
        <f t="shared" si="2"/>
        <v>13035.55</v>
      </c>
      <c r="Q10" s="122">
        <f t="shared" si="3"/>
        <v>0</v>
      </c>
      <c r="R10" s="122">
        <f t="shared" si="4"/>
        <v>1862.2214285714285</v>
      </c>
      <c r="S10" s="63">
        <f t="shared" si="5"/>
        <v>1086.2958333333333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359.01</v>
      </c>
      <c r="H11" s="59">
        <v>1198.03</v>
      </c>
      <c r="I11" s="59">
        <v>3457.24</v>
      </c>
      <c r="J11" s="59">
        <v>2358.38</v>
      </c>
      <c r="K11" s="59">
        <v>2227.4699999999998</v>
      </c>
      <c r="L11" s="59">
        <v>2150.11</v>
      </c>
      <c r="M11" s="60">
        <v>1832.75</v>
      </c>
      <c r="N11" s="126">
        <f t="shared" si="0"/>
        <v>0</v>
      </c>
      <c r="O11" s="122">
        <f t="shared" si="1"/>
        <v>13582.99</v>
      </c>
      <c r="P11" s="120">
        <f t="shared" si="2"/>
        <v>13582.99</v>
      </c>
      <c r="Q11" s="122">
        <f t="shared" si="3"/>
        <v>0</v>
      </c>
      <c r="R11" s="122">
        <f t="shared" si="4"/>
        <v>1940.4271428571428</v>
      </c>
      <c r="S11" s="63">
        <f t="shared" si="5"/>
        <v>1131.9158333333332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1404.32</v>
      </c>
      <c r="I12" s="59">
        <v>4006.67</v>
      </c>
      <c r="J12" s="59">
        <v>2320.6999999999998</v>
      </c>
      <c r="K12" s="59">
        <v>2277.06</v>
      </c>
      <c r="L12" s="59">
        <v>2066.81</v>
      </c>
      <c r="M12" s="60">
        <v>327.27999999999997</v>
      </c>
      <c r="N12" s="126">
        <f t="shared" si="0"/>
        <v>0</v>
      </c>
      <c r="O12" s="122">
        <f t="shared" si="1"/>
        <v>12402.84</v>
      </c>
      <c r="P12" s="120">
        <f t="shared" si="2"/>
        <v>12402.84</v>
      </c>
      <c r="Q12" s="122">
        <f t="shared" si="3"/>
        <v>0</v>
      </c>
      <c r="R12" s="122">
        <f t="shared" si="4"/>
        <v>1771.8342857142857</v>
      </c>
      <c r="S12" s="63">
        <f t="shared" si="5"/>
        <v>1033.57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950.1</v>
      </c>
      <c r="H13" s="59">
        <v>1943.83</v>
      </c>
      <c r="I13" s="59">
        <v>3679.39</v>
      </c>
      <c r="J13" s="59">
        <v>2860.21</v>
      </c>
      <c r="K13" s="59">
        <v>2211.6</v>
      </c>
      <c r="L13" s="59">
        <v>2140.1999999999998</v>
      </c>
      <c r="M13" s="60">
        <v>1364.65</v>
      </c>
      <c r="N13" s="126">
        <f t="shared" si="0"/>
        <v>0</v>
      </c>
      <c r="O13" s="122">
        <f t="shared" si="1"/>
        <v>15149.979999999998</v>
      </c>
      <c r="P13" s="120">
        <f t="shared" si="2"/>
        <v>15149.979999999998</v>
      </c>
      <c r="Q13" s="122">
        <f t="shared" si="3"/>
        <v>0</v>
      </c>
      <c r="R13" s="122">
        <f t="shared" si="4"/>
        <v>2164.2828571428568</v>
      </c>
      <c r="S13" s="63">
        <f t="shared" si="5"/>
        <v>1262.4983333333332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1473.74</v>
      </c>
      <c r="I14" s="59">
        <v>1872.42</v>
      </c>
      <c r="J14" s="59">
        <v>2342.5100000000002</v>
      </c>
      <c r="K14" s="59">
        <v>3564.35</v>
      </c>
      <c r="L14" s="59">
        <v>1287.29</v>
      </c>
      <c r="M14" s="60">
        <v>0</v>
      </c>
      <c r="N14" s="126">
        <f t="shared" si="0"/>
        <v>0</v>
      </c>
      <c r="O14" s="122">
        <f t="shared" si="1"/>
        <v>10540.310000000001</v>
      </c>
      <c r="P14" s="120">
        <f t="shared" si="2"/>
        <v>10540.310000000001</v>
      </c>
      <c r="Q14" s="122">
        <f t="shared" si="3"/>
        <v>0</v>
      </c>
      <c r="R14" s="122">
        <f t="shared" si="4"/>
        <v>1505.7585714285717</v>
      </c>
      <c r="S14" s="63">
        <f t="shared" si="5"/>
        <v>878.35916666666674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404.63</v>
      </c>
      <c r="H15" s="59">
        <v>3354.1</v>
      </c>
      <c r="I15" s="59">
        <v>2548.8000000000002</v>
      </c>
      <c r="J15" s="59">
        <v>2798.72</v>
      </c>
      <c r="K15" s="59">
        <v>2263.17</v>
      </c>
      <c r="L15" s="59">
        <v>2025.15</v>
      </c>
      <c r="M15" s="60">
        <v>1691.93</v>
      </c>
      <c r="N15" s="126">
        <f t="shared" si="0"/>
        <v>0</v>
      </c>
      <c r="O15" s="122">
        <f t="shared" si="1"/>
        <v>15086.5</v>
      </c>
      <c r="P15" s="120">
        <f t="shared" si="2"/>
        <v>15086.5</v>
      </c>
      <c r="Q15" s="122">
        <f t="shared" si="3"/>
        <v>0</v>
      </c>
      <c r="R15" s="122">
        <f t="shared" si="4"/>
        <v>2155.2142857142858</v>
      </c>
      <c r="S15" s="63">
        <f t="shared" si="5"/>
        <v>1257.2083333333333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1021.5</v>
      </c>
      <c r="H16" s="59">
        <v>2207.64</v>
      </c>
      <c r="I16" s="59">
        <v>2066.81</v>
      </c>
      <c r="J16" s="59">
        <v>2211.6</v>
      </c>
      <c r="K16" s="59">
        <v>2217.5500000000002</v>
      </c>
      <c r="L16" s="59">
        <v>2041.02</v>
      </c>
      <c r="M16" s="60">
        <v>2080.69</v>
      </c>
      <c r="N16" s="126">
        <f t="shared" si="0"/>
        <v>0</v>
      </c>
      <c r="O16" s="122">
        <f t="shared" si="1"/>
        <v>13846.81</v>
      </c>
      <c r="P16" s="120">
        <f t="shared" si="2"/>
        <v>13846.81</v>
      </c>
      <c r="Q16" s="122">
        <f t="shared" si="3"/>
        <v>0</v>
      </c>
      <c r="R16" s="122">
        <f t="shared" si="4"/>
        <v>1978.1157142857141</v>
      </c>
      <c r="S16" s="63">
        <f t="shared" si="5"/>
        <v>1153.9008333333334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642.65</v>
      </c>
      <c r="H17" s="59">
        <v>2358.38</v>
      </c>
      <c r="I17" s="59">
        <v>1959.7</v>
      </c>
      <c r="J17" s="59">
        <v>2213.59</v>
      </c>
      <c r="K17" s="59">
        <v>2384.17</v>
      </c>
      <c r="L17" s="59">
        <v>2108.46</v>
      </c>
      <c r="M17" s="60">
        <v>2213.59</v>
      </c>
      <c r="N17" s="126">
        <f t="shared" si="0"/>
        <v>0</v>
      </c>
      <c r="O17" s="122">
        <f t="shared" si="1"/>
        <v>13880.54</v>
      </c>
      <c r="P17" s="120">
        <f t="shared" si="2"/>
        <v>13880.54</v>
      </c>
      <c r="Q17" s="122">
        <f t="shared" si="3"/>
        <v>0</v>
      </c>
      <c r="R17" s="122">
        <f t="shared" si="4"/>
        <v>1982.9342857142858</v>
      </c>
      <c r="S17" s="63">
        <f t="shared" si="5"/>
        <v>1156.7116666666668</v>
      </c>
      <c r="T17" s="69"/>
    </row>
    <row r="18" spans="1:20" x14ac:dyDescent="0.25">
      <c r="A18" s="17">
        <v>1965</v>
      </c>
      <c r="B18" s="23">
        <v>833.07</v>
      </c>
      <c r="C18" s="59">
        <v>0</v>
      </c>
      <c r="D18" s="59">
        <v>0</v>
      </c>
      <c r="E18" s="59">
        <v>0</v>
      </c>
      <c r="F18" s="59">
        <v>0</v>
      </c>
      <c r="G18" s="59">
        <v>954.06</v>
      </c>
      <c r="H18" s="59">
        <v>2001.35</v>
      </c>
      <c r="I18" s="59">
        <v>604.97</v>
      </c>
      <c r="J18" s="59">
        <v>3270.79</v>
      </c>
      <c r="K18" s="59">
        <v>3639.72</v>
      </c>
      <c r="L18" s="59">
        <v>1967.63</v>
      </c>
      <c r="M18" s="60">
        <v>204.3</v>
      </c>
      <c r="N18" s="126">
        <f t="shared" si="0"/>
        <v>833.07</v>
      </c>
      <c r="O18" s="122">
        <f t="shared" si="1"/>
        <v>12642.82</v>
      </c>
      <c r="P18" s="120">
        <f t="shared" si="2"/>
        <v>13475.89</v>
      </c>
      <c r="Q18" s="122">
        <f t="shared" si="3"/>
        <v>166.614</v>
      </c>
      <c r="R18" s="122">
        <f t="shared" si="4"/>
        <v>1806.1171428571429</v>
      </c>
      <c r="S18" s="63">
        <f t="shared" si="5"/>
        <v>1122.9908333333333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1209.94</v>
      </c>
      <c r="H19" s="59">
        <v>2187.8000000000002</v>
      </c>
      <c r="I19" s="59">
        <v>2189.7800000000002</v>
      </c>
      <c r="J19" s="59">
        <v>2187.8000000000002</v>
      </c>
      <c r="K19" s="59">
        <v>2261.19</v>
      </c>
      <c r="L19" s="59">
        <v>2035.07</v>
      </c>
      <c r="M19" s="60">
        <v>1263.49</v>
      </c>
      <c r="N19" s="126">
        <f t="shared" si="0"/>
        <v>0</v>
      </c>
      <c r="O19" s="122">
        <f t="shared" si="1"/>
        <v>13335.07</v>
      </c>
      <c r="P19" s="120">
        <f t="shared" si="2"/>
        <v>13335.07</v>
      </c>
      <c r="Q19" s="122">
        <f t="shared" si="3"/>
        <v>0</v>
      </c>
      <c r="R19" s="122">
        <f t="shared" si="4"/>
        <v>1905.01</v>
      </c>
      <c r="S19" s="63">
        <f t="shared" si="5"/>
        <v>1111.2558333333334</v>
      </c>
      <c r="T19" s="69"/>
    </row>
    <row r="20" spans="1:20" x14ac:dyDescent="0.25">
      <c r="A20" s="17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220.17</v>
      </c>
      <c r="G20" s="59">
        <v>1709.78</v>
      </c>
      <c r="H20" s="59">
        <v>2017.22</v>
      </c>
      <c r="I20" s="59">
        <v>1233.74</v>
      </c>
      <c r="J20" s="59">
        <v>1495.56</v>
      </c>
      <c r="K20" s="59">
        <v>2435.7399999999998</v>
      </c>
      <c r="L20" s="59">
        <v>2608.3000000000002</v>
      </c>
      <c r="M20" s="60">
        <v>1598.7</v>
      </c>
      <c r="N20" s="126">
        <f t="shared" si="0"/>
        <v>220.17</v>
      </c>
      <c r="O20" s="122">
        <f t="shared" si="1"/>
        <v>13099.04</v>
      </c>
      <c r="P20" s="120">
        <f t="shared" si="2"/>
        <v>13319.21</v>
      </c>
      <c r="Q20" s="122">
        <f t="shared" si="3"/>
        <v>44.033999999999999</v>
      </c>
      <c r="R20" s="122">
        <f t="shared" si="4"/>
        <v>1871.2914285714287</v>
      </c>
      <c r="S20" s="63">
        <f t="shared" si="5"/>
        <v>1109.9341666666667</v>
      </c>
      <c r="T20" s="69"/>
    </row>
    <row r="21" spans="1:20" x14ac:dyDescent="0.25">
      <c r="A21" s="17">
        <v>1968</v>
      </c>
      <c r="B21" s="23">
        <v>71.41</v>
      </c>
      <c r="C21" s="59">
        <v>0</v>
      </c>
      <c r="D21" s="59">
        <v>0</v>
      </c>
      <c r="E21" s="59">
        <v>0</v>
      </c>
      <c r="F21" s="59">
        <v>0</v>
      </c>
      <c r="G21" s="59">
        <v>1086.96</v>
      </c>
      <c r="H21" s="59">
        <v>2592.4299999999998</v>
      </c>
      <c r="I21" s="59">
        <v>2901.86</v>
      </c>
      <c r="J21" s="59">
        <v>2427.8000000000002</v>
      </c>
      <c r="K21" s="59">
        <v>3038.72</v>
      </c>
      <c r="L21" s="59">
        <v>2112.4299999999998</v>
      </c>
      <c r="M21" s="60">
        <v>1771.27</v>
      </c>
      <c r="N21" s="126">
        <f t="shared" si="0"/>
        <v>71.41</v>
      </c>
      <c r="O21" s="122">
        <f t="shared" si="1"/>
        <v>15931.47</v>
      </c>
      <c r="P21" s="120">
        <f t="shared" si="2"/>
        <v>16002.88</v>
      </c>
      <c r="Q21" s="122">
        <f t="shared" si="3"/>
        <v>14.282</v>
      </c>
      <c r="R21" s="122">
        <f t="shared" si="4"/>
        <v>2275.9242857142858</v>
      </c>
      <c r="S21" s="63">
        <f t="shared" si="5"/>
        <v>1333.5733333333333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1081.01</v>
      </c>
      <c r="H22" s="59">
        <v>1858.54</v>
      </c>
      <c r="I22" s="59">
        <v>1071.0899999999999</v>
      </c>
      <c r="J22" s="59">
        <v>4032.46</v>
      </c>
      <c r="K22" s="59">
        <v>2874.09</v>
      </c>
      <c r="L22" s="59">
        <v>1364.65</v>
      </c>
      <c r="M22" s="60">
        <v>132.88999999999999</v>
      </c>
      <c r="N22" s="126">
        <f t="shared" si="0"/>
        <v>0</v>
      </c>
      <c r="O22" s="122">
        <f t="shared" si="1"/>
        <v>12414.73</v>
      </c>
      <c r="P22" s="120">
        <f t="shared" si="2"/>
        <v>12414.73</v>
      </c>
      <c r="Q22" s="122">
        <f t="shared" si="3"/>
        <v>0</v>
      </c>
      <c r="R22" s="122">
        <f t="shared" si="4"/>
        <v>1773.532857142857</v>
      </c>
      <c r="S22" s="63">
        <f t="shared" si="5"/>
        <v>1034.5608333333332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3221.2</v>
      </c>
      <c r="I23" s="59">
        <v>1309.1099999999999</v>
      </c>
      <c r="J23" s="59">
        <v>3076.41</v>
      </c>
      <c r="K23" s="59">
        <v>3488.98</v>
      </c>
      <c r="L23" s="59">
        <v>1842.67</v>
      </c>
      <c r="M23" s="60">
        <v>57.52</v>
      </c>
      <c r="N23" s="126">
        <f t="shared" si="0"/>
        <v>0</v>
      </c>
      <c r="O23" s="122">
        <f t="shared" si="1"/>
        <v>12995.89</v>
      </c>
      <c r="P23" s="120">
        <f t="shared" si="2"/>
        <v>12995.89</v>
      </c>
      <c r="Q23" s="122">
        <f t="shared" si="3"/>
        <v>0</v>
      </c>
      <c r="R23" s="122">
        <f t="shared" si="4"/>
        <v>1856.5557142857142</v>
      </c>
      <c r="S23" s="63">
        <f t="shared" si="5"/>
        <v>1082.9908333333333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700.18</v>
      </c>
      <c r="H24" s="59">
        <v>1410.27</v>
      </c>
      <c r="I24" s="59">
        <v>3990.8</v>
      </c>
      <c r="J24" s="59">
        <v>3391.78</v>
      </c>
      <c r="K24" s="59">
        <v>2608.3000000000002</v>
      </c>
      <c r="L24" s="59">
        <v>1114.73</v>
      </c>
      <c r="M24" s="60">
        <v>0</v>
      </c>
      <c r="N24" s="126">
        <f t="shared" si="0"/>
        <v>0</v>
      </c>
      <c r="O24" s="122">
        <f t="shared" si="1"/>
        <v>13216.060000000001</v>
      </c>
      <c r="P24" s="120">
        <f t="shared" si="2"/>
        <v>13216.060000000001</v>
      </c>
      <c r="Q24" s="122">
        <f t="shared" si="3"/>
        <v>0</v>
      </c>
      <c r="R24" s="122">
        <f t="shared" si="4"/>
        <v>1888.0085714285717</v>
      </c>
      <c r="S24" s="63">
        <f t="shared" si="5"/>
        <v>1101.3383333333334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1374.56</v>
      </c>
      <c r="H25" s="59">
        <v>1824.82</v>
      </c>
      <c r="I25" s="59">
        <v>2253.2600000000002</v>
      </c>
      <c r="J25" s="59">
        <v>2475.41</v>
      </c>
      <c r="K25" s="59">
        <v>2487.31</v>
      </c>
      <c r="L25" s="59">
        <v>1991.43</v>
      </c>
      <c r="M25" s="60">
        <v>1434.07</v>
      </c>
      <c r="N25" s="126">
        <f t="shared" si="0"/>
        <v>0</v>
      </c>
      <c r="O25" s="122">
        <f t="shared" si="1"/>
        <v>13840.86</v>
      </c>
      <c r="P25" s="120">
        <f t="shared" si="2"/>
        <v>13840.86</v>
      </c>
      <c r="Q25" s="122">
        <f t="shared" si="3"/>
        <v>0</v>
      </c>
      <c r="R25" s="122">
        <f t="shared" si="4"/>
        <v>1977.2657142857145</v>
      </c>
      <c r="S25" s="63">
        <f t="shared" si="5"/>
        <v>1153.405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448.27</v>
      </c>
      <c r="I26" s="59">
        <v>3127.98</v>
      </c>
      <c r="J26" s="59">
        <v>3256.91</v>
      </c>
      <c r="K26" s="59">
        <v>3104.18</v>
      </c>
      <c r="L26" s="59">
        <v>1834.74</v>
      </c>
      <c r="M26" s="60">
        <v>63.47</v>
      </c>
      <c r="N26" s="126">
        <f t="shared" si="0"/>
        <v>0</v>
      </c>
      <c r="O26" s="122">
        <f t="shared" si="1"/>
        <v>11835.55</v>
      </c>
      <c r="P26" s="120">
        <f t="shared" si="2"/>
        <v>11835.55</v>
      </c>
      <c r="Q26" s="122">
        <f t="shared" si="3"/>
        <v>0</v>
      </c>
      <c r="R26" s="122">
        <f t="shared" si="4"/>
        <v>1690.792857142857</v>
      </c>
      <c r="S26" s="63">
        <f t="shared" si="5"/>
        <v>986.29583333333323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3546.5</v>
      </c>
      <c r="I27" s="59">
        <v>2971.28</v>
      </c>
      <c r="J27" s="59">
        <v>2376.23</v>
      </c>
      <c r="K27" s="59">
        <v>2461.52</v>
      </c>
      <c r="L27" s="59">
        <v>2046.97</v>
      </c>
      <c r="M27" s="60">
        <v>610.91999999999996</v>
      </c>
      <c r="N27" s="126">
        <f t="shared" si="0"/>
        <v>0</v>
      </c>
      <c r="O27" s="122">
        <f t="shared" si="1"/>
        <v>14013.42</v>
      </c>
      <c r="P27" s="120">
        <f t="shared" si="2"/>
        <v>14013.42</v>
      </c>
      <c r="Q27" s="122">
        <f t="shared" si="3"/>
        <v>0</v>
      </c>
      <c r="R27" s="122">
        <f t="shared" si="4"/>
        <v>2001.9171428571428</v>
      </c>
      <c r="S27" s="63">
        <f t="shared" si="5"/>
        <v>1167.7850000000001</v>
      </c>
      <c r="T27" s="69"/>
    </row>
    <row r="28" spans="1:20" x14ac:dyDescent="0.25">
      <c r="A28" s="17">
        <v>1975</v>
      </c>
      <c r="B28" s="23">
        <v>0</v>
      </c>
      <c r="C28" s="59">
        <v>0</v>
      </c>
      <c r="D28" s="59">
        <v>0</v>
      </c>
      <c r="E28" s="59">
        <v>0</v>
      </c>
      <c r="F28" s="59">
        <v>0</v>
      </c>
      <c r="G28" s="59">
        <v>884.64</v>
      </c>
      <c r="H28" s="59">
        <v>3066.49</v>
      </c>
      <c r="I28" s="59">
        <v>2592.4299999999998</v>
      </c>
      <c r="J28" s="59">
        <v>4060.23</v>
      </c>
      <c r="K28" s="59">
        <v>2907.81</v>
      </c>
      <c r="L28" s="59">
        <v>2058.87</v>
      </c>
      <c r="M28" s="60">
        <v>908.44</v>
      </c>
      <c r="N28" s="126">
        <f t="shared" si="0"/>
        <v>0</v>
      </c>
      <c r="O28" s="122">
        <f t="shared" si="1"/>
        <v>16478.909999999996</v>
      </c>
      <c r="P28" s="120">
        <f t="shared" si="2"/>
        <v>16478.909999999996</v>
      </c>
      <c r="Q28" s="122">
        <f t="shared" si="3"/>
        <v>0</v>
      </c>
      <c r="R28" s="122">
        <f t="shared" si="4"/>
        <v>2354.1299999999997</v>
      </c>
      <c r="S28" s="63">
        <f t="shared" si="5"/>
        <v>1373.2424999999996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2160.0300000000002</v>
      </c>
      <c r="H29" s="59">
        <v>2483.34</v>
      </c>
      <c r="I29" s="59">
        <v>2997.07</v>
      </c>
      <c r="J29" s="59">
        <v>2630.12</v>
      </c>
      <c r="K29" s="59">
        <v>3207.32</v>
      </c>
      <c r="L29" s="59">
        <v>1838.7</v>
      </c>
      <c r="M29" s="60">
        <v>0</v>
      </c>
      <c r="N29" s="126">
        <f t="shared" si="0"/>
        <v>0</v>
      </c>
      <c r="O29" s="122">
        <f t="shared" si="1"/>
        <v>15316.580000000002</v>
      </c>
      <c r="P29" s="120">
        <f t="shared" si="2"/>
        <v>15316.580000000002</v>
      </c>
      <c r="Q29" s="122">
        <f t="shared" si="3"/>
        <v>0</v>
      </c>
      <c r="R29" s="122">
        <f t="shared" si="4"/>
        <v>2188.0828571428574</v>
      </c>
      <c r="S29" s="63">
        <f t="shared" si="5"/>
        <v>1276.3816666666669</v>
      </c>
      <c r="T29" s="69"/>
    </row>
    <row r="30" spans="1:20" x14ac:dyDescent="0.25">
      <c r="A30" s="17">
        <v>1977</v>
      </c>
      <c r="B30" s="23">
        <v>0</v>
      </c>
      <c r="C30" s="59">
        <v>0</v>
      </c>
      <c r="D30" s="59">
        <v>0</v>
      </c>
      <c r="E30" s="59">
        <v>0</v>
      </c>
      <c r="F30" s="59">
        <v>0</v>
      </c>
      <c r="G30" s="59">
        <v>2060.86</v>
      </c>
      <c r="H30" s="59">
        <v>3098.23</v>
      </c>
      <c r="I30" s="59">
        <v>2344.5</v>
      </c>
      <c r="J30" s="59">
        <v>2344.5</v>
      </c>
      <c r="K30" s="59">
        <v>2211.6</v>
      </c>
      <c r="L30" s="59">
        <v>2142.1799999999998</v>
      </c>
      <c r="M30" s="60">
        <v>2185.8200000000002</v>
      </c>
      <c r="N30" s="126">
        <f t="shared" si="0"/>
        <v>0</v>
      </c>
      <c r="O30" s="122">
        <f t="shared" si="1"/>
        <v>16387.690000000002</v>
      </c>
      <c r="P30" s="120">
        <f t="shared" si="2"/>
        <v>16387.690000000002</v>
      </c>
      <c r="Q30" s="122">
        <f t="shared" si="3"/>
        <v>0</v>
      </c>
      <c r="R30" s="122">
        <f t="shared" si="4"/>
        <v>2341.0985714285716</v>
      </c>
      <c r="S30" s="63">
        <f t="shared" si="5"/>
        <v>1365.6408333333336</v>
      </c>
      <c r="T30" s="69"/>
    </row>
    <row r="31" spans="1:20" x14ac:dyDescent="0.25">
      <c r="A31" s="17">
        <v>1978</v>
      </c>
      <c r="B31" s="23">
        <v>0</v>
      </c>
      <c r="C31" s="59">
        <v>0</v>
      </c>
      <c r="D31" s="59">
        <v>0</v>
      </c>
      <c r="E31" s="59">
        <v>0</v>
      </c>
      <c r="F31" s="59">
        <v>247.94</v>
      </c>
      <c r="G31" s="59">
        <v>2296.89</v>
      </c>
      <c r="H31" s="59">
        <v>1588.78</v>
      </c>
      <c r="I31" s="59">
        <v>3554.43</v>
      </c>
      <c r="J31" s="59">
        <v>3143.85</v>
      </c>
      <c r="K31" s="59">
        <v>2213.59</v>
      </c>
      <c r="L31" s="59">
        <v>2142.1799999999998</v>
      </c>
      <c r="M31" s="60">
        <v>1124.6500000000001</v>
      </c>
      <c r="N31" s="126">
        <f t="shared" si="0"/>
        <v>247.94</v>
      </c>
      <c r="O31" s="122">
        <f t="shared" si="1"/>
        <v>16064.37</v>
      </c>
      <c r="P31" s="120">
        <f t="shared" si="2"/>
        <v>16312.31</v>
      </c>
      <c r="Q31" s="122">
        <f t="shared" si="3"/>
        <v>49.588000000000001</v>
      </c>
      <c r="R31" s="122">
        <f t="shared" si="4"/>
        <v>2294.9100000000003</v>
      </c>
      <c r="S31" s="63">
        <f t="shared" si="5"/>
        <v>1359.3591666666666</v>
      </c>
      <c r="T31" s="69"/>
    </row>
    <row r="32" spans="1:20" x14ac:dyDescent="0.25">
      <c r="A32" s="17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954.06</v>
      </c>
      <c r="H32" s="59">
        <v>1418.2</v>
      </c>
      <c r="I32" s="59">
        <v>2318.71</v>
      </c>
      <c r="J32" s="59">
        <v>4855.6099999999997</v>
      </c>
      <c r="K32" s="59">
        <v>2344.5</v>
      </c>
      <c r="L32" s="59">
        <v>1797.05</v>
      </c>
      <c r="M32" s="60">
        <v>2451.61</v>
      </c>
      <c r="N32" s="126">
        <f t="shared" si="0"/>
        <v>0</v>
      </c>
      <c r="O32" s="122">
        <f t="shared" si="1"/>
        <v>16139.74</v>
      </c>
      <c r="P32" s="120">
        <f t="shared" si="2"/>
        <v>16139.74</v>
      </c>
      <c r="Q32" s="122">
        <f t="shared" si="3"/>
        <v>0</v>
      </c>
      <c r="R32" s="122">
        <f t="shared" si="4"/>
        <v>2305.6771428571428</v>
      </c>
      <c r="S32" s="63">
        <f t="shared" si="5"/>
        <v>1344.9783333333332</v>
      </c>
      <c r="T32" s="69"/>
    </row>
    <row r="33" spans="1:22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426.45</v>
      </c>
      <c r="I33" s="59">
        <v>4093.94</v>
      </c>
      <c r="J33" s="59">
        <v>3645.67</v>
      </c>
      <c r="K33" s="59">
        <v>2741.2</v>
      </c>
      <c r="L33" s="59">
        <v>2138.21</v>
      </c>
      <c r="M33" s="60">
        <v>2213.59</v>
      </c>
      <c r="N33" s="126">
        <f t="shared" si="0"/>
        <v>0</v>
      </c>
      <c r="O33" s="122">
        <f t="shared" si="1"/>
        <v>15259.060000000001</v>
      </c>
      <c r="P33" s="120">
        <f t="shared" si="2"/>
        <v>15259.060000000001</v>
      </c>
      <c r="Q33" s="122">
        <f t="shared" si="3"/>
        <v>0</v>
      </c>
      <c r="R33" s="122">
        <f t="shared" si="4"/>
        <v>2179.8657142857146</v>
      </c>
      <c r="S33" s="63">
        <f t="shared" si="5"/>
        <v>1271.5883333333334</v>
      </c>
      <c r="T33" s="69"/>
    </row>
    <row r="34" spans="1:22" x14ac:dyDescent="0.25">
      <c r="A34" s="17">
        <v>1981</v>
      </c>
      <c r="B34" s="23">
        <v>543.48</v>
      </c>
      <c r="C34" s="59">
        <v>0</v>
      </c>
      <c r="D34" s="59">
        <v>0</v>
      </c>
      <c r="E34" s="59">
        <v>23.8</v>
      </c>
      <c r="F34" s="59">
        <v>1086.96</v>
      </c>
      <c r="G34" s="59">
        <v>2187.8000000000002</v>
      </c>
      <c r="H34" s="59">
        <v>2776.9</v>
      </c>
      <c r="I34" s="59">
        <v>2229.4499999999998</v>
      </c>
      <c r="J34" s="59">
        <v>2213.59</v>
      </c>
      <c r="K34" s="59">
        <v>2213.59</v>
      </c>
      <c r="L34" s="59">
        <v>2142.1799999999998</v>
      </c>
      <c r="M34" s="60">
        <v>2187.8000000000002</v>
      </c>
      <c r="N34" s="126">
        <f t="shared" si="0"/>
        <v>1654.24</v>
      </c>
      <c r="O34" s="122">
        <f t="shared" si="1"/>
        <v>15951.310000000001</v>
      </c>
      <c r="P34" s="120">
        <f t="shared" si="2"/>
        <v>17605.55</v>
      </c>
      <c r="Q34" s="122">
        <f t="shared" si="3"/>
        <v>330.84800000000001</v>
      </c>
      <c r="R34" s="122">
        <f t="shared" si="4"/>
        <v>2278.7585714285715</v>
      </c>
      <c r="S34" s="63">
        <f t="shared" si="5"/>
        <v>1467.1291666666666</v>
      </c>
      <c r="T34" s="69"/>
    </row>
    <row r="35" spans="1:22" x14ac:dyDescent="0.25">
      <c r="A35" s="17">
        <v>1982</v>
      </c>
      <c r="B35" s="23">
        <v>99.18</v>
      </c>
      <c r="C35" s="59">
        <v>0</v>
      </c>
      <c r="D35" s="59">
        <v>0</v>
      </c>
      <c r="E35" s="59">
        <v>0</v>
      </c>
      <c r="F35" s="59">
        <v>866.79</v>
      </c>
      <c r="G35" s="59">
        <v>2158.0500000000002</v>
      </c>
      <c r="H35" s="59">
        <v>2098.54</v>
      </c>
      <c r="I35" s="59">
        <v>2638.05</v>
      </c>
      <c r="J35" s="59">
        <v>3576.25</v>
      </c>
      <c r="K35" s="59">
        <v>3496.91</v>
      </c>
      <c r="L35" s="59">
        <v>2203.67</v>
      </c>
      <c r="M35" s="60">
        <v>763.65</v>
      </c>
      <c r="N35" s="126">
        <f t="shared" si="0"/>
        <v>965.97</v>
      </c>
      <c r="O35" s="122">
        <f t="shared" si="1"/>
        <v>16935.12</v>
      </c>
      <c r="P35" s="120">
        <f t="shared" si="2"/>
        <v>17901.090000000004</v>
      </c>
      <c r="Q35" s="122">
        <f t="shared" si="3"/>
        <v>193.19400000000002</v>
      </c>
      <c r="R35" s="122">
        <f t="shared" si="4"/>
        <v>2419.3028571428572</v>
      </c>
      <c r="S35" s="63">
        <f t="shared" si="5"/>
        <v>1491.7575000000004</v>
      </c>
      <c r="T35" s="69"/>
    </row>
    <row r="36" spans="1:22" x14ac:dyDescent="0.25">
      <c r="A36" s="17">
        <v>1983</v>
      </c>
      <c r="B36" s="23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1263.49</v>
      </c>
      <c r="I36" s="59">
        <v>1138.53</v>
      </c>
      <c r="J36" s="59">
        <v>4169.32</v>
      </c>
      <c r="K36" s="59">
        <v>4439.07</v>
      </c>
      <c r="L36" s="59">
        <v>2566.65</v>
      </c>
      <c r="M36" s="60">
        <v>2003.33</v>
      </c>
      <c r="N36" s="126">
        <f t="shared" si="0"/>
        <v>0</v>
      </c>
      <c r="O36" s="122">
        <f t="shared" si="1"/>
        <v>15580.39</v>
      </c>
      <c r="P36" s="120">
        <f t="shared" si="2"/>
        <v>15580.39</v>
      </c>
      <c r="Q36" s="122">
        <f t="shared" si="3"/>
        <v>0</v>
      </c>
      <c r="R36" s="122">
        <f t="shared" si="4"/>
        <v>2225.77</v>
      </c>
      <c r="S36" s="63">
        <f t="shared" si="5"/>
        <v>1298.3658333333333</v>
      </c>
      <c r="T36" s="69"/>
    </row>
    <row r="37" spans="1:22" x14ac:dyDescent="0.25">
      <c r="A37" s="17">
        <v>1984</v>
      </c>
      <c r="B37" s="23">
        <v>327.27999999999997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2304.83</v>
      </c>
      <c r="I37" s="59">
        <v>3453.27</v>
      </c>
      <c r="J37" s="59">
        <v>4870.29</v>
      </c>
      <c r="K37" s="59">
        <v>2810.62</v>
      </c>
      <c r="L37" s="59">
        <v>1247.6199999999999</v>
      </c>
      <c r="M37" s="60">
        <v>126.94</v>
      </c>
      <c r="N37" s="126">
        <f t="shared" si="0"/>
        <v>327.27999999999997</v>
      </c>
      <c r="O37" s="122">
        <f t="shared" si="1"/>
        <v>14813.569999999998</v>
      </c>
      <c r="P37" s="120">
        <f t="shared" si="2"/>
        <v>15140.849999999997</v>
      </c>
      <c r="Q37" s="122">
        <f t="shared" si="3"/>
        <v>65.455999999999989</v>
      </c>
      <c r="R37" s="122">
        <f t="shared" si="4"/>
        <v>2116.2242857142855</v>
      </c>
      <c r="S37" s="63">
        <f t="shared" si="5"/>
        <v>1261.7374999999997</v>
      </c>
      <c r="T37" s="69"/>
      <c r="V37" s="1"/>
    </row>
    <row r="38" spans="1:22" x14ac:dyDescent="0.25">
      <c r="A38" s="17">
        <v>1985</v>
      </c>
      <c r="B38" s="23">
        <v>0</v>
      </c>
      <c r="C38" s="59">
        <v>0</v>
      </c>
      <c r="D38" s="59">
        <v>0</v>
      </c>
      <c r="E38" s="59">
        <v>0</v>
      </c>
      <c r="F38" s="59">
        <v>75.37</v>
      </c>
      <c r="G38" s="59">
        <v>2082.6799999999998</v>
      </c>
      <c r="H38" s="59">
        <v>2233.42</v>
      </c>
      <c r="I38" s="59">
        <v>4341.88</v>
      </c>
      <c r="J38" s="59">
        <v>3258.89</v>
      </c>
      <c r="K38" s="59">
        <v>4383.54</v>
      </c>
      <c r="L38" s="59">
        <v>1491.59</v>
      </c>
      <c r="M38" s="60">
        <v>134.88</v>
      </c>
      <c r="N38" s="126">
        <f t="shared" si="0"/>
        <v>75.37</v>
      </c>
      <c r="O38" s="122">
        <f t="shared" si="1"/>
        <v>17926.88</v>
      </c>
      <c r="P38" s="120">
        <f t="shared" si="2"/>
        <v>18002.25</v>
      </c>
      <c r="Q38" s="122">
        <f t="shared" si="3"/>
        <v>15.074000000000002</v>
      </c>
      <c r="R38" s="122">
        <f t="shared" si="4"/>
        <v>2560.9828571428575</v>
      </c>
      <c r="S38" s="63">
        <f t="shared" si="5"/>
        <v>1500.1875</v>
      </c>
      <c r="T38" s="69"/>
      <c r="V38" s="1"/>
    </row>
    <row r="39" spans="1:22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720.01</v>
      </c>
      <c r="G39" s="59">
        <v>862.82</v>
      </c>
      <c r="H39" s="59">
        <v>3225.84</v>
      </c>
      <c r="I39" s="59">
        <v>3703.2</v>
      </c>
      <c r="J39" s="59">
        <v>4523.97</v>
      </c>
      <c r="K39" s="59">
        <v>2843.19</v>
      </c>
      <c r="L39" s="59">
        <v>2590.4499999999998</v>
      </c>
      <c r="M39" s="60">
        <v>1551.1</v>
      </c>
      <c r="N39" s="126">
        <f t="shared" si="0"/>
        <v>720.01</v>
      </c>
      <c r="O39" s="122">
        <f t="shared" si="1"/>
        <v>19300.57</v>
      </c>
      <c r="P39" s="120">
        <f t="shared" si="2"/>
        <v>20020.579999999998</v>
      </c>
      <c r="Q39" s="122">
        <f t="shared" si="3"/>
        <v>144.00200000000001</v>
      </c>
      <c r="R39" s="122">
        <f t="shared" si="4"/>
        <v>2757.2242857142855</v>
      </c>
      <c r="S39" s="63">
        <f t="shared" si="5"/>
        <v>1668.3816666666664</v>
      </c>
      <c r="T39" s="69"/>
      <c r="V39" s="1"/>
    </row>
    <row r="40" spans="1:22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1743.5</v>
      </c>
      <c r="H40" s="59">
        <v>3669.48</v>
      </c>
      <c r="I40" s="59">
        <v>4619.57</v>
      </c>
      <c r="J40" s="59">
        <v>3790.65</v>
      </c>
      <c r="K40" s="59">
        <v>2897.89</v>
      </c>
      <c r="L40" s="59">
        <v>870.76</v>
      </c>
      <c r="M40" s="60">
        <v>1852.59</v>
      </c>
      <c r="N40" s="126">
        <f t="shared" si="0"/>
        <v>0</v>
      </c>
      <c r="O40" s="122">
        <f t="shared" si="1"/>
        <v>19444.439999999999</v>
      </c>
      <c r="P40" s="120">
        <f t="shared" si="2"/>
        <v>19444.439999999999</v>
      </c>
      <c r="Q40" s="122">
        <f t="shared" si="3"/>
        <v>0</v>
      </c>
      <c r="R40" s="122">
        <f t="shared" si="4"/>
        <v>2777.7771428571427</v>
      </c>
      <c r="S40" s="63">
        <f t="shared" si="5"/>
        <v>1620.37</v>
      </c>
      <c r="T40" s="69"/>
      <c r="V40" s="1"/>
    </row>
    <row r="41" spans="1:22" x14ac:dyDescent="0.25">
      <c r="A41" s="17">
        <v>1988</v>
      </c>
      <c r="B41" s="23">
        <v>563.30999999999995</v>
      </c>
      <c r="C41" s="59">
        <v>0</v>
      </c>
      <c r="D41" s="59">
        <v>0</v>
      </c>
      <c r="E41" s="59">
        <v>0</v>
      </c>
      <c r="F41" s="59">
        <v>0</v>
      </c>
      <c r="G41" s="59">
        <v>2152.1</v>
      </c>
      <c r="H41" s="59">
        <v>3326.33</v>
      </c>
      <c r="I41" s="59">
        <v>4873.46</v>
      </c>
      <c r="J41" s="59">
        <v>3669.48</v>
      </c>
      <c r="K41" s="59">
        <v>3391.78</v>
      </c>
      <c r="L41" s="59">
        <v>2043.01</v>
      </c>
      <c r="M41" s="60">
        <v>1023.49</v>
      </c>
      <c r="N41" s="126">
        <f t="shared" si="0"/>
        <v>563.30999999999995</v>
      </c>
      <c r="O41" s="122">
        <f t="shared" si="1"/>
        <v>20479.649999999998</v>
      </c>
      <c r="P41" s="120">
        <f t="shared" si="2"/>
        <v>21042.959999999999</v>
      </c>
      <c r="Q41" s="122">
        <f t="shared" si="3"/>
        <v>112.66199999999999</v>
      </c>
      <c r="R41" s="122">
        <f t="shared" si="4"/>
        <v>2925.6642857142856</v>
      </c>
      <c r="S41" s="63">
        <f t="shared" si="5"/>
        <v>1753.58</v>
      </c>
      <c r="T41" s="69"/>
      <c r="V41" s="1"/>
    </row>
    <row r="42" spans="1:22" x14ac:dyDescent="0.25">
      <c r="A42" s="17">
        <v>1989</v>
      </c>
      <c r="B42" s="23">
        <v>228.1</v>
      </c>
      <c r="C42" s="59">
        <v>0</v>
      </c>
      <c r="D42" s="59">
        <v>0</v>
      </c>
      <c r="E42" s="59">
        <v>0</v>
      </c>
      <c r="F42" s="59">
        <v>0</v>
      </c>
      <c r="G42" s="59">
        <v>2820.54</v>
      </c>
      <c r="H42" s="59">
        <v>3106.16</v>
      </c>
      <c r="I42" s="59">
        <v>2491.2800000000002</v>
      </c>
      <c r="J42" s="59">
        <v>2761.03</v>
      </c>
      <c r="K42" s="59">
        <v>3167.65</v>
      </c>
      <c r="L42" s="59">
        <v>1678.04</v>
      </c>
      <c r="M42" s="60">
        <v>743.81</v>
      </c>
      <c r="N42" s="126">
        <f t="shared" si="0"/>
        <v>228.1</v>
      </c>
      <c r="O42" s="122">
        <f t="shared" si="1"/>
        <v>16768.510000000002</v>
      </c>
      <c r="P42" s="120">
        <f t="shared" si="2"/>
        <v>16996.61</v>
      </c>
      <c r="Q42" s="122">
        <f t="shared" si="3"/>
        <v>45.62</v>
      </c>
      <c r="R42" s="122">
        <f t="shared" si="4"/>
        <v>2395.5014285714287</v>
      </c>
      <c r="S42" s="63">
        <f t="shared" si="5"/>
        <v>1416.3841666666667</v>
      </c>
      <c r="T42" s="69"/>
      <c r="V42" s="1"/>
    </row>
    <row r="43" spans="1:22" x14ac:dyDescent="0.25">
      <c r="A43" s="17">
        <v>1990</v>
      </c>
      <c r="B43" s="23">
        <v>0</v>
      </c>
      <c r="C43" s="59">
        <v>0</v>
      </c>
      <c r="D43" s="59">
        <v>0</v>
      </c>
      <c r="E43" s="59">
        <v>0</v>
      </c>
      <c r="F43" s="59">
        <v>0</v>
      </c>
      <c r="G43" s="59">
        <v>1112.74</v>
      </c>
      <c r="H43" s="59">
        <v>2747.15</v>
      </c>
      <c r="I43" s="59">
        <v>3342.2</v>
      </c>
      <c r="J43" s="59">
        <v>3332.28</v>
      </c>
      <c r="K43" s="59">
        <v>2709.46</v>
      </c>
      <c r="L43" s="59">
        <v>1812.92</v>
      </c>
      <c r="M43" s="60">
        <v>525.63</v>
      </c>
      <c r="N43" s="126">
        <f t="shared" si="0"/>
        <v>0</v>
      </c>
      <c r="O43" s="122">
        <f t="shared" si="1"/>
        <v>15582.380000000001</v>
      </c>
      <c r="P43" s="120">
        <f t="shared" si="2"/>
        <v>15582.380000000001</v>
      </c>
      <c r="Q43" s="122">
        <f t="shared" si="3"/>
        <v>0</v>
      </c>
      <c r="R43" s="122">
        <f t="shared" si="4"/>
        <v>2226.0542857142859</v>
      </c>
      <c r="S43" s="63">
        <f t="shared" si="5"/>
        <v>1298.5316666666668</v>
      </c>
      <c r="T43" s="69"/>
      <c r="V43" s="1"/>
    </row>
    <row r="44" spans="1:22" x14ac:dyDescent="0.25">
      <c r="A44" s="17">
        <v>1991</v>
      </c>
      <c r="B44" s="23">
        <v>0</v>
      </c>
      <c r="C44" s="59">
        <v>0</v>
      </c>
      <c r="D44" s="59">
        <v>0</v>
      </c>
      <c r="E44" s="59">
        <v>0</v>
      </c>
      <c r="F44" s="59">
        <v>682.32</v>
      </c>
      <c r="G44" s="59">
        <v>1916.06</v>
      </c>
      <c r="H44" s="59">
        <v>3086.33</v>
      </c>
      <c r="I44" s="59">
        <v>2945.5</v>
      </c>
      <c r="J44" s="59">
        <v>2862.19</v>
      </c>
      <c r="K44" s="59">
        <v>3003.02</v>
      </c>
      <c r="L44" s="59">
        <v>1723.66</v>
      </c>
      <c r="M44" s="60">
        <v>848.94</v>
      </c>
      <c r="N44" s="126">
        <f t="shared" si="0"/>
        <v>682.32</v>
      </c>
      <c r="O44" s="122">
        <f t="shared" si="1"/>
        <v>16385.7</v>
      </c>
      <c r="P44" s="120">
        <f t="shared" si="2"/>
        <v>17068.02</v>
      </c>
      <c r="Q44" s="122">
        <f t="shared" si="3"/>
        <v>136.464</v>
      </c>
      <c r="R44" s="122">
        <f t="shared" si="4"/>
        <v>2340.8142857142857</v>
      </c>
      <c r="S44" s="63">
        <f t="shared" si="5"/>
        <v>1422.335</v>
      </c>
      <c r="T44" s="69"/>
      <c r="V44" s="1"/>
    </row>
    <row r="45" spans="1:22" x14ac:dyDescent="0.25">
      <c r="A45" s="17">
        <v>1992</v>
      </c>
      <c r="B45" s="23">
        <v>0</v>
      </c>
      <c r="C45" s="59">
        <v>0</v>
      </c>
      <c r="D45" s="59">
        <v>0</v>
      </c>
      <c r="E45" s="59">
        <v>0</v>
      </c>
      <c r="F45" s="59">
        <v>0</v>
      </c>
      <c r="G45" s="59">
        <v>1401.94</v>
      </c>
      <c r="H45" s="59">
        <v>3815.86</v>
      </c>
      <c r="I45" s="59">
        <v>2528.7600000000002</v>
      </c>
      <c r="J45" s="59">
        <v>3657.77</v>
      </c>
      <c r="K45" s="59">
        <v>1709.7</v>
      </c>
      <c r="L45" s="59">
        <v>1580.45</v>
      </c>
      <c r="M45" s="60">
        <v>1402.06</v>
      </c>
      <c r="N45" s="126">
        <f t="shared" si="0"/>
        <v>0</v>
      </c>
      <c r="O45" s="122">
        <f t="shared" si="1"/>
        <v>16096.54</v>
      </c>
      <c r="P45" s="120">
        <f t="shared" si="2"/>
        <v>16096.54</v>
      </c>
      <c r="Q45" s="122">
        <f t="shared" si="3"/>
        <v>0</v>
      </c>
      <c r="R45" s="122">
        <f t="shared" si="4"/>
        <v>2299.5057142857145</v>
      </c>
      <c r="S45" s="63">
        <f t="shared" si="5"/>
        <v>1341.3783333333333</v>
      </c>
      <c r="T45" s="69"/>
      <c r="V45" s="1"/>
    </row>
    <row r="46" spans="1:22" x14ac:dyDescent="0.25">
      <c r="A46" s="17">
        <v>1993</v>
      </c>
      <c r="B46" s="23">
        <v>0</v>
      </c>
      <c r="C46" s="59">
        <v>0</v>
      </c>
      <c r="D46" s="59">
        <v>0</v>
      </c>
      <c r="E46" s="59">
        <v>0</v>
      </c>
      <c r="F46" s="59">
        <v>0</v>
      </c>
      <c r="G46" s="59">
        <v>948.11</v>
      </c>
      <c r="H46" s="59">
        <v>3254.57</v>
      </c>
      <c r="I46" s="59">
        <v>3403.49</v>
      </c>
      <c r="J46" s="59">
        <v>3723.63</v>
      </c>
      <c r="K46" s="59">
        <v>2319.64</v>
      </c>
      <c r="L46" s="59">
        <v>1756.98</v>
      </c>
      <c r="M46" s="60">
        <v>1190.3</v>
      </c>
      <c r="N46" s="126">
        <f t="shared" si="0"/>
        <v>0</v>
      </c>
      <c r="O46" s="122">
        <f t="shared" si="1"/>
        <v>16596.719999999998</v>
      </c>
      <c r="P46" s="120">
        <f t="shared" si="2"/>
        <v>16596.719999999998</v>
      </c>
      <c r="Q46" s="122">
        <f t="shared" si="3"/>
        <v>0</v>
      </c>
      <c r="R46" s="122">
        <f t="shared" si="4"/>
        <v>2370.9599999999996</v>
      </c>
      <c r="S46" s="63">
        <f t="shared" si="5"/>
        <v>1383.0599999999997</v>
      </c>
      <c r="T46" s="69"/>
      <c r="V46" s="1"/>
    </row>
    <row r="47" spans="1:22" x14ac:dyDescent="0.25">
      <c r="A47" s="17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317.36</v>
      </c>
      <c r="G47" s="59">
        <v>2519.04</v>
      </c>
      <c r="H47" s="59">
        <v>3993.38</v>
      </c>
      <c r="I47" s="59">
        <v>3438.2</v>
      </c>
      <c r="J47" s="59">
        <v>2260</v>
      </c>
      <c r="K47" s="59">
        <v>2702.52</v>
      </c>
      <c r="L47" s="59">
        <v>2202.08</v>
      </c>
      <c r="M47" s="60">
        <v>1376.55</v>
      </c>
      <c r="N47" s="126">
        <f t="shared" si="0"/>
        <v>317.36</v>
      </c>
      <c r="O47" s="122">
        <f t="shared" si="1"/>
        <v>18491.77</v>
      </c>
      <c r="P47" s="120">
        <f t="shared" si="2"/>
        <v>18809.13</v>
      </c>
      <c r="Q47" s="122">
        <f t="shared" si="3"/>
        <v>63.472000000000001</v>
      </c>
      <c r="R47" s="122">
        <f t="shared" si="4"/>
        <v>2641.6814285714286</v>
      </c>
      <c r="S47" s="63">
        <f t="shared" si="5"/>
        <v>1567.4275</v>
      </c>
      <c r="T47" s="69"/>
      <c r="V47" s="1"/>
    </row>
    <row r="48" spans="1:22" x14ac:dyDescent="0.25">
      <c r="A48" s="17">
        <v>1995</v>
      </c>
      <c r="B48" s="23">
        <v>252.44</v>
      </c>
      <c r="C48" s="59">
        <v>0</v>
      </c>
      <c r="D48" s="59">
        <v>0</v>
      </c>
      <c r="E48" s="59">
        <v>0</v>
      </c>
      <c r="F48" s="59">
        <v>630.36</v>
      </c>
      <c r="G48" s="59">
        <v>1870.82</v>
      </c>
      <c r="H48" s="59">
        <v>1621.91</v>
      </c>
      <c r="I48" s="59">
        <v>1140.9100000000001</v>
      </c>
      <c r="J48" s="59">
        <v>4420.83</v>
      </c>
      <c r="K48" s="59">
        <v>4463.2700000000004</v>
      </c>
      <c r="L48" s="59">
        <v>2763.21</v>
      </c>
      <c r="M48" s="60">
        <v>96.99</v>
      </c>
      <c r="N48" s="126">
        <f t="shared" si="0"/>
        <v>882.8</v>
      </c>
      <c r="O48" s="122">
        <f t="shared" si="1"/>
        <v>16377.94</v>
      </c>
      <c r="P48" s="120">
        <f t="shared" si="2"/>
        <v>17260.740000000002</v>
      </c>
      <c r="Q48" s="122">
        <f t="shared" si="3"/>
        <v>176.56</v>
      </c>
      <c r="R48" s="122">
        <f t="shared" si="4"/>
        <v>2339.7057142857143</v>
      </c>
      <c r="S48" s="63">
        <f t="shared" si="5"/>
        <v>1438.3950000000002</v>
      </c>
      <c r="T48" s="69"/>
      <c r="V48" s="1"/>
    </row>
    <row r="49" spans="1:22" x14ac:dyDescent="0.25">
      <c r="A49" s="17">
        <v>1996</v>
      </c>
      <c r="B49" s="23">
        <v>0</v>
      </c>
      <c r="C49" s="59">
        <v>0</v>
      </c>
      <c r="D49" s="59">
        <v>0</v>
      </c>
      <c r="E49" s="59">
        <v>0</v>
      </c>
      <c r="F49" s="59">
        <v>392.73</v>
      </c>
      <c r="G49" s="59">
        <v>3146.62</v>
      </c>
      <c r="H49" s="59">
        <v>3634.56</v>
      </c>
      <c r="I49" s="59">
        <v>3681.38</v>
      </c>
      <c r="J49" s="59">
        <v>4135.2</v>
      </c>
      <c r="K49" s="59">
        <v>2717.2</v>
      </c>
      <c r="L49" s="59">
        <v>2351.44</v>
      </c>
      <c r="M49" s="60">
        <v>602.59</v>
      </c>
      <c r="N49" s="126">
        <f t="shared" si="0"/>
        <v>392.73</v>
      </c>
      <c r="O49" s="122">
        <f t="shared" si="1"/>
        <v>20268.990000000002</v>
      </c>
      <c r="P49" s="120">
        <f t="shared" si="2"/>
        <v>20661.72</v>
      </c>
      <c r="Q49" s="122">
        <f t="shared" si="3"/>
        <v>78.546000000000006</v>
      </c>
      <c r="R49" s="122">
        <f t="shared" si="4"/>
        <v>2895.57</v>
      </c>
      <c r="S49" s="63">
        <f t="shared" si="5"/>
        <v>1721.8100000000002</v>
      </c>
      <c r="T49" s="69"/>
      <c r="V49" s="1"/>
    </row>
    <row r="50" spans="1:22" x14ac:dyDescent="0.25">
      <c r="A50" s="17">
        <v>1997</v>
      </c>
      <c r="B50" s="23">
        <v>0</v>
      </c>
      <c r="C50" s="59">
        <v>0</v>
      </c>
      <c r="D50" s="59">
        <v>0</v>
      </c>
      <c r="E50" s="59">
        <v>0</v>
      </c>
      <c r="F50" s="59">
        <v>974.29</v>
      </c>
      <c r="G50" s="59">
        <v>2366.12</v>
      </c>
      <c r="H50" s="59">
        <v>3790.27</v>
      </c>
      <c r="I50" s="59">
        <v>1546.38</v>
      </c>
      <c r="J50" s="59">
        <v>4034.64</v>
      </c>
      <c r="K50" s="59">
        <v>1512.02</v>
      </c>
      <c r="L50" s="59">
        <v>2391.31</v>
      </c>
      <c r="M50" s="60">
        <v>1260.6300000000001</v>
      </c>
      <c r="N50" s="126">
        <f t="shared" si="0"/>
        <v>974.29</v>
      </c>
      <c r="O50" s="122">
        <f t="shared" si="1"/>
        <v>16901.37</v>
      </c>
      <c r="P50" s="120">
        <f t="shared" si="2"/>
        <v>17875.660000000003</v>
      </c>
      <c r="Q50" s="122">
        <f t="shared" si="3"/>
        <v>194.858</v>
      </c>
      <c r="R50" s="122">
        <f t="shared" si="4"/>
        <v>2414.4814285714283</v>
      </c>
      <c r="S50" s="63">
        <f t="shared" si="5"/>
        <v>1489.6383333333335</v>
      </c>
      <c r="T50" s="69"/>
      <c r="V50" s="1"/>
    </row>
    <row r="51" spans="1:22" x14ac:dyDescent="0.25">
      <c r="A51" s="17">
        <v>1998</v>
      </c>
      <c r="B51" s="23">
        <v>0</v>
      </c>
      <c r="C51" s="59">
        <v>0</v>
      </c>
      <c r="D51" s="59">
        <v>0</v>
      </c>
      <c r="E51" s="59">
        <v>0</v>
      </c>
      <c r="F51" s="59">
        <v>0</v>
      </c>
      <c r="G51" s="59">
        <v>592.27</v>
      </c>
      <c r="H51" s="59">
        <v>3077.2</v>
      </c>
      <c r="I51" s="59">
        <v>4335.55</v>
      </c>
      <c r="J51" s="59">
        <v>4781.92</v>
      </c>
      <c r="K51" s="59">
        <v>3868.28</v>
      </c>
      <c r="L51" s="59">
        <v>2761.79</v>
      </c>
      <c r="M51" s="60">
        <v>2010.24</v>
      </c>
      <c r="N51" s="126">
        <f t="shared" si="0"/>
        <v>0</v>
      </c>
      <c r="O51" s="122">
        <f t="shared" si="1"/>
        <v>21427.250000000004</v>
      </c>
      <c r="P51" s="120">
        <f t="shared" si="2"/>
        <v>21427.250000000004</v>
      </c>
      <c r="Q51" s="122">
        <f t="shared" si="3"/>
        <v>0</v>
      </c>
      <c r="R51" s="122">
        <f t="shared" si="4"/>
        <v>3061.0357142857147</v>
      </c>
      <c r="S51" s="63">
        <f t="shared" si="5"/>
        <v>1785.604166666667</v>
      </c>
      <c r="T51" s="69"/>
      <c r="V51" s="1"/>
    </row>
    <row r="52" spans="1:22" x14ac:dyDescent="0.25">
      <c r="A52" s="17">
        <v>1999</v>
      </c>
      <c r="B52" s="23">
        <v>0</v>
      </c>
      <c r="C52" s="59">
        <v>0</v>
      </c>
      <c r="D52" s="59">
        <v>0</v>
      </c>
      <c r="E52" s="59">
        <v>0</v>
      </c>
      <c r="F52" s="59">
        <v>1851.08</v>
      </c>
      <c r="G52" s="59">
        <v>1650.07</v>
      </c>
      <c r="H52" s="59">
        <v>1284.71</v>
      </c>
      <c r="I52" s="59">
        <v>2989.14</v>
      </c>
      <c r="J52" s="59">
        <v>5309.83</v>
      </c>
      <c r="K52" s="59">
        <v>3088.31</v>
      </c>
      <c r="L52" s="59">
        <v>1406.3</v>
      </c>
      <c r="M52" s="60">
        <v>1181.17</v>
      </c>
      <c r="N52" s="126">
        <f t="shared" si="0"/>
        <v>1851.08</v>
      </c>
      <c r="O52" s="122">
        <f t="shared" si="1"/>
        <v>16909.53</v>
      </c>
      <c r="P52" s="120">
        <f t="shared" si="2"/>
        <v>18760.61</v>
      </c>
      <c r="Q52" s="122">
        <f t="shared" si="3"/>
        <v>370.21600000000001</v>
      </c>
      <c r="R52" s="122">
        <f t="shared" si="4"/>
        <v>2415.6471428571426</v>
      </c>
      <c r="S52" s="63">
        <f t="shared" si="5"/>
        <v>1563.3841666666667</v>
      </c>
      <c r="T52" s="69"/>
      <c r="V52" s="1"/>
    </row>
    <row r="53" spans="1:22" x14ac:dyDescent="0.25">
      <c r="A53" s="17">
        <v>2000</v>
      </c>
      <c r="B53" s="23">
        <v>0</v>
      </c>
      <c r="C53" s="59">
        <v>0</v>
      </c>
      <c r="D53" s="59">
        <v>0</v>
      </c>
      <c r="E53" s="59">
        <v>0</v>
      </c>
      <c r="F53" s="59">
        <v>105.52</v>
      </c>
      <c r="G53" s="59">
        <v>2519.84</v>
      </c>
      <c r="H53" s="59">
        <v>4055.27</v>
      </c>
      <c r="I53" s="59">
        <v>3967</v>
      </c>
      <c r="J53" s="59">
        <v>3094.26</v>
      </c>
      <c r="K53" s="59">
        <v>2665.82</v>
      </c>
      <c r="L53" s="59">
        <v>2479.38</v>
      </c>
      <c r="M53" s="60">
        <v>1616.55</v>
      </c>
      <c r="N53" s="126">
        <f t="shared" si="0"/>
        <v>105.52</v>
      </c>
      <c r="O53" s="122">
        <f t="shared" si="1"/>
        <v>20398.12</v>
      </c>
      <c r="P53" s="120">
        <f t="shared" si="2"/>
        <v>20503.640000000003</v>
      </c>
      <c r="Q53" s="122">
        <f t="shared" si="3"/>
        <v>21.103999999999999</v>
      </c>
      <c r="R53" s="122">
        <f t="shared" si="4"/>
        <v>2914.0171428571425</v>
      </c>
      <c r="S53" s="63">
        <f t="shared" si="5"/>
        <v>1708.636666666667</v>
      </c>
      <c r="T53" s="69"/>
      <c r="V53" s="1"/>
    </row>
    <row r="54" spans="1:22" x14ac:dyDescent="0.25">
      <c r="A54" s="17">
        <v>2001</v>
      </c>
      <c r="B54" s="23">
        <v>0</v>
      </c>
      <c r="C54" s="59">
        <v>0</v>
      </c>
      <c r="D54" s="59">
        <v>0</v>
      </c>
      <c r="E54" s="59">
        <v>0</v>
      </c>
      <c r="F54" s="59">
        <v>0</v>
      </c>
      <c r="G54" s="59">
        <v>2091.6</v>
      </c>
      <c r="H54" s="59">
        <v>2367.9</v>
      </c>
      <c r="I54" s="59">
        <v>3811.69</v>
      </c>
      <c r="J54" s="59">
        <v>3702.2</v>
      </c>
      <c r="K54" s="59">
        <v>3715.69</v>
      </c>
      <c r="L54" s="59">
        <v>2748.54</v>
      </c>
      <c r="M54" s="60">
        <v>1736.75</v>
      </c>
      <c r="N54" s="126">
        <f t="shared" si="0"/>
        <v>0</v>
      </c>
      <c r="O54" s="122">
        <f t="shared" si="1"/>
        <v>20174.37</v>
      </c>
      <c r="P54" s="120">
        <f t="shared" si="2"/>
        <v>20174.37</v>
      </c>
      <c r="Q54" s="122">
        <f t="shared" si="3"/>
        <v>0</v>
      </c>
      <c r="R54" s="122">
        <f t="shared" si="4"/>
        <v>2882.0528571428572</v>
      </c>
      <c r="S54" s="63">
        <f t="shared" si="5"/>
        <v>1681.1975</v>
      </c>
      <c r="T54" s="69"/>
      <c r="V54" s="1"/>
    </row>
    <row r="55" spans="1:22" x14ac:dyDescent="0.25">
      <c r="A55" s="17">
        <v>2002</v>
      </c>
      <c r="B55" s="23">
        <v>0</v>
      </c>
      <c r="C55" s="59">
        <v>0</v>
      </c>
      <c r="D55" s="59">
        <v>0</v>
      </c>
      <c r="E55" s="59">
        <v>0</v>
      </c>
      <c r="F55" s="59">
        <v>0</v>
      </c>
      <c r="G55" s="59">
        <v>2560.9</v>
      </c>
      <c r="H55" s="59">
        <v>2568.63</v>
      </c>
      <c r="I55" s="59">
        <v>2555.15</v>
      </c>
      <c r="J55" s="59">
        <v>2403.0100000000002</v>
      </c>
      <c r="K55" s="59">
        <v>2257.02</v>
      </c>
      <c r="L55" s="59">
        <v>2442.2800000000002</v>
      </c>
      <c r="M55" s="60">
        <v>3578.43</v>
      </c>
      <c r="N55" s="126">
        <f t="shared" si="0"/>
        <v>0</v>
      </c>
      <c r="O55" s="122">
        <f t="shared" si="1"/>
        <v>18365.420000000002</v>
      </c>
      <c r="P55" s="120">
        <f t="shared" si="2"/>
        <v>18365.420000000002</v>
      </c>
      <c r="Q55" s="122">
        <f t="shared" si="3"/>
        <v>0</v>
      </c>
      <c r="R55" s="122">
        <f t="shared" si="4"/>
        <v>2623.6314285714288</v>
      </c>
      <c r="S55" s="63">
        <f t="shared" si="5"/>
        <v>1530.4516666666668</v>
      </c>
      <c r="T55" s="69"/>
      <c r="V55" s="1"/>
    </row>
    <row r="56" spans="1:22" x14ac:dyDescent="0.25">
      <c r="A56" s="17">
        <v>2003</v>
      </c>
      <c r="B56" s="23">
        <v>137.26</v>
      </c>
      <c r="C56" s="59">
        <v>0</v>
      </c>
      <c r="D56" s="59">
        <v>0</v>
      </c>
      <c r="E56" s="59">
        <v>0</v>
      </c>
      <c r="F56" s="59">
        <v>0</v>
      </c>
      <c r="G56" s="59">
        <v>1784.95</v>
      </c>
      <c r="H56" s="59">
        <v>1434.07</v>
      </c>
      <c r="I56" s="59">
        <v>3627.62</v>
      </c>
      <c r="J56" s="59">
        <v>3913.05</v>
      </c>
      <c r="K56" s="59">
        <v>2113.2199999999998</v>
      </c>
      <c r="L56" s="59">
        <v>3090.69</v>
      </c>
      <c r="M56" s="60">
        <v>4285.95</v>
      </c>
      <c r="N56" s="126">
        <f t="shared" si="0"/>
        <v>137.26</v>
      </c>
      <c r="O56" s="122">
        <f t="shared" si="1"/>
        <v>20249.55</v>
      </c>
      <c r="P56" s="120">
        <f t="shared" si="2"/>
        <v>20386.810000000001</v>
      </c>
      <c r="Q56" s="122">
        <f t="shared" si="3"/>
        <v>27.451999999999998</v>
      </c>
      <c r="R56" s="122">
        <f t="shared" si="4"/>
        <v>2892.792857142857</v>
      </c>
      <c r="S56" s="63">
        <f t="shared" si="5"/>
        <v>1698.9008333333334</v>
      </c>
      <c r="T56" s="69"/>
      <c r="V56" s="1"/>
    </row>
    <row r="57" spans="1:22" x14ac:dyDescent="0.25">
      <c r="A57" s="17">
        <v>2004</v>
      </c>
      <c r="B57" s="23">
        <v>726.36</v>
      </c>
      <c r="C57" s="59">
        <v>0</v>
      </c>
      <c r="D57" s="59">
        <v>0</v>
      </c>
      <c r="E57" s="59">
        <v>0</v>
      </c>
      <c r="F57" s="59">
        <v>1048.8800000000001</v>
      </c>
      <c r="G57" s="59">
        <v>2888.97</v>
      </c>
      <c r="H57" s="59">
        <v>3652.42</v>
      </c>
      <c r="I57" s="59">
        <v>2870.32</v>
      </c>
      <c r="J57" s="59">
        <v>3682.96</v>
      </c>
      <c r="K57" s="59">
        <v>3219.42</v>
      </c>
      <c r="L57" s="59">
        <v>3183.62</v>
      </c>
      <c r="M57" s="60">
        <v>2073.9499999999998</v>
      </c>
      <c r="N57" s="126">
        <f t="shared" si="0"/>
        <v>1775.2400000000002</v>
      </c>
      <c r="O57" s="122">
        <f t="shared" si="1"/>
        <v>21571.66</v>
      </c>
      <c r="P57" s="120">
        <f t="shared" si="2"/>
        <v>23346.9</v>
      </c>
      <c r="Q57" s="122">
        <f t="shared" si="3"/>
        <v>355.04800000000006</v>
      </c>
      <c r="R57" s="122">
        <f t="shared" si="4"/>
        <v>3081.6657142857143</v>
      </c>
      <c r="S57" s="63">
        <f t="shared" si="5"/>
        <v>1945.575</v>
      </c>
      <c r="T57" s="69"/>
      <c r="V57" s="1"/>
    </row>
    <row r="58" spans="1:22" x14ac:dyDescent="0.25">
      <c r="A58" s="17">
        <v>2005</v>
      </c>
      <c r="B58" s="23">
        <v>261.02999999999997</v>
      </c>
      <c r="C58" s="59">
        <v>0</v>
      </c>
      <c r="D58" s="59">
        <v>0</v>
      </c>
      <c r="E58" s="59">
        <v>0</v>
      </c>
      <c r="F58" s="59">
        <v>0</v>
      </c>
      <c r="G58" s="59">
        <v>2072.96</v>
      </c>
      <c r="H58" s="59">
        <v>3192.25</v>
      </c>
      <c r="I58" s="59">
        <v>2728.9</v>
      </c>
      <c r="J58" s="59">
        <v>3142.26</v>
      </c>
      <c r="K58" s="59">
        <v>3135.91</v>
      </c>
      <c r="L58" s="59">
        <v>2228.46</v>
      </c>
      <c r="M58" s="60">
        <v>1780.39</v>
      </c>
      <c r="N58" s="126">
        <f t="shared" si="0"/>
        <v>261.02999999999997</v>
      </c>
      <c r="O58" s="122">
        <f t="shared" si="1"/>
        <v>18281.13</v>
      </c>
      <c r="P58" s="120">
        <f t="shared" si="2"/>
        <v>18542.16</v>
      </c>
      <c r="Q58" s="122">
        <f t="shared" si="3"/>
        <v>52.205999999999996</v>
      </c>
      <c r="R58" s="122">
        <f t="shared" si="4"/>
        <v>2611.59</v>
      </c>
      <c r="S58" s="63">
        <f t="shared" si="5"/>
        <v>1545.18</v>
      </c>
      <c r="T58" s="69"/>
      <c r="V58" s="1"/>
    </row>
    <row r="59" spans="1:22" x14ac:dyDescent="0.25">
      <c r="A59" s="17">
        <v>2006</v>
      </c>
      <c r="B59" s="23">
        <v>277.89</v>
      </c>
      <c r="C59" s="59">
        <v>0</v>
      </c>
      <c r="D59" s="59">
        <v>0</v>
      </c>
      <c r="E59" s="59">
        <v>0</v>
      </c>
      <c r="F59" s="59">
        <v>139.84</v>
      </c>
      <c r="G59" s="59">
        <v>2734.85</v>
      </c>
      <c r="H59" s="59">
        <v>2987.94</v>
      </c>
      <c r="I59" s="59">
        <v>3152.97</v>
      </c>
      <c r="J59" s="59">
        <v>3341.01</v>
      </c>
      <c r="K59" s="59">
        <v>4177.45</v>
      </c>
      <c r="L59" s="59">
        <v>3351.72</v>
      </c>
      <c r="M59" s="60">
        <v>2945.14</v>
      </c>
      <c r="N59" s="126">
        <f t="shared" si="0"/>
        <v>417.73</v>
      </c>
      <c r="O59" s="122">
        <f t="shared" si="1"/>
        <v>22691.08</v>
      </c>
      <c r="P59" s="120">
        <f t="shared" si="2"/>
        <v>23108.81</v>
      </c>
      <c r="Q59" s="122">
        <f t="shared" si="3"/>
        <v>83.546000000000006</v>
      </c>
      <c r="R59" s="122">
        <f t="shared" si="4"/>
        <v>3241.5828571428574</v>
      </c>
      <c r="S59" s="63">
        <f t="shared" si="5"/>
        <v>1925.7341666666669</v>
      </c>
      <c r="T59" s="69"/>
      <c r="V59" s="1"/>
    </row>
    <row r="60" spans="1:22" x14ac:dyDescent="0.25">
      <c r="A60" s="17">
        <v>2007</v>
      </c>
      <c r="B60" s="23">
        <v>74.5</v>
      </c>
      <c r="C60" s="59">
        <v>0</v>
      </c>
      <c r="D60" s="59">
        <v>0</v>
      </c>
      <c r="E60" s="59">
        <v>0</v>
      </c>
      <c r="F60" s="59">
        <v>0</v>
      </c>
      <c r="G60" s="59">
        <v>365.18</v>
      </c>
      <c r="H60" s="59">
        <v>3403.78</v>
      </c>
      <c r="I60" s="59">
        <v>4515.54</v>
      </c>
      <c r="J60" s="59">
        <v>5021.82</v>
      </c>
      <c r="K60" s="59">
        <v>4253.9399999999996</v>
      </c>
      <c r="L60" s="59">
        <v>3625.87</v>
      </c>
      <c r="M60" s="60">
        <v>2503.44</v>
      </c>
      <c r="N60" s="126">
        <f t="shared" si="0"/>
        <v>74.5</v>
      </c>
      <c r="O60" s="122">
        <f t="shared" si="1"/>
        <v>23689.569999999996</v>
      </c>
      <c r="P60" s="120">
        <f t="shared" si="2"/>
        <v>23764.069999999996</v>
      </c>
      <c r="Q60" s="122">
        <f t="shared" si="3"/>
        <v>14.9</v>
      </c>
      <c r="R60" s="122">
        <f t="shared" si="4"/>
        <v>3384.2242857142851</v>
      </c>
      <c r="S60" s="63">
        <f t="shared" si="5"/>
        <v>1980.3391666666664</v>
      </c>
      <c r="T60" s="69"/>
      <c r="V60" s="1"/>
    </row>
    <row r="61" spans="1:22" x14ac:dyDescent="0.25">
      <c r="A61" s="17">
        <v>2008</v>
      </c>
      <c r="B61" s="23">
        <v>0</v>
      </c>
      <c r="C61" s="59">
        <v>0</v>
      </c>
      <c r="D61" s="59">
        <v>0</v>
      </c>
      <c r="E61" s="59">
        <v>0</v>
      </c>
      <c r="F61" s="59">
        <v>0</v>
      </c>
      <c r="G61" s="59">
        <v>2451.92</v>
      </c>
      <c r="H61" s="59">
        <v>4260.5200000000004</v>
      </c>
      <c r="I61" s="59">
        <v>4670.3900000000003</v>
      </c>
      <c r="J61" s="59">
        <v>3814.71</v>
      </c>
      <c r="K61" s="59">
        <v>2563.5100000000002</v>
      </c>
      <c r="L61" s="59">
        <v>3548.2</v>
      </c>
      <c r="M61" s="60">
        <v>2539.34</v>
      </c>
      <c r="N61" s="126">
        <f t="shared" si="0"/>
        <v>0</v>
      </c>
      <c r="O61" s="122">
        <f t="shared" si="1"/>
        <v>23848.590000000004</v>
      </c>
      <c r="P61" s="120">
        <f t="shared" si="2"/>
        <v>23848.590000000004</v>
      </c>
      <c r="Q61" s="122">
        <f t="shared" si="3"/>
        <v>0</v>
      </c>
      <c r="R61" s="122">
        <f t="shared" si="4"/>
        <v>3406.9414285714292</v>
      </c>
      <c r="S61" s="63">
        <f t="shared" si="5"/>
        <v>1987.3825000000004</v>
      </c>
      <c r="T61" s="69"/>
    </row>
    <row r="62" spans="1:22" x14ac:dyDescent="0.25">
      <c r="A62" s="17">
        <v>2009</v>
      </c>
      <c r="B62" s="23">
        <v>0</v>
      </c>
      <c r="C62" s="59">
        <v>0</v>
      </c>
      <c r="D62" s="59">
        <v>0</v>
      </c>
      <c r="E62" s="59">
        <v>0</v>
      </c>
      <c r="F62" s="59">
        <v>766.39</v>
      </c>
      <c r="G62" s="59">
        <v>2175.64</v>
      </c>
      <c r="H62" s="59">
        <v>3752.19</v>
      </c>
      <c r="I62" s="59">
        <v>2225.7800000000002</v>
      </c>
      <c r="J62" s="59">
        <v>4933.32</v>
      </c>
      <c r="K62" s="59">
        <v>3125.22</v>
      </c>
      <c r="L62" s="59">
        <v>2549.4499999999998</v>
      </c>
      <c r="M62" s="60">
        <v>1987.37</v>
      </c>
      <c r="N62" s="126">
        <f t="shared" si="0"/>
        <v>766.39</v>
      </c>
      <c r="O62" s="122">
        <f t="shared" si="1"/>
        <v>20748.969999999998</v>
      </c>
      <c r="P62" s="120">
        <f t="shared" si="2"/>
        <v>21515.360000000001</v>
      </c>
      <c r="Q62" s="122">
        <f t="shared" si="3"/>
        <v>153.27799999999999</v>
      </c>
      <c r="R62" s="122">
        <f t="shared" si="4"/>
        <v>2964.1385714285711</v>
      </c>
      <c r="S62" s="63">
        <f t="shared" si="5"/>
        <v>1792.9466666666667</v>
      </c>
      <c r="T62" s="69"/>
    </row>
    <row r="63" spans="1:22" ht="15.75" thickBot="1" x14ac:dyDescent="0.3">
      <c r="A63" s="151">
        <v>2010</v>
      </c>
      <c r="B63" s="135">
        <v>0</v>
      </c>
      <c r="C63" s="91">
        <v>0</v>
      </c>
      <c r="D63" s="91">
        <v>0</v>
      </c>
      <c r="E63" s="91">
        <v>0</v>
      </c>
      <c r="F63" s="91">
        <v>0</v>
      </c>
      <c r="G63" s="91">
        <v>431.45</v>
      </c>
      <c r="H63" s="91">
        <v>2151.15</v>
      </c>
      <c r="I63" s="91">
        <v>3040.88</v>
      </c>
      <c r="J63" s="91">
        <v>3495.74</v>
      </c>
      <c r="K63" s="91">
        <v>3517.08</v>
      </c>
      <c r="L63" s="91">
        <v>2208.98</v>
      </c>
      <c r="M63" s="136">
        <v>915.09</v>
      </c>
      <c r="N63" s="137">
        <f t="shared" si="0"/>
        <v>0</v>
      </c>
      <c r="O63" s="143">
        <f t="shared" si="1"/>
        <v>15760.369999999999</v>
      </c>
      <c r="P63" s="139">
        <f t="shared" si="2"/>
        <v>15760.369999999999</v>
      </c>
      <c r="Q63" s="143">
        <f t="shared" si="3"/>
        <v>0</v>
      </c>
      <c r="R63" s="143">
        <f t="shared" si="4"/>
        <v>2251.4814285714283</v>
      </c>
      <c r="S63" s="147">
        <f t="shared" si="5"/>
        <v>1313.3641666666665</v>
      </c>
      <c r="T63" s="69"/>
    </row>
    <row r="64" spans="1:22" x14ac:dyDescent="0.25">
      <c r="A64" s="127" t="s">
        <v>62</v>
      </c>
      <c r="B64" s="56">
        <f>SMALL(B$3:B$63,COUNTIF(B$3:B$63,0)+1)</f>
        <v>71.41</v>
      </c>
      <c r="C64" s="54">
        <v>0</v>
      </c>
      <c r="D64" s="54">
        <v>0</v>
      </c>
      <c r="E64" s="54">
        <f t="shared" ref="E64:P64" si="6">SMALL(E$3:E$63,COUNTIF(E$3:E$63,0)+1)</f>
        <v>23.8</v>
      </c>
      <c r="F64" s="54">
        <f t="shared" si="6"/>
        <v>75.37</v>
      </c>
      <c r="G64" s="54">
        <f t="shared" si="6"/>
        <v>321.33</v>
      </c>
      <c r="H64" s="54">
        <f t="shared" si="6"/>
        <v>426.45</v>
      </c>
      <c r="I64" s="54">
        <f t="shared" si="6"/>
        <v>604.97</v>
      </c>
      <c r="J64" s="54">
        <f t="shared" si="6"/>
        <v>1495.56</v>
      </c>
      <c r="K64" s="54">
        <f t="shared" si="6"/>
        <v>1512.02</v>
      </c>
      <c r="L64" s="54">
        <f t="shared" si="6"/>
        <v>870.76</v>
      </c>
      <c r="M64" s="55">
        <f t="shared" si="6"/>
        <v>57.52</v>
      </c>
      <c r="N64" s="121">
        <f t="shared" si="6"/>
        <v>71.41</v>
      </c>
      <c r="O64" s="119">
        <f t="shared" si="6"/>
        <v>10540.310000000001</v>
      </c>
      <c r="P64" s="121">
        <f t="shared" si="6"/>
        <v>10540.310000000001</v>
      </c>
      <c r="Q64" s="51"/>
      <c r="R64" s="51"/>
      <c r="S64" s="51"/>
      <c r="T64" s="51"/>
    </row>
    <row r="65" spans="1:20" x14ac:dyDescent="0.25">
      <c r="A65" s="128" t="s">
        <v>63</v>
      </c>
      <c r="B65" s="61">
        <f>MAX(B3:B63)</f>
        <v>833.07</v>
      </c>
      <c r="C65" s="59">
        <f t="shared" ref="C65:P65" si="7">MAX(C3:C63)</f>
        <v>0</v>
      </c>
      <c r="D65" s="59">
        <f t="shared" si="7"/>
        <v>0</v>
      </c>
      <c r="E65" s="59">
        <f t="shared" si="7"/>
        <v>23.8</v>
      </c>
      <c r="F65" s="59">
        <f t="shared" si="7"/>
        <v>1851.08</v>
      </c>
      <c r="G65" s="59">
        <f t="shared" si="7"/>
        <v>3146.62</v>
      </c>
      <c r="H65" s="59">
        <f t="shared" si="7"/>
        <v>4260.5200000000004</v>
      </c>
      <c r="I65" s="59">
        <f t="shared" si="7"/>
        <v>4873.46</v>
      </c>
      <c r="J65" s="59">
        <f t="shared" si="7"/>
        <v>5309.83</v>
      </c>
      <c r="K65" s="59">
        <f t="shared" si="7"/>
        <v>4463.2700000000004</v>
      </c>
      <c r="L65" s="59">
        <f t="shared" si="7"/>
        <v>3625.87</v>
      </c>
      <c r="M65" s="60">
        <f t="shared" si="7"/>
        <v>4285.95</v>
      </c>
      <c r="N65" s="122">
        <f t="shared" si="7"/>
        <v>1851.08</v>
      </c>
      <c r="O65" s="120">
        <f t="shared" si="7"/>
        <v>23848.590000000004</v>
      </c>
      <c r="P65" s="122">
        <f t="shared" si="7"/>
        <v>23848.590000000004</v>
      </c>
      <c r="Q65" s="51"/>
      <c r="R65" s="51"/>
      <c r="S65" s="51"/>
      <c r="T65" s="51"/>
    </row>
    <row r="66" spans="1:20" x14ac:dyDescent="0.25">
      <c r="A66" s="128" t="s">
        <v>83</v>
      </c>
      <c r="B66" s="23">
        <f>SUM(B$3:B$63)/COUNTIF(B$3:B$63,"&gt;0")</f>
        <v>338.10076923076929</v>
      </c>
      <c r="C66" s="23">
        <v>0</v>
      </c>
      <c r="D66" s="23">
        <v>0</v>
      </c>
      <c r="E66" s="23">
        <f t="shared" ref="E66:P66" si="8">SUM(E$3:E$63)/COUNTIF(E$3:E$63,"&gt;0")</f>
        <v>23.8</v>
      </c>
      <c r="F66" s="23">
        <f t="shared" si="8"/>
        <v>632.87562500000001</v>
      </c>
      <c r="G66" s="23">
        <f t="shared" si="8"/>
        <v>1546.644</v>
      </c>
      <c r="H66" s="23">
        <f t="shared" si="8"/>
        <v>2522.1375409836069</v>
      </c>
      <c r="I66" s="23">
        <f t="shared" si="8"/>
        <v>2926.9157377049182</v>
      </c>
      <c r="J66" s="23">
        <f t="shared" si="8"/>
        <v>3263.5557377049186</v>
      </c>
      <c r="K66" s="23">
        <f t="shared" si="8"/>
        <v>2838.9618032786893</v>
      </c>
      <c r="L66" s="23">
        <f t="shared" si="8"/>
        <v>2145.0999999999995</v>
      </c>
      <c r="M66" s="120">
        <f t="shared" si="8"/>
        <v>1503.7460344827582</v>
      </c>
      <c r="N66" s="122">
        <f t="shared" si="8"/>
        <v>606.04666666666662</v>
      </c>
      <c r="O66" s="120">
        <f t="shared" si="8"/>
        <v>16394.203114754095</v>
      </c>
      <c r="P66" s="122">
        <f t="shared" si="8"/>
        <v>16632.647704918032</v>
      </c>
      <c r="Q66" s="51"/>
      <c r="R66" s="51"/>
      <c r="S66" s="51"/>
      <c r="T66" s="69"/>
    </row>
    <row r="67" spans="1:20" x14ac:dyDescent="0.25">
      <c r="A67" s="128" t="s">
        <v>73</v>
      </c>
      <c r="B67" s="23">
        <f t="array" ref="B67">SUM(B$3:B$21)/COUNTIF(B$3:B$21,"&gt;0")</f>
        <v>452.24</v>
      </c>
      <c r="C67" s="23">
        <v>0</v>
      </c>
      <c r="D67" s="23">
        <v>0</v>
      </c>
      <c r="E67" s="23">
        <v>0</v>
      </c>
      <c r="F67" s="23">
        <f t="array" ref="F67">SUM(F$3:F$21)/COUNTIF(F$3:F$21,"&gt;0")</f>
        <v>220.17</v>
      </c>
      <c r="G67" s="23">
        <f t="array" ref="G67">SUM(G$3:G$21)/COUNTIF(G$3:G$21,"&gt;0")</f>
        <v>872.17357142857145</v>
      </c>
      <c r="H67" s="23">
        <f t="array" ref="H67">SUM(H$3:H$21)/COUNTIF(H$3:H$21,"&gt;0")</f>
        <v>2174.8552631578946</v>
      </c>
      <c r="I67" s="23">
        <f t="array" ref="I67">SUM(I$3:I$21)/COUNTIF(I$3:I$21,"&gt;0")</f>
        <v>2626.8852631578943</v>
      </c>
      <c r="J67" s="23">
        <f t="array" ref="J67">SUM(J$3:J$21)/COUNTIF(J$3:J$21,"&gt;0")</f>
        <v>2520.6115789473683</v>
      </c>
      <c r="K67" s="23">
        <f t="array" ref="K67">SUM(K$3:K$21)/COUNTIF(K$3:K$21,"&gt;0")</f>
        <v>2528.648947368421</v>
      </c>
      <c r="L67" s="23">
        <f t="array" ref="L67">SUM(L$3:L$21)/COUNTIF(L$3:L$21,"&gt;0")</f>
        <v>2078.8115789473691</v>
      </c>
      <c r="M67" s="120">
        <f t="array" ref="M67">SUM(M$3:M$21)/COUNTIF(M$3:M$21,"&gt;0")</f>
        <v>1621.6222222222223</v>
      </c>
      <c r="N67" s="122">
        <f t="array" ref="N67">SUM(N$3:N$21)/COUNTIF(N$3:N$21,"&gt;0")</f>
        <v>374.88333333333338</v>
      </c>
      <c r="O67" s="120">
        <f t="array" ref="O67">SUM(O$3:O$21)/COUNTIF(O$3:O$21,"&gt;0")</f>
        <v>14108.740526315791</v>
      </c>
      <c r="P67" s="122">
        <f t="array" ref="P67">SUM(P$3:P$21)/COUNTIF(P$3:P$21,"&gt;0")</f>
        <v>14167.932631578946</v>
      </c>
      <c r="Q67" s="51"/>
      <c r="R67" s="51"/>
      <c r="S67" s="51"/>
      <c r="T67" s="69"/>
    </row>
    <row r="68" spans="1:20" x14ac:dyDescent="0.25">
      <c r="A68" s="128" t="s">
        <v>70</v>
      </c>
      <c r="B68" s="23">
        <f t="array" ref="B68">SUM(B$22:B$52)/COUNTIF(B$22:B$52,"&gt;0")</f>
        <v>335.63166666666666</v>
      </c>
      <c r="C68" s="23">
        <v>0</v>
      </c>
      <c r="D68" s="23">
        <v>0</v>
      </c>
      <c r="E68" s="23">
        <f t="array" ref="E68">SUM(E$22:E$52)/COUNTIF(E$22:E$52,"&gt;0")</f>
        <v>23.8</v>
      </c>
      <c r="F68" s="23">
        <f t="array" ref="F68">SUM(F$22:F$52)/COUNTIF(F$22:F$52,"&gt;0")</f>
        <v>713.20090909090914</v>
      </c>
      <c r="G68" s="23">
        <f t="array" ref="G68">SUM(G$22:G$52)/COUNTIF(G$22:G$52,"&gt;0")</f>
        <v>1721.7404000000001</v>
      </c>
      <c r="H68" s="23">
        <f t="array" ref="H68">SUM(H$22:H$52)/COUNTIF(H$22:H$52,"&gt;0")</f>
        <v>2538.7748387096776</v>
      </c>
      <c r="I68" s="23">
        <f t="array" ref="I68">SUM(I$22:I$52)/COUNTIF(I$22:I$52,"&gt;0")</f>
        <v>2950.4774193548387</v>
      </c>
      <c r="J68" s="23">
        <f t="array" ref="J68">SUM(J$22:J$52)/COUNTIF(J$22:J$52,"&gt;0")</f>
        <v>3569.0625806451608</v>
      </c>
      <c r="K68" s="23">
        <f t="array" ref="K68">SUM(K$22:K$52)/COUNTIF(K$22:K$52,"&gt;0")</f>
        <v>2915.7438709677417</v>
      </c>
      <c r="L68" s="23">
        <f t="array" ref="L68">SUM(L$22:L$52)/COUNTIF(L$22:L$52,"&gt;0")</f>
        <v>1932.1448387096777</v>
      </c>
      <c r="M68" s="120">
        <f t="array" ref="M68">SUM(M$22:M$52)/COUNTIF(M$22:M$52,"&gt;0")</f>
        <v>1105.7127586206898</v>
      </c>
      <c r="N68" s="122">
        <f t="array" ref="N68">SUM(N$22:N$52)/COUNTIF(N$22:N$52,"&gt;0")</f>
        <v>705.91428571428571</v>
      </c>
      <c r="O68" s="120">
        <f t="array" ref="O68">SUM(O$22:O$52)/COUNTIF(O$22:O$52,"&gt;0")</f>
        <v>16329.080322580645</v>
      </c>
      <c r="P68" s="122">
        <f t="array" ref="P68">SUM(P$22:P$52)/COUNTIF(P$22:P$52,"&gt;0")</f>
        <v>16647.880322580644</v>
      </c>
      <c r="Q68" s="51"/>
      <c r="R68" s="51"/>
      <c r="S68" s="51"/>
      <c r="T68" s="69"/>
    </row>
    <row r="69" spans="1:20" x14ac:dyDescent="0.25">
      <c r="A69" s="128" t="s">
        <v>84</v>
      </c>
      <c r="B69" s="23">
        <f>SUM(B$22:B$63)/COUNTIF(B$22:B$63,"&gt;0")</f>
        <v>317.34818181818184</v>
      </c>
      <c r="C69" s="23">
        <v>0</v>
      </c>
      <c r="D69" s="23">
        <v>0</v>
      </c>
      <c r="E69" s="23">
        <f t="shared" ref="E69:P69" si="9">SUM(E$22:E$63)/COUNTIF(E$22:E$63,"&gt;0")</f>
        <v>23.8</v>
      </c>
      <c r="F69" s="23">
        <f t="shared" si="9"/>
        <v>660.3893333333333</v>
      </c>
      <c r="G69" s="23">
        <f t="shared" si="9"/>
        <v>1808.9380555555554</v>
      </c>
      <c r="H69" s="23">
        <f t="shared" si="9"/>
        <v>2679.241428571429</v>
      </c>
      <c r="I69" s="23">
        <f t="shared" si="9"/>
        <v>3062.6438095238095</v>
      </c>
      <c r="J69" s="23">
        <f t="shared" si="9"/>
        <v>3599.6495238095231</v>
      </c>
      <c r="K69" s="23">
        <f t="shared" si="9"/>
        <v>2979.3414285714289</v>
      </c>
      <c r="L69" s="23">
        <f t="shared" si="9"/>
        <v>2175.0876190476192</v>
      </c>
      <c r="M69" s="120">
        <f t="shared" si="9"/>
        <v>1450.7017499999999</v>
      </c>
      <c r="N69" s="122">
        <f t="shared" si="9"/>
        <v>639.06999999999994</v>
      </c>
      <c r="O69" s="120">
        <f t="shared" si="9"/>
        <v>17428.102857142854</v>
      </c>
      <c r="P69" s="122">
        <f t="shared" si="9"/>
        <v>17747.637857142858</v>
      </c>
      <c r="Q69" s="51"/>
      <c r="R69" s="51"/>
      <c r="S69" s="51"/>
      <c r="T69" s="69"/>
    </row>
    <row r="70" spans="1:20" x14ac:dyDescent="0.25">
      <c r="A70" s="129" t="s">
        <v>85</v>
      </c>
      <c r="B70" s="23">
        <f>SUM(B$53:B$63)/COUNTIF(B$53:B$63,"&gt;0")</f>
        <v>295.40800000000002</v>
      </c>
      <c r="C70" s="23">
        <v>0</v>
      </c>
      <c r="D70" s="23">
        <v>0</v>
      </c>
      <c r="E70" s="23">
        <v>0</v>
      </c>
      <c r="F70" s="23">
        <f t="shared" ref="F70:P70" si="10">SUM(F$53:F$63)/COUNTIF(F$53:F$63,"&gt;0")</f>
        <v>515.15750000000003</v>
      </c>
      <c r="G70" s="23">
        <f t="shared" si="10"/>
        <v>2007.1145454545454</v>
      </c>
      <c r="H70" s="23">
        <f t="shared" si="10"/>
        <v>3075.1018181818176</v>
      </c>
      <c r="I70" s="23">
        <f t="shared" si="10"/>
        <v>3378.7490909090907</v>
      </c>
      <c r="J70" s="23">
        <f t="shared" si="10"/>
        <v>3685.8490909090906</v>
      </c>
      <c r="K70" s="23">
        <f t="shared" si="10"/>
        <v>3158.5709090909095</v>
      </c>
      <c r="L70" s="23">
        <f t="shared" si="10"/>
        <v>2859.7445454545455</v>
      </c>
      <c r="M70" s="120">
        <f t="shared" si="10"/>
        <v>2360.2181818181816</v>
      </c>
      <c r="N70" s="122">
        <f t="shared" si="10"/>
        <v>505.38142857142856</v>
      </c>
      <c r="O70" s="120">
        <f t="shared" si="10"/>
        <v>20525.348181818183</v>
      </c>
      <c r="P70" s="122">
        <f t="shared" si="10"/>
        <v>20846.954545454544</v>
      </c>
      <c r="Q70" s="51"/>
      <c r="R70" s="51"/>
      <c r="S70" s="51"/>
      <c r="T70" s="69"/>
    </row>
    <row r="71" spans="1:20" x14ac:dyDescent="0.25">
      <c r="A71" s="130" t="s">
        <v>65</v>
      </c>
      <c r="B71" s="23">
        <f t="array" ref="B71">MEDIAN(IF(B$3:B$63&lt;&gt;0,B$3:B$63))</f>
        <v>261.02999999999997</v>
      </c>
      <c r="C71" s="23">
        <v>0</v>
      </c>
      <c r="D71" s="23">
        <v>0</v>
      </c>
      <c r="E71" s="23">
        <f t="array" ref="E71">MEDIAN(IF(E$3:E$63&lt;&gt;0,E$3:E$63))</f>
        <v>23.8</v>
      </c>
      <c r="F71" s="23">
        <f t="array" ref="F71">MEDIAN(IF(F$3:F$63&lt;&gt;0,F$3:F$63))</f>
        <v>656.34</v>
      </c>
      <c r="G71" s="23">
        <f t="array" ref="G71">MEDIAN(IF(G$3:G$63&lt;&gt;0,G$3:G$63))</f>
        <v>1526.0050000000001</v>
      </c>
      <c r="H71" s="23">
        <f t="array" ref="H71">MEDIAN(IF(H$3:H$63&lt;&gt;0,H$3:H$63))</f>
        <v>2483.34</v>
      </c>
      <c r="I71" s="23">
        <f t="array" ref="I71">MEDIAN(IF(I$3:I$63&lt;&gt;0,I$3:I$63))</f>
        <v>2945.5</v>
      </c>
      <c r="J71" s="23">
        <f t="array" ref="J71">MEDIAN(IF(J$3:J$63&lt;&gt;0,J$3:J$63))</f>
        <v>3256.91</v>
      </c>
      <c r="K71" s="23">
        <f t="array" ref="K71">MEDIAN(IF(K$3:K$63&lt;&gt;0,K$3:K$63))</f>
        <v>2702.52</v>
      </c>
      <c r="L71" s="23">
        <f t="array" ref="L71">MEDIAN(IF(L$3:L$63&lt;&gt;0,L$3:L$63))</f>
        <v>2112.4299999999998</v>
      </c>
      <c r="M71" s="120">
        <f t="array" ref="M71">MEDIAN(IF(M$3:M$63&lt;&gt;0,M$3:M$63))</f>
        <v>1574.9</v>
      </c>
      <c r="N71" s="122">
        <f t="array" ref="N71">MEDIAN(IF(N$3:N$63&lt;&gt;0,N$3:N$63))</f>
        <v>405.23</v>
      </c>
      <c r="O71" s="120">
        <f t="array" ref="O71">MEDIAN(IF(O$3:O$63&lt;&gt;0,O$3:O$63))</f>
        <v>15951.310000000001</v>
      </c>
      <c r="P71" s="122">
        <f t="array" ref="P71">MEDIAN(IF(P$3:P$63&lt;&gt;0,P$3:P$63))</f>
        <v>16096.54</v>
      </c>
      <c r="Q71" s="51"/>
      <c r="R71" s="51"/>
      <c r="S71" s="51"/>
      <c r="T71" s="69"/>
    </row>
    <row r="72" spans="1:20" ht="15.75" thickBot="1" x14ac:dyDescent="0.3">
      <c r="A72" s="131" t="s">
        <v>68</v>
      </c>
      <c r="B72" s="24">
        <f t="array" ref="B72">MEDIAN(IF(B$53:B$63&lt;&gt;0,B$53:B$63))</f>
        <v>261.02999999999997</v>
      </c>
      <c r="C72" s="24">
        <v>0</v>
      </c>
      <c r="D72" s="24">
        <v>0</v>
      </c>
      <c r="E72" s="24">
        <v>0</v>
      </c>
      <c r="F72" s="24">
        <f t="array" ref="F72">MEDIAN(IF(F$53:F$63&lt;&gt;0,F$53:F$63))</f>
        <v>453.11500000000001</v>
      </c>
      <c r="G72" s="24">
        <f t="array" ref="G72">MEDIAN(IF(G$53:G$63&lt;&gt;0,G$53:G$63))</f>
        <v>2175.64</v>
      </c>
      <c r="H72" s="24">
        <f t="array" ref="H72">MEDIAN(IF(H$53:H$63&lt;&gt;0,H$53:H$63))</f>
        <v>3192.25</v>
      </c>
      <c r="I72" s="24">
        <f t="array" ref="I72">MEDIAN(IF(I$53:I$63&lt;&gt;0,I$53:I$63))</f>
        <v>3152.97</v>
      </c>
      <c r="J72" s="24">
        <f t="array" ref="J72">MEDIAN(IF(J$53:J$63&lt;&gt;0,J$53:J$63))</f>
        <v>3682.96</v>
      </c>
      <c r="K72" s="24">
        <f t="array" ref="K72">MEDIAN(IF(K$53:K$63&lt;&gt;0,K$53:K$63))</f>
        <v>3135.91</v>
      </c>
      <c r="L72" s="24">
        <f t="array" ref="L72">MEDIAN(IF(L$53:L$63&lt;&gt;0,L$53:L$63))</f>
        <v>2748.54</v>
      </c>
      <c r="M72" s="144">
        <f t="array" ref="M72">MEDIAN(IF(M$53:M$63&lt;&gt;0,M$53:M$63))</f>
        <v>2073.9499999999998</v>
      </c>
      <c r="N72" s="143">
        <f t="array" ref="N72">MEDIAN(IF(N$53:N$63&lt;&gt;0,N$53:N$63))</f>
        <v>261.02999999999997</v>
      </c>
      <c r="O72" s="144">
        <f t="array" ref="O72">MEDIAN(IF(O$53:O$63&lt;&gt;0,O$53:O$63))</f>
        <v>20398.12</v>
      </c>
      <c r="P72" s="143">
        <f t="array" ref="P72">MEDIAN(IF(P$53:P$63&lt;&gt;0,P$53:P$63))</f>
        <v>20503.640000000003</v>
      </c>
      <c r="Q72" s="51"/>
      <c r="R72" s="51"/>
      <c r="S72" s="51"/>
      <c r="T72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3 C65:D65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2"/>
  <sheetViews>
    <sheetView zoomScale="90" zoomScaleNormal="90" workbookViewId="0">
      <selection activeCell="T1" sqref="T1"/>
    </sheetView>
  </sheetViews>
  <sheetFormatPr defaultRowHeight="15" x14ac:dyDescent="0.25"/>
  <cols>
    <col min="1" max="1" width="24.140625" customWidth="1"/>
    <col min="2" max="13" width="7.7109375" customWidth="1"/>
    <col min="14" max="18" width="8.7109375" customWidth="1"/>
    <col min="19" max="19" width="10.7109375" customWidth="1"/>
    <col min="20" max="20" width="8.7109375" customWidth="1"/>
  </cols>
  <sheetData>
    <row r="1" spans="1:20" ht="19.5" thickBot="1" x14ac:dyDescent="0.3">
      <c r="A1" s="232" t="s">
        <v>33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98" t="s">
        <v>16</v>
      </c>
      <c r="T1" s="123"/>
    </row>
    <row r="2" spans="1:20" ht="30" customHeight="1" thickBot="1" x14ac:dyDescent="0.3">
      <c r="A2" s="15" t="s">
        <v>17</v>
      </c>
      <c r="B2" s="9" t="s">
        <v>13</v>
      </c>
      <c r="C2" s="5" t="s">
        <v>14</v>
      </c>
      <c r="D2" s="5" t="s">
        <v>3</v>
      </c>
      <c r="E2" s="9" t="s">
        <v>4</v>
      </c>
      <c r="F2" s="5" t="s">
        <v>5</v>
      </c>
      <c r="G2" s="5" t="s">
        <v>6</v>
      </c>
      <c r="H2" s="5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9" t="s">
        <v>12</v>
      </c>
      <c r="N2" s="12" t="s">
        <v>183</v>
      </c>
      <c r="O2" s="5" t="s">
        <v>184</v>
      </c>
      <c r="P2" s="9" t="s">
        <v>36</v>
      </c>
      <c r="Q2" s="95" t="s">
        <v>153</v>
      </c>
      <c r="R2" s="95" t="s">
        <v>154</v>
      </c>
      <c r="S2" s="100" t="s">
        <v>155</v>
      </c>
      <c r="T2" s="118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537.53</v>
      </c>
      <c r="H3" s="88">
        <v>983.82</v>
      </c>
      <c r="I3" s="88">
        <v>1777.22</v>
      </c>
      <c r="J3" s="88">
        <v>1676.06</v>
      </c>
      <c r="K3" s="88">
        <v>1352.75</v>
      </c>
      <c r="L3" s="88">
        <v>1309.1099999999999</v>
      </c>
      <c r="M3" s="132">
        <v>1082.99</v>
      </c>
      <c r="N3" s="133">
        <f>SUM(B3:F3)</f>
        <v>0</v>
      </c>
      <c r="O3" s="134">
        <f>SUM(G3:M3)</f>
        <v>8719.48</v>
      </c>
      <c r="P3" s="119">
        <f>SUM(B3:M3)</f>
        <v>8719.48</v>
      </c>
      <c r="Q3" s="121">
        <f>AVERAGE(B3:F3)</f>
        <v>0</v>
      </c>
      <c r="R3" s="121">
        <f>AVERAGE(G3:M3)</f>
        <v>1245.6399999999999</v>
      </c>
      <c r="S3" s="121">
        <f>AVERAGE(B3:M3)</f>
        <v>726.62333333333333</v>
      </c>
      <c r="T3" s="69"/>
    </row>
    <row r="4" spans="1:20" x14ac:dyDescent="0.25">
      <c r="A4" s="17">
        <v>1951</v>
      </c>
      <c r="B4" s="23">
        <v>0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1477.71</v>
      </c>
      <c r="I4" s="59">
        <v>1922.01</v>
      </c>
      <c r="J4" s="59">
        <v>2207.64</v>
      </c>
      <c r="K4" s="59">
        <v>1465.81</v>
      </c>
      <c r="L4" s="59">
        <v>1184.1500000000001</v>
      </c>
      <c r="M4" s="60">
        <v>438.35</v>
      </c>
      <c r="N4" s="126">
        <f t="shared" ref="N4:N63" si="0">SUM(B4:F4)</f>
        <v>0</v>
      </c>
      <c r="O4" s="122">
        <f t="shared" ref="O4:O63" si="1">SUM(G4:M4)</f>
        <v>8695.67</v>
      </c>
      <c r="P4" s="120">
        <f t="shared" ref="P4:P63" si="2">SUM(B4:M4)</f>
        <v>8695.67</v>
      </c>
      <c r="Q4" s="122">
        <f t="shared" ref="Q4:Q63" si="3">AVERAGE(B4:F4)</f>
        <v>0</v>
      </c>
      <c r="R4" s="122">
        <f t="shared" ref="R4:R63" si="4">AVERAGE(G4:M4)</f>
        <v>1242.2385714285715</v>
      </c>
      <c r="S4" s="122">
        <f t="shared" ref="S4:S63" si="5">AVERAGE(B4:M4)</f>
        <v>724.63916666666671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124.96</v>
      </c>
      <c r="H5" s="59">
        <v>1231.75</v>
      </c>
      <c r="I5" s="59">
        <v>2302.84</v>
      </c>
      <c r="J5" s="59">
        <v>2086.64</v>
      </c>
      <c r="K5" s="59">
        <v>1735.56</v>
      </c>
      <c r="L5" s="59">
        <v>1096.8800000000001</v>
      </c>
      <c r="M5" s="60">
        <v>1154.4000000000001</v>
      </c>
      <c r="N5" s="126">
        <f t="shared" si="0"/>
        <v>0</v>
      </c>
      <c r="O5" s="122">
        <f t="shared" si="1"/>
        <v>9733.0300000000007</v>
      </c>
      <c r="P5" s="120">
        <f t="shared" si="2"/>
        <v>9733.0300000000007</v>
      </c>
      <c r="Q5" s="122">
        <f t="shared" si="3"/>
        <v>0</v>
      </c>
      <c r="R5" s="122">
        <f t="shared" si="4"/>
        <v>1390.4328571428573</v>
      </c>
      <c r="S5" s="122">
        <f t="shared" si="5"/>
        <v>811.08583333333343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1368.61</v>
      </c>
      <c r="I6" s="59">
        <v>2411.94</v>
      </c>
      <c r="J6" s="59">
        <v>2146.15</v>
      </c>
      <c r="K6" s="59">
        <v>1711.76</v>
      </c>
      <c r="L6" s="59">
        <v>1277.3699999999999</v>
      </c>
      <c r="M6" s="60">
        <v>1273.4100000000001</v>
      </c>
      <c r="N6" s="126">
        <f t="shared" si="0"/>
        <v>0</v>
      </c>
      <c r="O6" s="122">
        <f t="shared" si="1"/>
        <v>10189.240000000002</v>
      </c>
      <c r="P6" s="120">
        <f t="shared" si="2"/>
        <v>10189.240000000002</v>
      </c>
      <c r="Q6" s="122">
        <f t="shared" si="3"/>
        <v>0</v>
      </c>
      <c r="R6" s="122">
        <f t="shared" si="4"/>
        <v>1455.6057142857146</v>
      </c>
      <c r="S6" s="122">
        <f t="shared" si="5"/>
        <v>849.10333333333347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470.09</v>
      </c>
      <c r="H7" s="59">
        <v>1354.73</v>
      </c>
      <c r="I7" s="59">
        <v>1346.8</v>
      </c>
      <c r="J7" s="59">
        <v>1491.59</v>
      </c>
      <c r="K7" s="59">
        <v>1295.23</v>
      </c>
      <c r="L7" s="59">
        <v>1138.53</v>
      </c>
      <c r="M7" s="60">
        <v>1146.46</v>
      </c>
      <c r="N7" s="126">
        <f t="shared" si="0"/>
        <v>0</v>
      </c>
      <c r="O7" s="122">
        <f t="shared" si="1"/>
        <v>8243.43</v>
      </c>
      <c r="P7" s="120">
        <f t="shared" si="2"/>
        <v>8243.43</v>
      </c>
      <c r="Q7" s="122">
        <f t="shared" si="3"/>
        <v>0</v>
      </c>
      <c r="R7" s="122">
        <f t="shared" si="4"/>
        <v>1177.6328571428571</v>
      </c>
      <c r="S7" s="122">
        <f t="shared" si="5"/>
        <v>686.95249999999999</v>
      </c>
      <c r="T7" s="69"/>
    </row>
    <row r="8" spans="1:20" x14ac:dyDescent="0.25">
      <c r="A8" s="17">
        <v>1955</v>
      </c>
      <c r="B8" s="23">
        <v>0</v>
      </c>
      <c r="C8" s="59">
        <v>0</v>
      </c>
      <c r="D8" s="59">
        <v>0</v>
      </c>
      <c r="E8" s="59">
        <v>0</v>
      </c>
      <c r="F8" s="59">
        <v>0</v>
      </c>
      <c r="G8" s="59">
        <v>238.02</v>
      </c>
      <c r="H8" s="59">
        <v>1434.07</v>
      </c>
      <c r="I8" s="59">
        <v>1400.35</v>
      </c>
      <c r="J8" s="59">
        <v>1194.07</v>
      </c>
      <c r="K8" s="59">
        <v>1370.6</v>
      </c>
      <c r="L8" s="59">
        <v>900.51</v>
      </c>
      <c r="M8" s="60">
        <v>0</v>
      </c>
      <c r="N8" s="126">
        <f t="shared" si="0"/>
        <v>0</v>
      </c>
      <c r="O8" s="122">
        <f t="shared" si="1"/>
        <v>6537.619999999999</v>
      </c>
      <c r="P8" s="120">
        <f t="shared" si="2"/>
        <v>6537.619999999999</v>
      </c>
      <c r="Q8" s="122">
        <f t="shared" si="3"/>
        <v>0</v>
      </c>
      <c r="R8" s="122">
        <f t="shared" si="4"/>
        <v>933.94571428571419</v>
      </c>
      <c r="S8" s="122">
        <f t="shared" si="5"/>
        <v>544.80166666666662</v>
      </c>
      <c r="T8" s="69"/>
    </row>
    <row r="9" spans="1:20" x14ac:dyDescent="0.25">
      <c r="A9" s="17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384.8</v>
      </c>
      <c r="H9" s="59">
        <v>1670.11</v>
      </c>
      <c r="I9" s="59">
        <v>2106.48</v>
      </c>
      <c r="J9" s="59">
        <v>1368.61</v>
      </c>
      <c r="K9" s="59">
        <v>1330.93</v>
      </c>
      <c r="L9" s="59">
        <v>1126.6300000000001</v>
      </c>
      <c r="M9" s="60">
        <v>763.65</v>
      </c>
      <c r="N9" s="126">
        <f t="shared" si="0"/>
        <v>0</v>
      </c>
      <c r="O9" s="122">
        <f t="shared" si="1"/>
        <v>8751.2099999999991</v>
      </c>
      <c r="P9" s="120">
        <f t="shared" si="2"/>
        <v>8751.2099999999991</v>
      </c>
      <c r="Q9" s="122">
        <f t="shared" si="3"/>
        <v>0</v>
      </c>
      <c r="R9" s="122">
        <f t="shared" si="4"/>
        <v>1250.1728571428571</v>
      </c>
      <c r="S9" s="122">
        <f t="shared" si="5"/>
        <v>729.26749999999993</v>
      </c>
      <c r="T9" s="69"/>
    </row>
    <row r="10" spans="1:20" x14ac:dyDescent="0.25">
      <c r="A10" s="17">
        <v>1957</v>
      </c>
      <c r="B10" s="23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301.49</v>
      </c>
      <c r="I10" s="59">
        <v>1493.57</v>
      </c>
      <c r="J10" s="59">
        <v>2227.4699999999998</v>
      </c>
      <c r="K10" s="59">
        <v>1614.57</v>
      </c>
      <c r="L10" s="59">
        <v>938.2</v>
      </c>
      <c r="M10" s="60">
        <v>551.41</v>
      </c>
      <c r="N10" s="126">
        <f t="shared" si="0"/>
        <v>0</v>
      </c>
      <c r="O10" s="122">
        <f t="shared" si="1"/>
        <v>7126.7099999999991</v>
      </c>
      <c r="P10" s="120">
        <f t="shared" si="2"/>
        <v>7126.7099999999991</v>
      </c>
      <c r="Q10" s="122">
        <f t="shared" si="3"/>
        <v>0</v>
      </c>
      <c r="R10" s="122">
        <f t="shared" si="4"/>
        <v>1018.1014285714284</v>
      </c>
      <c r="S10" s="122">
        <f t="shared" si="5"/>
        <v>593.89249999999993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269.76</v>
      </c>
      <c r="I11" s="59">
        <v>1981.52</v>
      </c>
      <c r="J11" s="59">
        <v>1564.98</v>
      </c>
      <c r="K11" s="59">
        <v>1332.91</v>
      </c>
      <c r="L11" s="59">
        <v>944.15</v>
      </c>
      <c r="M11" s="60">
        <v>825.14</v>
      </c>
      <c r="N11" s="126">
        <f t="shared" si="0"/>
        <v>0</v>
      </c>
      <c r="O11" s="122">
        <f t="shared" si="1"/>
        <v>6918.46</v>
      </c>
      <c r="P11" s="120">
        <f t="shared" si="2"/>
        <v>6918.46</v>
      </c>
      <c r="Q11" s="122">
        <f t="shared" si="3"/>
        <v>0</v>
      </c>
      <c r="R11" s="122">
        <f t="shared" si="4"/>
        <v>988.35142857142853</v>
      </c>
      <c r="S11" s="122">
        <f t="shared" si="5"/>
        <v>576.5383333333333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1047.29</v>
      </c>
      <c r="I12" s="59">
        <v>1965.65</v>
      </c>
      <c r="J12" s="59">
        <v>1638.37</v>
      </c>
      <c r="K12" s="59">
        <v>1503.49</v>
      </c>
      <c r="L12" s="59">
        <v>1120.68</v>
      </c>
      <c r="M12" s="60">
        <v>0</v>
      </c>
      <c r="N12" s="126">
        <f t="shared" si="0"/>
        <v>0</v>
      </c>
      <c r="O12" s="122">
        <f t="shared" si="1"/>
        <v>7275.48</v>
      </c>
      <c r="P12" s="120">
        <f t="shared" si="2"/>
        <v>7275.48</v>
      </c>
      <c r="Q12" s="122">
        <f t="shared" si="3"/>
        <v>0</v>
      </c>
      <c r="R12" s="122">
        <f t="shared" si="4"/>
        <v>1039.3542857142857</v>
      </c>
      <c r="S12" s="122">
        <f t="shared" si="5"/>
        <v>606.29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111.08</v>
      </c>
      <c r="H13" s="59">
        <v>882.66</v>
      </c>
      <c r="I13" s="59">
        <v>1755.4</v>
      </c>
      <c r="J13" s="59">
        <v>2011.27</v>
      </c>
      <c r="K13" s="59">
        <v>1380.52</v>
      </c>
      <c r="L13" s="59">
        <v>1293.24</v>
      </c>
      <c r="M13" s="60">
        <v>511.74</v>
      </c>
      <c r="N13" s="126">
        <f t="shared" si="0"/>
        <v>0</v>
      </c>
      <c r="O13" s="122">
        <f t="shared" si="1"/>
        <v>7945.91</v>
      </c>
      <c r="P13" s="120">
        <f t="shared" si="2"/>
        <v>7945.91</v>
      </c>
      <c r="Q13" s="122">
        <f t="shared" si="3"/>
        <v>0</v>
      </c>
      <c r="R13" s="122">
        <f t="shared" si="4"/>
        <v>1135.1299999999999</v>
      </c>
      <c r="S13" s="122">
        <f t="shared" si="5"/>
        <v>662.15916666666669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912.41</v>
      </c>
      <c r="I14" s="59">
        <v>1065.1400000000001</v>
      </c>
      <c r="J14" s="59">
        <v>1777.22</v>
      </c>
      <c r="K14" s="59">
        <v>1955.73</v>
      </c>
      <c r="L14" s="59">
        <v>628.77</v>
      </c>
      <c r="M14" s="60">
        <v>83.31</v>
      </c>
      <c r="N14" s="126">
        <f t="shared" si="0"/>
        <v>0</v>
      </c>
      <c r="O14" s="122">
        <f t="shared" si="1"/>
        <v>6422.5800000000008</v>
      </c>
      <c r="P14" s="120">
        <f t="shared" si="2"/>
        <v>6422.5800000000008</v>
      </c>
      <c r="Q14" s="122">
        <f t="shared" si="3"/>
        <v>0</v>
      </c>
      <c r="R14" s="122">
        <f t="shared" si="4"/>
        <v>917.51142857142872</v>
      </c>
      <c r="S14" s="122">
        <f t="shared" si="5"/>
        <v>535.21500000000003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87.27</v>
      </c>
      <c r="H15" s="59">
        <v>1906.14</v>
      </c>
      <c r="I15" s="59">
        <v>1676.06</v>
      </c>
      <c r="J15" s="59">
        <v>2171.9299999999998</v>
      </c>
      <c r="K15" s="59">
        <v>1473.74</v>
      </c>
      <c r="L15" s="59">
        <v>1205.97</v>
      </c>
      <c r="M15" s="60">
        <v>920.34</v>
      </c>
      <c r="N15" s="126">
        <f t="shared" si="0"/>
        <v>0</v>
      </c>
      <c r="O15" s="122">
        <f t="shared" si="1"/>
        <v>9441.4499999999989</v>
      </c>
      <c r="P15" s="120">
        <f t="shared" si="2"/>
        <v>9441.4499999999989</v>
      </c>
      <c r="Q15" s="122">
        <f t="shared" si="3"/>
        <v>0</v>
      </c>
      <c r="R15" s="122">
        <f t="shared" si="4"/>
        <v>1348.7785714285712</v>
      </c>
      <c r="S15" s="122">
        <f t="shared" si="5"/>
        <v>786.78749999999991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608.92999999999995</v>
      </c>
      <c r="H16" s="59">
        <v>1350.76</v>
      </c>
      <c r="I16" s="59">
        <v>1184.1500000000001</v>
      </c>
      <c r="J16" s="59">
        <v>1352.75</v>
      </c>
      <c r="K16" s="59">
        <v>1356.71</v>
      </c>
      <c r="L16" s="59">
        <v>1172.25</v>
      </c>
      <c r="M16" s="60">
        <v>841</v>
      </c>
      <c r="N16" s="126">
        <f t="shared" si="0"/>
        <v>0</v>
      </c>
      <c r="O16" s="122">
        <f t="shared" si="1"/>
        <v>7866.55</v>
      </c>
      <c r="P16" s="120">
        <f t="shared" si="2"/>
        <v>7866.55</v>
      </c>
      <c r="Q16" s="122">
        <f t="shared" si="3"/>
        <v>0</v>
      </c>
      <c r="R16" s="122">
        <f t="shared" si="4"/>
        <v>1123.7928571428572</v>
      </c>
      <c r="S16" s="122">
        <f t="shared" si="5"/>
        <v>655.54583333333335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19.829999999999998</v>
      </c>
      <c r="H17" s="59">
        <v>1328.94</v>
      </c>
      <c r="I17" s="59">
        <v>1186.1300000000001</v>
      </c>
      <c r="J17" s="59">
        <v>1352.75</v>
      </c>
      <c r="K17" s="59">
        <v>1596.72</v>
      </c>
      <c r="L17" s="59">
        <v>1198.03</v>
      </c>
      <c r="M17" s="60">
        <v>1041.3399999999999</v>
      </c>
      <c r="N17" s="126">
        <f t="shared" si="0"/>
        <v>0</v>
      </c>
      <c r="O17" s="122">
        <f t="shared" si="1"/>
        <v>7723.74</v>
      </c>
      <c r="P17" s="120">
        <f t="shared" si="2"/>
        <v>7723.74</v>
      </c>
      <c r="Q17" s="122">
        <f t="shared" si="3"/>
        <v>0</v>
      </c>
      <c r="R17" s="122">
        <f t="shared" si="4"/>
        <v>1103.3914285714286</v>
      </c>
      <c r="S17" s="122">
        <f t="shared" si="5"/>
        <v>643.64499999999998</v>
      </c>
      <c r="T17" s="69"/>
    </row>
    <row r="18" spans="1:20" x14ac:dyDescent="0.25">
      <c r="A18" s="17">
        <v>1965</v>
      </c>
      <c r="B18" s="23">
        <v>420.5</v>
      </c>
      <c r="C18" s="59">
        <v>0</v>
      </c>
      <c r="D18" s="59">
        <v>0</v>
      </c>
      <c r="E18" s="59">
        <v>0</v>
      </c>
      <c r="F18" s="59">
        <v>0</v>
      </c>
      <c r="G18" s="59">
        <v>517.69000000000005</v>
      </c>
      <c r="H18" s="59">
        <v>1235.72</v>
      </c>
      <c r="I18" s="59">
        <v>400.67</v>
      </c>
      <c r="J18" s="59">
        <v>1910.11</v>
      </c>
      <c r="K18" s="59">
        <v>1906.14</v>
      </c>
      <c r="L18" s="59">
        <v>1150.43</v>
      </c>
      <c r="M18" s="60">
        <v>571.25</v>
      </c>
      <c r="N18" s="126">
        <f t="shared" si="0"/>
        <v>420.5</v>
      </c>
      <c r="O18" s="122">
        <f t="shared" si="1"/>
        <v>7692.01</v>
      </c>
      <c r="P18" s="120">
        <f t="shared" si="2"/>
        <v>8112.51</v>
      </c>
      <c r="Q18" s="122">
        <f t="shared" si="3"/>
        <v>84.1</v>
      </c>
      <c r="R18" s="122">
        <f t="shared" si="4"/>
        <v>1098.8585714285714</v>
      </c>
      <c r="S18" s="122">
        <f t="shared" si="5"/>
        <v>676.04250000000002</v>
      </c>
      <c r="T18" s="69"/>
    </row>
    <row r="19" spans="1:20" x14ac:dyDescent="0.25">
      <c r="A19" s="17">
        <v>1966</v>
      </c>
      <c r="B19" s="23">
        <v>93.22</v>
      </c>
      <c r="C19" s="59">
        <v>0</v>
      </c>
      <c r="D19" s="59">
        <v>0</v>
      </c>
      <c r="E19" s="59">
        <v>0</v>
      </c>
      <c r="F19" s="59">
        <v>0</v>
      </c>
      <c r="G19" s="59">
        <v>422.49</v>
      </c>
      <c r="H19" s="59">
        <v>1352.75</v>
      </c>
      <c r="I19" s="59">
        <v>1334.9</v>
      </c>
      <c r="J19" s="59">
        <v>1352.75</v>
      </c>
      <c r="K19" s="59">
        <v>1440.02</v>
      </c>
      <c r="L19" s="59">
        <v>1207.95</v>
      </c>
      <c r="M19" s="60">
        <v>583.15</v>
      </c>
      <c r="N19" s="126">
        <f t="shared" si="0"/>
        <v>93.22</v>
      </c>
      <c r="O19" s="122">
        <f t="shared" si="1"/>
        <v>7694.0099999999993</v>
      </c>
      <c r="P19" s="120">
        <f t="shared" si="2"/>
        <v>7787.2300000000005</v>
      </c>
      <c r="Q19" s="122">
        <f t="shared" si="3"/>
        <v>18.643999999999998</v>
      </c>
      <c r="R19" s="122">
        <f t="shared" si="4"/>
        <v>1099.1442857142856</v>
      </c>
      <c r="S19" s="122">
        <f t="shared" si="5"/>
        <v>648.93583333333333</v>
      </c>
      <c r="T19" s="69"/>
    </row>
    <row r="20" spans="1:20" x14ac:dyDescent="0.25">
      <c r="A20" s="17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0</v>
      </c>
      <c r="G20" s="59">
        <v>716.04</v>
      </c>
      <c r="H20" s="59">
        <v>757.7</v>
      </c>
      <c r="I20" s="59">
        <v>472.07</v>
      </c>
      <c r="J20" s="59">
        <v>1227.79</v>
      </c>
      <c r="K20" s="59">
        <v>1705.81</v>
      </c>
      <c r="L20" s="59">
        <v>1324.98</v>
      </c>
      <c r="M20" s="60">
        <v>652.57000000000005</v>
      </c>
      <c r="N20" s="126">
        <f t="shared" si="0"/>
        <v>0</v>
      </c>
      <c r="O20" s="122">
        <f t="shared" si="1"/>
        <v>6856.9599999999991</v>
      </c>
      <c r="P20" s="120">
        <f t="shared" si="2"/>
        <v>6856.9599999999991</v>
      </c>
      <c r="Q20" s="122">
        <f t="shared" si="3"/>
        <v>0</v>
      </c>
      <c r="R20" s="122">
        <f t="shared" si="4"/>
        <v>979.56571428571419</v>
      </c>
      <c r="S20" s="122">
        <f t="shared" si="5"/>
        <v>571.4133333333333</v>
      </c>
      <c r="T20" s="69"/>
    </row>
    <row r="21" spans="1:20" x14ac:dyDescent="0.25">
      <c r="A21" s="17">
        <v>1968</v>
      </c>
      <c r="B21" s="23">
        <v>31.74</v>
      </c>
      <c r="C21" s="59">
        <v>0</v>
      </c>
      <c r="D21" s="59">
        <v>0</v>
      </c>
      <c r="E21" s="59">
        <v>0</v>
      </c>
      <c r="F21" s="59">
        <v>0</v>
      </c>
      <c r="G21" s="59">
        <v>186.45</v>
      </c>
      <c r="H21" s="59">
        <v>1624.49</v>
      </c>
      <c r="I21" s="59">
        <v>2116.39</v>
      </c>
      <c r="J21" s="59">
        <v>1870.44</v>
      </c>
      <c r="K21" s="59">
        <v>2138.21</v>
      </c>
      <c r="L21" s="59">
        <v>1358.7</v>
      </c>
      <c r="M21" s="60">
        <v>971.91</v>
      </c>
      <c r="N21" s="126">
        <f t="shared" si="0"/>
        <v>31.74</v>
      </c>
      <c r="O21" s="122">
        <f t="shared" si="1"/>
        <v>10266.59</v>
      </c>
      <c r="P21" s="120">
        <f t="shared" si="2"/>
        <v>10298.33</v>
      </c>
      <c r="Q21" s="122">
        <f t="shared" si="3"/>
        <v>6.3479999999999999</v>
      </c>
      <c r="R21" s="122">
        <f t="shared" si="4"/>
        <v>1466.6557142857143</v>
      </c>
      <c r="S21" s="122">
        <f t="shared" si="5"/>
        <v>858.19416666666666</v>
      </c>
      <c r="T21" s="69"/>
    </row>
    <row r="22" spans="1:20" x14ac:dyDescent="0.25">
      <c r="A22" s="17">
        <v>1969</v>
      </c>
      <c r="B22" s="23">
        <v>198.35</v>
      </c>
      <c r="C22" s="59">
        <v>0</v>
      </c>
      <c r="D22" s="59">
        <v>0</v>
      </c>
      <c r="E22" s="59">
        <v>0</v>
      </c>
      <c r="F22" s="59">
        <v>0</v>
      </c>
      <c r="G22" s="59">
        <v>218.18</v>
      </c>
      <c r="H22" s="59">
        <v>916.38</v>
      </c>
      <c r="I22" s="59">
        <v>944.15</v>
      </c>
      <c r="J22" s="59">
        <v>2491.2800000000002</v>
      </c>
      <c r="K22" s="59">
        <v>2409.9499999999998</v>
      </c>
      <c r="L22" s="59">
        <v>1136.55</v>
      </c>
      <c r="M22" s="60">
        <v>192.4</v>
      </c>
      <c r="N22" s="126">
        <f t="shared" si="0"/>
        <v>198.35</v>
      </c>
      <c r="O22" s="122">
        <f t="shared" si="1"/>
        <v>8308.89</v>
      </c>
      <c r="P22" s="120">
        <f t="shared" si="2"/>
        <v>8507.24</v>
      </c>
      <c r="Q22" s="122">
        <f t="shared" si="3"/>
        <v>39.67</v>
      </c>
      <c r="R22" s="122">
        <f t="shared" si="4"/>
        <v>1186.9842857142855</v>
      </c>
      <c r="S22" s="122">
        <f t="shared" si="5"/>
        <v>708.93666666666661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1394.4</v>
      </c>
      <c r="I23" s="59">
        <v>1485.64</v>
      </c>
      <c r="J23" s="59">
        <v>2062.84</v>
      </c>
      <c r="K23" s="59">
        <v>2070.77</v>
      </c>
      <c r="L23" s="59">
        <v>962</v>
      </c>
      <c r="M23" s="60">
        <v>0</v>
      </c>
      <c r="N23" s="126">
        <f t="shared" si="0"/>
        <v>0</v>
      </c>
      <c r="O23" s="122">
        <f t="shared" si="1"/>
        <v>7975.65</v>
      </c>
      <c r="P23" s="120">
        <f t="shared" si="2"/>
        <v>7975.65</v>
      </c>
      <c r="Q23" s="122">
        <f t="shared" si="3"/>
        <v>0</v>
      </c>
      <c r="R23" s="122">
        <f t="shared" si="4"/>
        <v>1139.3785714285714</v>
      </c>
      <c r="S23" s="122">
        <f t="shared" si="5"/>
        <v>664.63749999999993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115.04</v>
      </c>
      <c r="H24" s="59">
        <v>604.97</v>
      </c>
      <c r="I24" s="59">
        <v>1923.99</v>
      </c>
      <c r="J24" s="59">
        <v>2709.46</v>
      </c>
      <c r="K24" s="59">
        <v>1804.98</v>
      </c>
      <c r="L24" s="59">
        <v>837.04</v>
      </c>
      <c r="M24" s="60">
        <v>0</v>
      </c>
      <c r="N24" s="126">
        <f t="shared" si="0"/>
        <v>0</v>
      </c>
      <c r="O24" s="122">
        <f t="shared" si="1"/>
        <v>7995.4800000000005</v>
      </c>
      <c r="P24" s="120">
        <f t="shared" si="2"/>
        <v>7995.4800000000005</v>
      </c>
      <c r="Q24" s="122">
        <f t="shared" si="3"/>
        <v>0</v>
      </c>
      <c r="R24" s="122">
        <f t="shared" si="4"/>
        <v>1142.2114285714285</v>
      </c>
      <c r="S24" s="122">
        <f t="shared" si="5"/>
        <v>666.29000000000008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866.79</v>
      </c>
      <c r="H25" s="59">
        <v>1491.59</v>
      </c>
      <c r="I25" s="59">
        <v>1755.4</v>
      </c>
      <c r="J25" s="59">
        <v>1606.64</v>
      </c>
      <c r="K25" s="59">
        <v>1521.34</v>
      </c>
      <c r="L25" s="59">
        <v>864.81</v>
      </c>
      <c r="M25" s="60">
        <v>565.29999999999995</v>
      </c>
      <c r="N25" s="126">
        <f t="shared" si="0"/>
        <v>0</v>
      </c>
      <c r="O25" s="122">
        <f t="shared" si="1"/>
        <v>8671.8700000000008</v>
      </c>
      <c r="P25" s="120">
        <f t="shared" si="2"/>
        <v>8671.8700000000008</v>
      </c>
      <c r="Q25" s="122">
        <f t="shared" si="3"/>
        <v>0</v>
      </c>
      <c r="R25" s="122">
        <f t="shared" si="4"/>
        <v>1238.8385714285716</v>
      </c>
      <c r="S25" s="122">
        <f t="shared" si="5"/>
        <v>722.65583333333336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366.95</v>
      </c>
      <c r="I26" s="59">
        <v>1842.67</v>
      </c>
      <c r="J26" s="59">
        <v>1864.49</v>
      </c>
      <c r="K26" s="59">
        <v>2007.3</v>
      </c>
      <c r="L26" s="59">
        <v>787.45</v>
      </c>
      <c r="M26" s="60">
        <v>456.2</v>
      </c>
      <c r="N26" s="126">
        <f t="shared" si="0"/>
        <v>0</v>
      </c>
      <c r="O26" s="122">
        <f t="shared" si="1"/>
        <v>7325.0599999999995</v>
      </c>
      <c r="P26" s="120">
        <f t="shared" si="2"/>
        <v>7325.0599999999995</v>
      </c>
      <c r="Q26" s="122">
        <f t="shared" si="3"/>
        <v>0</v>
      </c>
      <c r="R26" s="122">
        <f t="shared" si="4"/>
        <v>1046.4371428571428</v>
      </c>
      <c r="S26" s="122">
        <f t="shared" si="5"/>
        <v>610.42166666666662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115.04</v>
      </c>
      <c r="H27" s="59">
        <v>1638.37</v>
      </c>
      <c r="I27" s="59">
        <v>2064.8200000000002</v>
      </c>
      <c r="J27" s="59">
        <v>2536.9</v>
      </c>
      <c r="K27" s="59">
        <v>2031.1</v>
      </c>
      <c r="L27" s="59">
        <v>948.11</v>
      </c>
      <c r="M27" s="60">
        <v>476.04</v>
      </c>
      <c r="N27" s="126">
        <f t="shared" si="0"/>
        <v>0</v>
      </c>
      <c r="O27" s="122">
        <f t="shared" si="1"/>
        <v>9810.380000000001</v>
      </c>
      <c r="P27" s="120">
        <f t="shared" si="2"/>
        <v>9810.380000000001</v>
      </c>
      <c r="Q27" s="122">
        <f t="shared" si="3"/>
        <v>0</v>
      </c>
      <c r="R27" s="122">
        <f t="shared" si="4"/>
        <v>1401.4828571428573</v>
      </c>
      <c r="S27" s="122">
        <f t="shared" si="5"/>
        <v>817.53166666666675</v>
      </c>
      <c r="T27" s="69"/>
    </row>
    <row r="28" spans="1:20" x14ac:dyDescent="0.25">
      <c r="A28" s="17">
        <v>1975</v>
      </c>
      <c r="B28" s="23">
        <v>0</v>
      </c>
      <c r="C28" s="59">
        <v>0</v>
      </c>
      <c r="D28" s="59">
        <v>0</v>
      </c>
      <c r="E28" s="59">
        <v>0</v>
      </c>
      <c r="F28" s="59">
        <v>0</v>
      </c>
      <c r="G28" s="59">
        <v>866.79</v>
      </c>
      <c r="H28" s="59">
        <v>1594.73</v>
      </c>
      <c r="I28" s="59">
        <v>1836.72</v>
      </c>
      <c r="J28" s="59">
        <v>2644.01</v>
      </c>
      <c r="K28" s="59">
        <v>2203.67</v>
      </c>
      <c r="L28" s="59">
        <v>1699.86</v>
      </c>
      <c r="M28" s="60">
        <v>831.09</v>
      </c>
      <c r="N28" s="126">
        <f t="shared" si="0"/>
        <v>0</v>
      </c>
      <c r="O28" s="122">
        <f t="shared" si="1"/>
        <v>11676.87</v>
      </c>
      <c r="P28" s="120">
        <f t="shared" si="2"/>
        <v>11676.87</v>
      </c>
      <c r="Q28" s="122">
        <f t="shared" si="3"/>
        <v>0</v>
      </c>
      <c r="R28" s="122">
        <f t="shared" si="4"/>
        <v>1668.1242857142859</v>
      </c>
      <c r="S28" s="122">
        <f t="shared" si="5"/>
        <v>973.0725000000001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721.99</v>
      </c>
      <c r="H29" s="59">
        <v>1747.46</v>
      </c>
      <c r="I29" s="59">
        <v>2019.2</v>
      </c>
      <c r="J29" s="59">
        <v>1929.95</v>
      </c>
      <c r="K29" s="59">
        <v>2132.2600000000002</v>
      </c>
      <c r="L29" s="59">
        <v>906.46</v>
      </c>
      <c r="M29" s="60">
        <v>43.64</v>
      </c>
      <c r="N29" s="126">
        <f t="shared" si="0"/>
        <v>0</v>
      </c>
      <c r="O29" s="122">
        <f t="shared" si="1"/>
        <v>9500.9599999999991</v>
      </c>
      <c r="P29" s="120">
        <f t="shared" si="2"/>
        <v>9500.9599999999991</v>
      </c>
      <c r="Q29" s="122">
        <f t="shared" si="3"/>
        <v>0</v>
      </c>
      <c r="R29" s="122">
        <f t="shared" si="4"/>
        <v>1357.28</v>
      </c>
      <c r="S29" s="122">
        <f t="shared" si="5"/>
        <v>791.74666666666656</v>
      </c>
      <c r="T29" s="69"/>
    </row>
    <row r="30" spans="1:20" x14ac:dyDescent="0.25">
      <c r="A30" s="17">
        <v>1977</v>
      </c>
      <c r="B30" s="23">
        <v>0</v>
      </c>
      <c r="C30" s="59">
        <v>0</v>
      </c>
      <c r="D30" s="59">
        <v>0</v>
      </c>
      <c r="E30" s="59">
        <v>0</v>
      </c>
      <c r="F30" s="59">
        <v>0</v>
      </c>
      <c r="G30" s="59">
        <v>1235.72</v>
      </c>
      <c r="H30" s="59">
        <v>1918.04</v>
      </c>
      <c r="I30" s="59">
        <v>1578.87</v>
      </c>
      <c r="J30" s="59">
        <v>1449.94</v>
      </c>
      <c r="K30" s="59">
        <v>1384.48</v>
      </c>
      <c r="L30" s="59">
        <v>1263.49</v>
      </c>
      <c r="M30" s="60">
        <v>1094.8900000000001</v>
      </c>
      <c r="N30" s="126">
        <f t="shared" si="0"/>
        <v>0</v>
      </c>
      <c r="O30" s="122">
        <f t="shared" si="1"/>
        <v>9925.4299999999985</v>
      </c>
      <c r="P30" s="120">
        <f t="shared" si="2"/>
        <v>9925.4299999999985</v>
      </c>
      <c r="Q30" s="122">
        <f t="shared" si="3"/>
        <v>0</v>
      </c>
      <c r="R30" s="122">
        <f t="shared" si="4"/>
        <v>1417.9185714285711</v>
      </c>
      <c r="S30" s="122">
        <f t="shared" si="5"/>
        <v>827.1191666666665</v>
      </c>
      <c r="T30" s="69"/>
    </row>
    <row r="31" spans="1:20" x14ac:dyDescent="0.25">
      <c r="A31" s="17">
        <v>1978</v>
      </c>
      <c r="B31" s="23">
        <v>67.44</v>
      </c>
      <c r="C31" s="59">
        <v>0</v>
      </c>
      <c r="D31" s="59">
        <v>0</v>
      </c>
      <c r="E31" s="59">
        <v>0</v>
      </c>
      <c r="F31" s="59">
        <v>0</v>
      </c>
      <c r="G31" s="59">
        <v>1188.1199999999999</v>
      </c>
      <c r="H31" s="59">
        <v>1273.4100000000001</v>
      </c>
      <c r="I31" s="59">
        <v>2048.96</v>
      </c>
      <c r="J31" s="59">
        <v>2306.81</v>
      </c>
      <c r="K31" s="59">
        <v>1368.61</v>
      </c>
      <c r="L31" s="59">
        <v>1223.82</v>
      </c>
      <c r="M31" s="60">
        <v>815.22</v>
      </c>
      <c r="N31" s="126">
        <f t="shared" si="0"/>
        <v>67.44</v>
      </c>
      <c r="O31" s="122">
        <f t="shared" si="1"/>
        <v>10224.949999999999</v>
      </c>
      <c r="P31" s="120">
        <f t="shared" si="2"/>
        <v>10292.39</v>
      </c>
      <c r="Q31" s="122">
        <f t="shared" si="3"/>
        <v>13.488</v>
      </c>
      <c r="R31" s="122">
        <f t="shared" si="4"/>
        <v>1460.7071428571428</v>
      </c>
      <c r="S31" s="122">
        <f t="shared" si="5"/>
        <v>857.69916666666666</v>
      </c>
      <c r="T31" s="69"/>
    </row>
    <row r="32" spans="1:20" x14ac:dyDescent="0.25">
      <c r="A32" s="17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1047.29</v>
      </c>
      <c r="I32" s="59">
        <v>1572.92</v>
      </c>
      <c r="J32" s="59">
        <v>2759.05</v>
      </c>
      <c r="K32" s="59">
        <v>1658.21</v>
      </c>
      <c r="L32" s="59">
        <v>1378.53</v>
      </c>
      <c r="M32" s="60">
        <v>1449.94</v>
      </c>
      <c r="N32" s="126">
        <f t="shared" si="0"/>
        <v>0</v>
      </c>
      <c r="O32" s="122">
        <f t="shared" si="1"/>
        <v>9865.94</v>
      </c>
      <c r="P32" s="120">
        <f t="shared" si="2"/>
        <v>9865.94</v>
      </c>
      <c r="Q32" s="122">
        <f t="shared" si="3"/>
        <v>0</v>
      </c>
      <c r="R32" s="122">
        <f t="shared" si="4"/>
        <v>1409.42</v>
      </c>
      <c r="S32" s="122">
        <f t="shared" si="5"/>
        <v>822.16166666666675</v>
      </c>
      <c r="T32" s="69"/>
    </row>
    <row r="33" spans="1:25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458.19</v>
      </c>
      <c r="I33" s="59">
        <v>2447.64</v>
      </c>
      <c r="J33" s="59">
        <v>2739.21</v>
      </c>
      <c r="K33" s="59">
        <v>2187.8000000000002</v>
      </c>
      <c r="L33" s="59">
        <v>1233.74</v>
      </c>
      <c r="M33" s="60">
        <v>1043.32</v>
      </c>
      <c r="N33" s="126">
        <f t="shared" si="0"/>
        <v>0</v>
      </c>
      <c r="O33" s="122">
        <f t="shared" si="1"/>
        <v>10109.9</v>
      </c>
      <c r="P33" s="120">
        <f t="shared" si="2"/>
        <v>10109.9</v>
      </c>
      <c r="Q33" s="122">
        <f t="shared" si="3"/>
        <v>0</v>
      </c>
      <c r="R33" s="122">
        <f t="shared" si="4"/>
        <v>1444.2714285714285</v>
      </c>
      <c r="S33" s="122">
        <f t="shared" si="5"/>
        <v>842.49166666666667</v>
      </c>
      <c r="T33" s="69"/>
    </row>
    <row r="34" spans="1:25" x14ac:dyDescent="0.25">
      <c r="A34" s="17">
        <v>1981</v>
      </c>
      <c r="B34" s="23">
        <v>7.93</v>
      </c>
      <c r="C34" s="59">
        <v>0</v>
      </c>
      <c r="D34" s="59">
        <v>0</v>
      </c>
      <c r="E34" s="59">
        <v>0</v>
      </c>
      <c r="F34" s="59">
        <v>0</v>
      </c>
      <c r="G34" s="59">
        <v>926.29</v>
      </c>
      <c r="H34" s="59">
        <v>1453.91</v>
      </c>
      <c r="I34" s="59">
        <v>1475.72</v>
      </c>
      <c r="J34" s="59">
        <v>1404.32</v>
      </c>
      <c r="K34" s="59">
        <v>1451.92</v>
      </c>
      <c r="L34" s="59">
        <v>1285.31</v>
      </c>
      <c r="M34" s="60">
        <v>1110.76</v>
      </c>
      <c r="N34" s="126">
        <f t="shared" si="0"/>
        <v>7.93</v>
      </c>
      <c r="O34" s="122">
        <f t="shared" si="1"/>
        <v>9108.23</v>
      </c>
      <c r="P34" s="120">
        <f t="shared" si="2"/>
        <v>9116.16</v>
      </c>
      <c r="Q34" s="122">
        <f t="shared" si="3"/>
        <v>1.5859999999999999</v>
      </c>
      <c r="R34" s="122">
        <f t="shared" si="4"/>
        <v>1301.1757142857143</v>
      </c>
      <c r="S34" s="122">
        <f t="shared" si="5"/>
        <v>759.68</v>
      </c>
      <c r="T34" s="69"/>
    </row>
    <row r="35" spans="1:25" x14ac:dyDescent="0.25">
      <c r="A35" s="17">
        <v>1982</v>
      </c>
      <c r="B35" s="23">
        <v>0</v>
      </c>
      <c r="C35" s="59">
        <v>0</v>
      </c>
      <c r="D35" s="59">
        <v>0</v>
      </c>
      <c r="E35" s="59">
        <v>0</v>
      </c>
      <c r="F35" s="59">
        <v>271.74</v>
      </c>
      <c r="G35" s="59">
        <v>1443.99</v>
      </c>
      <c r="H35" s="59">
        <v>515.71</v>
      </c>
      <c r="I35" s="59">
        <v>1330.93</v>
      </c>
      <c r="J35" s="59">
        <v>2398.0500000000002</v>
      </c>
      <c r="K35" s="59">
        <v>2328.63</v>
      </c>
      <c r="L35" s="59">
        <v>1570.93</v>
      </c>
      <c r="M35" s="60">
        <v>126.94</v>
      </c>
      <c r="N35" s="126">
        <f t="shared" si="0"/>
        <v>271.74</v>
      </c>
      <c r="O35" s="122">
        <f t="shared" si="1"/>
        <v>9715.18</v>
      </c>
      <c r="P35" s="120">
        <f t="shared" si="2"/>
        <v>9986.92</v>
      </c>
      <c r="Q35" s="122">
        <f t="shared" si="3"/>
        <v>54.347999999999999</v>
      </c>
      <c r="R35" s="122">
        <f t="shared" si="4"/>
        <v>1387.8828571428571</v>
      </c>
      <c r="S35" s="122">
        <f t="shared" si="5"/>
        <v>832.24333333333334</v>
      </c>
      <c r="T35" s="69"/>
      <c r="Y35" t="s">
        <v>39</v>
      </c>
    </row>
    <row r="36" spans="1:25" x14ac:dyDescent="0.25">
      <c r="A36" s="17">
        <v>1983</v>
      </c>
      <c r="B36" s="23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499.84</v>
      </c>
      <c r="I36" s="59">
        <v>1372.58</v>
      </c>
      <c r="J36" s="59">
        <v>2507.14</v>
      </c>
      <c r="K36" s="59">
        <v>2616.2399999999998</v>
      </c>
      <c r="L36" s="59">
        <v>1420.19</v>
      </c>
      <c r="M36" s="60">
        <v>1549.11</v>
      </c>
      <c r="N36" s="126">
        <f t="shared" si="0"/>
        <v>0</v>
      </c>
      <c r="O36" s="122">
        <f t="shared" si="1"/>
        <v>9965.1</v>
      </c>
      <c r="P36" s="120">
        <f t="shared" si="2"/>
        <v>9965.1</v>
      </c>
      <c r="Q36" s="122">
        <f t="shared" si="3"/>
        <v>0</v>
      </c>
      <c r="R36" s="122">
        <f t="shared" si="4"/>
        <v>1423.5857142857144</v>
      </c>
      <c r="S36" s="122">
        <f t="shared" si="5"/>
        <v>830.42500000000007</v>
      </c>
      <c r="T36" s="69"/>
    </row>
    <row r="37" spans="1:25" x14ac:dyDescent="0.25">
      <c r="A37" s="17">
        <v>1984</v>
      </c>
      <c r="B37" s="23">
        <v>628.77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1864.49</v>
      </c>
      <c r="I37" s="59">
        <v>2467.4699999999998</v>
      </c>
      <c r="J37" s="59">
        <v>2838.39</v>
      </c>
      <c r="K37" s="59">
        <v>2330.61</v>
      </c>
      <c r="L37" s="59">
        <v>1483.66</v>
      </c>
      <c r="M37" s="60">
        <v>400.67</v>
      </c>
      <c r="N37" s="126">
        <f t="shared" si="0"/>
        <v>628.77</v>
      </c>
      <c r="O37" s="122">
        <f t="shared" si="1"/>
        <v>11385.29</v>
      </c>
      <c r="P37" s="120">
        <f t="shared" si="2"/>
        <v>12014.06</v>
      </c>
      <c r="Q37" s="122">
        <f t="shared" si="3"/>
        <v>125.75399999999999</v>
      </c>
      <c r="R37" s="122">
        <f t="shared" si="4"/>
        <v>1626.47</v>
      </c>
      <c r="S37" s="122">
        <f t="shared" si="5"/>
        <v>1001.1716666666666</v>
      </c>
      <c r="T37" s="69"/>
    </row>
    <row r="38" spans="1:25" x14ac:dyDescent="0.25">
      <c r="A38" s="17">
        <v>1985</v>
      </c>
      <c r="B38" s="23">
        <v>0</v>
      </c>
      <c r="C38" s="59">
        <v>0</v>
      </c>
      <c r="D38" s="59">
        <v>0</v>
      </c>
      <c r="E38" s="59">
        <v>0</v>
      </c>
      <c r="F38" s="59">
        <v>0</v>
      </c>
      <c r="G38" s="59">
        <v>1523.33</v>
      </c>
      <c r="H38" s="59">
        <v>1701.84</v>
      </c>
      <c r="I38" s="59">
        <v>2626.15</v>
      </c>
      <c r="J38" s="59">
        <v>2552.7600000000002</v>
      </c>
      <c r="K38" s="59">
        <v>2645.99</v>
      </c>
      <c r="L38" s="59">
        <v>1781.18</v>
      </c>
      <c r="M38" s="60">
        <v>370.92</v>
      </c>
      <c r="N38" s="126">
        <f t="shared" si="0"/>
        <v>0</v>
      </c>
      <c r="O38" s="122">
        <f t="shared" si="1"/>
        <v>13202.17</v>
      </c>
      <c r="P38" s="120">
        <f t="shared" si="2"/>
        <v>13202.17</v>
      </c>
      <c r="Q38" s="122">
        <f t="shared" si="3"/>
        <v>0</v>
      </c>
      <c r="R38" s="122">
        <f t="shared" si="4"/>
        <v>1886.0242857142857</v>
      </c>
      <c r="S38" s="122">
        <f t="shared" si="5"/>
        <v>1100.1808333333333</v>
      </c>
      <c r="T38" s="69"/>
    </row>
    <row r="39" spans="1:25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702.16</v>
      </c>
      <c r="G39" s="59">
        <v>1182.17</v>
      </c>
      <c r="H39" s="59">
        <v>1951.76</v>
      </c>
      <c r="I39" s="59">
        <v>2400.0300000000002</v>
      </c>
      <c r="J39" s="59">
        <v>3082.36</v>
      </c>
      <c r="K39" s="59">
        <v>2598.39</v>
      </c>
      <c r="L39" s="59">
        <v>1497.54</v>
      </c>
      <c r="M39" s="60">
        <v>662.49</v>
      </c>
      <c r="N39" s="126">
        <f t="shared" si="0"/>
        <v>702.16</v>
      </c>
      <c r="O39" s="122">
        <f t="shared" si="1"/>
        <v>13374.74</v>
      </c>
      <c r="P39" s="120">
        <f t="shared" si="2"/>
        <v>14076.9</v>
      </c>
      <c r="Q39" s="122">
        <f t="shared" si="3"/>
        <v>140.43199999999999</v>
      </c>
      <c r="R39" s="122">
        <f t="shared" si="4"/>
        <v>1910.6771428571428</v>
      </c>
      <c r="S39" s="122">
        <f t="shared" si="5"/>
        <v>1173.075</v>
      </c>
      <c r="T39" s="69"/>
    </row>
    <row r="40" spans="1:25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914.39</v>
      </c>
      <c r="H40" s="59">
        <v>1755.4</v>
      </c>
      <c r="I40" s="59">
        <v>2235.41</v>
      </c>
      <c r="J40" s="59">
        <v>2394.08</v>
      </c>
      <c r="K40" s="59">
        <v>2017.22</v>
      </c>
      <c r="L40" s="59">
        <v>1108.78</v>
      </c>
      <c r="M40" s="60">
        <v>349.1</v>
      </c>
      <c r="N40" s="126">
        <f t="shared" si="0"/>
        <v>0</v>
      </c>
      <c r="O40" s="122">
        <f t="shared" si="1"/>
        <v>10774.380000000001</v>
      </c>
      <c r="P40" s="120">
        <f t="shared" si="2"/>
        <v>10774.380000000001</v>
      </c>
      <c r="Q40" s="122">
        <f t="shared" si="3"/>
        <v>0</v>
      </c>
      <c r="R40" s="122">
        <f t="shared" si="4"/>
        <v>1539.197142857143</v>
      </c>
      <c r="S40" s="122">
        <f t="shared" si="5"/>
        <v>897.86500000000012</v>
      </c>
      <c r="T40" s="69"/>
    </row>
    <row r="41" spans="1:25" x14ac:dyDescent="0.25">
      <c r="A41" s="17">
        <v>1988</v>
      </c>
      <c r="B41" s="23">
        <v>0</v>
      </c>
      <c r="C41" s="59">
        <v>0</v>
      </c>
      <c r="D41" s="59">
        <v>0</v>
      </c>
      <c r="E41" s="59">
        <v>0</v>
      </c>
      <c r="F41" s="59">
        <v>0</v>
      </c>
      <c r="G41" s="59">
        <v>1088.94</v>
      </c>
      <c r="H41" s="59">
        <v>1933.91</v>
      </c>
      <c r="I41" s="59">
        <v>2189.7800000000002</v>
      </c>
      <c r="J41" s="59">
        <v>2669.79</v>
      </c>
      <c r="K41" s="59">
        <v>2344.5</v>
      </c>
      <c r="L41" s="59">
        <v>1317.04</v>
      </c>
      <c r="M41" s="60">
        <v>614.89</v>
      </c>
      <c r="N41" s="126">
        <f t="shared" si="0"/>
        <v>0</v>
      </c>
      <c r="O41" s="122">
        <f t="shared" si="1"/>
        <v>12158.850000000002</v>
      </c>
      <c r="P41" s="120">
        <f t="shared" si="2"/>
        <v>12158.850000000002</v>
      </c>
      <c r="Q41" s="122">
        <f t="shared" si="3"/>
        <v>0</v>
      </c>
      <c r="R41" s="122">
        <f t="shared" si="4"/>
        <v>1736.9785714285717</v>
      </c>
      <c r="S41" s="122">
        <f t="shared" si="5"/>
        <v>1013.2375000000002</v>
      </c>
      <c r="T41" s="69"/>
    </row>
    <row r="42" spans="1:25" x14ac:dyDescent="0.25">
      <c r="A42" s="17">
        <v>1989</v>
      </c>
      <c r="B42" s="23">
        <v>0</v>
      </c>
      <c r="C42" s="59">
        <v>0</v>
      </c>
      <c r="D42" s="59">
        <v>0</v>
      </c>
      <c r="E42" s="59">
        <v>0</v>
      </c>
      <c r="F42" s="59">
        <v>0</v>
      </c>
      <c r="G42" s="59">
        <v>991.75</v>
      </c>
      <c r="H42" s="59">
        <v>1810.94</v>
      </c>
      <c r="I42" s="59">
        <v>1576.88</v>
      </c>
      <c r="J42" s="59">
        <v>2388.13</v>
      </c>
      <c r="K42" s="59">
        <v>1422.17</v>
      </c>
      <c r="L42" s="59">
        <v>666.46</v>
      </c>
      <c r="M42" s="60">
        <v>23.8</v>
      </c>
      <c r="N42" s="126">
        <f t="shared" si="0"/>
        <v>0</v>
      </c>
      <c r="O42" s="122">
        <f t="shared" si="1"/>
        <v>8880.1299999999992</v>
      </c>
      <c r="P42" s="120">
        <f t="shared" si="2"/>
        <v>8880.1299999999992</v>
      </c>
      <c r="Q42" s="122">
        <f t="shared" si="3"/>
        <v>0</v>
      </c>
      <c r="R42" s="122">
        <f t="shared" si="4"/>
        <v>1268.5899999999999</v>
      </c>
      <c r="S42" s="122">
        <f t="shared" si="5"/>
        <v>740.01083333333327</v>
      </c>
      <c r="T42" s="69"/>
    </row>
    <row r="43" spans="1:25" x14ac:dyDescent="0.25">
      <c r="A43" s="17">
        <v>1990</v>
      </c>
      <c r="B43" s="23">
        <v>0</v>
      </c>
      <c r="C43" s="59">
        <v>0</v>
      </c>
      <c r="D43" s="59">
        <v>0</v>
      </c>
      <c r="E43" s="59">
        <v>0</v>
      </c>
      <c r="F43" s="59">
        <v>0</v>
      </c>
      <c r="G43" s="59">
        <v>329.26</v>
      </c>
      <c r="H43" s="59">
        <v>1862.51</v>
      </c>
      <c r="I43" s="59">
        <v>2294.91</v>
      </c>
      <c r="J43" s="59">
        <v>2596.4</v>
      </c>
      <c r="K43" s="59">
        <v>1959.7</v>
      </c>
      <c r="L43" s="59">
        <v>1073.07</v>
      </c>
      <c r="M43" s="60">
        <v>49.59</v>
      </c>
      <c r="N43" s="126">
        <f t="shared" si="0"/>
        <v>0</v>
      </c>
      <c r="O43" s="122">
        <f t="shared" si="1"/>
        <v>10165.44</v>
      </c>
      <c r="P43" s="120">
        <f t="shared" si="2"/>
        <v>10165.44</v>
      </c>
      <c r="Q43" s="122">
        <f t="shared" si="3"/>
        <v>0</v>
      </c>
      <c r="R43" s="122">
        <f t="shared" si="4"/>
        <v>1452.2057142857143</v>
      </c>
      <c r="S43" s="122">
        <f t="shared" si="5"/>
        <v>847.12</v>
      </c>
      <c r="T43" s="69"/>
    </row>
    <row r="44" spans="1:25" x14ac:dyDescent="0.25">
      <c r="A44" s="17">
        <v>1991</v>
      </c>
      <c r="B44" s="23">
        <v>0</v>
      </c>
      <c r="C44" s="59">
        <v>0</v>
      </c>
      <c r="D44" s="59">
        <v>0</v>
      </c>
      <c r="E44" s="59">
        <v>0</v>
      </c>
      <c r="F44" s="59">
        <v>0</v>
      </c>
      <c r="G44" s="59">
        <v>1295.23</v>
      </c>
      <c r="H44" s="59">
        <v>2165.98</v>
      </c>
      <c r="I44" s="59">
        <v>1753.41</v>
      </c>
      <c r="J44" s="59">
        <v>2288.96</v>
      </c>
      <c r="K44" s="59">
        <v>1951.76</v>
      </c>
      <c r="L44" s="59">
        <v>842.99</v>
      </c>
      <c r="M44" s="60">
        <v>0</v>
      </c>
      <c r="N44" s="126">
        <f t="shared" si="0"/>
        <v>0</v>
      </c>
      <c r="O44" s="122">
        <f t="shared" si="1"/>
        <v>10298.33</v>
      </c>
      <c r="P44" s="120">
        <f t="shared" si="2"/>
        <v>10298.33</v>
      </c>
      <c r="Q44" s="122">
        <f t="shared" si="3"/>
        <v>0</v>
      </c>
      <c r="R44" s="122">
        <f t="shared" si="4"/>
        <v>1471.19</v>
      </c>
      <c r="S44" s="122">
        <f t="shared" si="5"/>
        <v>858.19416666666666</v>
      </c>
      <c r="T44" s="69"/>
    </row>
    <row r="45" spans="1:25" x14ac:dyDescent="0.25">
      <c r="A45" s="17">
        <v>1992</v>
      </c>
      <c r="B45" s="23">
        <v>0</v>
      </c>
      <c r="C45" s="59">
        <v>0</v>
      </c>
      <c r="D45" s="59">
        <v>0</v>
      </c>
      <c r="E45" s="59">
        <v>0</v>
      </c>
      <c r="F45" s="59">
        <v>0</v>
      </c>
      <c r="G45" s="59">
        <v>191.41</v>
      </c>
      <c r="H45" s="59">
        <v>2048.56</v>
      </c>
      <c r="I45" s="59">
        <v>1815.1</v>
      </c>
      <c r="J45" s="59">
        <v>2245.3200000000002</v>
      </c>
      <c r="K45" s="59">
        <v>1451.92</v>
      </c>
      <c r="L45" s="59">
        <v>850.33</v>
      </c>
      <c r="M45" s="60">
        <v>13.89</v>
      </c>
      <c r="N45" s="126">
        <f t="shared" si="0"/>
        <v>0</v>
      </c>
      <c r="O45" s="122">
        <f t="shared" si="1"/>
        <v>8616.5299999999988</v>
      </c>
      <c r="P45" s="120">
        <f t="shared" si="2"/>
        <v>8616.5299999999988</v>
      </c>
      <c r="Q45" s="122">
        <f t="shared" si="3"/>
        <v>0</v>
      </c>
      <c r="R45" s="122">
        <f t="shared" si="4"/>
        <v>1230.9328571428571</v>
      </c>
      <c r="S45" s="122">
        <f t="shared" si="5"/>
        <v>718.04416666666657</v>
      </c>
      <c r="T45" s="69"/>
    </row>
    <row r="46" spans="1:25" x14ac:dyDescent="0.25">
      <c r="A46" s="17">
        <v>1993</v>
      </c>
      <c r="B46" s="23">
        <v>0</v>
      </c>
      <c r="C46" s="59">
        <v>0</v>
      </c>
      <c r="D46" s="59">
        <v>0</v>
      </c>
      <c r="E46" s="59">
        <v>0</v>
      </c>
      <c r="F46" s="59">
        <v>0</v>
      </c>
      <c r="G46" s="59">
        <v>985.01</v>
      </c>
      <c r="H46" s="59">
        <v>1795.46</v>
      </c>
      <c r="I46" s="59">
        <v>1916.26</v>
      </c>
      <c r="J46" s="59">
        <v>2477</v>
      </c>
      <c r="K46" s="59">
        <v>1493.58</v>
      </c>
      <c r="L46" s="59">
        <v>807.56</v>
      </c>
      <c r="M46" s="60">
        <v>126.71</v>
      </c>
      <c r="N46" s="126">
        <f t="shared" si="0"/>
        <v>0</v>
      </c>
      <c r="O46" s="122">
        <f t="shared" si="1"/>
        <v>9601.58</v>
      </c>
      <c r="P46" s="120">
        <f t="shared" si="2"/>
        <v>9601.58</v>
      </c>
      <c r="Q46" s="122">
        <f t="shared" si="3"/>
        <v>0</v>
      </c>
      <c r="R46" s="122">
        <f t="shared" si="4"/>
        <v>1371.6542857142856</v>
      </c>
      <c r="S46" s="122">
        <f t="shared" si="5"/>
        <v>800.13166666666666</v>
      </c>
      <c r="T46" s="69"/>
    </row>
    <row r="47" spans="1:25" x14ac:dyDescent="0.25">
      <c r="A47" s="17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267.77</v>
      </c>
      <c r="G47" s="59">
        <v>949.3</v>
      </c>
      <c r="H47" s="59">
        <v>2060.06</v>
      </c>
      <c r="I47" s="59">
        <v>2069.56</v>
      </c>
      <c r="J47" s="59">
        <v>1410.27</v>
      </c>
      <c r="K47" s="59">
        <v>1478.7</v>
      </c>
      <c r="L47" s="59">
        <v>1214.69</v>
      </c>
      <c r="M47" s="60">
        <v>416.44</v>
      </c>
      <c r="N47" s="126">
        <f t="shared" si="0"/>
        <v>267.77</v>
      </c>
      <c r="O47" s="122">
        <f t="shared" si="1"/>
        <v>9599.02</v>
      </c>
      <c r="P47" s="120">
        <f t="shared" si="2"/>
        <v>9866.7900000000027</v>
      </c>
      <c r="Q47" s="122">
        <f t="shared" si="3"/>
        <v>53.553999999999995</v>
      </c>
      <c r="R47" s="122">
        <f t="shared" si="4"/>
        <v>1371.2885714285715</v>
      </c>
      <c r="S47" s="122">
        <f t="shared" si="5"/>
        <v>822.23250000000019</v>
      </c>
      <c r="T47" s="69"/>
    </row>
    <row r="48" spans="1:25" x14ac:dyDescent="0.25">
      <c r="A48" s="17">
        <v>1995</v>
      </c>
      <c r="B48" s="23">
        <v>0</v>
      </c>
      <c r="C48" s="59">
        <v>0</v>
      </c>
      <c r="D48" s="59">
        <v>0</v>
      </c>
      <c r="E48" s="59">
        <v>0</v>
      </c>
      <c r="F48" s="59">
        <v>525.23</v>
      </c>
      <c r="G48" s="59">
        <v>1370</v>
      </c>
      <c r="H48" s="59">
        <v>1235.52</v>
      </c>
      <c r="I48" s="59">
        <v>1314.46</v>
      </c>
      <c r="J48" s="59">
        <v>2692.21</v>
      </c>
      <c r="K48" s="59">
        <v>2788.8</v>
      </c>
      <c r="L48" s="59">
        <v>1545.34</v>
      </c>
      <c r="M48" s="60">
        <v>53.95</v>
      </c>
      <c r="N48" s="126">
        <f t="shared" si="0"/>
        <v>525.23</v>
      </c>
      <c r="O48" s="122">
        <f t="shared" si="1"/>
        <v>11000.280000000002</v>
      </c>
      <c r="P48" s="120">
        <f t="shared" si="2"/>
        <v>11525.510000000002</v>
      </c>
      <c r="Q48" s="122">
        <f t="shared" si="3"/>
        <v>105.04600000000001</v>
      </c>
      <c r="R48" s="122">
        <f t="shared" si="4"/>
        <v>1571.4685714285717</v>
      </c>
      <c r="S48" s="122">
        <f t="shared" si="5"/>
        <v>960.45916666666687</v>
      </c>
      <c r="T48" s="69"/>
    </row>
    <row r="49" spans="1:20" x14ac:dyDescent="0.25">
      <c r="A49" s="17">
        <v>1996</v>
      </c>
      <c r="B49" s="23">
        <v>0</v>
      </c>
      <c r="C49" s="59">
        <v>0</v>
      </c>
      <c r="D49" s="59">
        <v>0</v>
      </c>
      <c r="E49" s="59">
        <v>0</v>
      </c>
      <c r="F49" s="59">
        <v>152.33000000000001</v>
      </c>
      <c r="G49" s="59">
        <v>1823.83</v>
      </c>
      <c r="H49" s="59">
        <v>2110.64</v>
      </c>
      <c r="I49" s="59">
        <v>2152.4899999999998</v>
      </c>
      <c r="J49" s="59">
        <v>2598.98</v>
      </c>
      <c r="K49" s="59">
        <v>1683.79</v>
      </c>
      <c r="L49" s="59">
        <v>529</v>
      </c>
      <c r="M49" s="60">
        <v>0</v>
      </c>
      <c r="N49" s="126">
        <f t="shared" si="0"/>
        <v>152.33000000000001</v>
      </c>
      <c r="O49" s="122">
        <f t="shared" si="1"/>
        <v>10898.73</v>
      </c>
      <c r="P49" s="120">
        <f t="shared" si="2"/>
        <v>11051.059999999998</v>
      </c>
      <c r="Q49" s="122">
        <f t="shared" si="3"/>
        <v>30.466000000000001</v>
      </c>
      <c r="R49" s="122">
        <f t="shared" si="4"/>
        <v>1556.9614285714285</v>
      </c>
      <c r="S49" s="122">
        <f t="shared" si="5"/>
        <v>920.92166666666651</v>
      </c>
      <c r="T49" s="69"/>
    </row>
    <row r="50" spans="1:20" x14ac:dyDescent="0.25">
      <c r="A50" s="17">
        <v>1997</v>
      </c>
      <c r="B50" s="23">
        <v>0</v>
      </c>
      <c r="C50" s="59">
        <v>0</v>
      </c>
      <c r="D50" s="59">
        <v>0</v>
      </c>
      <c r="E50" s="59">
        <v>0</v>
      </c>
      <c r="F50" s="59">
        <v>103.93</v>
      </c>
      <c r="G50" s="59">
        <v>1612.65</v>
      </c>
      <c r="H50" s="59">
        <v>2646.39</v>
      </c>
      <c r="I50" s="59">
        <v>1692.7</v>
      </c>
      <c r="J50" s="59">
        <v>2396.4699999999998</v>
      </c>
      <c r="K50" s="59">
        <v>1402.1</v>
      </c>
      <c r="L50" s="59">
        <v>793.46</v>
      </c>
      <c r="M50" s="60">
        <v>0</v>
      </c>
      <c r="N50" s="126">
        <f t="shared" si="0"/>
        <v>103.93</v>
      </c>
      <c r="O50" s="122">
        <f t="shared" si="1"/>
        <v>10543.77</v>
      </c>
      <c r="P50" s="120">
        <f t="shared" si="2"/>
        <v>10647.7</v>
      </c>
      <c r="Q50" s="122">
        <f t="shared" si="3"/>
        <v>20.786000000000001</v>
      </c>
      <c r="R50" s="122">
        <f t="shared" si="4"/>
        <v>1506.2528571428572</v>
      </c>
      <c r="S50" s="122">
        <f t="shared" si="5"/>
        <v>887.30833333333339</v>
      </c>
      <c r="T50" s="69"/>
    </row>
    <row r="51" spans="1:20" x14ac:dyDescent="0.25">
      <c r="A51" s="17">
        <v>1998</v>
      </c>
      <c r="B51" s="23">
        <v>0</v>
      </c>
      <c r="C51" s="59">
        <v>0</v>
      </c>
      <c r="D51" s="59">
        <v>0</v>
      </c>
      <c r="E51" s="59">
        <v>0</v>
      </c>
      <c r="F51" s="59">
        <v>0</v>
      </c>
      <c r="G51" s="59">
        <v>976.87</v>
      </c>
      <c r="H51" s="59">
        <v>1713.56</v>
      </c>
      <c r="I51" s="59">
        <v>2115.62</v>
      </c>
      <c r="J51" s="59">
        <v>2448.9499999999998</v>
      </c>
      <c r="K51" s="59">
        <v>2058.83</v>
      </c>
      <c r="L51" s="59">
        <v>1899.1</v>
      </c>
      <c r="M51" s="60">
        <v>244.55</v>
      </c>
      <c r="N51" s="126">
        <f t="shared" si="0"/>
        <v>0</v>
      </c>
      <c r="O51" s="122">
        <f t="shared" si="1"/>
        <v>11457.479999999998</v>
      </c>
      <c r="P51" s="120">
        <f t="shared" si="2"/>
        <v>11457.479999999998</v>
      </c>
      <c r="Q51" s="122">
        <f t="shared" si="3"/>
        <v>0</v>
      </c>
      <c r="R51" s="122">
        <f t="shared" si="4"/>
        <v>1636.7828571428568</v>
      </c>
      <c r="S51" s="122">
        <f t="shared" si="5"/>
        <v>954.78999999999985</v>
      </c>
      <c r="T51" s="69"/>
    </row>
    <row r="52" spans="1:20" x14ac:dyDescent="0.25">
      <c r="A52" s="17">
        <v>1999</v>
      </c>
      <c r="B52" s="23">
        <v>0</v>
      </c>
      <c r="C52" s="59">
        <v>0</v>
      </c>
      <c r="D52" s="59">
        <v>0</v>
      </c>
      <c r="E52" s="59">
        <v>0</v>
      </c>
      <c r="F52" s="59">
        <v>779.12</v>
      </c>
      <c r="G52" s="59">
        <v>991.35</v>
      </c>
      <c r="H52" s="59">
        <v>1294.6300000000001</v>
      </c>
      <c r="I52" s="59">
        <v>1632.42</v>
      </c>
      <c r="J52" s="59">
        <v>2751.11</v>
      </c>
      <c r="K52" s="59">
        <v>1715.13</v>
      </c>
      <c r="L52" s="59">
        <v>773.57</v>
      </c>
      <c r="M52" s="60">
        <v>622.82000000000005</v>
      </c>
      <c r="N52" s="126">
        <f t="shared" si="0"/>
        <v>779.12</v>
      </c>
      <c r="O52" s="122">
        <f t="shared" si="1"/>
        <v>9781.0299999999988</v>
      </c>
      <c r="P52" s="120">
        <f t="shared" si="2"/>
        <v>10560.150000000001</v>
      </c>
      <c r="Q52" s="122">
        <f t="shared" si="3"/>
        <v>155.82400000000001</v>
      </c>
      <c r="R52" s="122">
        <f t="shared" si="4"/>
        <v>1397.2899999999997</v>
      </c>
      <c r="S52" s="122">
        <f t="shared" si="5"/>
        <v>880.01250000000016</v>
      </c>
      <c r="T52" s="69"/>
    </row>
    <row r="53" spans="1:20" x14ac:dyDescent="0.25">
      <c r="A53" s="17">
        <v>2000</v>
      </c>
      <c r="B53" s="23">
        <v>0</v>
      </c>
      <c r="C53" s="59">
        <v>0</v>
      </c>
      <c r="D53" s="59">
        <v>0</v>
      </c>
      <c r="E53" s="59">
        <v>0</v>
      </c>
      <c r="F53" s="59">
        <v>927.68</v>
      </c>
      <c r="G53" s="59">
        <v>978.66</v>
      </c>
      <c r="H53" s="59">
        <v>1776.42</v>
      </c>
      <c r="I53" s="59">
        <v>2214.9699999999998</v>
      </c>
      <c r="J53" s="59">
        <v>1996.79</v>
      </c>
      <c r="K53" s="59">
        <v>1616.75</v>
      </c>
      <c r="L53" s="59">
        <v>842.79</v>
      </c>
      <c r="M53" s="60">
        <v>765.63</v>
      </c>
      <c r="N53" s="126">
        <f t="shared" si="0"/>
        <v>927.68</v>
      </c>
      <c r="O53" s="122">
        <f t="shared" si="1"/>
        <v>10192.01</v>
      </c>
      <c r="P53" s="120">
        <f t="shared" si="2"/>
        <v>11119.69</v>
      </c>
      <c r="Q53" s="122">
        <f t="shared" si="3"/>
        <v>185.536</v>
      </c>
      <c r="R53" s="122">
        <f t="shared" si="4"/>
        <v>1456.0014285714285</v>
      </c>
      <c r="S53" s="122">
        <f t="shared" si="5"/>
        <v>926.64083333333338</v>
      </c>
      <c r="T53" s="69"/>
    </row>
    <row r="54" spans="1:20" x14ac:dyDescent="0.25">
      <c r="A54" s="17">
        <v>2001</v>
      </c>
      <c r="B54" s="23">
        <v>0</v>
      </c>
      <c r="C54" s="59">
        <v>0</v>
      </c>
      <c r="D54" s="59">
        <v>0</v>
      </c>
      <c r="E54" s="59">
        <v>0</v>
      </c>
      <c r="F54" s="59">
        <v>154.71</v>
      </c>
      <c r="G54" s="59">
        <v>1410.47</v>
      </c>
      <c r="H54" s="59">
        <v>912.41</v>
      </c>
      <c r="I54" s="59">
        <v>1385.47</v>
      </c>
      <c r="J54" s="59">
        <v>2153.09</v>
      </c>
      <c r="K54" s="59">
        <v>1668.32</v>
      </c>
      <c r="L54" s="59">
        <v>853.4</v>
      </c>
      <c r="M54" s="60">
        <v>504.01</v>
      </c>
      <c r="N54" s="126">
        <f t="shared" si="0"/>
        <v>154.71</v>
      </c>
      <c r="O54" s="122">
        <f t="shared" si="1"/>
        <v>8887.17</v>
      </c>
      <c r="P54" s="120">
        <f t="shared" si="2"/>
        <v>9041.880000000001</v>
      </c>
      <c r="Q54" s="122">
        <f t="shared" si="3"/>
        <v>30.942</v>
      </c>
      <c r="R54" s="122">
        <f t="shared" si="4"/>
        <v>1269.5957142857144</v>
      </c>
      <c r="S54" s="122">
        <f t="shared" si="5"/>
        <v>753.49000000000012</v>
      </c>
      <c r="T54" s="69"/>
    </row>
    <row r="55" spans="1:20" x14ac:dyDescent="0.25">
      <c r="A55" s="17">
        <v>2002</v>
      </c>
      <c r="B55" s="23">
        <v>0</v>
      </c>
      <c r="C55" s="59">
        <v>0</v>
      </c>
      <c r="D55" s="59">
        <v>0</v>
      </c>
      <c r="E55" s="59">
        <v>0</v>
      </c>
      <c r="F55" s="59">
        <v>0</v>
      </c>
      <c r="G55" s="59">
        <v>1417.41</v>
      </c>
      <c r="H55" s="59">
        <v>1480.88</v>
      </c>
      <c r="I55" s="59">
        <v>1272.02</v>
      </c>
      <c r="J55" s="59">
        <v>1372.98</v>
      </c>
      <c r="K55" s="59">
        <v>1353.34</v>
      </c>
      <c r="L55" s="59">
        <v>1147.45</v>
      </c>
      <c r="M55" s="60">
        <v>1025.27</v>
      </c>
      <c r="N55" s="126">
        <f t="shared" si="0"/>
        <v>0</v>
      </c>
      <c r="O55" s="122">
        <f t="shared" si="1"/>
        <v>9069.3499999999985</v>
      </c>
      <c r="P55" s="120">
        <f t="shared" si="2"/>
        <v>9069.3499999999985</v>
      </c>
      <c r="Q55" s="122">
        <f t="shared" si="3"/>
        <v>0</v>
      </c>
      <c r="R55" s="122">
        <f t="shared" si="4"/>
        <v>1295.6214285714284</v>
      </c>
      <c r="S55" s="122">
        <f t="shared" si="5"/>
        <v>755.77916666666658</v>
      </c>
      <c r="T55" s="69"/>
    </row>
    <row r="56" spans="1:20" x14ac:dyDescent="0.25">
      <c r="A56" s="17">
        <v>2003</v>
      </c>
      <c r="B56" s="23">
        <v>151.74</v>
      </c>
      <c r="C56" s="59">
        <v>0</v>
      </c>
      <c r="D56" s="59">
        <v>0</v>
      </c>
      <c r="E56" s="59">
        <v>0</v>
      </c>
      <c r="F56" s="59">
        <v>0</v>
      </c>
      <c r="G56" s="59">
        <v>1213.31</v>
      </c>
      <c r="H56" s="59">
        <v>799.35</v>
      </c>
      <c r="I56" s="59">
        <v>1638.57</v>
      </c>
      <c r="J56" s="59">
        <v>1891.47</v>
      </c>
      <c r="K56" s="59">
        <v>1431.49</v>
      </c>
      <c r="L56" s="59">
        <v>1120.8800000000001</v>
      </c>
      <c r="M56" s="60">
        <v>795.58</v>
      </c>
      <c r="N56" s="126">
        <f t="shared" si="0"/>
        <v>151.74</v>
      </c>
      <c r="O56" s="122">
        <f t="shared" si="1"/>
        <v>8890.65</v>
      </c>
      <c r="P56" s="120">
        <f t="shared" si="2"/>
        <v>9042.3900000000012</v>
      </c>
      <c r="Q56" s="122">
        <f t="shared" si="3"/>
        <v>30.348000000000003</v>
      </c>
      <c r="R56" s="122">
        <f t="shared" si="4"/>
        <v>1270.0928571428572</v>
      </c>
      <c r="S56" s="122">
        <f t="shared" si="5"/>
        <v>753.53250000000014</v>
      </c>
      <c r="T56" s="69"/>
    </row>
    <row r="57" spans="1:20" x14ac:dyDescent="0.25">
      <c r="A57" s="17">
        <v>2004</v>
      </c>
      <c r="B57" s="23">
        <v>143.01</v>
      </c>
      <c r="C57" s="59">
        <v>0</v>
      </c>
      <c r="D57" s="59">
        <v>0</v>
      </c>
      <c r="E57" s="59">
        <v>0</v>
      </c>
      <c r="F57" s="59">
        <v>643.65</v>
      </c>
      <c r="G57" s="59">
        <v>1893.25</v>
      </c>
      <c r="H57" s="59">
        <v>1872.62</v>
      </c>
      <c r="I57" s="59">
        <v>1265.8699999999999</v>
      </c>
      <c r="J57" s="59">
        <v>2017.02</v>
      </c>
      <c r="K57" s="59">
        <v>2034.28</v>
      </c>
      <c r="L57" s="59">
        <v>1142.8900000000001</v>
      </c>
      <c r="M57" s="60">
        <v>716.24</v>
      </c>
      <c r="N57" s="126">
        <f t="shared" si="0"/>
        <v>786.66</v>
      </c>
      <c r="O57" s="122">
        <f t="shared" si="1"/>
        <v>10942.17</v>
      </c>
      <c r="P57" s="120">
        <f t="shared" si="2"/>
        <v>11728.83</v>
      </c>
      <c r="Q57" s="122">
        <f t="shared" si="3"/>
        <v>157.33199999999999</v>
      </c>
      <c r="R57" s="122">
        <f t="shared" si="4"/>
        <v>1563.1671428571428</v>
      </c>
      <c r="S57" s="122">
        <f t="shared" si="5"/>
        <v>977.40250000000003</v>
      </c>
      <c r="T57" s="69"/>
    </row>
    <row r="58" spans="1:20" x14ac:dyDescent="0.25">
      <c r="A58" s="17">
        <v>2005</v>
      </c>
      <c r="B58" s="23">
        <v>87.27</v>
      </c>
      <c r="C58" s="59">
        <v>0</v>
      </c>
      <c r="D58" s="59">
        <v>0</v>
      </c>
      <c r="E58" s="59">
        <v>0</v>
      </c>
      <c r="F58" s="59">
        <v>74.98</v>
      </c>
      <c r="G58" s="59">
        <v>945.28</v>
      </c>
      <c r="H58" s="59">
        <v>811.57</v>
      </c>
      <c r="I58" s="59">
        <v>765.47</v>
      </c>
      <c r="J58" s="59">
        <v>1430.9</v>
      </c>
      <c r="K58" s="59">
        <v>1559.23</v>
      </c>
      <c r="L58" s="59">
        <v>1252.78</v>
      </c>
      <c r="M58" s="60">
        <v>398.04</v>
      </c>
      <c r="N58" s="126">
        <f t="shared" si="0"/>
        <v>162.25</v>
      </c>
      <c r="O58" s="122">
        <f t="shared" si="1"/>
        <v>7163.2699999999995</v>
      </c>
      <c r="P58" s="120">
        <f t="shared" si="2"/>
        <v>7325.5199999999986</v>
      </c>
      <c r="Q58" s="122">
        <f t="shared" si="3"/>
        <v>32.450000000000003</v>
      </c>
      <c r="R58" s="122">
        <f t="shared" si="4"/>
        <v>1023.3242857142857</v>
      </c>
      <c r="S58" s="122">
        <f t="shared" si="5"/>
        <v>610.45999999999992</v>
      </c>
      <c r="T58" s="69"/>
    </row>
    <row r="59" spans="1:20" x14ac:dyDescent="0.25">
      <c r="A59" s="17">
        <v>2006</v>
      </c>
      <c r="B59" s="23">
        <v>15.75</v>
      </c>
      <c r="C59" s="59">
        <v>0</v>
      </c>
      <c r="D59" s="59">
        <v>0</v>
      </c>
      <c r="E59" s="59">
        <v>0</v>
      </c>
      <c r="F59" s="59">
        <v>64.66</v>
      </c>
      <c r="G59" s="59">
        <v>1432.29</v>
      </c>
      <c r="H59" s="59">
        <v>1449.34</v>
      </c>
      <c r="I59" s="59">
        <v>1766.7</v>
      </c>
      <c r="J59" s="59">
        <v>1430.1</v>
      </c>
      <c r="K59" s="59">
        <v>1317.44</v>
      </c>
      <c r="L59" s="59">
        <v>979.06</v>
      </c>
      <c r="M59" s="60">
        <v>784.67</v>
      </c>
      <c r="N59" s="126">
        <f t="shared" si="0"/>
        <v>80.41</v>
      </c>
      <c r="O59" s="122">
        <f t="shared" si="1"/>
        <v>9159.6</v>
      </c>
      <c r="P59" s="120">
        <f t="shared" si="2"/>
        <v>9240.01</v>
      </c>
      <c r="Q59" s="122">
        <f t="shared" si="3"/>
        <v>16.082000000000001</v>
      </c>
      <c r="R59" s="122">
        <f t="shared" si="4"/>
        <v>1308.5142857142857</v>
      </c>
      <c r="S59" s="122">
        <f t="shared" si="5"/>
        <v>770.00083333333339</v>
      </c>
      <c r="T59" s="69"/>
    </row>
    <row r="60" spans="1:20" x14ac:dyDescent="0.25">
      <c r="A60" s="17">
        <v>2007</v>
      </c>
      <c r="B60" s="23">
        <v>0</v>
      </c>
      <c r="C60" s="59">
        <v>0</v>
      </c>
      <c r="D60" s="59">
        <v>0</v>
      </c>
      <c r="E60" s="59">
        <v>0</v>
      </c>
      <c r="F60" s="59">
        <v>0</v>
      </c>
      <c r="G60" s="59">
        <v>303.11</v>
      </c>
      <c r="H60" s="59">
        <v>957.67</v>
      </c>
      <c r="I60" s="59">
        <v>1368.88</v>
      </c>
      <c r="J60" s="59">
        <v>1581.86</v>
      </c>
      <c r="K60" s="59">
        <v>1473.01</v>
      </c>
      <c r="L60" s="59">
        <v>1129.0999999999999</v>
      </c>
      <c r="M60" s="60">
        <v>686.09</v>
      </c>
      <c r="N60" s="126">
        <f t="shared" si="0"/>
        <v>0</v>
      </c>
      <c r="O60" s="122">
        <f t="shared" si="1"/>
        <v>7499.7199999999993</v>
      </c>
      <c r="P60" s="120">
        <f t="shared" si="2"/>
        <v>7499.7199999999993</v>
      </c>
      <c r="Q60" s="122">
        <f t="shared" si="3"/>
        <v>0</v>
      </c>
      <c r="R60" s="122">
        <f t="shared" si="4"/>
        <v>1071.3885714285714</v>
      </c>
      <c r="S60" s="122">
        <f t="shared" si="5"/>
        <v>624.97666666666657</v>
      </c>
      <c r="T60" s="69"/>
    </row>
    <row r="61" spans="1:20" x14ac:dyDescent="0.25">
      <c r="A61" s="17">
        <v>2008</v>
      </c>
      <c r="B61" s="23">
        <v>0</v>
      </c>
      <c r="C61" s="59">
        <v>0</v>
      </c>
      <c r="D61" s="59">
        <v>0</v>
      </c>
      <c r="E61" s="59">
        <v>0</v>
      </c>
      <c r="F61" s="59">
        <v>153.9</v>
      </c>
      <c r="G61" s="59">
        <v>1193.07</v>
      </c>
      <c r="H61" s="59">
        <v>1490.46</v>
      </c>
      <c r="I61" s="59">
        <v>1133.67</v>
      </c>
      <c r="J61" s="59">
        <v>1735.11</v>
      </c>
      <c r="K61" s="59">
        <v>1065.1600000000001</v>
      </c>
      <c r="L61" s="59">
        <v>1034.26</v>
      </c>
      <c r="M61" s="60">
        <v>1018.65</v>
      </c>
      <c r="N61" s="126">
        <f t="shared" si="0"/>
        <v>153.9</v>
      </c>
      <c r="O61" s="122">
        <f t="shared" si="1"/>
        <v>8670.3799999999992</v>
      </c>
      <c r="P61" s="120">
        <f t="shared" si="2"/>
        <v>8824.2800000000007</v>
      </c>
      <c r="Q61" s="122">
        <f t="shared" si="3"/>
        <v>30.78</v>
      </c>
      <c r="R61" s="122">
        <f t="shared" si="4"/>
        <v>1238.6257142857141</v>
      </c>
      <c r="S61" s="122">
        <f t="shared" si="5"/>
        <v>735.35666666666668</v>
      </c>
      <c r="T61" s="69"/>
    </row>
    <row r="62" spans="1:20" x14ac:dyDescent="0.25">
      <c r="A62" s="17">
        <v>2009</v>
      </c>
      <c r="B62" s="23">
        <v>0</v>
      </c>
      <c r="C62" s="59">
        <v>0</v>
      </c>
      <c r="D62" s="59">
        <v>0</v>
      </c>
      <c r="E62" s="59">
        <v>0</v>
      </c>
      <c r="F62" s="59">
        <v>381.52</v>
      </c>
      <c r="G62" s="59">
        <v>485.63</v>
      </c>
      <c r="H62" s="59">
        <v>716.66</v>
      </c>
      <c r="I62" s="59">
        <v>652.88</v>
      </c>
      <c r="J62" s="59">
        <v>1684.61</v>
      </c>
      <c r="K62" s="59">
        <v>1319.46</v>
      </c>
      <c r="L62" s="59">
        <v>797.2</v>
      </c>
      <c r="M62" s="60">
        <v>547.82000000000005</v>
      </c>
      <c r="N62" s="126">
        <f t="shared" si="0"/>
        <v>381.52</v>
      </c>
      <c r="O62" s="122">
        <f t="shared" si="1"/>
        <v>6204.2599999999993</v>
      </c>
      <c r="P62" s="120">
        <f t="shared" si="2"/>
        <v>6585.78</v>
      </c>
      <c r="Q62" s="122">
        <f t="shared" si="3"/>
        <v>76.304000000000002</v>
      </c>
      <c r="R62" s="122">
        <f t="shared" si="4"/>
        <v>886.32285714285706</v>
      </c>
      <c r="S62" s="122">
        <f t="shared" si="5"/>
        <v>548.81499999999994</v>
      </c>
      <c r="T62" s="69"/>
    </row>
    <row r="63" spans="1:20" ht="15.75" thickBot="1" x14ac:dyDescent="0.3">
      <c r="A63" s="18">
        <v>2010</v>
      </c>
      <c r="B63" s="135">
        <v>0</v>
      </c>
      <c r="C63" s="91">
        <v>0</v>
      </c>
      <c r="D63" s="91">
        <v>0</v>
      </c>
      <c r="E63" s="91">
        <v>0</v>
      </c>
      <c r="F63" s="91">
        <v>0</v>
      </c>
      <c r="G63" s="91">
        <v>283.64</v>
      </c>
      <c r="H63" s="91">
        <v>662.25</v>
      </c>
      <c r="I63" s="91">
        <v>987.71</v>
      </c>
      <c r="J63" s="91">
        <v>1321.39</v>
      </c>
      <c r="K63" s="91">
        <v>1083.55</v>
      </c>
      <c r="L63" s="91">
        <v>767.53</v>
      </c>
      <c r="M63" s="136">
        <v>598.26</v>
      </c>
      <c r="N63" s="146">
        <f t="shared" si="0"/>
        <v>0</v>
      </c>
      <c r="O63" s="143">
        <f t="shared" si="1"/>
        <v>5704.33</v>
      </c>
      <c r="P63" s="144">
        <f t="shared" si="2"/>
        <v>5704.33</v>
      </c>
      <c r="Q63" s="143">
        <f t="shared" si="3"/>
        <v>0</v>
      </c>
      <c r="R63" s="143">
        <f t="shared" si="4"/>
        <v>814.90428571428572</v>
      </c>
      <c r="S63" s="143">
        <f t="shared" si="5"/>
        <v>475.36083333333335</v>
      </c>
      <c r="T63" s="69"/>
    </row>
    <row r="64" spans="1:20" x14ac:dyDescent="0.25">
      <c r="A64" s="127" t="s">
        <v>62</v>
      </c>
      <c r="B64" s="22">
        <f>SMALL(B$3:B$63,COUNTIF(B$3:B$63,0)+1)</f>
        <v>7.93</v>
      </c>
      <c r="C64" s="54">
        <v>0</v>
      </c>
      <c r="D64" s="54">
        <v>0</v>
      </c>
      <c r="E64" s="54">
        <v>0</v>
      </c>
      <c r="F64" s="54">
        <f t="shared" ref="F64:P64" si="6">SMALL(F$3:F$63,COUNTIF(F$3:F$63,0)+1)</f>
        <v>64.66</v>
      </c>
      <c r="G64" s="54">
        <f t="shared" si="6"/>
        <v>19.829999999999998</v>
      </c>
      <c r="H64" s="54">
        <f t="shared" si="6"/>
        <v>269.76</v>
      </c>
      <c r="I64" s="54">
        <f t="shared" si="6"/>
        <v>400.67</v>
      </c>
      <c r="J64" s="54">
        <f t="shared" si="6"/>
        <v>1194.07</v>
      </c>
      <c r="K64" s="54">
        <f t="shared" si="6"/>
        <v>1065.1600000000001</v>
      </c>
      <c r="L64" s="54">
        <f t="shared" si="6"/>
        <v>529</v>
      </c>
      <c r="M64" s="57">
        <f t="shared" si="6"/>
        <v>13.89</v>
      </c>
      <c r="N64" s="119">
        <f t="shared" si="6"/>
        <v>7.93</v>
      </c>
      <c r="O64" s="121">
        <f t="shared" si="6"/>
        <v>5704.33</v>
      </c>
      <c r="P64" s="58">
        <f t="shared" si="6"/>
        <v>5704.33</v>
      </c>
      <c r="Q64" s="51"/>
      <c r="R64" s="51"/>
      <c r="S64" s="51"/>
      <c r="T64" s="51"/>
    </row>
    <row r="65" spans="1:20" x14ac:dyDescent="0.25">
      <c r="A65" s="128" t="s">
        <v>63</v>
      </c>
      <c r="B65" s="23">
        <f>MAX(B3:B63)</f>
        <v>628.77</v>
      </c>
      <c r="C65" s="59">
        <f t="shared" ref="C65:P65" si="7">MAX(C3:C63)</f>
        <v>0</v>
      </c>
      <c r="D65" s="59">
        <f t="shared" si="7"/>
        <v>0</v>
      </c>
      <c r="E65" s="59">
        <f t="shared" si="7"/>
        <v>0</v>
      </c>
      <c r="F65" s="59">
        <f t="shared" si="7"/>
        <v>927.68</v>
      </c>
      <c r="G65" s="59">
        <f t="shared" si="7"/>
        <v>1893.25</v>
      </c>
      <c r="H65" s="59">
        <f t="shared" si="7"/>
        <v>2646.39</v>
      </c>
      <c r="I65" s="59">
        <f t="shared" si="7"/>
        <v>2626.15</v>
      </c>
      <c r="J65" s="59">
        <f t="shared" si="7"/>
        <v>3082.36</v>
      </c>
      <c r="K65" s="59">
        <f t="shared" si="7"/>
        <v>2788.8</v>
      </c>
      <c r="L65" s="59">
        <f t="shared" si="7"/>
        <v>1899.1</v>
      </c>
      <c r="M65" s="62">
        <f t="shared" si="7"/>
        <v>1549.11</v>
      </c>
      <c r="N65" s="120">
        <f t="shared" si="7"/>
        <v>927.68</v>
      </c>
      <c r="O65" s="122">
        <f t="shared" si="7"/>
        <v>13374.74</v>
      </c>
      <c r="P65" s="63">
        <f t="shared" si="7"/>
        <v>14076.9</v>
      </c>
      <c r="Q65" s="51"/>
      <c r="R65" s="51"/>
      <c r="S65" s="51"/>
      <c r="T65" s="51"/>
    </row>
    <row r="66" spans="1:20" x14ac:dyDescent="0.25">
      <c r="A66" s="128" t="s">
        <v>83</v>
      </c>
      <c r="B66" s="23">
        <f>SUM(B$3:B$63)/COUNTIF(B$3:B$63,"&gt;0")</f>
        <v>167.79272727272726</v>
      </c>
      <c r="C66" s="23">
        <v>0</v>
      </c>
      <c r="D66" s="23">
        <v>0</v>
      </c>
      <c r="E66" s="23">
        <v>0</v>
      </c>
      <c r="F66" s="23">
        <f t="shared" ref="F66:P66" si="8">SUM(F$3:F$63)/COUNTIF(F$3:F$63,"&gt;0")</f>
        <v>371.66999999999996</v>
      </c>
      <c r="G66" s="23">
        <f t="shared" si="8"/>
        <v>814.38244897959169</v>
      </c>
      <c r="H66" s="23">
        <f t="shared" si="8"/>
        <v>1349.0726229508202</v>
      </c>
      <c r="I66" s="23">
        <f t="shared" si="8"/>
        <v>1677.1206557377056</v>
      </c>
      <c r="J66" s="23">
        <f t="shared" si="8"/>
        <v>2040.7406557377051</v>
      </c>
      <c r="K66" s="23">
        <f t="shared" si="8"/>
        <v>1739.5031147540985</v>
      </c>
      <c r="L66" s="23">
        <f t="shared" si="8"/>
        <v>1120.4250819672129</v>
      </c>
      <c r="M66" s="62">
        <f t="shared" si="8"/>
        <v>647.35833333333312</v>
      </c>
      <c r="N66" s="120">
        <f t="shared" si="8"/>
        <v>320.41363636363627</v>
      </c>
      <c r="O66" s="122">
        <f t="shared" si="8"/>
        <v>9154.1095081967178</v>
      </c>
      <c r="P66" s="63">
        <f t="shared" si="8"/>
        <v>9269.6685245901645</v>
      </c>
      <c r="Q66" s="51"/>
      <c r="R66" s="51"/>
      <c r="S66" s="51"/>
      <c r="T66" s="69"/>
    </row>
    <row r="67" spans="1:20" x14ac:dyDescent="0.25">
      <c r="A67" s="128" t="s">
        <v>73</v>
      </c>
      <c r="B67" s="23">
        <f t="array" ref="B67">SUM(B$3:B$21)/COUNTIF(B$3:B$21,"&gt;0")</f>
        <v>181.82000000000002</v>
      </c>
      <c r="C67" s="23">
        <v>0</v>
      </c>
      <c r="D67" s="23">
        <v>0</v>
      </c>
      <c r="E67" s="23">
        <v>0</v>
      </c>
      <c r="F67" s="23">
        <v>0</v>
      </c>
      <c r="G67" s="23">
        <f t="array" ref="G67">SUM(G$3:G$21)/COUNTIF(G$3:G$21,"&gt;0")</f>
        <v>340.3984615384615</v>
      </c>
      <c r="H67" s="23">
        <f t="array" ref="H67">SUM(H$3:H$21)/COUNTIF(H$3:H$21,"&gt;0")</f>
        <v>1183.732105263158</v>
      </c>
      <c r="I67" s="23">
        <f t="array" ref="I67">SUM(I$3:I$21)/COUNTIF(I$3:I$21,"&gt;0")</f>
        <v>1573.6468421052634</v>
      </c>
      <c r="J67" s="23">
        <f t="array" ref="J67">SUM(J$3:J$21)/COUNTIF(J$3:J$21,"&gt;0")</f>
        <v>1717.2942105263157</v>
      </c>
      <c r="K67" s="23">
        <f t="array" ref="K67">SUM(K$3:K$21)/COUNTIF(K$3:K$21,"&gt;0")</f>
        <v>1561.4321052631581</v>
      </c>
      <c r="L67" s="23">
        <f t="array" ref="L67">SUM(L$3:L$21)/COUNTIF(L$3:L$21,"&gt;0")</f>
        <v>1135.6068421052632</v>
      </c>
      <c r="M67" s="62">
        <f t="array" ref="M67">SUM(M$3:M$21)/COUNTIF(M$3:M$21,"&gt;0")</f>
        <v>788.96588235294121</v>
      </c>
      <c r="N67" s="120">
        <f t="array" ref="N67">SUM(N$3:N$21)/COUNTIF(N$3:N$21,"&gt;0")</f>
        <v>181.82000000000002</v>
      </c>
      <c r="O67" s="122">
        <f t="array" ref="O67">SUM(O$3:O$21)/COUNTIF(O$3:O$21,"&gt;0")</f>
        <v>8110.5331578947371</v>
      </c>
      <c r="P67" s="63">
        <f t="array" ref="P67">SUM(P$3:P$21)/COUNTIF(P$3:P$21,"&gt;0")</f>
        <v>8139.241578947368</v>
      </c>
      <c r="Q67" s="51"/>
      <c r="R67" s="51"/>
      <c r="S67" s="51"/>
      <c r="T67" s="69"/>
    </row>
    <row r="68" spans="1:20" x14ac:dyDescent="0.25">
      <c r="A68" s="128" t="s">
        <v>70</v>
      </c>
      <c r="B68" s="23">
        <f t="array" ref="B68">SUM(B$22:B$52)/COUNTIF(B$22:B$52,"&gt;0")</f>
        <v>225.6225</v>
      </c>
      <c r="C68" s="23">
        <v>0</v>
      </c>
      <c r="D68" s="23">
        <v>0</v>
      </c>
      <c r="E68" s="23">
        <v>0</v>
      </c>
      <c r="F68" s="23">
        <f t="array" ref="F68">SUM(F$22:F$52)/COUNTIF(F$22:F$52,"&gt;0")</f>
        <v>400.3257142857143</v>
      </c>
      <c r="G68" s="23">
        <f t="array" ref="G68">SUM(G$22:G$52)/COUNTIF(G$22:G$52,"&gt;0")</f>
        <v>956.93759999999997</v>
      </c>
      <c r="H68" s="23">
        <f t="array" ref="H68">SUM(H$22:H$52)/COUNTIF(H$22:H$52,"&gt;0")</f>
        <v>1512.0287096774189</v>
      </c>
      <c r="I68" s="23">
        <f t="array" ref="I68">SUM(I$22:I$52)/COUNTIF(I$22:I$52,"&gt;0")</f>
        <v>1869.4470967741934</v>
      </c>
      <c r="J68" s="23">
        <f t="array" ref="J68">SUM(J$22:J$52)/COUNTIF(J$22:J$52,"&gt;0")</f>
        <v>2362.6216129032255</v>
      </c>
      <c r="K68" s="23">
        <f t="array" ref="K68">SUM(K$22:K$52)/COUNTIF(K$22:K$52,"&gt;0")</f>
        <v>1952.2725806451613</v>
      </c>
      <c r="L68" s="23">
        <f t="array" ref="L68">SUM(L$22:L$52)/COUNTIF(L$22:L$52,"&gt;0")</f>
        <v>1151.6793548387097</v>
      </c>
      <c r="M68" s="62">
        <f t="array" ref="M68">SUM(M$22:M$52)/COUNTIF(M$22:M$52,"&gt;0")</f>
        <v>527.10269230769222</v>
      </c>
      <c r="N68" s="120">
        <f t="array" ref="N68">SUM(N$22:N$52)/COUNTIF(N$22:N$52,"&gt;0")</f>
        <v>336.79727272727268</v>
      </c>
      <c r="O68" s="122">
        <f t="array" ref="O68">SUM(O$22:O$52)/COUNTIF(O$22:O$52,"&gt;0")</f>
        <v>10061.859354838711</v>
      </c>
      <c r="P68" s="63">
        <f t="array" ref="P68">SUM(P$22:P$52)/COUNTIF(P$22:P$52,"&gt;0")</f>
        <v>10181.368064516128</v>
      </c>
      <c r="Q68" s="51"/>
      <c r="R68" s="51"/>
      <c r="S68" s="51"/>
      <c r="T68" s="69"/>
    </row>
    <row r="69" spans="1:20" x14ac:dyDescent="0.25">
      <c r="A69" s="128" t="s">
        <v>84</v>
      </c>
      <c r="B69" s="23">
        <f>SUM(B$22:B$63)/COUNTIF(B$22:B$63,"&gt;0")</f>
        <v>162.5325</v>
      </c>
      <c r="C69" s="23">
        <v>0</v>
      </c>
      <c r="D69" s="23">
        <v>0</v>
      </c>
      <c r="E69" s="23">
        <v>0</v>
      </c>
      <c r="F69" s="23">
        <f t="shared" ref="F69:P69" si="9">SUM(F$22:F$63)/COUNTIF(F$22:F$63,"&gt;0")</f>
        <v>371.66999999999996</v>
      </c>
      <c r="G69" s="23">
        <f t="shared" si="9"/>
        <v>985.54333333333329</v>
      </c>
      <c r="H69" s="23">
        <f t="shared" si="9"/>
        <v>1423.8695238095233</v>
      </c>
      <c r="I69" s="23">
        <f t="shared" si="9"/>
        <v>1723.9302380952383</v>
      </c>
      <c r="J69" s="23">
        <f t="shared" si="9"/>
        <v>2187.061666666666</v>
      </c>
      <c r="K69" s="23">
        <f t="shared" si="9"/>
        <v>1820.0590476190475</v>
      </c>
      <c r="L69" s="23">
        <f t="shared" si="9"/>
        <v>1113.5571428571427</v>
      </c>
      <c r="M69" s="62">
        <f t="shared" si="9"/>
        <v>582.2954054054054</v>
      </c>
      <c r="N69" s="120">
        <f t="shared" si="9"/>
        <v>342.29684210526312</v>
      </c>
      <c r="O69" s="122">
        <f t="shared" si="9"/>
        <v>9626.2035714285703</v>
      </c>
      <c r="P69" s="63">
        <f t="shared" si="9"/>
        <v>9781.0521428571446</v>
      </c>
      <c r="Q69" s="51"/>
      <c r="R69" s="51"/>
      <c r="S69" s="51"/>
      <c r="T69" s="69"/>
    </row>
    <row r="70" spans="1:20" x14ac:dyDescent="0.25">
      <c r="A70" s="129" t="s">
        <v>85</v>
      </c>
      <c r="B70" s="23">
        <f>SUM(B$53:B$63)/COUNTIF(B$53:B$63,"&gt;0")</f>
        <v>99.442499999999995</v>
      </c>
      <c r="C70" s="23">
        <v>0</v>
      </c>
      <c r="D70" s="23">
        <v>0</v>
      </c>
      <c r="E70" s="23">
        <v>0</v>
      </c>
      <c r="F70" s="23">
        <f t="shared" ref="F70:P70" si="10">SUM(F$53:F$63)/COUNTIF(F$53:F$63,"&gt;0")</f>
        <v>343.01428571428579</v>
      </c>
      <c r="G70" s="23">
        <f t="shared" si="10"/>
        <v>1050.5563636363636</v>
      </c>
      <c r="H70" s="23">
        <f t="shared" si="10"/>
        <v>1175.4209090909092</v>
      </c>
      <c r="I70" s="23">
        <f t="shared" si="10"/>
        <v>1313.8372727272726</v>
      </c>
      <c r="J70" s="23">
        <f t="shared" si="10"/>
        <v>1692.3018181818181</v>
      </c>
      <c r="K70" s="23">
        <f t="shared" si="10"/>
        <v>1447.4572727272725</v>
      </c>
      <c r="L70" s="23">
        <f t="shared" si="10"/>
        <v>1006.1218181818184</v>
      </c>
      <c r="M70" s="62">
        <f t="shared" si="10"/>
        <v>712.75090909090898</v>
      </c>
      <c r="N70" s="120">
        <f t="shared" si="10"/>
        <v>349.85874999999999</v>
      </c>
      <c r="O70" s="122">
        <f t="shared" si="10"/>
        <v>8398.4463636363635</v>
      </c>
      <c r="P70" s="63">
        <f t="shared" si="10"/>
        <v>8652.8890909090915</v>
      </c>
      <c r="Q70" s="51"/>
      <c r="R70" s="51"/>
      <c r="S70" s="51"/>
      <c r="T70" s="69"/>
    </row>
    <row r="71" spans="1:20" x14ac:dyDescent="0.25">
      <c r="A71" s="130" t="s">
        <v>65</v>
      </c>
      <c r="B71" s="23">
        <f t="array" ref="B71">MEDIAN(IF(B$3:B$63&lt;&gt;0,B$3:B$63))</f>
        <v>93.22</v>
      </c>
      <c r="C71" s="23">
        <v>0</v>
      </c>
      <c r="D71" s="23">
        <v>0</v>
      </c>
      <c r="E71" s="23">
        <v>0</v>
      </c>
      <c r="F71" s="23">
        <f t="array" ref="F71">MEDIAN(IF(F$3:F$63&lt;&gt;0,F$3:F$63))</f>
        <v>269.755</v>
      </c>
      <c r="G71" s="23">
        <f t="array" ref="G71">MEDIAN(IF(G$3:G$63&lt;&gt;0,G$3:G$63))</f>
        <v>914.39</v>
      </c>
      <c r="H71" s="23">
        <f t="array" ref="H71">MEDIAN(IF(H$3:H$63&lt;&gt;0,H$3:H$63))</f>
        <v>1394.4</v>
      </c>
      <c r="I71" s="23">
        <f t="array" ref="I71">MEDIAN(IF(I$3:I$63&lt;&gt;0,I$3:I$63))</f>
        <v>1753.41</v>
      </c>
      <c r="J71" s="23">
        <f t="array" ref="J71">MEDIAN(IF(J$3:J$63&lt;&gt;0,J$3:J$63))</f>
        <v>2062.84</v>
      </c>
      <c r="K71" s="23">
        <f t="array" ref="K71">MEDIAN(IF(K$3:K$63&lt;&gt;0,K$3:K$63))</f>
        <v>1616.75</v>
      </c>
      <c r="L71" s="23">
        <f t="array" ref="L71">MEDIAN(IF(L$3:L$63&lt;&gt;0,L$3:L$63))</f>
        <v>1136.55</v>
      </c>
      <c r="M71" s="62">
        <f t="array" ref="M71">MEDIAN(IF(M$3:M$63&lt;&gt;0,M$3:M$63))</f>
        <v>618.85500000000002</v>
      </c>
      <c r="N71" s="120">
        <f t="array" ref="N71">MEDIAN(IF(N$3:N$63&lt;&gt;0,N$3:N$63))</f>
        <v>180.3</v>
      </c>
      <c r="O71" s="122">
        <f t="array" ref="O71">MEDIAN(IF(O$3:O$63&lt;&gt;0,O$3:O$63))</f>
        <v>9108.23</v>
      </c>
      <c r="P71" s="63">
        <f t="array" ref="P71">MEDIAN(IF(P$3:P$63&lt;&gt;0,P$3:P$63))</f>
        <v>9116.16</v>
      </c>
      <c r="Q71" s="51"/>
      <c r="R71" s="51"/>
      <c r="S71" s="51"/>
      <c r="T71" s="69"/>
    </row>
    <row r="72" spans="1:20" ht="15.75" thickBot="1" x14ac:dyDescent="0.3">
      <c r="A72" s="131" t="s">
        <v>68</v>
      </c>
      <c r="B72" s="24">
        <f t="array" ref="B72">MEDIAN(IF(B$53:B$63&lt;&gt;0,B$53:B$63))</f>
        <v>115.13999999999999</v>
      </c>
      <c r="C72" s="24">
        <v>0</v>
      </c>
      <c r="D72" s="24">
        <v>0</v>
      </c>
      <c r="E72" s="24">
        <v>0</v>
      </c>
      <c r="F72" s="24">
        <f t="array" ref="F72">MEDIAN(IF(F$53:F$63&lt;&gt;0,F$53:F$63))</f>
        <v>154.71</v>
      </c>
      <c r="G72" s="24">
        <f t="array" ref="G72">MEDIAN(IF(G$53:G$63&lt;&gt;0,G$53:G$63))</f>
        <v>1193.07</v>
      </c>
      <c r="H72" s="24">
        <f t="array" ref="H72">MEDIAN(IF(H$53:H$63&lt;&gt;0,H$53:H$63))</f>
        <v>957.67</v>
      </c>
      <c r="I72" s="24">
        <f t="array" ref="I72">MEDIAN(IF(I$53:I$63&lt;&gt;0,I$53:I$63))</f>
        <v>1272.02</v>
      </c>
      <c r="J72" s="24">
        <f t="array" ref="J72">MEDIAN(IF(J$53:J$63&lt;&gt;0,J$53:J$63))</f>
        <v>1684.61</v>
      </c>
      <c r="K72" s="24">
        <f t="array" ref="K72">MEDIAN(IF(K$53:K$63&lt;&gt;0,K$53:K$63))</f>
        <v>1431.49</v>
      </c>
      <c r="L72" s="24">
        <f t="array" ref="L72">MEDIAN(IF(L$53:L$63&lt;&gt;0,L$53:L$63))</f>
        <v>1034.26</v>
      </c>
      <c r="M72" s="150">
        <f t="array" ref="M72">MEDIAN(IF(M$53:M$63&lt;&gt;0,M$53:M$63))</f>
        <v>716.24</v>
      </c>
      <c r="N72" s="144">
        <f t="array" ref="N72">MEDIAN(IF(N$53:N$63&lt;&gt;0,N$53:N$63))</f>
        <v>158.48000000000002</v>
      </c>
      <c r="O72" s="143">
        <f t="array" ref="O72">MEDIAN(IF(O$53:O$63&lt;&gt;0,O$53:O$63))</f>
        <v>8887.17</v>
      </c>
      <c r="P72" s="147">
        <f t="array" ref="P72">MEDIAN(IF(P$53:P$63&lt;&gt;0,P$53:P$63))</f>
        <v>9041.880000000001</v>
      </c>
      <c r="Q72" s="51"/>
      <c r="R72" s="51"/>
      <c r="S72" s="51"/>
      <c r="T72" s="69"/>
    </row>
  </sheetData>
  <mergeCells count="1">
    <mergeCell ref="A1:R1"/>
  </mergeCells>
  <pageMargins left="0.5" right="0.5" top="1" bottom="1" header="0.3" footer="0.3"/>
  <pageSetup orientation="landscape" r:id="rId1"/>
  <ignoredErrors>
    <ignoredError sqref="C65:E65 N3:S63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6"/>
  <sheetViews>
    <sheetView zoomScale="90" zoomScaleNormal="90" workbookViewId="0">
      <selection activeCell="T1" sqref="T1"/>
    </sheetView>
  </sheetViews>
  <sheetFormatPr defaultRowHeight="15" x14ac:dyDescent="0.25"/>
  <cols>
    <col min="1" max="1" width="23.5703125" customWidth="1"/>
    <col min="2" max="13" width="7.7109375" customWidth="1"/>
    <col min="14" max="18" width="8.7109375" customWidth="1"/>
    <col min="19" max="19" width="11.140625" customWidth="1"/>
    <col min="20" max="20" width="8.7109375" customWidth="1"/>
  </cols>
  <sheetData>
    <row r="1" spans="1:20" ht="19.5" thickBot="1" x14ac:dyDescent="0.3">
      <c r="A1" s="230" t="s">
        <v>174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94" t="s">
        <v>16</v>
      </c>
      <c r="T1" s="4"/>
    </row>
    <row r="2" spans="1:20" ht="30" customHeight="1" thickBot="1" x14ac:dyDescent="0.3">
      <c r="A2" s="15" t="s">
        <v>17</v>
      </c>
      <c r="B2" s="6" t="s">
        <v>13</v>
      </c>
      <c r="C2" s="13" t="s">
        <v>14</v>
      </c>
      <c r="D2" s="6" t="s">
        <v>3</v>
      </c>
      <c r="E2" s="7" t="s">
        <v>4</v>
      </c>
      <c r="F2" s="8" t="s">
        <v>5</v>
      </c>
      <c r="G2" s="5" t="s">
        <v>6</v>
      </c>
      <c r="H2" s="9" t="s">
        <v>7</v>
      </c>
      <c r="I2" s="5" t="s">
        <v>8</v>
      </c>
      <c r="J2" s="11" t="s">
        <v>9</v>
      </c>
      <c r="K2" s="9" t="s">
        <v>10</v>
      </c>
      <c r="L2" s="5" t="s">
        <v>11</v>
      </c>
      <c r="M2" s="5" t="s">
        <v>12</v>
      </c>
      <c r="N2" s="5" t="s">
        <v>183</v>
      </c>
      <c r="O2" s="11" t="s">
        <v>184</v>
      </c>
      <c r="P2" s="9" t="s">
        <v>36</v>
      </c>
      <c r="Q2" s="5" t="s">
        <v>153</v>
      </c>
      <c r="R2" s="11" t="s">
        <v>154</v>
      </c>
      <c r="S2" s="11" t="s">
        <v>155</v>
      </c>
      <c r="T2" s="72"/>
    </row>
    <row r="3" spans="1:20" x14ac:dyDescent="0.25">
      <c r="A3" s="16">
        <v>1950</v>
      </c>
      <c r="B3" s="99">
        <v>0</v>
      </c>
      <c r="C3" s="88">
        <v>0</v>
      </c>
      <c r="D3" s="88">
        <v>0</v>
      </c>
      <c r="E3" s="88">
        <v>0</v>
      </c>
      <c r="F3" s="88">
        <v>0</v>
      </c>
      <c r="G3" s="88">
        <v>1086.96</v>
      </c>
      <c r="H3" s="88">
        <v>2453.59</v>
      </c>
      <c r="I3" s="88">
        <v>4583.87</v>
      </c>
      <c r="J3" s="88">
        <v>3849.97</v>
      </c>
      <c r="K3" s="88">
        <v>3018.89</v>
      </c>
      <c r="L3" s="88">
        <v>2856.24</v>
      </c>
      <c r="M3" s="132">
        <v>2763.02</v>
      </c>
      <c r="N3" s="133">
        <f>SUM(B3:F3)</f>
        <v>0</v>
      </c>
      <c r="O3" s="121">
        <f>SUM(G3:M3)</f>
        <v>20612.539999999997</v>
      </c>
      <c r="P3" s="119">
        <f>SUM(B3:M3)</f>
        <v>20612.539999999997</v>
      </c>
      <c r="Q3" s="125">
        <f>AVERAGE(B3:F3)</f>
        <v>0</v>
      </c>
      <c r="R3" s="121">
        <f>AVERAGE(G3:M3)</f>
        <v>2944.6485714285709</v>
      </c>
      <c r="S3" s="58">
        <f>AVERAGE(B3:M3)</f>
        <v>1717.7116666666664</v>
      </c>
      <c r="T3" s="69"/>
    </row>
    <row r="4" spans="1:20" x14ac:dyDescent="0.25">
      <c r="A4" s="17">
        <v>1951</v>
      </c>
      <c r="B4" s="23">
        <v>0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3415.59</v>
      </c>
      <c r="I4" s="59">
        <v>5214.62</v>
      </c>
      <c r="J4" s="59">
        <v>5672.81</v>
      </c>
      <c r="K4" s="59">
        <v>3231.12</v>
      </c>
      <c r="L4" s="59">
        <v>2707.48</v>
      </c>
      <c r="M4" s="60">
        <v>880.67</v>
      </c>
      <c r="N4" s="126">
        <f t="shared" ref="N4:N65" si="0">SUM(B4:F4)</f>
        <v>0</v>
      </c>
      <c r="O4" s="122">
        <f t="shared" ref="O4:O65" si="1">SUM(G4:M4)</f>
        <v>21122.289999999997</v>
      </c>
      <c r="P4" s="120">
        <f t="shared" ref="P4:P65" si="2">SUM(B4:M4)</f>
        <v>21122.289999999997</v>
      </c>
      <c r="Q4" s="126">
        <f t="shared" ref="Q4:Q65" si="3">AVERAGE(B4:F4)</f>
        <v>0</v>
      </c>
      <c r="R4" s="122">
        <f t="shared" ref="R4:R65" si="4">AVERAGE(G4:M4)</f>
        <v>3017.47</v>
      </c>
      <c r="S4" s="63">
        <f t="shared" ref="S4:S65" si="5">AVERAGE(B4:M4)</f>
        <v>1760.1908333333331</v>
      </c>
      <c r="T4" s="69"/>
    </row>
    <row r="5" spans="1:20" x14ac:dyDescent="0.25">
      <c r="A5" s="17">
        <v>1952</v>
      </c>
      <c r="B5" s="23">
        <v>0</v>
      </c>
      <c r="C5" s="59">
        <v>0</v>
      </c>
      <c r="D5" s="59">
        <v>0</v>
      </c>
      <c r="E5" s="59">
        <v>0</v>
      </c>
      <c r="F5" s="59">
        <v>0</v>
      </c>
      <c r="G5" s="59">
        <v>337.2</v>
      </c>
      <c r="H5" s="59">
        <v>3613.94</v>
      </c>
      <c r="I5" s="59">
        <v>6595.14</v>
      </c>
      <c r="J5" s="59">
        <v>5113.46</v>
      </c>
      <c r="K5" s="59">
        <v>3611.95</v>
      </c>
      <c r="L5" s="59">
        <v>2848.31</v>
      </c>
      <c r="M5" s="60">
        <v>2818.55</v>
      </c>
      <c r="N5" s="126">
        <f t="shared" si="0"/>
        <v>0</v>
      </c>
      <c r="O5" s="122">
        <f t="shared" si="1"/>
        <v>24938.550000000003</v>
      </c>
      <c r="P5" s="120">
        <f t="shared" si="2"/>
        <v>24938.550000000003</v>
      </c>
      <c r="Q5" s="126">
        <f t="shared" si="3"/>
        <v>0</v>
      </c>
      <c r="R5" s="122">
        <f t="shared" si="4"/>
        <v>3562.6500000000005</v>
      </c>
      <c r="S5" s="63">
        <f t="shared" si="5"/>
        <v>2078.2125000000001</v>
      </c>
      <c r="T5" s="69"/>
    </row>
    <row r="6" spans="1:20" x14ac:dyDescent="0.25">
      <c r="A6" s="17">
        <v>1953</v>
      </c>
      <c r="B6" s="23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3405.67</v>
      </c>
      <c r="I6" s="59">
        <v>5290</v>
      </c>
      <c r="J6" s="59">
        <v>3939.23</v>
      </c>
      <c r="K6" s="59">
        <v>3796.42</v>
      </c>
      <c r="L6" s="59">
        <v>2834.42</v>
      </c>
      <c r="M6" s="60">
        <v>2681.69</v>
      </c>
      <c r="N6" s="126">
        <f t="shared" si="0"/>
        <v>0</v>
      </c>
      <c r="O6" s="122">
        <f t="shared" si="1"/>
        <v>21947.429999999997</v>
      </c>
      <c r="P6" s="120">
        <f t="shared" si="2"/>
        <v>21947.429999999997</v>
      </c>
      <c r="Q6" s="126">
        <f t="shared" si="3"/>
        <v>0</v>
      </c>
      <c r="R6" s="122">
        <f t="shared" si="4"/>
        <v>3135.3471428571424</v>
      </c>
      <c r="S6" s="63">
        <f t="shared" si="5"/>
        <v>1828.9524999999996</v>
      </c>
      <c r="T6" s="69"/>
    </row>
    <row r="7" spans="1:20" x14ac:dyDescent="0.25">
      <c r="A7" s="17">
        <v>1954</v>
      </c>
      <c r="B7" s="23">
        <v>0</v>
      </c>
      <c r="C7" s="59">
        <v>0</v>
      </c>
      <c r="D7" s="59">
        <v>0</v>
      </c>
      <c r="E7" s="59">
        <v>0</v>
      </c>
      <c r="F7" s="59">
        <v>0</v>
      </c>
      <c r="G7" s="59">
        <v>1140.51</v>
      </c>
      <c r="H7" s="59">
        <v>2925.66</v>
      </c>
      <c r="I7" s="59">
        <v>2838.39</v>
      </c>
      <c r="J7" s="59">
        <v>3018.89</v>
      </c>
      <c r="K7" s="59">
        <v>3005</v>
      </c>
      <c r="L7" s="59">
        <v>2852.27</v>
      </c>
      <c r="M7" s="60">
        <v>2572.6</v>
      </c>
      <c r="N7" s="126">
        <f t="shared" si="0"/>
        <v>0</v>
      </c>
      <c r="O7" s="122">
        <f t="shared" si="1"/>
        <v>18353.32</v>
      </c>
      <c r="P7" s="120">
        <f t="shared" si="2"/>
        <v>18353.32</v>
      </c>
      <c r="Q7" s="126">
        <f t="shared" si="3"/>
        <v>0</v>
      </c>
      <c r="R7" s="122">
        <f t="shared" si="4"/>
        <v>2621.9028571428571</v>
      </c>
      <c r="S7" s="63">
        <f t="shared" si="5"/>
        <v>1529.4433333333334</v>
      </c>
      <c r="T7" s="69"/>
    </row>
    <row r="8" spans="1:20" x14ac:dyDescent="0.25">
      <c r="A8" s="17">
        <v>1955</v>
      </c>
      <c r="B8" s="23">
        <v>0</v>
      </c>
      <c r="C8" s="59">
        <v>0</v>
      </c>
      <c r="D8" s="59">
        <v>0</v>
      </c>
      <c r="E8" s="59">
        <v>0</v>
      </c>
      <c r="F8" s="59">
        <v>0</v>
      </c>
      <c r="G8" s="59">
        <v>535.54</v>
      </c>
      <c r="H8" s="59">
        <v>3260.87</v>
      </c>
      <c r="I8" s="59">
        <v>2925.66</v>
      </c>
      <c r="J8" s="59">
        <v>2923.68</v>
      </c>
      <c r="K8" s="59">
        <v>3205.34</v>
      </c>
      <c r="L8" s="59">
        <v>2473.4299999999998</v>
      </c>
      <c r="M8" s="60">
        <v>1682.01</v>
      </c>
      <c r="N8" s="126">
        <f t="shared" si="0"/>
        <v>0</v>
      </c>
      <c r="O8" s="122">
        <f t="shared" si="1"/>
        <v>17006.53</v>
      </c>
      <c r="P8" s="120">
        <f t="shared" si="2"/>
        <v>17006.53</v>
      </c>
      <c r="Q8" s="126">
        <f t="shared" si="3"/>
        <v>0</v>
      </c>
      <c r="R8" s="122">
        <f t="shared" si="4"/>
        <v>2429.5042857142857</v>
      </c>
      <c r="S8" s="63">
        <f t="shared" si="5"/>
        <v>1417.2108333333333</v>
      </c>
      <c r="T8" s="69"/>
    </row>
    <row r="9" spans="1:20" x14ac:dyDescent="0.25">
      <c r="A9" s="17">
        <v>1956</v>
      </c>
      <c r="B9" s="23">
        <v>0</v>
      </c>
      <c r="C9" s="59">
        <v>0</v>
      </c>
      <c r="D9" s="59">
        <v>0</v>
      </c>
      <c r="E9" s="59">
        <v>0</v>
      </c>
      <c r="F9" s="59">
        <v>0</v>
      </c>
      <c r="G9" s="59">
        <v>1009.6</v>
      </c>
      <c r="H9" s="59">
        <v>3784.52</v>
      </c>
      <c r="I9" s="59">
        <v>4786.1899999999996</v>
      </c>
      <c r="J9" s="59">
        <v>3008.97</v>
      </c>
      <c r="K9" s="59">
        <v>2969.3</v>
      </c>
      <c r="L9" s="59">
        <v>2667.81</v>
      </c>
      <c r="M9" s="60">
        <v>2761.03</v>
      </c>
      <c r="N9" s="126">
        <f t="shared" si="0"/>
        <v>0</v>
      </c>
      <c r="O9" s="122">
        <f t="shared" si="1"/>
        <v>20987.42</v>
      </c>
      <c r="P9" s="120">
        <f t="shared" si="2"/>
        <v>20987.42</v>
      </c>
      <c r="Q9" s="126">
        <f t="shared" si="3"/>
        <v>0</v>
      </c>
      <c r="R9" s="122">
        <f t="shared" si="4"/>
        <v>2998.2028571428568</v>
      </c>
      <c r="S9" s="63">
        <f t="shared" si="5"/>
        <v>1748.9516666666666</v>
      </c>
      <c r="T9" s="69"/>
    </row>
    <row r="10" spans="1:20" x14ac:dyDescent="0.25">
      <c r="A10" s="17">
        <v>1957</v>
      </c>
      <c r="B10" s="23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426.45</v>
      </c>
      <c r="I10" s="59">
        <v>3316.41</v>
      </c>
      <c r="J10" s="59">
        <v>5323.71</v>
      </c>
      <c r="K10" s="59">
        <v>3941.22</v>
      </c>
      <c r="L10" s="59">
        <v>2469.46</v>
      </c>
      <c r="M10" s="60">
        <v>924.31</v>
      </c>
      <c r="N10" s="126">
        <f t="shared" si="0"/>
        <v>0</v>
      </c>
      <c r="O10" s="122">
        <f t="shared" si="1"/>
        <v>16401.560000000001</v>
      </c>
      <c r="P10" s="120">
        <f t="shared" si="2"/>
        <v>16401.560000000001</v>
      </c>
      <c r="Q10" s="126">
        <f t="shared" si="3"/>
        <v>0</v>
      </c>
      <c r="R10" s="122">
        <f t="shared" si="4"/>
        <v>2343.0800000000004</v>
      </c>
      <c r="S10" s="63">
        <f t="shared" si="5"/>
        <v>1366.7966666666669</v>
      </c>
      <c r="T10" s="69"/>
    </row>
    <row r="11" spans="1:20" x14ac:dyDescent="0.25">
      <c r="A11" s="17">
        <v>1958</v>
      </c>
      <c r="B11" s="23">
        <v>0</v>
      </c>
      <c r="C11" s="59">
        <v>0</v>
      </c>
      <c r="D11" s="59">
        <v>0</v>
      </c>
      <c r="E11" s="59">
        <v>0</v>
      </c>
      <c r="F11" s="59">
        <v>0</v>
      </c>
      <c r="G11" s="59">
        <v>63.47</v>
      </c>
      <c r="H11" s="59">
        <v>1443.99</v>
      </c>
      <c r="I11" s="59">
        <v>4429.16</v>
      </c>
      <c r="J11" s="59">
        <v>3369.97</v>
      </c>
      <c r="K11" s="59">
        <v>3024.84</v>
      </c>
      <c r="L11" s="59">
        <v>2550.7800000000002</v>
      </c>
      <c r="M11" s="60">
        <v>1906.14</v>
      </c>
      <c r="N11" s="126">
        <f t="shared" si="0"/>
        <v>0</v>
      </c>
      <c r="O11" s="122">
        <f t="shared" si="1"/>
        <v>16788.350000000002</v>
      </c>
      <c r="P11" s="120">
        <f t="shared" si="2"/>
        <v>16788.350000000002</v>
      </c>
      <c r="Q11" s="126">
        <f t="shared" si="3"/>
        <v>0</v>
      </c>
      <c r="R11" s="122">
        <f t="shared" si="4"/>
        <v>2398.3357142857144</v>
      </c>
      <c r="S11" s="63">
        <f t="shared" si="5"/>
        <v>1399.0291666666669</v>
      </c>
      <c r="T11" s="69"/>
    </row>
    <row r="12" spans="1:20" x14ac:dyDescent="0.25">
      <c r="A12" s="17">
        <v>1959</v>
      </c>
      <c r="B12" s="23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2618.2199999999998</v>
      </c>
      <c r="I12" s="59">
        <v>4921.0600000000004</v>
      </c>
      <c r="J12" s="59">
        <v>3883.69</v>
      </c>
      <c r="K12" s="59">
        <v>3524.68</v>
      </c>
      <c r="L12" s="59">
        <v>2330.61</v>
      </c>
      <c r="M12" s="60">
        <v>0</v>
      </c>
      <c r="N12" s="126">
        <f t="shared" si="0"/>
        <v>0</v>
      </c>
      <c r="O12" s="122">
        <f t="shared" si="1"/>
        <v>17278.260000000002</v>
      </c>
      <c r="P12" s="120">
        <f t="shared" si="2"/>
        <v>17278.260000000002</v>
      </c>
      <c r="Q12" s="126">
        <f t="shared" si="3"/>
        <v>0</v>
      </c>
      <c r="R12" s="122">
        <f t="shared" si="4"/>
        <v>2468.3228571428576</v>
      </c>
      <c r="S12" s="63">
        <f t="shared" si="5"/>
        <v>1439.8550000000002</v>
      </c>
      <c r="T12" s="69"/>
    </row>
    <row r="13" spans="1:20" x14ac:dyDescent="0.25">
      <c r="A13" s="17">
        <v>1960</v>
      </c>
      <c r="B13" s="23">
        <v>0</v>
      </c>
      <c r="C13" s="59">
        <v>0</v>
      </c>
      <c r="D13" s="59">
        <v>0</v>
      </c>
      <c r="E13" s="59">
        <v>0</v>
      </c>
      <c r="F13" s="59">
        <v>0</v>
      </c>
      <c r="G13" s="59">
        <v>1213.9000000000001</v>
      </c>
      <c r="H13" s="59">
        <v>1856.56</v>
      </c>
      <c r="I13" s="59">
        <v>5343.55</v>
      </c>
      <c r="J13" s="59">
        <v>4792.1400000000003</v>
      </c>
      <c r="K13" s="59">
        <v>3157.73</v>
      </c>
      <c r="L13" s="59">
        <v>2711.45</v>
      </c>
      <c r="M13" s="60">
        <v>846.96</v>
      </c>
      <c r="N13" s="126">
        <f t="shared" si="0"/>
        <v>0</v>
      </c>
      <c r="O13" s="122">
        <f t="shared" si="1"/>
        <v>19922.29</v>
      </c>
      <c r="P13" s="120">
        <f t="shared" si="2"/>
        <v>19922.29</v>
      </c>
      <c r="Q13" s="126">
        <f t="shared" si="3"/>
        <v>0</v>
      </c>
      <c r="R13" s="122">
        <f t="shared" si="4"/>
        <v>2846.0414285714287</v>
      </c>
      <c r="S13" s="63">
        <f t="shared" si="5"/>
        <v>1660.1908333333333</v>
      </c>
      <c r="T13" s="69"/>
    </row>
    <row r="14" spans="1:20" x14ac:dyDescent="0.25">
      <c r="A14" s="17">
        <v>1961</v>
      </c>
      <c r="B14" s="23">
        <v>0</v>
      </c>
      <c r="C14" s="59">
        <v>0</v>
      </c>
      <c r="D14" s="59">
        <v>0</v>
      </c>
      <c r="E14" s="59">
        <v>0</v>
      </c>
      <c r="F14" s="59">
        <v>0</v>
      </c>
      <c r="G14" s="59">
        <v>138.85</v>
      </c>
      <c r="H14" s="59">
        <v>2404</v>
      </c>
      <c r="I14" s="59">
        <v>2427.8000000000002</v>
      </c>
      <c r="J14" s="59">
        <v>3873.78</v>
      </c>
      <c r="K14" s="59">
        <v>4835.7700000000004</v>
      </c>
      <c r="L14" s="59">
        <v>1553.08</v>
      </c>
      <c r="M14" s="60">
        <v>277.69</v>
      </c>
      <c r="N14" s="126">
        <f t="shared" si="0"/>
        <v>0</v>
      </c>
      <c r="O14" s="122">
        <f t="shared" si="1"/>
        <v>15510.970000000001</v>
      </c>
      <c r="P14" s="120">
        <f t="shared" si="2"/>
        <v>15510.970000000001</v>
      </c>
      <c r="Q14" s="126">
        <f t="shared" si="3"/>
        <v>0</v>
      </c>
      <c r="R14" s="122">
        <f t="shared" si="4"/>
        <v>2215.8528571428574</v>
      </c>
      <c r="S14" s="63">
        <f t="shared" si="5"/>
        <v>1292.5808333333334</v>
      </c>
      <c r="T14" s="69"/>
    </row>
    <row r="15" spans="1:20" x14ac:dyDescent="0.25">
      <c r="A15" s="17">
        <v>1962</v>
      </c>
      <c r="B15" s="23">
        <v>0</v>
      </c>
      <c r="C15" s="59">
        <v>0</v>
      </c>
      <c r="D15" s="59">
        <v>0</v>
      </c>
      <c r="E15" s="59">
        <v>0</v>
      </c>
      <c r="F15" s="59">
        <v>0</v>
      </c>
      <c r="G15" s="59">
        <v>495.88</v>
      </c>
      <c r="H15" s="59">
        <v>4728.66</v>
      </c>
      <c r="I15" s="59">
        <v>3554.43</v>
      </c>
      <c r="J15" s="59">
        <v>4349.82</v>
      </c>
      <c r="K15" s="59">
        <v>3310.46</v>
      </c>
      <c r="L15" s="59">
        <v>2794.75</v>
      </c>
      <c r="M15" s="60">
        <v>2277.06</v>
      </c>
      <c r="N15" s="126">
        <f t="shared" si="0"/>
        <v>0</v>
      </c>
      <c r="O15" s="122">
        <f t="shared" si="1"/>
        <v>21511.06</v>
      </c>
      <c r="P15" s="120">
        <f t="shared" si="2"/>
        <v>21511.06</v>
      </c>
      <c r="Q15" s="126">
        <f t="shared" si="3"/>
        <v>0</v>
      </c>
      <c r="R15" s="122">
        <f t="shared" si="4"/>
        <v>3073.0085714285715</v>
      </c>
      <c r="S15" s="63">
        <f t="shared" si="5"/>
        <v>1792.5883333333334</v>
      </c>
      <c r="T15" s="69"/>
    </row>
    <row r="16" spans="1:20" x14ac:dyDescent="0.25">
      <c r="A16" s="17">
        <v>1963</v>
      </c>
      <c r="B16" s="23">
        <v>0</v>
      </c>
      <c r="C16" s="59">
        <v>0</v>
      </c>
      <c r="D16" s="59">
        <v>0</v>
      </c>
      <c r="E16" s="59">
        <v>0</v>
      </c>
      <c r="F16" s="59">
        <v>0</v>
      </c>
      <c r="G16" s="59">
        <v>916.38</v>
      </c>
      <c r="H16" s="59">
        <v>2905.83</v>
      </c>
      <c r="I16" s="59">
        <v>2540.86</v>
      </c>
      <c r="J16" s="59">
        <v>2965.33</v>
      </c>
      <c r="K16" s="59">
        <v>3306.5</v>
      </c>
      <c r="L16" s="59">
        <v>2552.7600000000002</v>
      </c>
      <c r="M16" s="60">
        <v>1816.89</v>
      </c>
      <c r="N16" s="126">
        <f t="shared" si="0"/>
        <v>0</v>
      </c>
      <c r="O16" s="122">
        <f t="shared" si="1"/>
        <v>17004.55</v>
      </c>
      <c r="P16" s="120">
        <f t="shared" si="2"/>
        <v>17004.55</v>
      </c>
      <c r="Q16" s="126">
        <f t="shared" si="3"/>
        <v>0</v>
      </c>
      <c r="R16" s="122">
        <f t="shared" si="4"/>
        <v>2429.2214285714285</v>
      </c>
      <c r="S16" s="63">
        <f t="shared" si="5"/>
        <v>1417.0458333333333</v>
      </c>
      <c r="T16" s="69"/>
    </row>
    <row r="17" spans="1:20" x14ac:dyDescent="0.25">
      <c r="A17" s="17">
        <v>1964</v>
      </c>
      <c r="B17" s="23">
        <v>0</v>
      </c>
      <c r="C17" s="59">
        <v>0</v>
      </c>
      <c r="D17" s="59">
        <v>0</v>
      </c>
      <c r="E17" s="59">
        <v>0</v>
      </c>
      <c r="F17" s="59">
        <v>0</v>
      </c>
      <c r="G17" s="59">
        <v>426.45</v>
      </c>
      <c r="H17" s="59">
        <v>2975.25</v>
      </c>
      <c r="I17" s="59">
        <v>2979.22</v>
      </c>
      <c r="J17" s="59">
        <v>3290.63</v>
      </c>
      <c r="K17" s="59">
        <v>3600.05</v>
      </c>
      <c r="L17" s="59">
        <v>2778.88</v>
      </c>
      <c r="M17" s="60">
        <v>2566.65</v>
      </c>
      <c r="N17" s="126">
        <f t="shared" si="0"/>
        <v>0</v>
      </c>
      <c r="O17" s="122">
        <f t="shared" si="1"/>
        <v>18617.13</v>
      </c>
      <c r="P17" s="120">
        <f t="shared" si="2"/>
        <v>18617.13</v>
      </c>
      <c r="Q17" s="126">
        <f t="shared" si="3"/>
        <v>0</v>
      </c>
      <c r="R17" s="122">
        <f t="shared" si="4"/>
        <v>2659.59</v>
      </c>
      <c r="S17" s="63">
        <f t="shared" si="5"/>
        <v>1551.4275</v>
      </c>
      <c r="T17" s="69"/>
    </row>
    <row r="18" spans="1:20" x14ac:dyDescent="0.25">
      <c r="A18" s="17">
        <v>1965</v>
      </c>
      <c r="B18" s="23">
        <v>765.63</v>
      </c>
      <c r="C18" s="59">
        <v>0</v>
      </c>
      <c r="D18" s="59">
        <v>0</v>
      </c>
      <c r="E18" s="59">
        <v>0</v>
      </c>
      <c r="F18" s="59">
        <v>0</v>
      </c>
      <c r="G18" s="59">
        <v>1213.9000000000001</v>
      </c>
      <c r="H18" s="59">
        <v>2919.71</v>
      </c>
      <c r="I18" s="59">
        <v>1489.61</v>
      </c>
      <c r="J18" s="59">
        <v>4425.1899999999996</v>
      </c>
      <c r="K18" s="59">
        <v>4389.49</v>
      </c>
      <c r="L18" s="59">
        <v>1957.71</v>
      </c>
      <c r="M18" s="60">
        <v>319.33999999999997</v>
      </c>
      <c r="N18" s="126">
        <f t="shared" si="0"/>
        <v>765.63</v>
      </c>
      <c r="O18" s="122">
        <f t="shared" si="1"/>
        <v>16714.95</v>
      </c>
      <c r="P18" s="120">
        <f t="shared" si="2"/>
        <v>17480.579999999998</v>
      </c>
      <c r="Q18" s="126">
        <f t="shared" si="3"/>
        <v>153.126</v>
      </c>
      <c r="R18" s="122">
        <f t="shared" si="4"/>
        <v>2387.85</v>
      </c>
      <c r="S18" s="63">
        <f t="shared" si="5"/>
        <v>1456.7149999999999</v>
      </c>
      <c r="T18" s="69"/>
    </row>
    <row r="19" spans="1:20" x14ac:dyDescent="0.25">
      <c r="A19" s="17">
        <v>1966</v>
      </c>
      <c r="B19" s="23">
        <v>0</v>
      </c>
      <c r="C19" s="59">
        <v>0</v>
      </c>
      <c r="D19" s="59">
        <v>0</v>
      </c>
      <c r="E19" s="59">
        <v>0</v>
      </c>
      <c r="F19" s="59">
        <v>0</v>
      </c>
      <c r="G19" s="59">
        <v>1578.87</v>
      </c>
      <c r="H19" s="59">
        <v>3054.59</v>
      </c>
      <c r="I19" s="59">
        <v>2999.05</v>
      </c>
      <c r="J19" s="59">
        <v>3145.83</v>
      </c>
      <c r="K19" s="59">
        <v>3274.76</v>
      </c>
      <c r="L19" s="59">
        <v>2298.88</v>
      </c>
      <c r="M19" s="60">
        <v>583.15</v>
      </c>
      <c r="N19" s="126">
        <f t="shared" si="0"/>
        <v>0</v>
      </c>
      <c r="O19" s="122">
        <f t="shared" si="1"/>
        <v>16935.13</v>
      </c>
      <c r="P19" s="120">
        <f t="shared" si="2"/>
        <v>16935.13</v>
      </c>
      <c r="Q19" s="126">
        <f t="shared" si="3"/>
        <v>0</v>
      </c>
      <c r="R19" s="122">
        <f t="shared" si="4"/>
        <v>2419.3042857142859</v>
      </c>
      <c r="S19" s="63">
        <f t="shared" si="5"/>
        <v>1411.2608333333335</v>
      </c>
      <c r="T19" s="69"/>
    </row>
    <row r="20" spans="1:20" x14ac:dyDescent="0.25">
      <c r="A20" s="17">
        <v>1967</v>
      </c>
      <c r="B20" s="23">
        <v>0</v>
      </c>
      <c r="C20" s="59">
        <v>0</v>
      </c>
      <c r="D20" s="59">
        <v>0</v>
      </c>
      <c r="E20" s="59">
        <v>0</v>
      </c>
      <c r="F20" s="59">
        <v>61.49</v>
      </c>
      <c r="G20" s="59">
        <v>2084.66</v>
      </c>
      <c r="H20" s="59">
        <v>2273.09</v>
      </c>
      <c r="I20" s="59">
        <v>583.15</v>
      </c>
      <c r="J20" s="59">
        <v>2179.87</v>
      </c>
      <c r="K20" s="59">
        <v>3457.24</v>
      </c>
      <c r="L20" s="59">
        <v>2810.62</v>
      </c>
      <c r="M20" s="60">
        <v>1100.8399999999999</v>
      </c>
      <c r="N20" s="126">
        <f t="shared" si="0"/>
        <v>61.49</v>
      </c>
      <c r="O20" s="122">
        <f t="shared" si="1"/>
        <v>14489.469999999998</v>
      </c>
      <c r="P20" s="120">
        <f t="shared" si="2"/>
        <v>14550.96</v>
      </c>
      <c r="Q20" s="126">
        <f t="shared" si="3"/>
        <v>12.298</v>
      </c>
      <c r="R20" s="122">
        <f t="shared" si="4"/>
        <v>2069.9242857142854</v>
      </c>
      <c r="S20" s="63">
        <f t="shared" si="5"/>
        <v>1212.58</v>
      </c>
      <c r="T20" s="69"/>
    </row>
    <row r="21" spans="1:20" x14ac:dyDescent="0.25">
      <c r="A21" s="17">
        <v>1968</v>
      </c>
      <c r="B21" s="23">
        <v>0</v>
      </c>
      <c r="C21" s="59">
        <v>0</v>
      </c>
      <c r="D21" s="59">
        <v>0</v>
      </c>
      <c r="E21" s="59">
        <v>0</v>
      </c>
      <c r="F21" s="59">
        <v>0</v>
      </c>
      <c r="G21" s="59">
        <v>1202</v>
      </c>
      <c r="H21" s="59">
        <v>2856.24</v>
      </c>
      <c r="I21" s="59">
        <v>4014.6</v>
      </c>
      <c r="J21" s="59">
        <v>3968.98</v>
      </c>
      <c r="K21" s="59">
        <v>4018.57</v>
      </c>
      <c r="L21" s="59">
        <v>3070.46</v>
      </c>
      <c r="M21" s="60">
        <v>763.65</v>
      </c>
      <c r="N21" s="126">
        <f t="shared" si="0"/>
        <v>0</v>
      </c>
      <c r="O21" s="122">
        <f t="shared" si="1"/>
        <v>19894.5</v>
      </c>
      <c r="P21" s="120">
        <f t="shared" si="2"/>
        <v>19894.5</v>
      </c>
      <c r="Q21" s="126">
        <f t="shared" si="3"/>
        <v>0</v>
      </c>
      <c r="R21" s="122">
        <f t="shared" si="4"/>
        <v>2842.0714285714284</v>
      </c>
      <c r="S21" s="63">
        <f t="shared" si="5"/>
        <v>1657.875</v>
      </c>
      <c r="T21" s="69"/>
    </row>
    <row r="22" spans="1:20" x14ac:dyDescent="0.25">
      <c r="A22" s="17">
        <v>1969</v>
      </c>
      <c r="B22" s="23">
        <v>0</v>
      </c>
      <c r="C22" s="59">
        <v>0</v>
      </c>
      <c r="D22" s="59">
        <v>0</v>
      </c>
      <c r="E22" s="59">
        <v>0</v>
      </c>
      <c r="F22" s="59">
        <v>0</v>
      </c>
      <c r="G22" s="59">
        <v>1543.16</v>
      </c>
      <c r="H22" s="59">
        <v>2072.7600000000002</v>
      </c>
      <c r="I22" s="59">
        <v>1937.88</v>
      </c>
      <c r="J22" s="59">
        <v>5373.3</v>
      </c>
      <c r="K22" s="59">
        <v>4266.51</v>
      </c>
      <c r="L22" s="59">
        <v>2866.16</v>
      </c>
      <c r="M22" s="60">
        <v>353.06</v>
      </c>
      <c r="N22" s="126">
        <f t="shared" si="0"/>
        <v>0</v>
      </c>
      <c r="O22" s="122">
        <f t="shared" si="1"/>
        <v>18412.830000000002</v>
      </c>
      <c r="P22" s="120">
        <f t="shared" si="2"/>
        <v>18412.830000000002</v>
      </c>
      <c r="Q22" s="126">
        <f t="shared" si="3"/>
        <v>0</v>
      </c>
      <c r="R22" s="122">
        <f t="shared" si="4"/>
        <v>2630.4042857142858</v>
      </c>
      <c r="S22" s="63">
        <f t="shared" si="5"/>
        <v>1534.4025000000001</v>
      </c>
      <c r="T22" s="69"/>
    </row>
    <row r="23" spans="1:20" x14ac:dyDescent="0.25">
      <c r="A23" s="17">
        <v>1970</v>
      </c>
      <c r="B23" s="23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3465.18</v>
      </c>
      <c r="I23" s="59">
        <v>2497.23</v>
      </c>
      <c r="J23" s="59">
        <v>5262.23</v>
      </c>
      <c r="K23" s="59">
        <v>5073.79</v>
      </c>
      <c r="L23" s="59">
        <v>1937.88</v>
      </c>
      <c r="M23" s="60">
        <v>0</v>
      </c>
      <c r="N23" s="126">
        <f t="shared" si="0"/>
        <v>0</v>
      </c>
      <c r="O23" s="122">
        <f t="shared" si="1"/>
        <v>18236.310000000001</v>
      </c>
      <c r="P23" s="120">
        <f t="shared" si="2"/>
        <v>18236.310000000001</v>
      </c>
      <c r="Q23" s="126">
        <f t="shared" si="3"/>
        <v>0</v>
      </c>
      <c r="R23" s="122">
        <f t="shared" si="4"/>
        <v>2605.187142857143</v>
      </c>
      <c r="S23" s="63">
        <f t="shared" si="5"/>
        <v>1519.6925000000001</v>
      </c>
      <c r="T23" s="69"/>
    </row>
    <row r="24" spans="1:20" x14ac:dyDescent="0.25">
      <c r="A24" s="17">
        <v>1971</v>
      </c>
      <c r="B24" s="23">
        <v>0</v>
      </c>
      <c r="C24" s="59">
        <v>0</v>
      </c>
      <c r="D24" s="59">
        <v>0</v>
      </c>
      <c r="E24" s="59">
        <v>0</v>
      </c>
      <c r="F24" s="59">
        <v>0</v>
      </c>
      <c r="G24" s="59">
        <v>285.62</v>
      </c>
      <c r="H24" s="59">
        <v>1953.75</v>
      </c>
      <c r="I24" s="59">
        <v>5460.58</v>
      </c>
      <c r="J24" s="59">
        <v>5436.77</v>
      </c>
      <c r="K24" s="59">
        <v>3794.44</v>
      </c>
      <c r="L24" s="59">
        <v>1495.56</v>
      </c>
      <c r="M24" s="60">
        <v>0</v>
      </c>
      <c r="N24" s="126">
        <f t="shared" si="0"/>
        <v>0</v>
      </c>
      <c r="O24" s="122">
        <f t="shared" si="1"/>
        <v>18426.72</v>
      </c>
      <c r="P24" s="120">
        <f t="shared" si="2"/>
        <v>18426.72</v>
      </c>
      <c r="Q24" s="126">
        <f t="shared" si="3"/>
        <v>0</v>
      </c>
      <c r="R24" s="122">
        <f t="shared" si="4"/>
        <v>2632.3885714285716</v>
      </c>
      <c r="S24" s="63">
        <f t="shared" si="5"/>
        <v>1535.5600000000002</v>
      </c>
      <c r="T24" s="69"/>
    </row>
    <row r="25" spans="1:20" x14ac:dyDescent="0.25">
      <c r="A25" s="17">
        <v>1972</v>
      </c>
      <c r="B25" s="23">
        <v>0</v>
      </c>
      <c r="C25" s="59">
        <v>0</v>
      </c>
      <c r="D25" s="59">
        <v>0</v>
      </c>
      <c r="E25" s="59">
        <v>0</v>
      </c>
      <c r="F25" s="59">
        <v>0</v>
      </c>
      <c r="G25" s="59">
        <v>2136.23</v>
      </c>
      <c r="H25" s="59">
        <v>2798.72</v>
      </c>
      <c r="I25" s="59">
        <v>2542.85</v>
      </c>
      <c r="J25" s="59">
        <v>4298.25</v>
      </c>
      <c r="K25" s="59">
        <v>3167.65</v>
      </c>
      <c r="L25" s="59">
        <v>842.99</v>
      </c>
      <c r="M25" s="60">
        <v>817.2</v>
      </c>
      <c r="N25" s="126">
        <f t="shared" si="0"/>
        <v>0</v>
      </c>
      <c r="O25" s="122">
        <f t="shared" si="1"/>
        <v>16603.89</v>
      </c>
      <c r="P25" s="120">
        <f t="shared" si="2"/>
        <v>16603.89</v>
      </c>
      <c r="Q25" s="126">
        <f t="shared" si="3"/>
        <v>0</v>
      </c>
      <c r="R25" s="122">
        <f t="shared" si="4"/>
        <v>2371.9842857142858</v>
      </c>
      <c r="S25" s="63">
        <f t="shared" si="5"/>
        <v>1383.6575</v>
      </c>
      <c r="T25" s="69"/>
    </row>
    <row r="26" spans="1:20" x14ac:dyDescent="0.25">
      <c r="A26" s="17">
        <v>1973</v>
      </c>
      <c r="B26" s="23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247.94</v>
      </c>
      <c r="I26" s="59">
        <v>3463.19</v>
      </c>
      <c r="J26" s="59">
        <v>5456.61</v>
      </c>
      <c r="K26" s="59">
        <v>4482.71</v>
      </c>
      <c r="L26" s="59">
        <v>1682.01</v>
      </c>
      <c r="M26" s="60">
        <v>0</v>
      </c>
      <c r="N26" s="126">
        <f t="shared" si="0"/>
        <v>0</v>
      </c>
      <c r="O26" s="122">
        <f t="shared" si="1"/>
        <v>15332.460000000001</v>
      </c>
      <c r="P26" s="120">
        <f t="shared" si="2"/>
        <v>15332.460000000001</v>
      </c>
      <c r="Q26" s="126">
        <f t="shared" si="3"/>
        <v>0</v>
      </c>
      <c r="R26" s="122">
        <f t="shared" si="4"/>
        <v>2190.3514285714286</v>
      </c>
      <c r="S26" s="63">
        <f t="shared" si="5"/>
        <v>1277.7050000000002</v>
      </c>
      <c r="T26" s="69"/>
    </row>
    <row r="27" spans="1:20" x14ac:dyDescent="0.25">
      <c r="A27" s="17">
        <v>1974</v>
      </c>
      <c r="B27" s="23">
        <v>0</v>
      </c>
      <c r="C27" s="59">
        <v>0</v>
      </c>
      <c r="D27" s="59">
        <v>0</v>
      </c>
      <c r="E27" s="59">
        <v>0</v>
      </c>
      <c r="F27" s="59">
        <v>0</v>
      </c>
      <c r="G27" s="59">
        <v>107.11</v>
      </c>
      <c r="H27" s="59">
        <v>3631.79</v>
      </c>
      <c r="I27" s="59">
        <v>3736.91</v>
      </c>
      <c r="J27" s="59">
        <v>4494.6099999999997</v>
      </c>
      <c r="K27" s="59">
        <v>3846.01</v>
      </c>
      <c r="L27" s="59">
        <v>1467.79</v>
      </c>
      <c r="M27" s="60">
        <v>339.18</v>
      </c>
      <c r="N27" s="126">
        <f t="shared" si="0"/>
        <v>0</v>
      </c>
      <c r="O27" s="122">
        <f t="shared" si="1"/>
        <v>17623.399999999998</v>
      </c>
      <c r="P27" s="120">
        <f t="shared" si="2"/>
        <v>17623.399999999998</v>
      </c>
      <c r="Q27" s="126">
        <f t="shared" si="3"/>
        <v>0</v>
      </c>
      <c r="R27" s="122">
        <f t="shared" si="4"/>
        <v>2517.6285714285709</v>
      </c>
      <c r="S27" s="63">
        <f t="shared" si="5"/>
        <v>1468.6166666666666</v>
      </c>
      <c r="T27" s="69"/>
    </row>
    <row r="28" spans="1:20" x14ac:dyDescent="0.25">
      <c r="A28" s="17">
        <v>1975</v>
      </c>
      <c r="B28" s="23">
        <v>0</v>
      </c>
      <c r="C28" s="59">
        <v>0</v>
      </c>
      <c r="D28" s="59">
        <v>0</v>
      </c>
      <c r="E28" s="59">
        <v>0</v>
      </c>
      <c r="F28" s="59">
        <v>0</v>
      </c>
      <c r="G28" s="59">
        <v>521.66</v>
      </c>
      <c r="H28" s="59">
        <v>2794.75</v>
      </c>
      <c r="I28" s="59">
        <v>2449.62</v>
      </c>
      <c r="J28" s="59">
        <v>5176.9399999999996</v>
      </c>
      <c r="K28" s="59">
        <v>3994.77</v>
      </c>
      <c r="L28" s="59">
        <v>2076.73</v>
      </c>
      <c r="M28" s="60">
        <v>755.71</v>
      </c>
      <c r="N28" s="126">
        <f t="shared" si="0"/>
        <v>0</v>
      </c>
      <c r="O28" s="122">
        <f t="shared" si="1"/>
        <v>17770.18</v>
      </c>
      <c r="P28" s="120">
        <f t="shared" si="2"/>
        <v>17770.18</v>
      </c>
      <c r="Q28" s="126">
        <f t="shared" si="3"/>
        <v>0</v>
      </c>
      <c r="R28" s="122">
        <f t="shared" si="4"/>
        <v>2538.5971428571429</v>
      </c>
      <c r="S28" s="63">
        <f t="shared" si="5"/>
        <v>1480.8483333333334</v>
      </c>
      <c r="T28" s="69"/>
    </row>
    <row r="29" spans="1:20" x14ac:dyDescent="0.25">
      <c r="A29" s="17">
        <v>1976</v>
      </c>
      <c r="B29" s="23">
        <v>0</v>
      </c>
      <c r="C29" s="59">
        <v>0</v>
      </c>
      <c r="D29" s="59">
        <v>0</v>
      </c>
      <c r="E29" s="59">
        <v>0</v>
      </c>
      <c r="F29" s="59">
        <v>0</v>
      </c>
      <c r="G29" s="59">
        <v>1741.51</v>
      </c>
      <c r="H29" s="59">
        <v>2661.86</v>
      </c>
      <c r="I29" s="59">
        <v>3853.94</v>
      </c>
      <c r="J29" s="59">
        <v>4203.04</v>
      </c>
      <c r="K29" s="59">
        <v>4663.21</v>
      </c>
      <c r="L29" s="59">
        <v>1791.1</v>
      </c>
      <c r="M29" s="60">
        <v>53.56</v>
      </c>
      <c r="N29" s="126">
        <f t="shared" si="0"/>
        <v>0</v>
      </c>
      <c r="O29" s="122">
        <f t="shared" si="1"/>
        <v>18968.219999999998</v>
      </c>
      <c r="P29" s="120">
        <f t="shared" si="2"/>
        <v>18968.219999999998</v>
      </c>
      <c r="Q29" s="126">
        <f t="shared" si="3"/>
        <v>0</v>
      </c>
      <c r="R29" s="122">
        <f t="shared" si="4"/>
        <v>2709.7457142857138</v>
      </c>
      <c r="S29" s="63">
        <f t="shared" si="5"/>
        <v>1580.6849999999997</v>
      </c>
      <c r="T29" s="69"/>
    </row>
    <row r="30" spans="1:20" x14ac:dyDescent="0.25">
      <c r="A30" s="17">
        <v>1977</v>
      </c>
      <c r="B30" s="23">
        <v>0</v>
      </c>
      <c r="C30" s="59">
        <v>0</v>
      </c>
      <c r="D30" s="59">
        <v>0</v>
      </c>
      <c r="E30" s="59">
        <v>0</v>
      </c>
      <c r="F30" s="59">
        <v>357.03</v>
      </c>
      <c r="G30" s="59">
        <v>1545.15</v>
      </c>
      <c r="H30" s="59">
        <v>3643.69</v>
      </c>
      <c r="I30" s="59">
        <v>3399.72</v>
      </c>
      <c r="J30" s="59">
        <v>2800.7</v>
      </c>
      <c r="K30" s="59">
        <v>3076.41</v>
      </c>
      <c r="L30" s="59">
        <v>2683.68</v>
      </c>
      <c r="M30" s="60">
        <v>1703.83</v>
      </c>
      <c r="N30" s="126">
        <f t="shared" si="0"/>
        <v>357.03</v>
      </c>
      <c r="O30" s="122">
        <f t="shared" si="1"/>
        <v>18853.18</v>
      </c>
      <c r="P30" s="120">
        <f t="shared" si="2"/>
        <v>19210.21</v>
      </c>
      <c r="Q30" s="126">
        <f t="shared" si="3"/>
        <v>71.405999999999992</v>
      </c>
      <c r="R30" s="122">
        <f t="shared" si="4"/>
        <v>2693.3114285714287</v>
      </c>
      <c r="S30" s="63">
        <f t="shared" si="5"/>
        <v>1600.8508333333332</v>
      </c>
      <c r="T30" s="69"/>
    </row>
    <row r="31" spans="1:20" x14ac:dyDescent="0.25">
      <c r="A31" s="17">
        <v>1978</v>
      </c>
      <c r="B31" s="23">
        <v>93.22</v>
      </c>
      <c r="C31" s="59">
        <v>0</v>
      </c>
      <c r="D31" s="59">
        <v>0</v>
      </c>
      <c r="E31" s="59">
        <v>0</v>
      </c>
      <c r="F31" s="59">
        <v>0</v>
      </c>
      <c r="G31" s="59">
        <v>1775.23</v>
      </c>
      <c r="H31" s="59">
        <v>1354.73</v>
      </c>
      <c r="I31" s="59">
        <v>3723.03</v>
      </c>
      <c r="J31" s="59">
        <v>4583.87</v>
      </c>
      <c r="K31" s="59">
        <v>3371.95</v>
      </c>
      <c r="L31" s="59">
        <v>2713.43</v>
      </c>
      <c r="M31" s="60">
        <v>1396.38</v>
      </c>
      <c r="N31" s="126">
        <f t="shared" si="0"/>
        <v>93.22</v>
      </c>
      <c r="O31" s="122">
        <f t="shared" si="1"/>
        <v>18918.620000000003</v>
      </c>
      <c r="P31" s="120">
        <f t="shared" si="2"/>
        <v>19011.840000000004</v>
      </c>
      <c r="Q31" s="126">
        <f t="shared" si="3"/>
        <v>18.643999999999998</v>
      </c>
      <c r="R31" s="122">
        <f t="shared" si="4"/>
        <v>2702.6600000000003</v>
      </c>
      <c r="S31" s="63">
        <f t="shared" si="5"/>
        <v>1584.3200000000004</v>
      </c>
      <c r="T31" s="69"/>
    </row>
    <row r="32" spans="1:20" x14ac:dyDescent="0.25">
      <c r="A32" s="17">
        <v>1979</v>
      </c>
      <c r="B32" s="23">
        <v>0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1682.01</v>
      </c>
      <c r="I32" s="59">
        <v>2729.3</v>
      </c>
      <c r="J32" s="59">
        <v>5980.25</v>
      </c>
      <c r="K32" s="59">
        <v>2917.73</v>
      </c>
      <c r="L32" s="59">
        <v>2310.7800000000002</v>
      </c>
      <c r="M32" s="60">
        <v>1874.41</v>
      </c>
      <c r="N32" s="126">
        <f t="shared" si="0"/>
        <v>0</v>
      </c>
      <c r="O32" s="122">
        <f t="shared" si="1"/>
        <v>17494.480000000003</v>
      </c>
      <c r="P32" s="120">
        <f t="shared" si="2"/>
        <v>17494.480000000003</v>
      </c>
      <c r="Q32" s="126">
        <f t="shared" si="3"/>
        <v>0</v>
      </c>
      <c r="R32" s="122">
        <f t="shared" si="4"/>
        <v>2499.2114285714292</v>
      </c>
      <c r="S32" s="63">
        <f t="shared" si="5"/>
        <v>1457.8733333333337</v>
      </c>
      <c r="T32" s="69"/>
    </row>
    <row r="33" spans="1:24" x14ac:dyDescent="0.25">
      <c r="A33" s="17">
        <v>1980</v>
      </c>
      <c r="B33" s="23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525.63</v>
      </c>
      <c r="I33" s="59">
        <v>4254.6099999999997</v>
      </c>
      <c r="J33" s="59">
        <v>5113.46</v>
      </c>
      <c r="K33" s="59">
        <v>4445.0200000000004</v>
      </c>
      <c r="L33" s="59">
        <v>2398.0500000000002</v>
      </c>
      <c r="M33" s="60">
        <v>1344.81</v>
      </c>
      <c r="N33" s="126">
        <f t="shared" si="0"/>
        <v>0</v>
      </c>
      <c r="O33" s="122">
        <f t="shared" si="1"/>
        <v>18081.580000000002</v>
      </c>
      <c r="P33" s="120">
        <f t="shared" si="2"/>
        <v>18081.580000000002</v>
      </c>
      <c r="Q33" s="126">
        <f t="shared" si="3"/>
        <v>0</v>
      </c>
      <c r="R33" s="122">
        <f t="shared" si="4"/>
        <v>2583.0828571428574</v>
      </c>
      <c r="S33" s="63">
        <f t="shared" si="5"/>
        <v>1506.7983333333334</v>
      </c>
      <c r="T33" s="69"/>
    </row>
    <row r="34" spans="1:24" x14ac:dyDescent="0.25">
      <c r="A34" s="17">
        <v>1981</v>
      </c>
      <c r="B34" s="23">
        <v>0</v>
      </c>
      <c r="C34" s="59">
        <v>0</v>
      </c>
      <c r="D34" s="59">
        <v>0</v>
      </c>
      <c r="E34" s="59">
        <v>0</v>
      </c>
      <c r="F34" s="59">
        <v>0</v>
      </c>
      <c r="G34" s="59">
        <v>805.3</v>
      </c>
      <c r="H34" s="59">
        <v>2031.1</v>
      </c>
      <c r="I34" s="59">
        <v>2104.4899999999998</v>
      </c>
      <c r="J34" s="59">
        <v>3334.26</v>
      </c>
      <c r="K34" s="59">
        <v>3344.18</v>
      </c>
      <c r="L34" s="59">
        <v>2564.67</v>
      </c>
      <c r="M34" s="60">
        <v>1096.8800000000001</v>
      </c>
      <c r="N34" s="126">
        <f t="shared" si="0"/>
        <v>0</v>
      </c>
      <c r="O34" s="122">
        <f t="shared" si="1"/>
        <v>15280.880000000001</v>
      </c>
      <c r="P34" s="120">
        <f t="shared" si="2"/>
        <v>15280.880000000001</v>
      </c>
      <c r="Q34" s="126">
        <f t="shared" si="3"/>
        <v>0</v>
      </c>
      <c r="R34" s="122">
        <f t="shared" si="4"/>
        <v>2182.9828571428575</v>
      </c>
      <c r="S34" s="63">
        <f t="shared" si="5"/>
        <v>1273.4066666666668</v>
      </c>
      <c r="T34" s="69"/>
    </row>
    <row r="35" spans="1:24" x14ac:dyDescent="0.25">
      <c r="A35" s="17">
        <v>1982</v>
      </c>
      <c r="B35" s="23">
        <v>0</v>
      </c>
      <c r="C35" s="59">
        <v>0</v>
      </c>
      <c r="D35" s="59">
        <v>0</v>
      </c>
      <c r="E35" s="59">
        <v>0</v>
      </c>
      <c r="F35" s="59">
        <v>0</v>
      </c>
      <c r="G35" s="59">
        <v>1945.81</v>
      </c>
      <c r="H35" s="59">
        <v>2314.75</v>
      </c>
      <c r="I35" s="59">
        <v>2348.46</v>
      </c>
      <c r="J35" s="59">
        <v>4208.99</v>
      </c>
      <c r="K35" s="59">
        <v>4159.3999999999996</v>
      </c>
      <c r="L35" s="59">
        <v>1733.58</v>
      </c>
      <c r="M35" s="60">
        <v>323.31</v>
      </c>
      <c r="N35" s="126">
        <f t="shared" si="0"/>
        <v>0</v>
      </c>
      <c r="O35" s="122">
        <f t="shared" si="1"/>
        <v>17034.3</v>
      </c>
      <c r="P35" s="120">
        <f t="shared" si="2"/>
        <v>17034.3</v>
      </c>
      <c r="Q35" s="126">
        <f t="shared" si="3"/>
        <v>0</v>
      </c>
      <c r="R35" s="122">
        <f t="shared" si="4"/>
        <v>2433.4714285714285</v>
      </c>
      <c r="S35" s="63">
        <f t="shared" si="5"/>
        <v>1419.5249999999999</v>
      </c>
      <c r="T35" s="69"/>
    </row>
    <row r="36" spans="1:24" x14ac:dyDescent="0.25">
      <c r="A36" s="17">
        <v>1983</v>
      </c>
      <c r="B36" s="23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537.53</v>
      </c>
      <c r="I36" s="59">
        <v>854.89</v>
      </c>
      <c r="J36" s="59">
        <v>3606</v>
      </c>
      <c r="K36" s="59">
        <v>4619.57</v>
      </c>
      <c r="L36" s="59">
        <v>2134.25</v>
      </c>
      <c r="M36" s="60">
        <v>1277.3699999999999</v>
      </c>
      <c r="N36" s="126">
        <f t="shared" si="0"/>
        <v>0</v>
      </c>
      <c r="O36" s="122">
        <f t="shared" si="1"/>
        <v>13029.61</v>
      </c>
      <c r="P36" s="120">
        <f t="shared" si="2"/>
        <v>13029.61</v>
      </c>
      <c r="Q36" s="126">
        <f t="shared" si="3"/>
        <v>0</v>
      </c>
      <c r="R36" s="122">
        <f t="shared" si="4"/>
        <v>1861.3728571428571</v>
      </c>
      <c r="S36" s="63">
        <f t="shared" si="5"/>
        <v>1085.8008333333335</v>
      </c>
      <c r="T36" s="69"/>
    </row>
    <row r="37" spans="1:24" x14ac:dyDescent="0.25">
      <c r="A37" s="17">
        <v>1984</v>
      </c>
      <c r="B37" s="23">
        <v>128.93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1874.41</v>
      </c>
      <c r="I37" s="59">
        <v>3683.36</v>
      </c>
      <c r="J37" s="59">
        <v>5491.92</v>
      </c>
      <c r="K37" s="59">
        <v>3483.03</v>
      </c>
      <c r="L37" s="59">
        <v>1904.16</v>
      </c>
      <c r="M37" s="60">
        <v>93.22</v>
      </c>
      <c r="N37" s="126">
        <f t="shared" si="0"/>
        <v>128.93</v>
      </c>
      <c r="O37" s="122">
        <f t="shared" si="1"/>
        <v>16530.100000000002</v>
      </c>
      <c r="P37" s="120">
        <f t="shared" si="2"/>
        <v>16659.030000000002</v>
      </c>
      <c r="Q37" s="126">
        <f t="shared" si="3"/>
        <v>25.786000000000001</v>
      </c>
      <c r="R37" s="122">
        <f t="shared" si="4"/>
        <v>2361.4428571428575</v>
      </c>
      <c r="S37" s="63">
        <f t="shared" si="5"/>
        <v>1388.2525000000003</v>
      </c>
      <c r="T37" s="69"/>
    </row>
    <row r="38" spans="1:24" x14ac:dyDescent="0.25">
      <c r="A38" s="17">
        <v>1985</v>
      </c>
      <c r="B38" s="23">
        <v>0</v>
      </c>
      <c r="C38" s="59">
        <v>0</v>
      </c>
      <c r="D38" s="59">
        <v>0</v>
      </c>
      <c r="E38" s="59">
        <v>0</v>
      </c>
      <c r="F38" s="59">
        <v>0</v>
      </c>
      <c r="G38" s="59">
        <v>1769.28</v>
      </c>
      <c r="H38" s="59">
        <v>1412.25</v>
      </c>
      <c r="I38" s="59">
        <v>4583.87</v>
      </c>
      <c r="J38" s="59">
        <v>4345.8500000000004</v>
      </c>
      <c r="K38" s="59">
        <v>4706.8500000000004</v>
      </c>
      <c r="L38" s="59">
        <v>2711.45</v>
      </c>
      <c r="M38" s="60">
        <v>0</v>
      </c>
      <c r="N38" s="126">
        <f t="shared" si="0"/>
        <v>0</v>
      </c>
      <c r="O38" s="122">
        <f t="shared" si="1"/>
        <v>19529.55</v>
      </c>
      <c r="P38" s="120">
        <f t="shared" si="2"/>
        <v>19529.55</v>
      </c>
      <c r="Q38" s="126">
        <f t="shared" si="3"/>
        <v>0</v>
      </c>
      <c r="R38" s="122">
        <f t="shared" si="4"/>
        <v>2789.9357142857143</v>
      </c>
      <c r="S38" s="63">
        <f t="shared" si="5"/>
        <v>1627.4624999999999</v>
      </c>
      <c r="T38" s="69"/>
    </row>
    <row r="39" spans="1:24" x14ac:dyDescent="0.25">
      <c r="A39" s="17">
        <v>1986</v>
      </c>
      <c r="B39" s="23">
        <v>0</v>
      </c>
      <c r="C39" s="59">
        <v>0</v>
      </c>
      <c r="D39" s="59">
        <v>0</v>
      </c>
      <c r="E39" s="59">
        <v>0</v>
      </c>
      <c r="F39" s="59">
        <v>323.31</v>
      </c>
      <c r="G39" s="59">
        <v>589.1</v>
      </c>
      <c r="H39" s="59">
        <v>2781.22</v>
      </c>
      <c r="I39" s="59">
        <v>3833.63</v>
      </c>
      <c r="J39" s="59">
        <v>5929.81</v>
      </c>
      <c r="K39" s="59">
        <v>4762.8599999999997</v>
      </c>
      <c r="L39" s="59">
        <v>2854.26</v>
      </c>
      <c r="M39" s="60">
        <v>162.65</v>
      </c>
      <c r="N39" s="126">
        <f t="shared" si="0"/>
        <v>323.31</v>
      </c>
      <c r="O39" s="122">
        <f t="shared" si="1"/>
        <v>20913.53</v>
      </c>
      <c r="P39" s="120">
        <f t="shared" si="2"/>
        <v>21236.840000000004</v>
      </c>
      <c r="Q39" s="126">
        <f t="shared" si="3"/>
        <v>64.662000000000006</v>
      </c>
      <c r="R39" s="122">
        <f t="shared" si="4"/>
        <v>2987.6471428571426</v>
      </c>
      <c r="S39" s="63">
        <f t="shared" si="5"/>
        <v>1769.7366666666669</v>
      </c>
      <c r="T39" s="69"/>
    </row>
    <row r="40" spans="1:24" x14ac:dyDescent="0.25">
      <c r="A40" s="17">
        <v>1987</v>
      </c>
      <c r="B40" s="23">
        <v>0</v>
      </c>
      <c r="C40" s="59">
        <v>0</v>
      </c>
      <c r="D40" s="59">
        <v>0</v>
      </c>
      <c r="E40" s="59">
        <v>0</v>
      </c>
      <c r="F40" s="59">
        <v>0</v>
      </c>
      <c r="G40" s="59">
        <v>634.72</v>
      </c>
      <c r="H40" s="59">
        <v>2991.12</v>
      </c>
      <c r="I40" s="59">
        <v>4238.74</v>
      </c>
      <c r="J40" s="59">
        <v>4321.8500000000004</v>
      </c>
      <c r="K40" s="59">
        <v>4131.63</v>
      </c>
      <c r="L40" s="59">
        <v>2566.65</v>
      </c>
      <c r="M40" s="60">
        <v>186.45</v>
      </c>
      <c r="N40" s="126">
        <f t="shared" si="0"/>
        <v>0</v>
      </c>
      <c r="O40" s="122">
        <f t="shared" si="1"/>
        <v>19071.160000000003</v>
      </c>
      <c r="P40" s="120">
        <f t="shared" si="2"/>
        <v>19071.160000000003</v>
      </c>
      <c r="Q40" s="126">
        <f t="shared" si="3"/>
        <v>0</v>
      </c>
      <c r="R40" s="122">
        <f t="shared" si="4"/>
        <v>2724.451428571429</v>
      </c>
      <c r="S40" s="63">
        <f t="shared" si="5"/>
        <v>1589.2633333333335</v>
      </c>
      <c r="T40" s="69"/>
    </row>
    <row r="41" spans="1:24" x14ac:dyDescent="0.25">
      <c r="A41" s="17">
        <v>1988</v>
      </c>
      <c r="B41" s="23">
        <v>0</v>
      </c>
      <c r="C41" s="59">
        <v>0</v>
      </c>
      <c r="D41" s="59">
        <v>0</v>
      </c>
      <c r="E41" s="59">
        <v>0</v>
      </c>
      <c r="F41" s="59">
        <v>0</v>
      </c>
      <c r="G41" s="59">
        <v>787.45</v>
      </c>
      <c r="H41" s="59">
        <v>3574.27</v>
      </c>
      <c r="I41" s="59">
        <v>4452.96</v>
      </c>
      <c r="J41" s="59">
        <v>4655.2700000000004</v>
      </c>
      <c r="K41" s="59">
        <v>4034.44</v>
      </c>
      <c r="L41" s="59">
        <v>2195.7399999999998</v>
      </c>
      <c r="M41" s="60">
        <v>1515.39</v>
      </c>
      <c r="N41" s="126">
        <f t="shared" si="0"/>
        <v>0</v>
      </c>
      <c r="O41" s="122">
        <f t="shared" si="1"/>
        <v>21215.519999999997</v>
      </c>
      <c r="P41" s="120">
        <f t="shared" si="2"/>
        <v>21215.519999999997</v>
      </c>
      <c r="Q41" s="126">
        <f t="shared" si="3"/>
        <v>0</v>
      </c>
      <c r="R41" s="122">
        <f t="shared" si="4"/>
        <v>3030.7885714285708</v>
      </c>
      <c r="S41" s="63">
        <f t="shared" si="5"/>
        <v>1767.9599999999998</v>
      </c>
      <c r="T41" s="69"/>
    </row>
    <row r="42" spans="1:24" x14ac:dyDescent="0.25">
      <c r="A42" s="17">
        <v>1989</v>
      </c>
      <c r="B42" s="23">
        <v>779.52</v>
      </c>
      <c r="C42" s="59">
        <v>0</v>
      </c>
      <c r="D42" s="59">
        <v>0</v>
      </c>
      <c r="E42" s="59">
        <v>0</v>
      </c>
      <c r="F42" s="59">
        <v>0</v>
      </c>
      <c r="G42" s="59">
        <v>1410.27</v>
      </c>
      <c r="H42" s="59">
        <v>4058.24</v>
      </c>
      <c r="I42" s="59">
        <v>2872.11</v>
      </c>
      <c r="J42" s="59">
        <v>4484.6899999999996</v>
      </c>
      <c r="K42" s="59">
        <v>4478.74</v>
      </c>
      <c r="L42" s="59">
        <v>1420.19</v>
      </c>
      <c r="M42" s="60">
        <v>152.72999999999999</v>
      </c>
      <c r="N42" s="126">
        <f t="shared" si="0"/>
        <v>779.52</v>
      </c>
      <c r="O42" s="122">
        <f t="shared" si="1"/>
        <v>18876.97</v>
      </c>
      <c r="P42" s="120">
        <f t="shared" si="2"/>
        <v>19656.489999999998</v>
      </c>
      <c r="Q42" s="126">
        <f t="shared" si="3"/>
        <v>155.904</v>
      </c>
      <c r="R42" s="122">
        <f t="shared" si="4"/>
        <v>2696.71</v>
      </c>
      <c r="S42" s="63">
        <f t="shared" si="5"/>
        <v>1638.0408333333332</v>
      </c>
      <c r="T42" s="69"/>
    </row>
    <row r="43" spans="1:24" x14ac:dyDescent="0.25">
      <c r="A43" s="17">
        <v>1990</v>
      </c>
      <c r="B43" s="23">
        <v>0</v>
      </c>
      <c r="C43" s="59">
        <v>0</v>
      </c>
      <c r="D43" s="59">
        <v>0</v>
      </c>
      <c r="E43" s="59">
        <v>0</v>
      </c>
      <c r="F43" s="59">
        <v>0</v>
      </c>
      <c r="G43" s="59">
        <v>339.18</v>
      </c>
      <c r="H43" s="59">
        <v>3609.97</v>
      </c>
      <c r="I43" s="59">
        <v>3955.1</v>
      </c>
      <c r="J43" s="59">
        <v>4895.28</v>
      </c>
      <c r="K43" s="59">
        <v>4266.51</v>
      </c>
      <c r="L43" s="59">
        <v>2177.88</v>
      </c>
      <c r="M43" s="60">
        <v>200.33</v>
      </c>
      <c r="N43" s="126">
        <f t="shared" si="0"/>
        <v>0</v>
      </c>
      <c r="O43" s="122">
        <f t="shared" si="1"/>
        <v>19444.250000000004</v>
      </c>
      <c r="P43" s="120">
        <f t="shared" si="2"/>
        <v>19444.250000000004</v>
      </c>
      <c r="Q43" s="126">
        <f t="shared" si="3"/>
        <v>0</v>
      </c>
      <c r="R43" s="122">
        <f t="shared" si="4"/>
        <v>2777.7500000000005</v>
      </c>
      <c r="S43" s="63">
        <f t="shared" si="5"/>
        <v>1620.354166666667</v>
      </c>
      <c r="T43" s="69"/>
    </row>
    <row r="44" spans="1:24" x14ac:dyDescent="0.25">
      <c r="A44" s="17">
        <v>1991</v>
      </c>
      <c r="B44" s="23">
        <v>0</v>
      </c>
      <c r="C44" s="59">
        <v>0</v>
      </c>
      <c r="D44" s="59">
        <v>0</v>
      </c>
      <c r="E44" s="59">
        <v>0</v>
      </c>
      <c r="F44" s="59">
        <v>0</v>
      </c>
      <c r="G44" s="59">
        <v>1868.46</v>
      </c>
      <c r="H44" s="59">
        <v>3227.16</v>
      </c>
      <c r="I44" s="59">
        <v>3395.75</v>
      </c>
      <c r="J44" s="59">
        <v>5815.62</v>
      </c>
      <c r="K44" s="59">
        <v>5059.91</v>
      </c>
      <c r="L44" s="59">
        <v>2405.9899999999998</v>
      </c>
      <c r="M44" s="60">
        <v>412.57</v>
      </c>
      <c r="N44" s="126">
        <f t="shared" si="0"/>
        <v>0</v>
      </c>
      <c r="O44" s="122">
        <f t="shared" si="1"/>
        <v>22185.46</v>
      </c>
      <c r="P44" s="120">
        <f t="shared" si="2"/>
        <v>22185.46</v>
      </c>
      <c r="Q44" s="126">
        <f t="shared" si="3"/>
        <v>0</v>
      </c>
      <c r="R44" s="122">
        <f t="shared" si="4"/>
        <v>3169.3514285714286</v>
      </c>
      <c r="S44" s="63">
        <f t="shared" si="5"/>
        <v>1848.7883333333332</v>
      </c>
      <c r="T44" s="69"/>
    </row>
    <row r="45" spans="1:24" x14ac:dyDescent="0.25">
      <c r="A45" s="17">
        <v>1992</v>
      </c>
      <c r="B45" s="23">
        <v>0</v>
      </c>
      <c r="C45" s="59">
        <v>0</v>
      </c>
      <c r="D45" s="59">
        <v>0</v>
      </c>
      <c r="E45" s="59">
        <v>0</v>
      </c>
      <c r="F45" s="59">
        <v>0</v>
      </c>
      <c r="G45" s="59">
        <v>708.47</v>
      </c>
      <c r="H45" s="59">
        <v>3790.07</v>
      </c>
      <c r="I45" s="59">
        <v>3736.12</v>
      </c>
      <c r="J45" s="59">
        <v>5202.32</v>
      </c>
      <c r="K45" s="59">
        <v>3488.46</v>
      </c>
      <c r="L45" s="59">
        <v>2053.12</v>
      </c>
      <c r="M45" s="60">
        <v>902.83</v>
      </c>
      <c r="N45" s="126">
        <f t="shared" si="0"/>
        <v>0</v>
      </c>
      <c r="O45" s="122">
        <f t="shared" si="1"/>
        <v>19881.39</v>
      </c>
      <c r="P45" s="120">
        <f t="shared" si="2"/>
        <v>19881.39</v>
      </c>
      <c r="Q45" s="126">
        <f t="shared" si="3"/>
        <v>0</v>
      </c>
      <c r="R45" s="122">
        <f t="shared" si="4"/>
        <v>2840.1985714285715</v>
      </c>
      <c r="S45" s="63">
        <f t="shared" si="5"/>
        <v>1656.7825</v>
      </c>
      <c r="T45" s="69"/>
    </row>
    <row r="46" spans="1:24" x14ac:dyDescent="0.25">
      <c r="A46" s="17">
        <v>1993</v>
      </c>
      <c r="B46" s="23">
        <v>226.2</v>
      </c>
      <c r="C46" s="59">
        <v>0</v>
      </c>
      <c r="D46" s="59">
        <v>0</v>
      </c>
      <c r="E46" s="59">
        <v>0</v>
      </c>
      <c r="F46" s="59">
        <v>0</v>
      </c>
      <c r="G46" s="59">
        <v>373.1</v>
      </c>
      <c r="H46" s="59">
        <v>3286.28</v>
      </c>
      <c r="I46" s="59">
        <v>3664.73</v>
      </c>
      <c r="J46" s="59">
        <v>5447.88</v>
      </c>
      <c r="K46" s="59">
        <v>3702.6</v>
      </c>
      <c r="L46" s="59">
        <v>2204.66</v>
      </c>
      <c r="M46" s="60">
        <v>673.24</v>
      </c>
      <c r="N46" s="126">
        <f t="shared" si="0"/>
        <v>226.2</v>
      </c>
      <c r="O46" s="122">
        <f t="shared" si="1"/>
        <v>19352.490000000002</v>
      </c>
      <c r="P46" s="120">
        <f t="shared" si="2"/>
        <v>19578.689999999999</v>
      </c>
      <c r="Q46" s="126">
        <f t="shared" si="3"/>
        <v>45.239999999999995</v>
      </c>
      <c r="R46" s="122">
        <f t="shared" si="4"/>
        <v>2764.6414285714286</v>
      </c>
      <c r="S46" s="63">
        <f t="shared" si="5"/>
        <v>1631.5574999999999</v>
      </c>
      <c r="T46" s="69"/>
    </row>
    <row r="47" spans="1:24" x14ac:dyDescent="0.25">
      <c r="A47" s="17">
        <v>1994</v>
      </c>
      <c r="B47" s="23">
        <v>0</v>
      </c>
      <c r="C47" s="59">
        <v>0</v>
      </c>
      <c r="D47" s="59">
        <v>0</v>
      </c>
      <c r="E47" s="59">
        <v>0</v>
      </c>
      <c r="F47" s="59">
        <v>0</v>
      </c>
      <c r="G47" s="59">
        <v>1344.81</v>
      </c>
      <c r="H47" s="59">
        <v>3795.89</v>
      </c>
      <c r="I47" s="59">
        <v>4515.5600000000004</v>
      </c>
      <c r="J47" s="59">
        <v>3504.61</v>
      </c>
      <c r="K47" s="59">
        <v>3764.61</v>
      </c>
      <c r="L47" s="59">
        <v>2468.89</v>
      </c>
      <c r="M47" s="60">
        <v>612.92999999999995</v>
      </c>
      <c r="N47" s="126">
        <f t="shared" si="0"/>
        <v>0</v>
      </c>
      <c r="O47" s="122">
        <f t="shared" si="1"/>
        <v>20007.3</v>
      </c>
      <c r="P47" s="120">
        <f t="shared" si="2"/>
        <v>20007.3</v>
      </c>
      <c r="Q47" s="126">
        <f t="shared" si="3"/>
        <v>0</v>
      </c>
      <c r="R47" s="122">
        <f t="shared" si="4"/>
        <v>2858.1857142857143</v>
      </c>
      <c r="S47" s="63">
        <f t="shared" si="5"/>
        <v>1667.2749999999999</v>
      </c>
      <c r="T47" s="69"/>
    </row>
    <row r="48" spans="1:24" x14ac:dyDescent="0.25">
      <c r="A48" s="17">
        <v>1995</v>
      </c>
      <c r="B48" s="23">
        <v>128.43</v>
      </c>
      <c r="C48" s="59">
        <v>0</v>
      </c>
      <c r="D48" s="59">
        <v>0</v>
      </c>
      <c r="E48" s="59">
        <v>0</v>
      </c>
      <c r="F48" s="59">
        <v>0</v>
      </c>
      <c r="G48" s="59">
        <v>1268.05</v>
      </c>
      <c r="H48" s="59">
        <v>1106.52</v>
      </c>
      <c r="I48" s="59">
        <v>1326.19</v>
      </c>
      <c r="J48" s="59">
        <v>4117.43</v>
      </c>
      <c r="K48" s="59">
        <v>5901.73</v>
      </c>
      <c r="L48" s="59">
        <v>2462.38</v>
      </c>
      <c r="M48" s="60">
        <v>130.38</v>
      </c>
      <c r="N48" s="126">
        <f t="shared" si="0"/>
        <v>128.43</v>
      </c>
      <c r="O48" s="122">
        <f t="shared" si="1"/>
        <v>16312.679999999998</v>
      </c>
      <c r="P48" s="120">
        <f t="shared" si="2"/>
        <v>16441.11</v>
      </c>
      <c r="Q48" s="126">
        <f t="shared" si="3"/>
        <v>25.686</v>
      </c>
      <c r="R48" s="122">
        <f t="shared" si="4"/>
        <v>2330.3828571428571</v>
      </c>
      <c r="S48" s="63">
        <f t="shared" si="5"/>
        <v>1370.0925</v>
      </c>
      <c r="T48" s="69"/>
      <c r="W48" s="114"/>
      <c r="X48" s="115"/>
    </row>
    <row r="49" spans="1:24" x14ac:dyDescent="0.25">
      <c r="A49" s="17">
        <v>1996</v>
      </c>
      <c r="B49" s="23">
        <v>155.61000000000001</v>
      </c>
      <c r="C49" s="59">
        <v>0</v>
      </c>
      <c r="D49" s="59">
        <v>0</v>
      </c>
      <c r="E49" s="59">
        <v>0</v>
      </c>
      <c r="F49" s="59">
        <v>78.59</v>
      </c>
      <c r="G49" s="59">
        <v>1552.47</v>
      </c>
      <c r="H49" s="59">
        <v>3827.58</v>
      </c>
      <c r="I49" s="59">
        <v>3534.6</v>
      </c>
      <c r="J49" s="59">
        <v>5159.88</v>
      </c>
      <c r="K49" s="59">
        <v>4041.38</v>
      </c>
      <c r="L49" s="59">
        <v>1768.51</v>
      </c>
      <c r="M49" s="60">
        <v>141.54</v>
      </c>
      <c r="N49" s="126">
        <f t="shared" si="0"/>
        <v>234.20000000000002</v>
      </c>
      <c r="O49" s="122">
        <f t="shared" si="1"/>
        <v>20025.96</v>
      </c>
      <c r="P49" s="120">
        <f t="shared" si="2"/>
        <v>20260.16</v>
      </c>
      <c r="Q49" s="126">
        <f t="shared" si="3"/>
        <v>46.84</v>
      </c>
      <c r="R49" s="122">
        <f t="shared" si="4"/>
        <v>2860.8514285714286</v>
      </c>
      <c r="S49" s="63">
        <f t="shared" si="5"/>
        <v>1688.3466666666666</v>
      </c>
      <c r="T49" s="69"/>
      <c r="W49" s="114"/>
      <c r="X49" s="115"/>
    </row>
    <row r="50" spans="1:24" x14ac:dyDescent="0.25">
      <c r="A50" s="17">
        <v>1997</v>
      </c>
      <c r="B50" s="23">
        <v>270.27</v>
      </c>
      <c r="C50" s="59">
        <v>157.07</v>
      </c>
      <c r="D50" s="59">
        <v>0</v>
      </c>
      <c r="E50" s="59">
        <v>0</v>
      </c>
      <c r="F50" s="59">
        <v>0</v>
      </c>
      <c r="G50" s="59">
        <v>875.54</v>
      </c>
      <c r="H50" s="59">
        <v>3230.53</v>
      </c>
      <c r="I50" s="59">
        <v>2442.48</v>
      </c>
      <c r="J50" s="59">
        <v>5850.81</v>
      </c>
      <c r="K50" s="59">
        <v>2649.62</v>
      </c>
      <c r="L50" s="59">
        <v>2215.77</v>
      </c>
      <c r="M50" s="60">
        <v>320.75</v>
      </c>
      <c r="N50" s="126">
        <f t="shared" si="0"/>
        <v>427.34</v>
      </c>
      <c r="O50" s="122">
        <f t="shared" si="1"/>
        <v>17585.5</v>
      </c>
      <c r="P50" s="120">
        <f t="shared" si="2"/>
        <v>18012.84</v>
      </c>
      <c r="Q50" s="126">
        <f t="shared" si="3"/>
        <v>85.467999999999989</v>
      </c>
      <c r="R50" s="122">
        <f t="shared" si="4"/>
        <v>2512.2142857142858</v>
      </c>
      <c r="S50" s="63">
        <f t="shared" si="5"/>
        <v>1501.07</v>
      </c>
      <c r="T50" s="69"/>
      <c r="W50" s="114"/>
      <c r="X50" s="115"/>
    </row>
    <row r="51" spans="1:24" x14ac:dyDescent="0.25">
      <c r="A51" s="17">
        <v>1998</v>
      </c>
      <c r="B51" s="23">
        <v>249.33</v>
      </c>
      <c r="C51" s="59">
        <v>510.04</v>
      </c>
      <c r="D51" s="59">
        <v>0</v>
      </c>
      <c r="E51" s="59">
        <v>0</v>
      </c>
      <c r="F51" s="59">
        <v>113.46</v>
      </c>
      <c r="G51" s="59">
        <v>768.61</v>
      </c>
      <c r="H51" s="59">
        <v>3372.15</v>
      </c>
      <c r="I51" s="59">
        <v>4361.72</v>
      </c>
      <c r="J51" s="59">
        <v>5643.06</v>
      </c>
      <c r="K51" s="59">
        <v>4272.46</v>
      </c>
      <c r="L51" s="59">
        <v>2428.4</v>
      </c>
      <c r="M51" s="60">
        <v>235.44</v>
      </c>
      <c r="N51" s="126">
        <f t="shared" si="0"/>
        <v>872.83</v>
      </c>
      <c r="O51" s="122">
        <f t="shared" si="1"/>
        <v>21081.84</v>
      </c>
      <c r="P51" s="120">
        <f t="shared" si="2"/>
        <v>21954.670000000002</v>
      </c>
      <c r="Q51" s="126">
        <f t="shared" si="3"/>
        <v>174.566</v>
      </c>
      <c r="R51" s="122">
        <f t="shared" si="4"/>
        <v>3011.6914285714288</v>
      </c>
      <c r="S51" s="63">
        <f t="shared" si="5"/>
        <v>1829.5558333333336</v>
      </c>
      <c r="T51" s="69"/>
      <c r="W51" s="114"/>
      <c r="X51" s="115"/>
    </row>
    <row r="52" spans="1:24" x14ac:dyDescent="0.25">
      <c r="A52" s="17">
        <v>1999</v>
      </c>
      <c r="B52" s="23">
        <v>237.43</v>
      </c>
      <c r="C52" s="59">
        <v>529.59</v>
      </c>
      <c r="D52" s="59">
        <v>0</v>
      </c>
      <c r="E52" s="59">
        <v>0</v>
      </c>
      <c r="F52" s="59">
        <v>404.44</v>
      </c>
      <c r="G52" s="59">
        <v>621.83000000000004</v>
      </c>
      <c r="H52" s="59">
        <v>759.96</v>
      </c>
      <c r="I52" s="59">
        <v>2414.91</v>
      </c>
      <c r="J52" s="59">
        <v>5484.97</v>
      </c>
      <c r="K52" s="59">
        <v>3237.65</v>
      </c>
      <c r="L52" s="59">
        <v>1887.86</v>
      </c>
      <c r="M52" s="60">
        <v>133.81</v>
      </c>
      <c r="N52" s="126">
        <f t="shared" si="0"/>
        <v>1171.46</v>
      </c>
      <c r="O52" s="122">
        <f t="shared" si="1"/>
        <v>14540.99</v>
      </c>
      <c r="P52" s="120">
        <f t="shared" si="2"/>
        <v>15712.45</v>
      </c>
      <c r="Q52" s="126">
        <f t="shared" si="3"/>
        <v>234.292</v>
      </c>
      <c r="R52" s="122">
        <f t="shared" si="4"/>
        <v>2077.2842857142855</v>
      </c>
      <c r="S52" s="63">
        <f t="shared" si="5"/>
        <v>1309.3708333333334</v>
      </c>
      <c r="T52" s="69"/>
      <c r="W52" s="114"/>
      <c r="X52" s="115"/>
    </row>
    <row r="53" spans="1:24" x14ac:dyDescent="0.25">
      <c r="A53" s="17">
        <v>2000</v>
      </c>
      <c r="B53" s="23">
        <v>51.17</v>
      </c>
      <c r="C53" s="59">
        <v>307.72000000000003</v>
      </c>
      <c r="D53" s="59">
        <v>0</v>
      </c>
      <c r="E53" s="59">
        <v>0</v>
      </c>
      <c r="F53" s="59">
        <v>332.43</v>
      </c>
      <c r="G53" s="59">
        <v>1700.45</v>
      </c>
      <c r="H53" s="59">
        <v>3033.17</v>
      </c>
      <c r="I53" s="59">
        <v>4188.3599999999997</v>
      </c>
      <c r="J53" s="59">
        <v>3940.82</v>
      </c>
      <c r="K53" s="59">
        <v>3997.55</v>
      </c>
      <c r="L53" s="59">
        <v>2781.46</v>
      </c>
      <c r="M53" s="60">
        <v>640.70000000000005</v>
      </c>
      <c r="N53" s="126">
        <f t="shared" si="0"/>
        <v>691.32</v>
      </c>
      <c r="O53" s="122">
        <f t="shared" si="1"/>
        <v>20282.509999999998</v>
      </c>
      <c r="P53" s="120">
        <f t="shared" si="2"/>
        <v>20973.829999999998</v>
      </c>
      <c r="Q53" s="126">
        <f t="shared" si="3"/>
        <v>138.26400000000001</v>
      </c>
      <c r="R53" s="122">
        <f t="shared" si="4"/>
        <v>2897.5014285714283</v>
      </c>
      <c r="S53" s="63">
        <f t="shared" si="5"/>
        <v>1747.8191666666664</v>
      </c>
      <c r="T53" s="69"/>
      <c r="W53" s="114"/>
      <c r="X53" s="115"/>
    </row>
    <row r="54" spans="1:24" x14ac:dyDescent="0.25">
      <c r="A54" s="17">
        <v>2001</v>
      </c>
      <c r="B54" s="23">
        <v>0</v>
      </c>
      <c r="C54" s="59">
        <v>0</v>
      </c>
      <c r="D54" s="59">
        <v>0</v>
      </c>
      <c r="E54" s="59">
        <v>0</v>
      </c>
      <c r="F54" s="59">
        <v>224.69</v>
      </c>
      <c r="G54" s="59">
        <v>1072.6199999999999</v>
      </c>
      <c r="H54" s="59">
        <v>1598.17</v>
      </c>
      <c r="I54" s="59">
        <v>3623.66</v>
      </c>
      <c r="J54" s="59">
        <v>3993.78</v>
      </c>
      <c r="K54" s="59">
        <v>4632.07</v>
      </c>
      <c r="L54" s="59">
        <v>2675.54</v>
      </c>
      <c r="M54" s="60">
        <v>1691.13</v>
      </c>
      <c r="N54" s="126">
        <f t="shared" si="0"/>
        <v>224.69</v>
      </c>
      <c r="O54" s="122">
        <f t="shared" si="1"/>
        <v>19286.97</v>
      </c>
      <c r="P54" s="120">
        <f t="shared" si="2"/>
        <v>19511.66</v>
      </c>
      <c r="Q54" s="126">
        <f t="shared" si="3"/>
        <v>44.938000000000002</v>
      </c>
      <c r="R54" s="122">
        <f t="shared" si="4"/>
        <v>2755.2814285714289</v>
      </c>
      <c r="S54" s="63">
        <f t="shared" si="5"/>
        <v>1625.9716666666666</v>
      </c>
      <c r="T54" s="69"/>
      <c r="W54" s="114"/>
      <c r="X54" s="115"/>
    </row>
    <row r="55" spans="1:24" x14ac:dyDescent="0.25">
      <c r="A55" s="17">
        <v>2002</v>
      </c>
      <c r="B55" s="23">
        <v>446.09</v>
      </c>
      <c r="C55" s="59">
        <v>243.97</v>
      </c>
      <c r="D55" s="59">
        <v>0</v>
      </c>
      <c r="E55" s="59">
        <v>0</v>
      </c>
      <c r="F55" s="59">
        <v>19.829999999999998</v>
      </c>
      <c r="G55" s="59">
        <v>2493.66</v>
      </c>
      <c r="H55" s="59">
        <v>2874.68</v>
      </c>
      <c r="I55" s="59">
        <v>2751.51</v>
      </c>
      <c r="J55" s="59">
        <v>3049.03</v>
      </c>
      <c r="K55" s="59">
        <v>2869.92</v>
      </c>
      <c r="L55" s="59">
        <v>2585.9</v>
      </c>
      <c r="M55" s="60">
        <v>2099.94</v>
      </c>
      <c r="N55" s="126">
        <f t="shared" si="0"/>
        <v>709.89</v>
      </c>
      <c r="O55" s="122">
        <f t="shared" si="1"/>
        <v>18724.64</v>
      </c>
      <c r="P55" s="120">
        <f t="shared" si="2"/>
        <v>19434.53</v>
      </c>
      <c r="Q55" s="126">
        <f t="shared" si="3"/>
        <v>141.97800000000001</v>
      </c>
      <c r="R55" s="122">
        <f t="shared" si="4"/>
        <v>2674.9485714285715</v>
      </c>
      <c r="S55" s="63">
        <f t="shared" si="5"/>
        <v>1619.5441666666666</v>
      </c>
      <c r="T55" s="69"/>
      <c r="W55" s="114"/>
      <c r="X55" s="115"/>
    </row>
    <row r="56" spans="1:24" x14ac:dyDescent="0.25">
      <c r="A56" s="17">
        <v>2003</v>
      </c>
      <c r="B56" s="23">
        <v>0</v>
      </c>
      <c r="C56" s="59">
        <v>0</v>
      </c>
      <c r="D56" s="59">
        <v>0</v>
      </c>
      <c r="E56" s="59">
        <v>0</v>
      </c>
      <c r="F56" s="59">
        <v>360.01</v>
      </c>
      <c r="G56" s="59">
        <v>819.58</v>
      </c>
      <c r="H56" s="59">
        <v>1492.58</v>
      </c>
      <c r="I56" s="59">
        <v>3295.19</v>
      </c>
      <c r="J56" s="59">
        <v>4281.9799999999996</v>
      </c>
      <c r="K56" s="59">
        <v>3275.35</v>
      </c>
      <c r="L56" s="59">
        <v>2961.96</v>
      </c>
      <c r="M56" s="60">
        <v>2581.7199999999998</v>
      </c>
      <c r="N56" s="126">
        <f t="shared" si="0"/>
        <v>360.01</v>
      </c>
      <c r="O56" s="122">
        <f t="shared" si="1"/>
        <v>18708.36</v>
      </c>
      <c r="P56" s="120">
        <f t="shared" si="2"/>
        <v>19068.370000000003</v>
      </c>
      <c r="Q56" s="126">
        <f t="shared" si="3"/>
        <v>72.001999999999995</v>
      </c>
      <c r="R56" s="122">
        <f t="shared" si="4"/>
        <v>2672.6228571428574</v>
      </c>
      <c r="S56" s="63">
        <f t="shared" si="5"/>
        <v>1589.0308333333335</v>
      </c>
      <c r="T56" s="69"/>
      <c r="W56" s="114"/>
      <c r="X56" s="115"/>
    </row>
    <row r="57" spans="1:24" x14ac:dyDescent="0.25">
      <c r="A57" s="17">
        <v>2004</v>
      </c>
      <c r="B57" s="23">
        <v>0</v>
      </c>
      <c r="C57" s="59">
        <v>0</v>
      </c>
      <c r="D57" s="59">
        <v>0</v>
      </c>
      <c r="E57" s="59">
        <v>0</v>
      </c>
      <c r="F57" s="59">
        <v>390.75</v>
      </c>
      <c r="G57" s="59">
        <v>1712.36</v>
      </c>
      <c r="H57" s="59">
        <v>3593.11</v>
      </c>
      <c r="I57" s="59">
        <v>3818.63</v>
      </c>
      <c r="J57" s="59">
        <v>4356.16</v>
      </c>
      <c r="K57" s="59">
        <v>3944.19</v>
      </c>
      <c r="L57" s="59">
        <v>3260.68</v>
      </c>
      <c r="M57" s="60">
        <v>1540.98</v>
      </c>
      <c r="N57" s="126">
        <f t="shared" si="0"/>
        <v>390.75</v>
      </c>
      <c r="O57" s="122">
        <f t="shared" si="1"/>
        <v>22226.11</v>
      </c>
      <c r="P57" s="120">
        <f t="shared" si="2"/>
        <v>22616.859999999997</v>
      </c>
      <c r="Q57" s="126">
        <f t="shared" si="3"/>
        <v>78.150000000000006</v>
      </c>
      <c r="R57" s="122">
        <f t="shared" si="4"/>
        <v>3175.1585714285716</v>
      </c>
      <c r="S57" s="63">
        <f t="shared" si="5"/>
        <v>1884.738333333333</v>
      </c>
      <c r="T57" s="69"/>
      <c r="W57" s="114"/>
      <c r="X57" s="115"/>
    </row>
    <row r="58" spans="1:24" x14ac:dyDescent="0.25">
      <c r="A58" s="17">
        <v>2005</v>
      </c>
      <c r="B58" s="23">
        <v>0</v>
      </c>
      <c r="C58" s="59">
        <v>0</v>
      </c>
      <c r="D58" s="59">
        <v>0</v>
      </c>
      <c r="E58" s="59">
        <v>0</v>
      </c>
      <c r="F58" s="59">
        <v>299.77</v>
      </c>
      <c r="G58" s="59">
        <v>1339.06</v>
      </c>
      <c r="H58" s="59">
        <v>2930.05</v>
      </c>
      <c r="I58" s="59">
        <v>3340.41</v>
      </c>
      <c r="J58" s="59">
        <v>4535.87</v>
      </c>
      <c r="K58" s="59">
        <v>4935.9399999999996</v>
      </c>
      <c r="L58" s="59">
        <v>3249.37</v>
      </c>
      <c r="M58" s="60">
        <v>1635.71</v>
      </c>
      <c r="N58" s="126">
        <f t="shared" si="0"/>
        <v>299.77</v>
      </c>
      <c r="O58" s="122">
        <f t="shared" si="1"/>
        <v>21966.409999999996</v>
      </c>
      <c r="P58" s="120">
        <f t="shared" si="2"/>
        <v>22266.179999999997</v>
      </c>
      <c r="Q58" s="126">
        <f t="shared" si="3"/>
        <v>59.953999999999994</v>
      </c>
      <c r="R58" s="122">
        <f t="shared" si="4"/>
        <v>3138.0585714285708</v>
      </c>
      <c r="S58" s="63">
        <f t="shared" si="5"/>
        <v>1855.5149999999996</v>
      </c>
      <c r="T58" s="69"/>
      <c r="W58" s="114"/>
      <c r="X58" s="115"/>
    </row>
    <row r="59" spans="1:24" x14ac:dyDescent="0.25">
      <c r="A59" s="17">
        <v>2006</v>
      </c>
      <c r="B59" s="23">
        <v>44.89</v>
      </c>
      <c r="C59" s="59">
        <v>0</v>
      </c>
      <c r="D59" s="59">
        <v>0</v>
      </c>
      <c r="E59" s="59">
        <v>0</v>
      </c>
      <c r="F59" s="59">
        <v>0</v>
      </c>
      <c r="G59" s="59">
        <v>1649.69</v>
      </c>
      <c r="H59" s="59">
        <v>4487.49</v>
      </c>
      <c r="I59" s="59">
        <v>6059.59</v>
      </c>
      <c r="J59" s="59">
        <v>4168.3100000000004</v>
      </c>
      <c r="K59" s="59">
        <v>4056.06</v>
      </c>
      <c r="L59" s="59">
        <v>3550.27</v>
      </c>
      <c r="M59" s="60">
        <v>2224.1</v>
      </c>
      <c r="N59" s="126">
        <f t="shared" si="0"/>
        <v>44.89</v>
      </c>
      <c r="O59" s="122">
        <f t="shared" si="1"/>
        <v>26195.510000000002</v>
      </c>
      <c r="P59" s="120">
        <f t="shared" si="2"/>
        <v>26240.400000000001</v>
      </c>
      <c r="Q59" s="126">
        <f t="shared" si="3"/>
        <v>8.9779999999999998</v>
      </c>
      <c r="R59" s="122">
        <f t="shared" si="4"/>
        <v>3742.2157142857145</v>
      </c>
      <c r="S59" s="63">
        <f t="shared" si="5"/>
        <v>2186.7000000000003</v>
      </c>
      <c r="T59" s="69"/>
      <c r="W59" s="114"/>
      <c r="X59" s="115"/>
    </row>
    <row r="60" spans="1:24" x14ac:dyDescent="0.25">
      <c r="A60" s="17">
        <v>2007</v>
      </c>
      <c r="B60" s="23">
        <v>0</v>
      </c>
      <c r="C60" s="59">
        <v>0</v>
      </c>
      <c r="D60" s="59">
        <v>0</v>
      </c>
      <c r="E60" s="59">
        <v>0</v>
      </c>
      <c r="F60" s="59">
        <v>0</v>
      </c>
      <c r="G60" s="59">
        <v>246.39</v>
      </c>
      <c r="H60" s="59">
        <v>2115.42</v>
      </c>
      <c r="I60" s="59">
        <v>3951.98</v>
      </c>
      <c r="J60" s="59">
        <v>5237.1099999999997</v>
      </c>
      <c r="K60" s="59">
        <v>3823.08</v>
      </c>
      <c r="L60" s="59">
        <v>3088.48</v>
      </c>
      <c r="M60" s="60">
        <v>1072.58</v>
      </c>
      <c r="N60" s="126">
        <f t="shared" si="0"/>
        <v>0</v>
      </c>
      <c r="O60" s="122">
        <f t="shared" si="1"/>
        <v>19535.04</v>
      </c>
      <c r="P60" s="120">
        <f t="shared" si="2"/>
        <v>19535.04</v>
      </c>
      <c r="Q60" s="126">
        <f t="shared" si="3"/>
        <v>0</v>
      </c>
      <c r="R60" s="122">
        <f t="shared" si="4"/>
        <v>2790.7200000000003</v>
      </c>
      <c r="S60" s="63">
        <f t="shared" si="5"/>
        <v>1627.92</v>
      </c>
      <c r="T60" s="69"/>
      <c r="W60" s="114"/>
      <c r="X60" s="115"/>
    </row>
    <row r="61" spans="1:24" x14ac:dyDescent="0.25">
      <c r="A61" s="17">
        <v>2008</v>
      </c>
      <c r="B61" s="23">
        <v>0</v>
      </c>
      <c r="C61" s="59">
        <v>0</v>
      </c>
      <c r="D61" s="59">
        <v>0</v>
      </c>
      <c r="E61" s="59">
        <v>0</v>
      </c>
      <c r="F61" s="59">
        <v>83.17</v>
      </c>
      <c r="G61" s="59">
        <v>998.52</v>
      </c>
      <c r="H61" s="59">
        <v>2901.47</v>
      </c>
      <c r="I61" s="59">
        <v>3456.94</v>
      </c>
      <c r="J61" s="59">
        <v>4327.9799999999996</v>
      </c>
      <c r="K61" s="59">
        <v>2384.92</v>
      </c>
      <c r="L61" s="59">
        <v>2311.21</v>
      </c>
      <c r="M61" s="60">
        <v>863.83</v>
      </c>
      <c r="N61" s="126">
        <f t="shared" si="0"/>
        <v>83.17</v>
      </c>
      <c r="O61" s="122">
        <f t="shared" si="1"/>
        <v>17244.870000000003</v>
      </c>
      <c r="P61" s="120">
        <f t="shared" si="2"/>
        <v>17328.04</v>
      </c>
      <c r="Q61" s="126">
        <f t="shared" si="3"/>
        <v>16.634</v>
      </c>
      <c r="R61" s="122">
        <f t="shared" si="4"/>
        <v>2463.5528571428576</v>
      </c>
      <c r="S61" s="63">
        <f t="shared" si="5"/>
        <v>1444.0033333333333</v>
      </c>
      <c r="T61" s="69"/>
      <c r="W61" s="114"/>
      <c r="X61" s="115"/>
    </row>
    <row r="62" spans="1:24" x14ac:dyDescent="0.25">
      <c r="A62" s="17">
        <v>2009</v>
      </c>
      <c r="B62" s="23">
        <v>0</v>
      </c>
      <c r="C62" s="59">
        <v>0</v>
      </c>
      <c r="D62" s="59">
        <v>0</v>
      </c>
      <c r="E62" s="59">
        <v>0</v>
      </c>
      <c r="F62" s="59">
        <v>93.07</v>
      </c>
      <c r="G62" s="59">
        <v>716.75</v>
      </c>
      <c r="H62" s="59">
        <v>2399.63</v>
      </c>
      <c r="I62" s="59">
        <v>1439.39</v>
      </c>
      <c r="J62" s="59">
        <v>4830.0600000000004</v>
      </c>
      <c r="K62" s="59">
        <v>3563.91</v>
      </c>
      <c r="L62" s="59">
        <v>2943.21</v>
      </c>
      <c r="M62" s="60">
        <v>1493.73</v>
      </c>
      <c r="N62" s="126">
        <f t="shared" si="0"/>
        <v>93.07</v>
      </c>
      <c r="O62" s="122">
        <f t="shared" si="1"/>
        <v>17386.68</v>
      </c>
      <c r="P62" s="120">
        <f t="shared" si="2"/>
        <v>17479.75</v>
      </c>
      <c r="Q62" s="126">
        <f t="shared" si="3"/>
        <v>18.613999999999997</v>
      </c>
      <c r="R62" s="122">
        <f t="shared" si="4"/>
        <v>2483.8114285714287</v>
      </c>
      <c r="S62" s="63">
        <f t="shared" si="5"/>
        <v>1456.6458333333333</v>
      </c>
      <c r="T62" s="69"/>
      <c r="W62" s="114"/>
      <c r="X62" s="115"/>
    </row>
    <row r="63" spans="1:24" x14ac:dyDescent="0.25">
      <c r="A63" s="18">
        <v>2010</v>
      </c>
      <c r="B63" s="135">
        <v>0</v>
      </c>
      <c r="C63" s="91">
        <v>0</v>
      </c>
      <c r="D63" s="91">
        <v>0</v>
      </c>
      <c r="E63" s="91">
        <v>0</v>
      </c>
      <c r="F63" s="91">
        <v>0</v>
      </c>
      <c r="G63" s="91">
        <v>817.06</v>
      </c>
      <c r="H63" s="91">
        <v>1013.42</v>
      </c>
      <c r="I63" s="91">
        <v>3100.61</v>
      </c>
      <c r="J63" s="91">
        <v>4203.28</v>
      </c>
      <c r="K63" s="91">
        <v>3891.21</v>
      </c>
      <c r="L63" s="91">
        <v>3404.6</v>
      </c>
      <c r="M63" s="136">
        <v>1800.92</v>
      </c>
      <c r="N63" s="137">
        <f t="shared" si="0"/>
        <v>0</v>
      </c>
      <c r="O63" s="138">
        <f t="shared" si="1"/>
        <v>18231.099999999999</v>
      </c>
      <c r="P63" s="139">
        <f t="shared" si="2"/>
        <v>18231.099999999999</v>
      </c>
      <c r="Q63" s="126">
        <f t="shared" si="3"/>
        <v>0</v>
      </c>
      <c r="R63" s="122">
        <f t="shared" si="4"/>
        <v>2604.4428571428571</v>
      </c>
      <c r="S63" s="63">
        <f t="shared" si="5"/>
        <v>1519.2583333333332</v>
      </c>
      <c r="T63" s="69"/>
      <c r="W63" s="114"/>
      <c r="X63" s="115"/>
    </row>
    <row r="64" spans="1:24" x14ac:dyDescent="0.25">
      <c r="A64" s="17">
        <v>2011</v>
      </c>
      <c r="B64" s="23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60"/>
      <c r="N64" s="122">
        <f t="shared" si="0"/>
        <v>0</v>
      </c>
      <c r="O64" s="122">
        <f t="shared" si="1"/>
        <v>0</v>
      </c>
      <c r="P64" s="120">
        <f t="shared" si="2"/>
        <v>0</v>
      </c>
      <c r="Q64" s="126"/>
      <c r="R64" s="122"/>
      <c r="S64" s="63"/>
      <c r="T64" s="69"/>
      <c r="W64" s="114"/>
      <c r="X64" s="115"/>
    </row>
    <row r="65" spans="1:24" ht="15.75" thickBot="1" x14ac:dyDescent="0.3">
      <c r="A65" s="17">
        <v>2012</v>
      </c>
      <c r="B65" s="140">
        <v>0</v>
      </c>
      <c r="C65" s="141">
        <v>0</v>
      </c>
      <c r="D65" s="141">
        <v>0</v>
      </c>
      <c r="E65" s="141">
        <v>0</v>
      </c>
      <c r="F65" s="141">
        <v>418.2</v>
      </c>
      <c r="G65" s="141">
        <v>2160.3000000000002</v>
      </c>
      <c r="H65" s="141">
        <v>2966.71</v>
      </c>
      <c r="I65" s="141">
        <v>3506.7</v>
      </c>
      <c r="J65" s="141">
        <v>3718.94</v>
      </c>
      <c r="K65" s="141">
        <v>3397.19</v>
      </c>
      <c r="L65" s="141">
        <v>2974.57</v>
      </c>
      <c r="M65" s="142">
        <v>1224.3</v>
      </c>
      <c r="N65" s="52">
        <f t="shared" si="0"/>
        <v>418.2</v>
      </c>
      <c r="O65" s="149">
        <f t="shared" si="1"/>
        <v>19948.71</v>
      </c>
      <c r="P65" s="51">
        <f t="shared" si="2"/>
        <v>20366.91</v>
      </c>
      <c r="Q65" s="146">
        <f t="shared" si="3"/>
        <v>83.64</v>
      </c>
      <c r="R65" s="143">
        <f t="shared" si="4"/>
        <v>2849.815714285714</v>
      </c>
      <c r="S65" s="147">
        <f t="shared" si="5"/>
        <v>1697.2425000000001</v>
      </c>
      <c r="T65" s="69"/>
      <c r="W65" s="114"/>
      <c r="X65" s="115"/>
    </row>
    <row r="66" spans="1:24" x14ac:dyDescent="0.25">
      <c r="A66" s="127" t="s">
        <v>62</v>
      </c>
      <c r="B66" s="22">
        <f>SMALL(B$3:B$65,COUNTIF(B$3:B$65,0)+1)</f>
        <v>44.89</v>
      </c>
      <c r="C66" s="22">
        <f>SMALL(C$3:C$65,COUNTIF(C$3:C$65,0)+1)</f>
        <v>157.07</v>
      </c>
      <c r="D66" s="54">
        <v>0</v>
      </c>
      <c r="E66" s="54">
        <v>0</v>
      </c>
      <c r="F66" s="54">
        <f>SMALL(F$3:F$65,COUNTIF(F$3:F$65,0)+1)</f>
        <v>19.829999999999998</v>
      </c>
      <c r="G66" s="54">
        <f t="shared" ref="G66:P66" si="6">SMALL(G$3:G$65,COUNTIF(G$3:G$65,0)+1)</f>
        <v>63.47</v>
      </c>
      <c r="H66" s="54">
        <f t="shared" si="6"/>
        <v>247.94</v>
      </c>
      <c r="I66" s="54">
        <f t="shared" si="6"/>
        <v>583.15</v>
      </c>
      <c r="J66" s="54">
        <f t="shared" si="6"/>
        <v>2179.87</v>
      </c>
      <c r="K66" s="54">
        <f t="shared" si="6"/>
        <v>2384.92</v>
      </c>
      <c r="L66" s="54">
        <f t="shared" si="6"/>
        <v>842.99</v>
      </c>
      <c r="M66" s="55">
        <f t="shared" si="6"/>
        <v>53.56</v>
      </c>
      <c r="N66" s="121">
        <f t="shared" si="6"/>
        <v>44.89</v>
      </c>
      <c r="O66" s="121">
        <f t="shared" si="6"/>
        <v>13029.61</v>
      </c>
      <c r="P66" s="121">
        <f t="shared" si="6"/>
        <v>13029.61</v>
      </c>
      <c r="Q66" s="51"/>
      <c r="R66" s="51"/>
      <c r="S66" s="51"/>
      <c r="T66" s="51"/>
      <c r="W66" s="114"/>
      <c r="X66" s="115"/>
    </row>
    <row r="67" spans="1:24" x14ac:dyDescent="0.25">
      <c r="A67" s="128" t="s">
        <v>63</v>
      </c>
      <c r="B67" s="23">
        <f>MAX(B3:B65)</f>
        <v>779.52</v>
      </c>
      <c r="C67" s="23">
        <f>MAX(C3:C65)</f>
        <v>529.59</v>
      </c>
      <c r="D67" s="59">
        <f t="shared" ref="D67:E67" si="7">MAX(D3:D63)</f>
        <v>0</v>
      </c>
      <c r="E67" s="59">
        <f t="shared" si="7"/>
        <v>0</v>
      </c>
      <c r="F67" s="59">
        <f>MAX(F3:F65)</f>
        <v>418.2</v>
      </c>
      <c r="G67" s="59">
        <f t="shared" ref="G67:P67" si="8">MAX(G3:G65)</f>
        <v>2493.66</v>
      </c>
      <c r="H67" s="59">
        <f t="shared" si="8"/>
        <v>4728.66</v>
      </c>
      <c r="I67" s="59">
        <f t="shared" si="8"/>
        <v>6595.14</v>
      </c>
      <c r="J67" s="59">
        <f t="shared" si="8"/>
        <v>5980.25</v>
      </c>
      <c r="K67" s="59">
        <f t="shared" si="8"/>
        <v>5901.73</v>
      </c>
      <c r="L67" s="59">
        <f t="shared" si="8"/>
        <v>3550.27</v>
      </c>
      <c r="M67" s="60">
        <f t="shared" si="8"/>
        <v>2818.55</v>
      </c>
      <c r="N67" s="122">
        <f t="shared" si="8"/>
        <v>1171.46</v>
      </c>
      <c r="O67" s="122">
        <f t="shared" si="8"/>
        <v>26195.510000000002</v>
      </c>
      <c r="P67" s="122">
        <f t="shared" si="8"/>
        <v>26240.400000000001</v>
      </c>
      <c r="Q67" s="51"/>
      <c r="R67" s="51"/>
      <c r="S67" s="51"/>
      <c r="T67" s="51"/>
      <c r="W67" s="114"/>
      <c r="X67" s="115"/>
    </row>
    <row r="68" spans="1:24" x14ac:dyDescent="0.25">
      <c r="A68" s="128" t="s">
        <v>72</v>
      </c>
      <c r="B68" s="23">
        <f>SUM(B$3:B$65)/COUNTIF(B$3:B$65,"&gt;0")</f>
        <v>275.13230769230768</v>
      </c>
      <c r="C68" s="23">
        <f t="shared" ref="C68:P68" si="9">SUM(C$3:C$65)/COUNTIF(C$3:C$65,"&gt;0")</f>
        <v>349.678</v>
      </c>
      <c r="D68" s="23">
        <v>0</v>
      </c>
      <c r="E68" s="23">
        <v>0</v>
      </c>
      <c r="F68" s="23">
        <f t="shared" si="9"/>
        <v>237.34933333333331</v>
      </c>
      <c r="G68" s="23">
        <f t="shared" si="9"/>
        <v>1086.3217307692307</v>
      </c>
      <c r="H68" s="23">
        <f t="shared" si="9"/>
        <v>2631.3248387096778</v>
      </c>
      <c r="I68" s="23">
        <f t="shared" si="9"/>
        <v>3479.5850000000014</v>
      </c>
      <c r="J68" s="23">
        <f t="shared" si="9"/>
        <v>4409.9967741935488</v>
      </c>
      <c r="K68" s="23">
        <f t="shared" si="9"/>
        <v>3817.0411290322577</v>
      </c>
      <c r="L68" s="23">
        <f t="shared" si="9"/>
        <v>2440.8261290322575</v>
      </c>
      <c r="M68" s="120">
        <f t="shared" si="9"/>
        <v>1151.2605263157895</v>
      </c>
      <c r="N68" s="122">
        <f t="shared" si="9"/>
        <v>386.3195652173913</v>
      </c>
      <c r="O68" s="122">
        <f t="shared" si="9"/>
        <v>18748.299354838713</v>
      </c>
      <c r="P68" s="122">
        <f t="shared" si="9"/>
        <v>18891.611451612906</v>
      </c>
      <c r="Q68" s="51"/>
      <c r="R68" s="51"/>
      <c r="S68" s="51"/>
      <c r="T68" s="69"/>
      <c r="W68" s="114"/>
      <c r="X68" s="115"/>
    </row>
    <row r="69" spans="1:24" x14ac:dyDescent="0.25">
      <c r="A69" s="128" t="s">
        <v>73</v>
      </c>
      <c r="B69" s="23">
        <f t="array" ref="B69">SUM(B$3:B$21)/COUNTIF(B$3:B$21,"&gt;0")</f>
        <v>765.63</v>
      </c>
      <c r="C69" s="23">
        <v>0</v>
      </c>
      <c r="D69" s="23">
        <v>0</v>
      </c>
      <c r="E69" s="23">
        <v>0</v>
      </c>
      <c r="F69" s="23">
        <f t="array" ref="F69">SUM(F$3:F$21)/COUNTIF(F$3:F$21,"&gt;0")</f>
        <v>61.49</v>
      </c>
      <c r="G69" s="23">
        <f t="array" ref="G69">SUM(G$3:G$21)/COUNTIF(G$3:G$21,"&gt;0")</f>
        <v>896.27800000000013</v>
      </c>
      <c r="H69" s="23">
        <f t="array" ref="H69">SUM(H$3:H$21)/COUNTIF(H$3:H$21,"&gt;0")</f>
        <v>2806.4436842105265</v>
      </c>
      <c r="I69" s="23">
        <f t="array" ref="I69">SUM(I$3:I$21)/COUNTIF(I$3:I$21,"&gt;0")</f>
        <v>3728.0405263157895</v>
      </c>
      <c r="J69" s="23">
        <f t="array" ref="J69">SUM(J$3:J$21)/COUNTIF(J$3:J$21,"&gt;0")</f>
        <v>3847.1552631578948</v>
      </c>
      <c r="K69" s="23">
        <f t="array" ref="K69">SUM(K$3:K$21)/COUNTIF(K$3:K$21,"&gt;0")</f>
        <v>3509.4384210526318</v>
      </c>
      <c r="L69" s="23">
        <f t="array" ref="L69">SUM(L$3:L$21)/COUNTIF(L$3:L$21,"&gt;0")</f>
        <v>2585.2315789473682</v>
      </c>
      <c r="M69" s="120">
        <f t="array" ref="M69">SUM(M$3:M$21)/COUNTIF(M$3:M$21,"&gt;0")</f>
        <v>1641.2361111111113</v>
      </c>
      <c r="N69" s="122">
        <f t="array" ref="N69">SUM(N$3:N$21)/COUNTIF(N$3:N$21,"&gt;0")</f>
        <v>413.56</v>
      </c>
      <c r="O69" s="122">
        <f t="array" ref="O69">SUM(O$3:O$21)/COUNTIF(O$3:O$21,"&gt;0")</f>
        <v>18738.752631578951</v>
      </c>
      <c r="P69" s="122">
        <f t="array" ref="P69">SUM(P$3:P$21)/COUNTIF(P$3:P$21,"&gt;0")</f>
        <v>18782.285263157901</v>
      </c>
      <c r="Q69" s="51"/>
      <c r="R69" s="51"/>
      <c r="S69" s="51"/>
      <c r="T69" s="69"/>
      <c r="W69" s="114"/>
      <c r="X69" s="115"/>
    </row>
    <row r="70" spans="1:24" x14ac:dyDescent="0.25">
      <c r="A70" s="128" t="s">
        <v>70</v>
      </c>
      <c r="B70" s="23">
        <f>SUM(B$22:B$52)/COUNTIF(B$22:B$52,"&gt;0")</f>
        <v>252.1044444444444</v>
      </c>
      <c r="C70" s="23">
        <f t="shared" ref="C70:P70" si="10">SUM(C$22:C$52)/COUNTIF(C$22:C$52,"&gt;0")</f>
        <v>398.90000000000003</v>
      </c>
      <c r="D70" s="23">
        <v>0</v>
      </c>
      <c r="E70" s="23">
        <v>0</v>
      </c>
      <c r="F70" s="23">
        <f t="shared" si="10"/>
        <v>255.36599999999999</v>
      </c>
      <c r="G70" s="23">
        <f t="shared" si="10"/>
        <v>1092.7248000000002</v>
      </c>
      <c r="H70" s="23">
        <f t="shared" si="10"/>
        <v>2529.4777419354841</v>
      </c>
      <c r="I70" s="23">
        <f t="shared" si="10"/>
        <v>3302.2106451612904</v>
      </c>
      <c r="J70" s="23">
        <f t="shared" si="10"/>
        <v>4828.4041935483883</v>
      </c>
      <c r="K70" s="23">
        <f t="shared" si="10"/>
        <v>4038.8977419354842</v>
      </c>
      <c r="L70" s="23">
        <f t="shared" si="10"/>
        <v>2142.7280645161286</v>
      </c>
      <c r="M70" s="120">
        <f t="shared" si="10"/>
        <v>637.40592592592589</v>
      </c>
      <c r="N70" s="122">
        <f t="shared" si="10"/>
        <v>431.13363636363641</v>
      </c>
      <c r="O70" s="122">
        <f t="shared" si="10"/>
        <v>18278.108064516127</v>
      </c>
      <c r="P70" s="122">
        <f t="shared" si="10"/>
        <v>18431.090967741933</v>
      </c>
      <c r="Q70" s="51"/>
      <c r="R70" s="51"/>
      <c r="S70" s="51"/>
      <c r="T70" s="69"/>
      <c r="W70" s="114"/>
      <c r="X70" s="115"/>
    </row>
    <row r="71" spans="1:24" x14ac:dyDescent="0.25">
      <c r="A71" s="128" t="s">
        <v>74</v>
      </c>
      <c r="B71" s="23">
        <f>SUM(B$22:B$65)/COUNTIF(B$22:B$65,"&gt;0")</f>
        <v>234.25749999999996</v>
      </c>
      <c r="C71" s="23">
        <f t="shared" ref="C71:P71" si="11">SUM(C$22:C$65)/COUNTIF(C$22:C$65,"&gt;0")</f>
        <v>349.678</v>
      </c>
      <c r="D71" s="23">
        <v>0</v>
      </c>
      <c r="E71" s="23">
        <v>0</v>
      </c>
      <c r="F71" s="23">
        <f t="shared" si="11"/>
        <v>249.91071428571428</v>
      </c>
      <c r="G71" s="23">
        <f t="shared" si="11"/>
        <v>1163.3664864864863</v>
      </c>
      <c r="H71" s="23">
        <f t="shared" si="11"/>
        <v>2553.946744186047</v>
      </c>
      <c r="I71" s="23">
        <f t="shared" si="11"/>
        <v>3369.802325581396</v>
      </c>
      <c r="J71" s="23">
        <f t="shared" si="11"/>
        <v>4658.6941860465122</v>
      </c>
      <c r="K71" s="23">
        <f t="shared" si="11"/>
        <v>3952.9586046511636</v>
      </c>
      <c r="L71" s="23">
        <f t="shared" si="11"/>
        <v>2377.019069767442</v>
      </c>
      <c r="M71" s="120">
        <f t="shared" si="11"/>
        <v>925.11794871794882</v>
      </c>
      <c r="N71" s="122">
        <f t="shared" si="11"/>
        <v>383.72523809523807</v>
      </c>
      <c r="O71" s="122">
        <f t="shared" si="11"/>
        <v>18752.517674418606</v>
      </c>
      <c r="P71" s="122">
        <f t="shared" si="11"/>
        <v>18939.918372093027</v>
      </c>
      <c r="Q71" s="51"/>
      <c r="R71" s="51"/>
      <c r="S71" s="51"/>
      <c r="T71" s="69"/>
      <c r="W71" s="114"/>
      <c r="X71" s="115"/>
    </row>
    <row r="72" spans="1:24" x14ac:dyDescent="0.25">
      <c r="A72" s="129" t="s">
        <v>67</v>
      </c>
      <c r="B72" s="23">
        <f>SUM(B$53:B$65)/COUNTIF(B$53:B$65,"&gt;0")</f>
        <v>180.71666666666667</v>
      </c>
      <c r="C72" s="23">
        <f t="shared" ref="C72:P72" si="12">SUM(C$53:C$65)/COUNTIF(C$53:C$65,"&gt;0")</f>
        <v>275.84500000000003</v>
      </c>
      <c r="D72" s="23">
        <v>0</v>
      </c>
      <c r="E72" s="23">
        <v>0</v>
      </c>
      <c r="F72" s="23">
        <f t="shared" si="12"/>
        <v>246.88</v>
      </c>
      <c r="G72" s="23">
        <f t="shared" si="12"/>
        <v>1310.5366666666666</v>
      </c>
      <c r="H72" s="23">
        <f t="shared" si="12"/>
        <v>2617.1583333333333</v>
      </c>
      <c r="I72" s="23">
        <f t="shared" si="12"/>
        <v>3544.414166666666</v>
      </c>
      <c r="J72" s="23">
        <f t="shared" si="12"/>
        <v>4220.2766666666657</v>
      </c>
      <c r="K72" s="23">
        <f t="shared" si="12"/>
        <v>3730.9491666666659</v>
      </c>
      <c r="L72" s="23">
        <f t="shared" si="12"/>
        <v>2982.2708333333335</v>
      </c>
      <c r="M72" s="120">
        <f t="shared" si="12"/>
        <v>1572.47</v>
      </c>
      <c r="N72" s="122">
        <f t="shared" si="12"/>
        <v>331.57599999999996</v>
      </c>
      <c r="O72" s="122">
        <f t="shared" si="12"/>
        <v>19978.075833333332</v>
      </c>
      <c r="P72" s="122">
        <f t="shared" si="12"/>
        <v>20254.389166666668</v>
      </c>
      <c r="Q72" s="51"/>
      <c r="R72" s="51"/>
      <c r="S72" s="51"/>
      <c r="T72" s="69"/>
      <c r="W72" s="114"/>
      <c r="X72" s="115"/>
    </row>
    <row r="73" spans="1:24" x14ac:dyDescent="0.25">
      <c r="A73" s="130" t="s">
        <v>65</v>
      </c>
      <c r="B73" s="23">
        <f t="array" ref="B73">MEDIAN(IF(B$3:B$65&lt;&gt;0,B$3:B$65))</f>
        <v>226.2</v>
      </c>
      <c r="C73" s="23">
        <f t="array" ref="C73">MEDIAN(IF(C$3:C$65&lt;&gt;0,C$3:C$65))</f>
        <v>307.72000000000003</v>
      </c>
      <c r="D73" s="23">
        <v>0</v>
      </c>
      <c r="E73" s="23">
        <v>0</v>
      </c>
      <c r="F73" s="23">
        <f t="array" ref="F73">MEDIAN(IF(F$3:F$65&lt;&gt;0,F$3:F$65))</f>
        <v>299.77</v>
      </c>
      <c r="G73" s="23">
        <f t="array" ref="G73">MEDIAN(IF(G$3:G$65&lt;&gt;0,G$3:G$65))</f>
        <v>1041.1099999999999</v>
      </c>
      <c r="H73" s="23">
        <f t="array" ref="H73">MEDIAN(IF(H$3:H$65&lt;&gt;0,H$3:H$65))</f>
        <v>2888.0749999999998</v>
      </c>
      <c r="I73" s="23">
        <f t="array" ref="I73">MEDIAN(IF(I$3:I$65&lt;&gt;0,I$3:I$65))</f>
        <v>3520.6499999999996</v>
      </c>
      <c r="J73" s="23">
        <f t="array" ref="J73">MEDIAN(IF(J$3:J$65&lt;&gt;0,J$3:J$65))</f>
        <v>4347.835</v>
      </c>
      <c r="K73" s="23">
        <f t="array" ref="K73">MEDIAN(IF(K$3:K$65&lt;&gt;0,K$3:K$65))</f>
        <v>3795.4300000000003</v>
      </c>
      <c r="L73" s="23">
        <f t="array" ref="L73">MEDIAN(IF(L$3:L$65&lt;&gt;0,L$3:L$65))</f>
        <v>2512.105</v>
      </c>
      <c r="M73" s="120">
        <f t="array" ref="M73">MEDIAN(IF(M$3:M$65&lt;&gt;0,M$3:M$65))</f>
        <v>924.31</v>
      </c>
      <c r="N73" s="122">
        <f t="array" ref="N73">MEDIAN(IF(N$3:N$65&lt;&gt;0,N$3:N$65))</f>
        <v>323.31</v>
      </c>
      <c r="O73" s="122">
        <f t="array" ref="O73">MEDIAN(IF(O$3:O$65&lt;&gt;0,O$3:O$65))</f>
        <v>18716.5</v>
      </c>
      <c r="P73" s="122">
        <f t="array" ref="P73">MEDIAN(IF(P$3:P$65&lt;&gt;0,P$3:P$65))</f>
        <v>18990.03</v>
      </c>
      <c r="Q73" s="51"/>
      <c r="R73" s="51"/>
      <c r="S73" s="51"/>
      <c r="T73" s="69"/>
      <c r="W73" s="114"/>
      <c r="X73" s="115"/>
    </row>
    <row r="74" spans="1:24" ht="15.75" thickBot="1" x14ac:dyDescent="0.3">
      <c r="A74" s="131" t="s">
        <v>71</v>
      </c>
      <c r="B74" s="24">
        <f t="array" ref="B74">MEDIAN(IF(B$53:B$65&lt;&gt;0,B$53:B$65))</f>
        <v>51.17</v>
      </c>
      <c r="C74" s="24">
        <f t="array" ref="C74">MEDIAN(IF(C$53:C$65&lt;&gt;0,C$53:C$65))</f>
        <v>275.84500000000003</v>
      </c>
      <c r="D74" s="24">
        <v>0</v>
      </c>
      <c r="E74" s="24">
        <v>0</v>
      </c>
      <c r="F74" s="24">
        <f t="array" ref="F74">MEDIAN(IF(F$53:F$65&lt;&gt;0,F$53:F$65))</f>
        <v>299.77</v>
      </c>
      <c r="G74" s="24">
        <f t="array" ref="G74">MEDIAN(IF(G$53:G$65&lt;&gt;0,G$53:G$65))</f>
        <v>1205.8399999999999</v>
      </c>
      <c r="H74" s="24">
        <f t="array" ref="H74">MEDIAN(IF(H$53:H$65&lt;&gt;0,H$53:H$65))</f>
        <v>2888.0749999999998</v>
      </c>
      <c r="I74" s="24">
        <f t="array" ref="I74">MEDIAN(IF(I$53:I$65&lt;&gt;0,I$53:I$65))</f>
        <v>3481.8199999999997</v>
      </c>
      <c r="J74" s="24">
        <f t="array" ref="J74">MEDIAN(IF(J$53:J$65&lt;&gt;0,J$53:J$65))</f>
        <v>4242.6299999999992</v>
      </c>
      <c r="K74" s="24">
        <f t="array" ref="K74">MEDIAN(IF(K$53:K$65&lt;&gt;0,K$53:K$65))</f>
        <v>3857.145</v>
      </c>
      <c r="L74" s="24">
        <f t="array" ref="L74">MEDIAN(IF(L$53:L$65&lt;&gt;0,L$53:L$65))</f>
        <v>2968.2650000000003</v>
      </c>
      <c r="M74" s="144">
        <f t="array" ref="M74">MEDIAN(IF(M$53:M$65&lt;&gt;0,M$53:M$65))</f>
        <v>1588.345</v>
      </c>
      <c r="N74" s="143">
        <f t="array" ref="N74">MEDIAN(IF(N$53:N$65&lt;&gt;0,N$53:N$65))</f>
        <v>329.89</v>
      </c>
      <c r="O74" s="143">
        <f t="array" ref="O74">MEDIAN(IF(O$53:O$65&lt;&gt;0,O$53:O$65))</f>
        <v>19411.005000000001</v>
      </c>
      <c r="P74" s="143">
        <f t="array" ref="P74">MEDIAN(IF(P$53:P$65&lt;&gt;0,P$53:P$65))</f>
        <v>19523.349999999999</v>
      </c>
      <c r="Q74" s="51"/>
      <c r="R74" s="51"/>
      <c r="S74" s="51"/>
      <c r="T74" s="69"/>
      <c r="W74" s="114"/>
      <c r="X74" s="115"/>
    </row>
    <row r="75" spans="1:24" x14ac:dyDescent="0.25">
      <c r="W75" s="114"/>
      <c r="X75" s="115"/>
    </row>
    <row r="76" spans="1:24" x14ac:dyDescent="0.25">
      <c r="W76" s="114"/>
      <c r="X76" s="115"/>
    </row>
  </sheetData>
  <mergeCells count="1">
    <mergeCell ref="A1:R1"/>
  </mergeCells>
  <pageMargins left="0.5" right="0.5" top="1" bottom="1" header="0.3" footer="0.3"/>
  <pageSetup orientation="landscape" r:id="rId1"/>
  <ignoredErrors>
    <ignoredError sqref="N3:S65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64</vt:i4>
      </vt:variant>
      <vt:variant>
        <vt:lpstr>Named Ranges</vt:lpstr>
      </vt:variant>
      <vt:variant>
        <vt:i4>55</vt:i4>
      </vt:variant>
    </vt:vector>
  </HeadingPairs>
  <TitlesOfParts>
    <vt:vector size="119" baseType="lpstr">
      <vt:lpstr>Notes</vt:lpstr>
      <vt:lpstr>Month.Ditch.Diversions</vt:lpstr>
      <vt:lpstr>Reference Template</vt:lpstr>
      <vt:lpstr>BURLINGTON CANAL</vt:lpstr>
      <vt:lpstr>GARDENERS DITCH</vt:lpstr>
      <vt:lpstr>FULTON DITCH</vt:lpstr>
      <vt:lpstr>BRANTNER DITCH</vt:lpstr>
      <vt:lpstr>BRIGHTON DITCH</vt:lpstr>
      <vt:lpstr>LUPTON BOTTOM DITCH</vt:lpstr>
      <vt:lpstr>PLATTEVILLE DITCH</vt:lpstr>
      <vt:lpstr>MEADOW ISLAND 1 DITCH</vt:lpstr>
      <vt:lpstr>EVANS NO 2 DITCH</vt:lpstr>
      <vt:lpstr>MEADOW ISLAND DITCH</vt:lpstr>
      <vt:lpstr>FARMERS INDEPENDENT DITCH</vt:lpstr>
      <vt:lpstr>HEWES COOK DITCH</vt:lpstr>
      <vt:lpstr>JAY THOMAS DITCH</vt:lpstr>
      <vt:lpstr>UNION DITCH (0200828)</vt:lpstr>
      <vt:lpstr>SECTION NO 3 DITCH</vt:lpstr>
      <vt:lpstr>LOWER LATHAM DITCH</vt:lpstr>
      <vt:lpstr>PATTERSON DITCH</vt:lpstr>
      <vt:lpstr>HIGHLAND DITCH</vt:lpstr>
      <vt:lpstr>EMPIRE DITCH</vt:lpstr>
      <vt:lpstr>RIVERSIDE CANAL</vt:lpstr>
      <vt:lpstr>BIJOU CANAL</vt:lpstr>
      <vt:lpstr>JACKSON LAKE INLET DITCH</vt:lpstr>
      <vt:lpstr>WELDON VALLEY DITCH</vt:lpstr>
      <vt:lpstr>FT MORGAN CANAL</vt:lpstr>
      <vt:lpstr>DEUEL SNYDER CANAL</vt:lpstr>
      <vt:lpstr>UPPER PLATTE BEAVER CANAL</vt:lpstr>
      <vt:lpstr>LOWER PLATTE BEAVER DITCH</vt:lpstr>
      <vt:lpstr>TREMONT DITCH</vt:lpstr>
      <vt:lpstr>NORTH STERLING CANAL</vt:lpstr>
      <vt:lpstr>UNION DITCH (0100688)</vt:lpstr>
      <vt:lpstr>TETSEL DITCH</vt:lpstr>
      <vt:lpstr>PREWITT INLET CANAL</vt:lpstr>
      <vt:lpstr>JOHNSON EDWARDS DITCH</vt:lpstr>
      <vt:lpstr>SOUTH PLATTE DITCH</vt:lpstr>
      <vt:lpstr>FARMERS PAWNEE DITCH</vt:lpstr>
      <vt:lpstr>DAVIS BROS DITCH</vt:lpstr>
      <vt:lpstr>SCHNEIDER DITCH</vt:lpstr>
      <vt:lpstr>SPRINGDALE DITCH</vt:lpstr>
      <vt:lpstr>STERLING IRR CO DITCH 1</vt:lpstr>
      <vt:lpstr>HENDERSON SMITH DITCH</vt:lpstr>
      <vt:lpstr>STERLING IRR CO DITCH 2</vt:lpstr>
      <vt:lpstr>LOWLINE DITCH</vt:lpstr>
      <vt:lpstr>BRAVO DITCH</vt:lpstr>
      <vt:lpstr>ILIFF PLATTE VALLEY DITCH</vt:lpstr>
      <vt:lpstr>JUD BRUSH</vt:lpstr>
      <vt:lpstr>LONE TREE DITCH</vt:lpstr>
      <vt:lpstr>POWELL BLAIR DITCH</vt:lpstr>
      <vt:lpstr>RAMSEY DITCH</vt:lpstr>
      <vt:lpstr>CHAMBERS DITCH</vt:lpstr>
      <vt:lpstr>HARMONY DITCH 1</vt:lpstr>
      <vt:lpstr>RED LION SUPPLY DITCH</vt:lpstr>
      <vt:lpstr>HIGHLINE DITCH</vt:lpstr>
      <vt:lpstr>SETTLERS DITCH</vt:lpstr>
      <vt:lpstr>PETERSON DITCH</vt:lpstr>
      <vt:lpstr>SOUTH RESERVATION DITCH</vt:lpstr>
      <vt:lpstr>LIDDLE DITCH</vt:lpstr>
      <vt:lpstr>JULESBURG RES</vt:lpstr>
      <vt:lpstr>MEANS - OFF SEASON</vt:lpstr>
      <vt:lpstr>MEANS - ON SEASON</vt:lpstr>
      <vt:lpstr>MEANS - TOTAL</vt:lpstr>
      <vt:lpstr>ALL MEANS</vt:lpstr>
      <vt:lpstr>'BIJOU CANAL'!Print_Titles</vt:lpstr>
      <vt:lpstr>'BRANTNER DITCH'!Print_Titles</vt:lpstr>
      <vt:lpstr>'BRAVO DITCH'!Print_Titles</vt:lpstr>
      <vt:lpstr>'BRIGHTON DITCH'!Print_Titles</vt:lpstr>
      <vt:lpstr>'CHAMBERS DITCH'!Print_Titles</vt:lpstr>
      <vt:lpstr>'DAVIS BROS DITCH'!Print_Titles</vt:lpstr>
      <vt:lpstr>'DEUEL SNYDER CANAL'!Print_Titles</vt:lpstr>
      <vt:lpstr>'EMPIRE DITCH'!Print_Titles</vt:lpstr>
      <vt:lpstr>'EVANS NO 2 DITCH'!Print_Titles</vt:lpstr>
      <vt:lpstr>'FARMERS INDEPENDENT DITCH'!Print_Titles</vt:lpstr>
      <vt:lpstr>'FARMERS PAWNEE DITCH'!Print_Titles</vt:lpstr>
      <vt:lpstr>'FT MORGAN CANAL'!Print_Titles</vt:lpstr>
      <vt:lpstr>'FULTON DITCH'!Print_Titles</vt:lpstr>
      <vt:lpstr>'GARDENERS DITCH'!Print_Titles</vt:lpstr>
      <vt:lpstr>'HARMONY DITCH 1'!Print_Titles</vt:lpstr>
      <vt:lpstr>'HENDERSON SMITH DITCH'!Print_Titles</vt:lpstr>
      <vt:lpstr>'HEWES COOK DITCH'!Print_Titles</vt:lpstr>
      <vt:lpstr>'HIGHLAND DITCH'!Print_Titles</vt:lpstr>
      <vt:lpstr>'ILIFF PLATTE VALLEY DITCH'!Print_Titles</vt:lpstr>
      <vt:lpstr>'JACKSON LAKE INLET DITCH'!Print_Titles</vt:lpstr>
      <vt:lpstr>'JAY THOMAS DITCH'!Print_Titles</vt:lpstr>
      <vt:lpstr>'JOHNSON EDWARDS DITCH'!Print_Titles</vt:lpstr>
      <vt:lpstr>'JUD BRUSH'!Print_Titles</vt:lpstr>
      <vt:lpstr>'JULESBURG RES'!Print_Titles</vt:lpstr>
      <vt:lpstr>'LIDDLE DITCH'!Print_Titles</vt:lpstr>
      <vt:lpstr>'LONE TREE DITCH'!Print_Titles</vt:lpstr>
      <vt:lpstr>'LOWER LATHAM DITCH'!Print_Titles</vt:lpstr>
      <vt:lpstr>'LOWER PLATTE BEAVER DITCH'!Print_Titles</vt:lpstr>
      <vt:lpstr>'LOWLINE DITCH'!Print_Titles</vt:lpstr>
      <vt:lpstr>'LUPTON BOTTOM DITCH'!Print_Titles</vt:lpstr>
      <vt:lpstr>'MEADOW ISLAND 1 DITCH'!Print_Titles</vt:lpstr>
      <vt:lpstr>'MEADOW ISLAND DITCH'!Print_Titles</vt:lpstr>
      <vt:lpstr>'NORTH STERLING CANAL'!Print_Titles</vt:lpstr>
      <vt:lpstr>'PATTERSON DITCH'!Print_Titles</vt:lpstr>
      <vt:lpstr>'PETERSON DITCH'!Print_Titles</vt:lpstr>
      <vt:lpstr>'PLATTEVILLE DITCH'!Print_Titles</vt:lpstr>
      <vt:lpstr>'POWELL BLAIR DITCH'!Print_Titles</vt:lpstr>
      <vt:lpstr>'PREWITT INLET CANAL'!Print_Titles</vt:lpstr>
      <vt:lpstr>'RAMSEY DITCH'!Print_Titles</vt:lpstr>
      <vt:lpstr>'RED LION SUPPLY DITCH'!Print_Titles</vt:lpstr>
      <vt:lpstr>'RIVERSIDE CANAL'!Print_Titles</vt:lpstr>
      <vt:lpstr>'SCHNEIDER DITCH'!Print_Titles</vt:lpstr>
      <vt:lpstr>'SECTION NO 3 DITCH'!Print_Titles</vt:lpstr>
      <vt:lpstr>'SETTLERS DITCH'!Print_Titles</vt:lpstr>
      <vt:lpstr>'SOUTH PLATTE DITCH'!Print_Titles</vt:lpstr>
      <vt:lpstr>'SOUTH RESERVATION DITCH'!Print_Titles</vt:lpstr>
      <vt:lpstr>'SPRINGDALE DITCH'!Print_Titles</vt:lpstr>
      <vt:lpstr>'STERLING IRR CO DITCH 1'!Print_Titles</vt:lpstr>
      <vt:lpstr>'STERLING IRR CO DITCH 2'!Print_Titles</vt:lpstr>
      <vt:lpstr>'TETSEL DITCH'!Print_Titles</vt:lpstr>
      <vt:lpstr>'TREMONT DITCH'!Print_Titles</vt:lpstr>
      <vt:lpstr>'UNION DITCH (0100688)'!Print_Titles</vt:lpstr>
      <vt:lpstr>'UNION DITCH (0200828)'!Print_Titles</vt:lpstr>
      <vt:lpstr>'UPPER PLATTE BEAVER CANAL'!Print_Titles</vt:lpstr>
      <vt:lpstr>'WELDON VALLEY DITCH'!Print_Titles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Oikonomou,Panagiotis</dc:creator>
  <cp:lastModifiedBy>Gerstle,Pia</cp:lastModifiedBy>
  <cp:lastPrinted>2013-09-11T13:57:15Z</cp:lastPrinted>
  <dcterms:created xsi:type="dcterms:W3CDTF">2013-05-01T16:18:54Z</dcterms:created>
  <dcterms:modified xsi:type="dcterms:W3CDTF">2013-12-19T18:07:47Z</dcterms:modified>
</cp:coreProperties>
</file>